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X:\Projecten\514 Waddinxveen\514014 Onderhoudsbestekken - 2025\06 Bestek Definitief\"/>
    </mc:Choice>
  </mc:AlternateContent>
  <xr:revisionPtr revIDLastSave="0" documentId="13_ncr:1_{167501CC-005B-4CF1-AA3B-CB341E09D582}" xr6:coauthVersionLast="47" xr6:coauthVersionMax="47" xr10:uidLastSave="{00000000-0000-0000-0000-000000000000}"/>
  <bookViews>
    <workbookView xWindow="5055" yWindow="345" windowWidth="21915" windowHeight="14475" xr2:uid="{9988EC11-D8C3-489F-AD2E-34E016B7DC12}"/>
  </bookViews>
  <sheets>
    <sheet name="Inzet Duurzaamheid P2" sheetId="2" r:id="rId1"/>
  </sheets>
  <definedNames>
    <definedName name="_xlnm.Print_Area" localSheetId="0">'Inzet Duurzaamheid P2'!$B$4:$J$86</definedName>
    <definedName name="_xlnm.Print_Titles" localSheetId="0">'Inzet Duurzaamheid P2'!$1:$2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2" l="1"/>
  <c r="J36" i="2"/>
  <c r="I36" i="2"/>
  <c r="J35" i="2"/>
  <c r="I35" i="2"/>
  <c r="J34" i="2"/>
  <c r="I34" i="2"/>
  <c r="J33" i="2"/>
  <c r="I33" i="2"/>
  <c r="J37" i="2" l="1"/>
</calcChain>
</file>

<file path=xl/sharedStrings.xml><?xml version="1.0" encoding="utf-8"?>
<sst xmlns="http://schemas.openxmlformats.org/spreadsheetml/2006/main" count="47" uniqueCount="42">
  <si>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</si>
  <si>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</si>
  <si>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</si>
  <si>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</si>
  <si>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</si>
  <si>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</si>
  <si>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</si>
  <si>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</si>
  <si>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</si>
  <si>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</si>
  <si>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</si>
  <si>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</si>
  <si>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</si>
  <si>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</si>
  <si>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</si>
  <si>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</si>
  <si>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</si>
  <si>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</si>
  <si>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</si>
  <si>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</si>
  <si>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</si>
  <si>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</si>
  <si>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</si>
  <si>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</si>
  <si>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</si>
  <si>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</si>
  <si>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Geel gemarkeerde cellen zijn invulcellen. 
Inschrijver dient uitsluitend de geel gemarkeerde cellen in te vullen t.b.v. de opgave van de inzet van duurzaamheid</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</si>
  <si>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</si>
  <si>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</si>
  <si>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</si>
  <si>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</si>
  <si>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Voorbeeld invulinstructie</t>
  </si>
  <si>
    <t>Fictieve korting</t>
  </si>
  <si>
    <t>Totaal behaalde korting</t>
  </si>
  <si>
    <t>Werktuigdrager</t>
  </si>
  <si>
    <t>In geval van elektrisch / hybride bijvoorbeeld: AllTrec 8015F, RECO eTrac, Nimos Posi-Trac</t>
  </si>
  <si>
    <t>In geval van conventioneel / HVO, bijvoorbeeld: LM Trac 287, Kärcher MIC 42</t>
  </si>
  <si>
    <t>De minimale gelijkwaardigheid is op basis van actieradius / operationele werktijd en inzetbaarheid aanbouwdelen</t>
  </si>
  <si>
    <t>Inzet Duurzaam Materieel</t>
  </si>
  <si>
    <r>
      <t xml:space="preserve">Inzet Duurzaamheid - perceel 2 (blauw) - </t>
    </r>
    <r>
      <rPr>
        <b/>
        <sz val="14"/>
        <color theme="1"/>
        <rFont val="Arial"/>
        <family val="2"/>
      </rPr>
      <t>het middengebied ten westen van de spoorlijn</t>
    </r>
  </si>
  <si>
    <t>In de kolom "Controleveld" wordt aangegeven of u uw opgave correct heeft ingevuld. 
Bij een correcte opgave kleurt het controleveld groen, als de som van de percentages 100% bedraagt. 
Bij een incorrecte opgave kleurt het controleveld rood, als de som van de percentages geen 100% bedraagt.</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</si>
  <si>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materieel en machines in de blauwe cellen. Deze wordt berekend aan de hand van het opgegeven percentage inzet in relatie tot het percentage fictieve korting dat behaald kan worden op basis van de brandstofcategorie. Per materieel en machine categorie is een weging aangebracht;
- De onderste rij geeft in de optelling de totale behaalde fictieve korting op dit gunningscriterium weer;
- Indien de aannemer een bepaalde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diesels = 33% - 66% of twee beide HVO100 = 100%
</t>
    </r>
    <r>
      <rPr>
        <b/>
        <sz val="10"/>
        <color theme="1"/>
        <rFont val="Arial"/>
        <family val="2"/>
      </rPr>
      <t>Het beloofde duurzamere materieel en machines moet daadwerkelijk ingezet worden voor de opdracht "Onderhoud groen en verhardingen en bijmaaien gras" in het werkgebied in de gemeente Waddinxveen (bij voorkeur dagelijks) tijdens de gehele duur van de opdracht.</t>
    </r>
    <r>
      <rPr>
        <sz val="10"/>
        <color theme="1"/>
        <rFont val="Arial"/>
        <family val="2"/>
      </rPr>
      <t xml:space="preserve">
</t>
    </r>
    <r>
      <rPr>
        <b/>
        <sz val="10"/>
        <color theme="1"/>
        <rFont val="Arial"/>
        <family val="2"/>
      </rPr>
      <t>Let op het bepaalde in het bestek deel 1 paragraaf 10 dat de inzet van de transportmiddelen, stationaire en mobiele werktuigen minimaal te voldoen aan het het projectblad "Emissies Mobiele en Stationaire werktuigen en Bouwlogistiek: Basis - 2025".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</si>
</sst>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8" fillId="0" borderId="0" applyFont="0" applyFill="0" applyBorder="0" applyAlignment="0" applyProtection="0"/>
    <xf numFmtId="44" fontId="8" fillId="0" borderId="0" applyFont="0" applyFill="0" applyBorder="0" applyAlignment="0" applyProtection="0"/>
  </cellStyleXfs>
  <cellXfs count="80">
    <xf numFmtId="0" fontId="0" fillId="0" borderId="0" xfId="0"/>
    <xf numFmtId="0" fontId="9" fillId="4" borderId="1" xfId="0"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vertical="center"/>
    </xf>
    <xf numFmtId="0" fontId="10" fillId="0" borderId="0" xfId="0" applyFont="1"/>
    <xf numFmtId="0" fontId="7" fillId="4" borderId="1" xfId="0" applyFont="1" applyFill="1" applyBorder="1" applyAlignment="1">
      <alignment horizontal="right" vertical="top"/>
    </xf>
    <xf numFmtId="9" fontId="10" fillId="4" borderId="1" xfId="1" applyFont="1" applyFill="1" applyBorder="1" applyAlignment="1">
      <alignment horizontal="right" vertical="top"/>
    </xf>
    <xf numFmtId="9" fontId="7" fillId="3" borderId="1" xfId="1" applyFont="1" applyFill="1" applyBorder="1" applyAlignment="1">
      <alignment horizontal="right" vertical="top"/>
    </xf>
    <xf numFmtId="9" fontId="7" fillId="4" borderId="1" xfId="1" applyFont="1" applyFill="1" applyBorder="1" applyAlignment="1">
      <alignment horizontal="right" vertical="top"/>
    </xf>
    <xf numFmtId="0" fontId="9" fillId="4" borderId="3" xfId="0" applyFont="1" applyFill="1" applyBorder="1" applyAlignment="1">
      <alignment vertical="center"/>
    </xf>
    <xf numFmtId="0" fontId="9" fillId="4" borderId="4" xfId="0" applyFont="1" applyFill="1" applyBorder="1" applyAlignment="1">
      <alignment vertical="center"/>
    </xf>
    <xf numFmtId="0" fontId="7" fillId="4" borderId="5" xfId="0" applyFont="1" applyFill="1" applyBorder="1" applyAlignment="1">
      <alignment vertical="center"/>
    </xf>
    <xf numFmtId="0" fontId="7" fillId="4" borderId="6" xfId="0" applyFont="1" applyFill="1" applyBorder="1" applyAlignment="1">
      <alignment vertical="center"/>
    </xf>
    <xf numFmtId="9" fontId="7" fillId="6" borderId="8" xfId="0" applyNumberFormat="1" applyFont="1" applyFill="1" applyBorder="1" applyAlignment="1">
      <alignment horizontal="right" vertical="top"/>
    </xf>
    <xf numFmtId="0" fontId="10" fillId="6" borderId="8" xfId="0" applyFont="1" applyFill="1" applyBorder="1" applyAlignment="1">
      <alignment horizontal="right" vertical="top"/>
    </xf>
    <xf numFmtId="0" fontId="12" fillId="0" borderId="0" xfId="0" applyFont="1" applyAlignment="1">
      <alignment horizontal="left" vertical="top"/>
    </xf>
    <xf numFmtId="0" fontId="10" fillId="0" borderId="20" xfId="0" applyFont="1" applyBorder="1" applyAlignment="1">
      <alignment wrapText="1"/>
    </xf>
    <xf numFmtId="0" fontId="10" fillId="0" borderId="21" xfId="0" applyFont="1" applyBorder="1"/>
    <xf numFmtId="0" fontId="10" fillId="0" borderId="24" xfId="0" applyFont="1" applyBorder="1" applyAlignment="1">
      <alignment horizontal="left" vertical="top" wrapText="1"/>
    </xf>
    <xf numFmtId="0" fontId="12" fillId="0" borderId="19" xfId="0" applyFont="1" applyBorder="1" applyAlignment="1">
      <alignment horizontal="left" vertical="top"/>
    </xf>
    <xf numFmtId="0" fontId="10" fillId="0" borderId="0" xfId="0" applyFont="1" applyAlignment="1">
      <alignment horizontal="center"/>
    </xf>
    <xf numFmtId="0" fontId="10" fillId="0" borderId="20" xfId="0" applyFont="1" applyBorder="1" applyAlignment="1">
      <alignment horizontal="left" vertical="top" wrapText="1"/>
    </xf>
    <xf numFmtId="0" fontId="10" fillId="0" borderId="21" xfId="0" applyFont="1" applyBorder="1" applyAlignment="1">
      <alignment horizontal="left" vertical="top"/>
    </xf>
    <xf numFmtId="0" fontId="6" fillId="4" borderId="6" xfId="0" applyFont="1" applyFill="1" applyBorder="1" applyAlignment="1">
      <alignment vertical="center"/>
    </xf>
    <xf numFmtId="0" fontId="10" fillId="0" borderId="0" xfId="0" applyFont="1" applyAlignment="1">
      <alignment horizontal="left" vertical="top"/>
    </xf>
    <xf numFmtId="0" fontId="12" fillId="0" borderId="16" xfId="0" applyFont="1" applyBorder="1"/>
    <xf numFmtId="0" fontId="10" fillId="0" borderId="17" xfId="0" applyFont="1" applyBorder="1"/>
    <xf numFmtId="0" fontId="10" fillId="0" borderId="18" xfId="0" applyFont="1" applyBorder="1"/>
    <xf numFmtId="0" fontId="10" fillId="0" borderId="24" xfId="0" applyFont="1" applyBorder="1"/>
    <xf numFmtId="0" fontId="10" fillId="0" borderId="19" xfId="0" applyFont="1" applyBorder="1"/>
    <xf numFmtId="0" fontId="16" fillId="0" borderId="24" xfId="0" applyFont="1" applyBorder="1"/>
    <xf numFmtId="0" fontId="15" fillId="0" borderId="24" xfId="0" applyFont="1" applyBorder="1"/>
    <xf numFmtId="0" fontId="12" fillId="0" borderId="24" xfId="0" applyFont="1" applyBorder="1"/>
    <xf numFmtId="0" fontId="11" fillId="0" borderId="25" xfId="0" applyFont="1" applyBorder="1"/>
    <xf numFmtId="0" fontId="10" fillId="0" borderId="26" xfId="0" applyFont="1" applyBorder="1"/>
    <xf numFmtId="0" fontId="10" fillId="0" borderId="27" xfId="0" applyFont="1" applyBorder="1"/>
    <xf numFmtId="0" fontId="14" fillId="0" borderId="17" xfId="0" applyFont="1" applyBorder="1" applyAlignment="1">
      <alignment horizontal="left"/>
    </xf>
    <xf numFmtId="0" fontId="14" fillId="0" borderId="26" xfId="0" applyFont="1" applyBorder="1" applyAlignment="1">
      <alignment horizontal="left"/>
    </xf>
    <xf numFmtId="0" fontId="16" fillId="4" borderId="7" xfId="0" applyFont="1" applyFill="1" applyBorder="1" applyAlignment="1">
      <alignment horizontal="center" vertical="center"/>
    </xf>
    <xf numFmtId="0" fontId="12" fillId="6" borderId="2" xfId="0" applyFont="1" applyFill="1" applyBorder="1" applyAlignment="1">
      <alignment vertical="center"/>
    </xf>
    <xf numFmtId="0" fontId="10" fillId="0" borderId="25" xfId="0" applyFont="1" applyBorder="1"/>
    <xf numFmtId="0" fontId="10" fillId="0" borderId="16" xfId="0" applyFont="1" applyBorder="1"/>
    <xf numFmtId="0" fontId="11" fillId="0" borderId="17" xfId="0" applyFont="1" applyBorder="1"/>
    <xf numFmtId="9" fontId="7" fillId="8" borderId="1" xfId="1" applyFont="1" applyFill="1" applyBorder="1" applyAlignment="1" applyProtection="1">
      <alignment horizontal="right" vertical="top"/>
      <protection locked="0"/>
    </xf>
    <xf numFmtId="44" fontId="10" fillId="4" borderId="7" xfId="2" applyFont="1" applyFill="1" applyBorder="1" applyAlignment="1">
      <alignment horizontal="center" vertical="top"/>
    </xf>
    <xf numFmtId="44" fontId="10" fillId="5" borderId="7" xfId="2" applyFont="1" applyFill="1" applyBorder="1" applyAlignment="1">
      <alignment horizontal="center" vertical="top"/>
    </xf>
    <xf numFmtId="44" fontId="12" fillId="2" borderId="9" xfId="2" applyFont="1" applyFill="1" applyBorder="1" applyAlignment="1">
      <alignment horizontal="center" vertical="top"/>
    </xf>
    <xf numFmtId="0" fontId="4" fillId="4" borderId="6" xfId="0" applyFont="1" applyFill="1" applyBorder="1" applyAlignment="1">
      <alignment vertical="center"/>
    </xf>
    <xf numFmtId="0" fontId="3" fillId="4" borderId="6" xfId="0" applyFont="1" applyFill="1" applyBorder="1" applyAlignment="1">
      <alignment vertical="center"/>
    </xf>
    <xf numFmtId="0" fontId="10" fillId="0" borderId="24" xfId="0" applyFont="1" applyBorder="1" applyAlignment="1">
      <alignment horizontal="left" wrapText="1"/>
    </xf>
    <xf numFmtId="0" fontId="10" fillId="0" borderId="0" xfId="0" applyFont="1" applyAlignment="1">
      <alignment horizontal="left" wrapText="1"/>
    </xf>
    <xf numFmtId="0" fontId="10" fillId="0" borderId="19" xfId="0" applyFont="1" applyBorder="1" applyAlignment="1">
      <alignment horizontal="left" wrapText="1"/>
    </xf>
    <xf numFmtId="0" fontId="9" fillId="4" borderId="4" xfId="0" applyFont="1" applyFill="1" applyBorder="1" applyAlignment="1">
      <alignment vertical="center"/>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13" fillId="4" borderId="10" xfId="0" applyFont="1" applyFill="1" applyBorder="1" applyAlignment="1">
      <alignment horizontal="left" vertical="top"/>
    </xf>
    <xf numFmtId="0" fontId="13" fillId="4" borderId="11" xfId="0" applyFont="1" applyFill="1" applyBorder="1" applyAlignment="1">
      <alignment horizontal="left" vertical="top"/>
    </xf>
    <xf numFmtId="0" fontId="13" fillId="4" borderId="12" xfId="0" applyFont="1" applyFill="1" applyBorder="1" applyAlignment="1">
      <alignment horizontal="left" vertical="top"/>
    </xf>
    <xf numFmtId="0" fontId="10"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0" fillId="8" borderId="22" xfId="0" applyFont="1" applyFill="1" applyBorder="1" applyAlignment="1" applyProtection="1">
      <alignment horizontal="left" vertical="top" wrapText="1"/>
      <protection locked="0"/>
    </xf>
    <xf numFmtId="0" fontId="10" fillId="8" borderId="4" xfId="0" applyFont="1" applyFill="1" applyBorder="1" applyAlignment="1" applyProtection="1">
      <alignment horizontal="left" vertical="top" wrapText="1"/>
      <protection locked="0"/>
    </xf>
    <xf numFmtId="0" fontId="10" fillId="8" borderId="5" xfId="0" applyFont="1" applyFill="1" applyBorder="1" applyAlignment="1" applyProtection="1">
      <alignment horizontal="left" vertical="top" wrapText="1"/>
      <protection locked="0"/>
    </xf>
    <xf numFmtId="0" fontId="10" fillId="8" borderId="23" xfId="0" applyFont="1" applyFill="1" applyBorder="1" applyAlignment="1" applyProtection="1">
      <alignment horizontal="left" vertical="top"/>
      <protection locked="0"/>
    </xf>
    <xf numFmtId="0" fontId="10" fillId="8" borderId="8" xfId="0" applyFont="1" applyFill="1" applyBorder="1" applyAlignment="1" applyProtection="1">
      <alignment horizontal="left" vertical="top"/>
      <protection locked="0"/>
    </xf>
    <xf numFmtId="0" fontId="10" fillId="8" borderId="9" xfId="0" applyFont="1" applyFill="1" applyBorder="1" applyAlignment="1" applyProtection="1">
      <alignment horizontal="left" vertical="top"/>
      <protection locked="0"/>
    </xf>
    <xf numFmtId="0" fontId="2" fillId="0" borderId="16" xfId="0" quotePrefix="1" applyFont="1" applyBorder="1" applyAlignment="1">
      <alignment horizontal="left" vertical="top" wrapText="1"/>
    </xf>
    <xf numFmtId="0" fontId="5" fillId="0" borderId="17" xfId="0" quotePrefix="1" applyFont="1" applyBorder="1" applyAlignment="1">
      <alignment horizontal="left" vertical="top" wrapText="1"/>
    </xf>
    <xf numFmtId="0" fontId="5" fillId="0" borderId="18" xfId="0" quotePrefix="1" applyFont="1" applyBorder="1" applyAlignment="1">
      <alignment horizontal="left" vertical="top" wrapText="1"/>
    </xf>
    <xf numFmtId="0" fontId="5" fillId="0" borderId="24" xfId="0" quotePrefix="1" applyFont="1" applyBorder="1" applyAlignment="1">
      <alignment horizontal="left" vertical="top" wrapText="1"/>
    </xf>
    <xf numFmtId="0" fontId="5" fillId="0" borderId="0" xfId="0" quotePrefix="1" applyFont="1" applyAlignment="1">
      <alignment horizontal="left" vertical="top" wrapText="1"/>
    </xf>
    <xf numFmtId="0" fontId="5" fillId="0" borderId="19" xfId="0" quotePrefix="1" applyFont="1" applyBorder="1" applyAlignment="1">
      <alignment horizontal="left" vertical="top" wrapText="1"/>
    </xf>
    <xf numFmtId="0" fontId="5" fillId="0" borderId="25"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27" xfId="0" quotePrefix="1" applyFont="1" applyBorder="1" applyAlignment="1">
      <alignment horizontal="left" vertical="top" wrapText="1"/>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68</xdr:row>
      <xdr:rowOff>47625</xdr:rowOff>
    </xdr:from>
    <xdr:to>
      <xdr:col>9</xdr:col>
      <xdr:colOff>1095375</xdr:colOff>
      <xdr:row>79</xdr:row>
      <xdr:rowOff>84237</xdr:rowOff>
    </xdr:to>
    <xdr:pic>
      <xdr:nvPicPr>
        <xdr:cNvPr id="3" name="Afbeelding 2">
          <a:extLst>
            <a:ext uri="{FF2B5EF4-FFF2-40B4-BE49-F238E27FC236}">
              <a16:creationId xmlns:a16="http://schemas.microsoft.com/office/drawing/2014/main" id="{FD475F27-A016-4281-89C6-3FA0CD9C66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68625"/>
          <a:ext cx="8724900" cy="20273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E678-8F67-4684-ABCE-329390CBA756}">
  <dimension ref="B1:J86"/>
  <sheetViews>
    <sheetView tabSelected="1" zoomScaleNormal="100" zoomScaleSheetLayoutView="90" workbookViewId="0">
      <selection activeCell="B15" sqref="B15:J28"/>
    </sheetView>
  </sheetViews>
  <sheetFormatPr defaultRowHeight="14.25" x14ac:dyDescent="0.2"/>
  <cols>
    <col min="1" max="1" width="2.7109375" style="4" customWidth="1"/>
    <col min="2" max="2" width="30.7109375" style="4" customWidth="1"/>
    <col min="3" max="3" width="8" style="4" bestFit="1" customWidth="1"/>
    <col min="4" max="7" width="12.7109375" style="4" customWidth="1"/>
    <col min="8" max="8" width="13.5703125" style="4" bestFit="1" customWidth="1"/>
    <col min="9" max="9" width="12.42578125" style="4" customWidth="1"/>
    <col min="10" max="10" width="17.7109375" style="4" customWidth="1"/>
    <col min="11" max="16384" width="9.140625" style="4"/>
  </cols>
  <sheetData>
    <row r="1" spans="2:10" ht="24" thickBot="1" x14ac:dyDescent="0.4">
      <c r="B1" s="53" t="s">
        <v>39</v>
      </c>
      <c r="C1" s="54"/>
      <c r="D1" s="54"/>
      <c r="E1" s="54"/>
      <c r="F1" s="54"/>
      <c r="G1" s="54"/>
      <c r="H1" s="54"/>
      <c r="I1" s="54"/>
      <c r="J1" s="55"/>
    </row>
    <row r="2" spans="2:10" ht="15" customHeight="1" x14ac:dyDescent="0.4">
      <c r="B2" s="36"/>
      <c r="C2" s="36"/>
      <c r="D2" s="36"/>
      <c r="E2" s="36"/>
      <c r="F2" s="36"/>
      <c r="G2" s="36"/>
      <c r="H2" s="36"/>
      <c r="I2" s="36"/>
      <c r="J2" s="36"/>
    </row>
    <row r="3" spans="2:10" ht="15" customHeight="1" thickBot="1" x14ac:dyDescent="0.45">
      <c r="B3" s="37"/>
      <c r="C3" s="37"/>
      <c r="D3" s="37"/>
      <c r="E3" s="37"/>
      <c r="F3" s="37"/>
      <c r="G3" s="37"/>
      <c r="H3" s="37"/>
      <c r="I3" s="37"/>
      <c r="J3" s="37"/>
    </row>
    <row r="4" spans="2:10" ht="18.75" thickBot="1" x14ac:dyDescent="0.25">
      <c r="B4" s="56" t="s">
        <v>15</v>
      </c>
      <c r="C4" s="57"/>
      <c r="D4" s="57"/>
      <c r="E4" s="57"/>
      <c r="F4" s="57"/>
      <c r="G4" s="57"/>
      <c r="H4" s="57"/>
      <c r="I4" s="57"/>
      <c r="J4" s="58"/>
    </row>
    <row r="5" spans="2:10" ht="35.1" customHeight="1" thickBot="1" x14ac:dyDescent="0.25">
      <c r="B5" s="59" t="s">
        <v>26</v>
      </c>
      <c r="C5" s="60"/>
      <c r="D5" s="60"/>
      <c r="E5" s="60"/>
      <c r="F5" s="60"/>
      <c r="G5" s="60"/>
      <c r="H5" s="60"/>
      <c r="I5" s="60"/>
      <c r="J5" s="61"/>
    </row>
    <row r="6" spans="2:10" ht="15" customHeight="1" thickBot="1" x14ac:dyDescent="0.25">
      <c r="B6" s="18"/>
      <c r="C6" s="15"/>
      <c r="D6" s="15"/>
      <c r="E6" s="15"/>
      <c r="F6" s="15"/>
      <c r="G6" s="15"/>
      <c r="H6" s="15"/>
      <c r="I6" s="15"/>
      <c r="J6" s="19"/>
    </row>
    <row r="7" spans="2:10" ht="18.75" customHeight="1" thickBot="1" x14ac:dyDescent="0.25">
      <c r="B7" s="62" t="s">
        <v>16</v>
      </c>
      <c r="C7" s="63"/>
      <c r="D7" s="63"/>
      <c r="E7" s="63"/>
      <c r="F7" s="63"/>
      <c r="G7" s="63"/>
      <c r="H7" s="63"/>
      <c r="I7" s="63"/>
      <c r="J7" s="64"/>
    </row>
    <row r="8" spans="2:10" ht="43.5" customHeight="1" x14ac:dyDescent="0.2">
      <c r="B8" s="16" t="s">
        <v>17</v>
      </c>
      <c r="C8" s="65"/>
      <c r="D8" s="66"/>
      <c r="E8" s="66"/>
      <c r="F8" s="66"/>
      <c r="G8" s="66"/>
      <c r="H8" s="66"/>
      <c r="I8" s="66"/>
      <c r="J8" s="67"/>
    </row>
    <row r="9" spans="2:10" ht="20.100000000000001" customHeight="1" thickBot="1" x14ac:dyDescent="0.25">
      <c r="B9" s="17" t="s">
        <v>18</v>
      </c>
      <c r="C9" s="68"/>
      <c r="D9" s="69"/>
      <c r="E9" s="69"/>
      <c r="F9" s="69"/>
      <c r="G9" s="69"/>
      <c r="H9" s="69"/>
      <c r="I9" s="69"/>
      <c r="J9" s="70"/>
    </row>
    <row r="10" spans="2:10" ht="18.75" customHeight="1" thickBot="1" x14ac:dyDescent="0.25">
      <c r="B10" s="62" t="s">
        <v>21</v>
      </c>
      <c r="C10" s="63"/>
      <c r="D10" s="63"/>
      <c r="E10" s="63"/>
      <c r="F10" s="63"/>
      <c r="G10" s="63"/>
      <c r="H10" s="63"/>
      <c r="I10" s="63"/>
      <c r="J10" s="64"/>
    </row>
    <row r="11" spans="2:10" ht="43.5" customHeight="1" x14ac:dyDescent="0.2">
      <c r="B11" s="21" t="s">
        <v>20</v>
      </c>
      <c r="C11" s="65"/>
      <c r="D11" s="66"/>
      <c r="E11" s="66"/>
      <c r="F11" s="66"/>
      <c r="G11" s="66"/>
      <c r="H11" s="66"/>
      <c r="I11" s="66"/>
      <c r="J11" s="67"/>
    </row>
    <row r="12" spans="2:10" ht="20.100000000000001" customHeight="1" thickBot="1" x14ac:dyDescent="0.25">
      <c r="B12" s="22" t="s">
        <v>18</v>
      </c>
      <c r="C12" s="68"/>
      <c r="D12" s="69"/>
      <c r="E12" s="69"/>
      <c r="F12" s="69"/>
      <c r="G12" s="69"/>
      <c r="H12" s="69"/>
      <c r="I12" s="69"/>
      <c r="J12" s="70"/>
    </row>
    <row r="13" spans="2:10" ht="15" customHeight="1" thickBot="1" x14ac:dyDescent="0.25">
      <c r="B13" s="24"/>
      <c r="C13" s="24"/>
      <c r="D13" s="24"/>
      <c r="E13" s="24"/>
      <c r="F13" s="24"/>
      <c r="G13" s="24"/>
      <c r="H13" s="24"/>
      <c r="I13" s="24"/>
      <c r="J13" s="24"/>
    </row>
    <row r="14" spans="2:10" ht="18.75" thickBot="1" x14ac:dyDescent="0.25">
      <c r="B14" s="56" t="s">
        <v>38</v>
      </c>
      <c r="C14" s="57"/>
      <c r="D14" s="57"/>
      <c r="E14" s="57"/>
      <c r="F14" s="57"/>
      <c r="G14" s="57"/>
      <c r="H14" s="57"/>
      <c r="I14" s="57"/>
      <c r="J14" s="58"/>
    </row>
    <row r="15" spans="2:10" ht="20.100000000000001" customHeight="1" x14ac:dyDescent="0.2">
      <c r="B15" s="71" t="s">
        <v>41</v>
      </c>
      <c r="C15" s="72"/>
      <c r="D15" s="72"/>
      <c r="E15" s="72"/>
      <c r="F15" s="72"/>
      <c r="G15" s="72"/>
      <c r="H15" s="72"/>
      <c r="I15" s="72"/>
      <c r="J15" s="73"/>
    </row>
    <row r="16" spans="2:10" ht="20.100000000000001" customHeight="1" x14ac:dyDescent="0.2">
      <c r="B16" s="74"/>
      <c r="C16" s="75"/>
      <c r="D16" s="75"/>
      <c r="E16" s="75"/>
      <c r="F16" s="75"/>
      <c r="G16" s="75"/>
      <c r="H16" s="75"/>
      <c r="I16" s="75"/>
      <c r="J16" s="76"/>
    </row>
    <row r="17" spans="2:10" ht="20.100000000000001" customHeight="1" x14ac:dyDescent="0.2">
      <c r="B17" s="74"/>
      <c r="C17" s="75"/>
      <c r="D17" s="75"/>
      <c r="E17" s="75"/>
      <c r="F17" s="75"/>
      <c r="G17" s="75"/>
      <c r="H17" s="75"/>
      <c r="I17" s="75"/>
      <c r="J17" s="76"/>
    </row>
    <row r="18" spans="2:10" ht="20.100000000000001" customHeight="1" x14ac:dyDescent="0.2">
      <c r="B18" s="74"/>
      <c r="C18" s="75"/>
      <c r="D18" s="75"/>
      <c r="E18" s="75"/>
      <c r="F18" s="75"/>
      <c r="G18" s="75"/>
      <c r="H18" s="75"/>
      <c r="I18" s="75"/>
      <c r="J18" s="76"/>
    </row>
    <row r="19" spans="2:10" ht="20.100000000000001" customHeight="1" x14ac:dyDescent="0.2">
      <c r="B19" s="74"/>
      <c r="C19" s="75"/>
      <c r="D19" s="75"/>
      <c r="E19" s="75"/>
      <c r="F19" s="75"/>
      <c r="G19" s="75"/>
      <c r="H19" s="75"/>
      <c r="I19" s="75"/>
      <c r="J19" s="76"/>
    </row>
    <row r="20" spans="2:10" ht="20.100000000000001" customHeight="1" x14ac:dyDescent="0.2">
      <c r="B20" s="74"/>
      <c r="C20" s="75"/>
      <c r="D20" s="75"/>
      <c r="E20" s="75"/>
      <c r="F20" s="75"/>
      <c r="G20" s="75"/>
      <c r="H20" s="75"/>
      <c r="I20" s="75"/>
      <c r="J20" s="76"/>
    </row>
    <row r="21" spans="2:10" ht="20.100000000000001" customHeight="1" x14ac:dyDescent="0.2">
      <c r="B21" s="74"/>
      <c r="C21" s="75"/>
      <c r="D21" s="75"/>
      <c r="E21" s="75"/>
      <c r="F21" s="75"/>
      <c r="G21" s="75"/>
      <c r="H21" s="75"/>
      <c r="I21" s="75"/>
      <c r="J21" s="76"/>
    </row>
    <row r="22" spans="2:10" ht="20.100000000000001" customHeight="1" x14ac:dyDescent="0.2">
      <c r="B22" s="74"/>
      <c r="C22" s="75"/>
      <c r="D22" s="75"/>
      <c r="E22" s="75"/>
      <c r="F22" s="75"/>
      <c r="G22" s="75"/>
      <c r="H22" s="75"/>
      <c r="I22" s="75"/>
      <c r="J22" s="76"/>
    </row>
    <row r="23" spans="2:10" ht="20.100000000000001" customHeight="1" x14ac:dyDescent="0.2">
      <c r="B23" s="74"/>
      <c r="C23" s="75"/>
      <c r="D23" s="75"/>
      <c r="E23" s="75"/>
      <c r="F23" s="75"/>
      <c r="G23" s="75"/>
      <c r="H23" s="75"/>
      <c r="I23" s="75"/>
      <c r="J23" s="76"/>
    </row>
    <row r="24" spans="2:10" ht="20.100000000000001" customHeight="1" x14ac:dyDescent="0.2">
      <c r="B24" s="74"/>
      <c r="C24" s="75"/>
      <c r="D24" s="75"/>
      <c r="E24" s="75"/>
      <c r="F24" s="75"/>
      <c r="G24" s="75"/>
      <c r="H24" s="75"/>
      <c r="I24" s="75"/>
      <c r="J24" s="76"/>
    </row>
    <row r="25" spans="2:10" ht="20.100000000000001" customHeight="1" x14ac:dyDescent="0.2">
      <c r="B25" s="74"/>
      <c r="C25" s="75"/>
      <c r="D25" s="75"/>
      <c r="E25" s="75"/>
      <c r="F25" s="75"/>
      <c r="G25" s="75"/>
      <c r="H25" s="75"/>
      <c r="I25" s="75"/>
      <c r="J25" s="76"/>
    </row>
    <row r="26" spans="2:10" ht="20.100000000000001" customHeight="1" x14ac:dyDescent="0.2">
      <c r="B26" s="74"/>
      <c r="C26" s="75"/>
      <c r="D26" s="75"/>
      <c r="E26" s="75"/>
      <c r="F26" s="75"/>
      <c r="G26" s="75"/>
      <c r="H26" s="75"/>
      <c r="I26" s="75"/>
      <c r="J26" s="76"/>
    </row>
    <row r="27" spans="2:10" ht="20.100000000000001" customHeight="1" x14ac:dyDescent="0.2">
      <c r="B27" s="74"/>
      <c r="C27" s="75"/>
      <c r="D27" s="75"/>
      <c r="E27" s="75"/>
      <c r="F27" s="75"/>
      <c r="G27" s="75"/>
      <c r="H27" s="75"/>
      <c r="I27" s="75"/>
      <c r="J27" s="76"/>
    </row>
    <row r="28" spans="2:10" ht="20.100000000000001" customHeight="1" thickBot="1" x14ac:dyDescent="0.25">
      <c r="B28" s="77"/>
      <c r="C28" s="78"/>
      <c r="D28" s="78"/>
      <c r="E28" s="78"/>
      <c r="F28" s="78"/>
      <c r="G28" s="78"/>
      <c r="H28" s="78"/>
      <c r="I28" s="78"/>
      <c r="J28" s="79"/>
    </row>
    <row r="29" spans="2:10" ht="15.75" customHeight="1" thickBot="1" x14ac:dyDescent="0.25">
      <c r="C29" s="20"/>
      <c r="D29" s="20"/>
      <c r="E29" s="20"/>
      <c r="F29" s="20"/>
      <c r="G29" s="20"/>
      <c r="H29" s="20"/>
      <c r="I29" s="20"/>
      <c r="J29" s="20"/>
    </row>
    <row r="30" spans="2:10" ht="20.100000000000001" customHeight="1" x14ac:dyDescent="0.2">
      <c r="B30" s="9" t="s">
        <v>1</v>
      </c>
      <c r="C30" s="10" t="s">
        <v>2</v>
      </c>
      <c r="D30" s="52" t="s">
        <v>0</v>
      </c>
      <c r="E30" s="52"/>
      <c r="F30" s="52"/>
      <c r="G30" s="52"/>
      <c r="H30" s="52"/>
      <c r="I30" s="10"/>
      <c r="J30" s="11"/>
    </row>
    <row r="31" spans="2:10" ht="25.5" x14ac:dyDescent="0.2">
      <c r="B31" s="12"/>
      <c r="C31" s="3"/>
      <c r="D31" s="2" t="s">
        <v>9</v>
      </c>
      <c r="E31" s="3" t="s">
        <v>8</v>
      </c>
      <c r="F31" s="3" t="s">
        <v>14</v>
      </c>
      <c r="G31" s="3" t="s">
        <v>3</v>
      </c>
      <c r="H31" s="2" t="s">
        <v>7</v>
      </c>
      <c r="I31" s="1" t="s">
        <v>6</v>
      </c>
      <c r="J31" s="38" t="s">
        <v>32</v>
      </c>
    </row>
    <row r="32" spans="2:10" ht="20.100000000000001" customHeight="1" x14ac:dyDescent="0.2">
      <c r="B32" s="12" t="s">
        <v>5</v>
      </c>
      <c r="C32" s="5"/>
      <c r="D32" s="6">
        <v>1</v>
      </c>
      <c r="E32" s="6">
        <v>0.8</v>
      </c>
      <c r="F32" s="6">
        <v>0.65</v>
      </c>
      <c r="G32" s="6">
        <v>0.15</v>
      </c>
      <c r="H32" s="6">
        <v>0</v>
      </c>
      <c r="I32" s="6"/>
      <c r="J32" s="44">
        <v>50000</v>
      </c>
    </row>
    <row r="33" spans="2:10" ht="20.100000000000001" customHeight="1" x14ac:dyDescent="0.2">
      <c r="B33" s="48" t="s">
        <v>4</v>
      </c>
      <c r="C33" s="8">
        <v>0.4</v>
      </c>
      <c r="D33" s="43">
        <v>0</v>
      </c>
      <c r="E33" s="43">
        <v>0</v>
      </c>
      <c r="F33" s="43">
        <v>0</v>
      </c>
      <c r="G33" s="43">
        <v>0</v>
      </c>
      <c r="H33" s="43">
        <v>0</v>
      </c>
      <c r="I33" s="7" t="str">
        <f>IF(SUM(D33:H33)=1,"CORRECT","INCORRECT")</f>
        <v>INCORRECT</v>
      </c>
      <c r="J33" s="45">
        <f>ROUND($J$32*$C33*SUM((D33*$D$32)+(E33*$E$32)+(F33*$F$32)+(G33*$G$32)+(H33*$H$32)),1)</f>
        <v>0</v>
      </c>
    </row>
    <row r="34" spans="2:10" ht="20.100000000000001" customHeight="1" x14ac:dyDescent="0.2">
      <c r="B34" s="23" t="s">
        <v>34</v>
      </c>
      <c r="C34" s="8">
        <v>0.3</v>
      </c>
      <c r="D34" s="43">
        <v>0</v>
      </c>
      <c r="E34" s="43">
        <v>0</v>
      </c>
      <c r="F34" s="43">
        <v>0</v>
      </c>
      <c r="G34" s="43">
        <v>0</v>
      </c>
      <c r="H34" s="43">
        <v>0</v>
      </c>
      <c r="I34" s="7" t="str">
        <f t="shared" ref="I34:I36" si="0">IF(SUM(D34:H34)=1,"CORRECT","INCORRECT")</f>
        <v>INCORRECT</v>
      </c>
      <c r="J34" s="45">
        <f>ROUND($J$32*$C34*SUM((D34*$D$32)+(E34*$E$32)+(F34*$F$32)+(G34*$G$32)+(H34*$H$32)),1)</f>
        <v>0</v>
      </c>
    </row>
    <row r="35" spans="2:10" ht="20.100000000000001" customHeight="1" x14ac:dyDescent="0.2">
      <c r="B35" s="47" t="s">
        <v>22</v>
      </c>
      <c r="C35" s="8">
        <v>0.2</v>
      </c>
      <c r="D35" s="43">
        <v>0</v>
      </c>
      <c r="E35" s="43">
        <v>0</v>
      </c>
      <c r="F35" s="43">
        <v>0</v>
      </c>
      <c r="G35" s="43">
        <v>0</v>
      </c>
      <c r="H35" s="43">
        <v>0</v>
      </c>
      <c r="I35" s="7" t="str">
        <f t="shared" si="0"/>
        <v>INCORRECT</v>
      </c>
      <c r="J35" s="45">
        <f>ROUND($J$32*$C35*SUM((D35*$D$32)+(E35*$E$32)+(F35*$F$32)+(G35*$G$32)+(H35*$H$32)),1)</f>
        <v>0</v>
      </c>
    </row>
    <row r="36" spans="2:10" ht="20.100000000000001" customHeight="1" x14ac:dyDescent="0.2">
      <c r="B36" s="47" t="s">
        <v>27</v>
      </c>
      <c r="C36" s="8">
        <v>0.1</v>
      </c>
      <c r="D36" s="43">
        <v>0</v>
      </c>
      <c r="E36" s="43">
        <v>0</v>
      </c>
      <c r="F36" s="43">
        <v>0</v>
      </c>
      <c r="G36" s="43">
        <v>0</v>
      </c>
      <c r="H36" s="43">
        <v>0</v>
      </c>
      <c r="I36" s="7" t="str">
        <f t="shared" si="0"/>
        <v>INCORRECT</v>
      </c>
      <c r="J36" s="45">
        <f>ROUND($J$32*$C36*SUM((D36*$D$32)+(E36*$E$32)+(F36*$F$32)+(G36*$G$32)+(H36*$H$32)),1)</f>
        <v>0</v>
      </c>
    </row>
    <row r="37" spans="2:10" ht="20.100000000000001" customHeight="1" thickBot="1" x14ac:dyDescent="0.25">
      <c r="B37" s="39" t="s">
        <v>33</v>
      </c>
      <c r="C37" s="13">
        <f>SUM(C33:C36)</f>
        <v>0.99999999999999989</v>
      </c>
      <c r="D37" s="14"/>
      <c r="E37" s="14"/>
      <c r="F37" s="14"/>
      <c r="G37" s="14"/>
      <c r="H37" s="14"/>
      <c r="I37" s="14"/>
      <c r="J37" s="46">
        <f>SUM(J33:J36)</f>
        <v>0</v>
      </c>
    </row>
    <row r="38" spans="2:10" ht="15" thickBot="1" x14ac:dyDescent="0.25"/>
    <row r="39" spans="2:10" ht="15" x14ac:dyDescent="0.25">
      <c r="B39" s="25" t="s">
        <v>4</v>
      </c>
      <c r="C39" s="26"/>
      <c r="D39" s="26"/>
      <c r="E39" s="26"/>
      <c r="F39" s="26"/>
      <c r="G39" s="26"/>
      <c r="H39" s="26"/>
      <c r="I39" s="26"/>
      <c r="J39" s="27"/>
    </row>
    <row r="40" spans="2:10" x14ac:dyDescent="0.2">
      <c r="B40" s="28" t="s">
        <v>19</v>
      </c>
      <c r="J40" s="29"/>
    </row>
    <row r="41" spans="2:10" x14ac:dyDescent="0.2">
      <c r="B41" s="28" t="s">
        <v>13</v>
      </c>
      <c r="J41" s="29"/>
    </row>
    <row r="42" spans="2:10" x14ac:dyDescent="0.2">
      <c r="B42" s="28" t="s">
        <v>12</v>
      </c>
      <c r="J42" s="29"/>
    </row>
    <row r="43" spans="2:10" x14ac:dyDescent="0.2">
      <c r="B43" s="28" t="s">
        <v>11</v>
      </c>
      <c r="J43" s="29"/>
    </row>
    <row r="44" spans="2:10" x14ac:dyDescent="0.2">
      <c r="B44" s="28"/>
      <c r="J44" s="29"/>
    </row>
    <row r="45" spans="2:10" ht="15" x14ac:dyDescent="0.25">
      <c r="B45" s="32" t="s">
        <v>34</v>
      </c>
      <c r="J45" s="29"/>
    </row>
    <row r="46" spans="2:10" x14ac:dyDescent="0.2">
      <c r="B46" s="28" t="s">
        <v>35</v>
      </c>
      <c r="J46" s="29"/>
    </row>
    <row r="47" spans="2:10" x14ac:dyDescent="0.2">
      <c r="B47" s="28" t="s">
        <v>36</v>
      </c>
      <c r="J47" s="29"/>
    </row>
    <row r="48" spans="2:10" x14ac:dyDescent="0.2">
      <c r="B48" s="28" t="s">
        <v>37</v>
      </c>
      <c r="J48" s="29"/>
    </row>
    <row r="49" spans="2:10" x14ac:dyDescent="0.2">
      <c r="B49" s="28"/>
      <c r="J49" s="29"/>
    </row>
    <row r="50" spans="2:10" ht="15" x14ac:dyDescent="0.25">
      <c r="B50" s="30" t="s">
        <v>22</v>
      </c>
      <c r="J50" s="29"/>
    </row>
    <row r="51" spans="2:10" x14ac:dyDescent="0.2">
      <c r="B51" s="31" t="s">
        <v>23</v>
      </c>
      <c r="J51" s="29"/>
    </row>
    <row r="52" spans="2:10" x14ac:dyDescent="0.2">
      <c r="B52" s="31" t="s">
        <v>24</v>
      </c>
      <c r="J52" s="29"/>
    </row>
    <row r="53" spans="2:10" x14ac:dyDescent="0.2">
      <c r="B53" s="31" t="s">
        <v>25</v>
      </c>
      <c r="J53" s="29"/>
    </row>
    <row r="54" spans="2:10" x14ac:dyDescent="0.2">
      <c r="B54" s="31" t="s">
        <v>10</v>
      </c>
      <c r="J54" s="29"/>
    </row>
    <row r="55" spans="2:10" x14ac:dyDescent="0.2">
      <c r="B55" s="28"/>
      <c r="J55" s="29"/>
    </row>
    <row r="56" spans="2:10" ht="15" x14ac:dyDescent="0.25">
      <c r="B56" s="32" t="s">
        <v>27</v>
      </c>
      <c r="J56" s="29"/>
    </row>
    <row r="57" spans="2:10" x14ac:dyDescent="0.2">
      <c r="B57" s="28" t="s">
        <v>29</v>
      </c>
      <c r="J57" s="29"/>
    </row>
    <row r="58" spans="2:10" x14ac:dyDescent="0.2">
      <c r="B58" s="28" t="s">
        <v>30</v>
      </c>
      <c r="J58" s="29"/>
    </row>
    <row r="59" spans="2:10" x14ac:dyDescent="0.2">
      <c r="B59" s="28" t="s">
        <v>28</v>
      </c>
      <c r="J59" s="29"/>
    </row>
    <row r="60" spans="2:10" ht="15" thickBot="1" x14ac:dyDescent="0.25">
      <c r="B60" s="33"/>
      <c r="C60" s="34"/>
      <c r="D60" s="34"/>
      <c r="E60" s="34"/>
      <c r="F60" s="34"/>
      <c r="G60" s="34"/>
      <c r="H60" s="34"/>
      <c r="I60" s="34"/>
      <c r="J60" s="35"/>
    </row>
    <row r="61" spans="2:10" x14ac:dyDescent="0.2">
      <c r="B61" s="42"/>
      <c r="C61" s="26"/>
      <c r="D61" s="26"/>
      <c r="E61" s="26"/>
      <c r="F61" s="26"/>
      <c r="G61" s="26"/>
      <c r="H61" s="26"/>
      <c r="I61" s="26"/>
      <c r="J61" s="26"/>
    </row>
    <row r="62" spans="2:10" ht="15" thickBot="1" x14ac:dyDescent="0.25"/>
    <row r="63" spans="2:10" x14ac:dyDescent="0.2">
      <c r="B63" s="41"/>
      <c r="C63" s="26"/>
      <c r="D63" s="26"/>
      <c r="E63" s="26"/>
      <c r="F63" s="26"/>
      <c r="G63" s="26"/>
      <c r="H63" s="26"/>
      <c r="I63" s="26"/>
      <c r="J63" s="27"/>
    </row>
    <row r="64" spans="2:10" ht="15" x14ac:dyDescent="0.25">
      <c r="B64" s="32" t="s">
        <v>31</v>
      </c>
      <c r="J64" s="29"/>
    </row>
    <row r="65" spans="2:10" x14ac:dyDescent="0.2">
      <c r="B65" s="49" t="s">
        <v>40</v>
      </c>
      <c r="C65" s="50"/>
      <c r="D65" s="50"/>
      <c r="E65" s="50"/>
      <c r="F65" s="50"/>
      <c r="G65" s="50"/>
      <c r="H65" s="50"/>
      <c r="I65" s="50"/>
      <c r="J65" s="51"/>
    </row>
    <row r="66" spans="2:10" x14ac:dyDescent="0.2">
      <c r="B66" s="49"/>
      <c r="C66" s="50"/>
      <c r="D66" s="50"/>
      <c r="E66" s="50"/>
      <c r="F66" s="50"/>
      <c r="G66" s="50"/>
      <c r="H66" s="50"/>
      <c r="I66" s="50"/>
      <c r="J66" s="51"/>
    </row>
    <row r="67" spans="2:10" x14ac:dyDescent="0.2">
      <c r="B67" s="49"/>
      <c r="C67" s="50"/>
      <c r="D67" s="50"/>
      <c r="E67" s="50"/>
      <c r="F67" s="50"/>
      <c r="G67" s="50"/>
      <c r="H67" s="50"/>
      <c r="I67" s="50"/>
      <c r="J67" s="51"/>
    </row>
    <row r="68" spans="2:10" x14ac:dyDescent="0.2">
      <c r="B68" s="28"/>
      <c r="J68" s="29"/>
    </row>
    <row r="69" spans="2:10" x14ac:dyDescent="0.2">
      <c r="B69" s="28"/>
      <c r="J69" s="29"/>
    </row>
    <row r="70" spans="2:10" x14ac:dyDescent="0.2">
      <c r="B70" s="28"/>
      <c r="J70" s="29"/>
    </row>
    <row r="71" spans="2:10" x14ac:dyDescent="0.2">
      <c r="B71" s="28"/>
      <c r="J71" s="29"/>
    </row>
    <row r="72" spans="2:10" x14ac:dyDescent="0.2">
      <c r="B72" s="28"/>
      <c r="J72" s="29"/>
    </row>
    <row r="73" spans="2:10" x14ac:dyDescent="0.2">
      <c r="B73" s="28"/>
      <c r="J73" s="29"/>
    </row>
    <row r="74" spans="2:10" x14ac:dyDescent="0.2">
      <c r="B74" s="28"/>
      <c r="J74" s="29"/>
    </row>
    <row r="75" spans="2:10" x14ac:dyDescent="0.2">
      <c r="B75" s="28"/>
      <c r="J75" s="29"/>
    </row>
    <row r="76" spans="2:10" x14ac:dyDescent="0.2">
      <c r="B76" s="28"/>
      <c r="J76" s="29"/>
    </row>
    <row r="77" spans="2:10" x14ac:dyDescent="0.2">
      <c r="B77" s="28"/>
      <c r="J77" s="29"/>
    </row>
    <row r="78" spans="2:10" x14ac:dyDescent="0.2">
      <c r="B78" s="28"/>
      <c r="J78" s="29"/>
    </row>
    <row r="79" spans="2:10" x14ac:dyDescent="0.2">
      <c r="B79" s="28"/>
      <c r="J79" s="29"/>
    </row>
    <row r="80" spans="2:10" x14ac:dyDescent="0.2">
      <c r="B80" s="28"/>
      <c r="J80" s="29"/>
    </row>
    <row r="81" spans="2:10" x14ac:dyDescent="0.2">
      <c r="B81" s="28"/>
      <c r="J81" s="29"/>
    </row>
    <row r="82" spans="2:10" x14ac:dyDescent="0.2">
      <c r="B82" s="28"/>
      <c r="J82" s="29"/>
    </row>
    <row r="83" spans="2:10" x14ac:dyDescent="0.2">
      <c r="B83" s="28"/>
      <c r="J83" s="29"/>
    </row>
    <row r="84" spans="2:10" x14ac:dyDescent="0.2">
      <c r="B84" s="28"/>
      <c r="J84" s="29"/>
    </row>
    <row r="85" spans="2:10" x14ac:dyDescent="0.2">
      <c r="B85" s="28"/>
      <c r="J85" s="29"/>
    </row>
    <row r="86" spans="2:10" ht="15" thickBot="1" x14ac:dyDescent="0.25">
      <c r="B86" s="40"/>
      <c r="C86" s="34"/>
      <c r="D86" s="34"/>
      <c r="E86" s="34"/>
      <c r="F86" s="34"/>
      <c r="G86" s="34"/>
      <c r="H86" s="34"/>
      <c r="I86" s="34"/>
      <c r="J86" s="35"/>
    </row>
  </sheetData>
  <sheetProtection algorithmName="SHA-512" hashValue="1gl101hvMUJDgQQRBDxg6FCtJ88h5brvuTBR75RV4/VgT5FkPDMiGyRT5dV7EU3N/taieR96Zd+iPvSNqrLjRQ==" saltValue="PQFcOdWpdKAhCU5h3K0OLw==" spinCount="100000" sheet="1" objects="1" scenarios="1"/>
  <mergeCells count="13">
    <mergeCell ref="B65:J67"/>
    <mergeCell ref="D30:H30"/>
    <mergeCell ref="B1:J1"/>
    <mergeCell ref="B4:J4"/>
    <mergeCell ref="B5:J5"/>
    <mergeCell ref="B7:J7"/>
    <mergeCell ref="C8:J8"/>
    <mergeCell ref="C9:J9"/>
    <mergeCell ref="B10:J10"/>
    <mergeCell ref="C11:J11"/>
    <mergeCell ref="C12:J12"/>
    <mergeCell ref="B14:J14"/>
    <mergeCell ref="B15:J28"/>
  </mergeCells>
  <conditionalFormatting sqref="I33:I36">
    <cfRule type="cellIs" dxfId="1" priority="1" operator="equal">
      <formula>"INCORRECT"</formula>
    </cfRule>
    <cfRule type="cellIs" dxfId="0" priority="2" operator="equal">
      <formula>"CORRECT"</formula>
    </cfRule>
  </conditionalFormatting>
  <pageMargins left="0.51181102362204722" right="0.31496062992125984" top="0.55118110236220474" bottom="0.55118110236220474" header="0.31496062992125984" footer="0.31496062992125984"/>
  <pageSetup paperSize="9" scale="70" orientation="portrait" r:id="rId1"/>
  <headerFooter>
    <oddFooter>&amp;L&amp;"Arial,Standaard"&amp;10Zaaknummer: 330596 - Omschrijving: Bestek 11-2025: Onderhoud groen en verhardingen en bijmaaien gras - perceel 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 P2</vt:lpstr>
      <vt:lpstr>'Inzet Duurzaamheid P2'!Afdrukbereik</vt:lpstr>
      <vt:lpstr>'Inzet Duurzaamheid P2'!Afdruktitels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2025-11-30T13:06:53Z</cp:lastPrinted>
  <dcterms:created xsi:type="dcterms:W3CDTF">2022-07-14T12:53:00Z</dcterms:created>
  <dcterms:modified xsi:type="dcterms:W3CDTF">2025-11-30T13:06:59Z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