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ppaconsultancy-my.sharepoint.com/personal/inge_kamink_coppa_nl/Documents/Aanbestedingen kenniscentrum/Steenwijkerland - SIEMSOC (beveiligingssoftware)/04. NvI/"/>
    </mc:Choice>
  </mc:AlternateContent>
  <xr:revisionPtr revIDLastSave="719" documentId="8_{7CAE1D3B-DA1E-4593-BCB7-A528540D5A97}" xr6:coauthVersionLast="47" xr6:coauthVersionMax="47" xr10:uidLastSave="{D9B6752C-6A51-4707-A657-1674E0571C67}"/>
  <bookViews>
    <workbookView xWindow="-108" yWindow="-108" windowWidth="23256" windowHeight="12456" xr2:uid="{01A3508D-5EE4-4ABF-950B-A61B91AB9880}"/>
  </bookViews>
  <sheets>
    <sheet name="Toelichting" sheetId="4" r:id="rId1"/>
    <sheet name="Invul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 l="1"/>
  <c r="H28" i="2" s="1"/>
  <c r="G29" i="2"/>
  <c r="H29" i="2" s="1"/>
  <c r="G30" i="2"/>
  <c r="H30" i="2" s="1"/>
  <c r="D10" i="2"/>
  <c r="K10" i="4" s="1"/>
  <c r="F15" i="2"/>
  <c r="G15" i="2" s="1"/>
  <c r="H15" i="2" s="1"/>
  <c r="F16" i="2"/>
  <c r="G16" i="2" s="1"/>
  <c r="H16" i="2" s="1"/>
  <c r="F17" i="2"/>
  <c r="G17" i="2" s="1"/>
  <c r="H17" i="2" s="1"/>
  <c r="F18" i="2"/>
  <c r="G18" i="2" s="1"/>
  <c r="H18" i="2" s="1"/>
  <c r="F19" i="2"/>
  <c r="G19" i="2" s="1"/>
  <c r="H19" i="2" s="1"/>
  <c r="F20" i="2"/>
  <c r="G20" i="2" s="1"/>
  <c r="H20" i="2" s="1"/>
  <c r="F21" i="2"/>
  <c r="G21" i="2" s="1"/>
  <c r="H21" i="2" s="1"/>
  <c r="F22" i="2"/>
  <c r="G22" i="2" s="1"/>
  <c r="H22" i="2" s="1"/>
  <c r="F23" i="2"/>
  <c r="G23" i="2" s="1"/>
  <c r="H23" i="2" s="1"/>
  <c r="F14" i="2"/>
  <c r="G14" i="2" s="1"/>
  <c r="G24" i="2" l="1"/>
  <c r="H14" i="2"/>
  <c r="F24" i="2"/>
  <c r="H24" i="2" l="1"/>
  <c r="K11" i="4" s="1"/>
  <c r="K12" i="4" s="1"/>
</calcChain>
</file>

<file path=xl/sharedStrings.xml><?xml version="1.0" encoding="utf-8"?>
<sst xmlns="http://schemas.openxmlformats.org/spreadsheetml/2006/main" count="85" uniqueCount="67">
  <si>
    <t>Prijsinvulformulier</t>
  </si>
  <si>
    <t>Gegevens inschrijver</t>
  </si>
  <si>
    <t>Totaalprijs</t>
  </si>
  <si>
    <t>Naam bedrijf</t>
  </si>
  <si>
    <t>Datum</t>
  </si>
  <si>
    <t>Implementatiekosten</t>
  </si>
  <si>
    <t>Handtekening</t>
  </si>
  <si>
    <t>Exploitatiekosten</t>
  </si>
  <si>
    <t>Totaalprijs (excl. Btw)</t>
  </si>
  <si>
    <t>Legenda</t>
  </si>
  <si>
    <t>Inschrijver is verplicht om een hier een prijs in te vullen</t>
  </si>
  <si>
    <t>Toelichting prijsonderdelen in tabblad Invulformulier</t>
  </si>
  <si>
    <t xml:space="preserve">basisinrichting SIEM </t>
  </si>
  <si>
    <t>De prijs voor de basisinrichting SIEM conform PvE o.a. gebruikersrollen, baselines, workspace configuratie, dataconnectors, governance.</t>
  </si>
  <si>
    <t xml:space="preserve">Aansluiting en inrichting initiele set aan logbronnen </t>
  </si>
  <si>
    <t>De prijs voor aansluiting en inrichting initiele set aan logbronnen (conform PvE eis 2.1).</t>
  </si>
  <si>
    <t>Implementatie usecases en Indicator of Compromise (IoC's)</t>
  </si>
  <si>
    <t>De kosten voor implementatie usecases en Indicator of Compromise (IoC's) (conform PvE eis 3.1, 3.2, 3.3 en 3.4)</t>
  </si>
  <si>
    <t>Next generation firewall</t>
  </si>
  <si>
    <t>Network Access Control</t>
  </si>
  <si>
    <t>Hypervisors</t>
  </si>
  <si>
    <t>Back-up omgeving</t>
  </si>
  <si>
    <t>Windows servers</t>
  </si>
  <si>
    <t>Oracle Linux servers</t>
  </si>
  <si>
    <t>Netwerk switches</t>
  </si>
  <si>
    <t>Vulnenability management</t>
  </si>
  <si>
    <t>Topdesk</t>
  </si>
  <si>
    <t>Surface Laptops</t>
  </si>
  <si>
    <t>Categorie A</t>
  </si>
  <si>
    <t>Categorie B</t>
  </si>
  <si>
    <t>Categorie C</t>
  </si>
  <si>
    <t xml:space="preserve">Categorie C zijn complexe / maatwerk logbronnen (bijvoorbeeld applicaties op maat, netwerkapparatuur waar geen standaard connector voor bestaat). Inschrijver dient een maximum implementatieprijs op te geven voor toekomstig te koppelen logbronnen die vallen binnen caterogie C. 
Tevens dient inschrijver bijbehorende explotatiekosten per maand op te geven.
Dit onderdeel wordt niet meegenomen in beoordeling van onderdeel prijs.
</t>
  </si>
  <si>
    <t>Maximum uurtarief inzet IR</t>
  </si>
  <si>
    <t>Een maximum uurtarief voor uitvoering van dienstverlening zoals omschreven in eis 4.17 van het programma van eisen. Er geldt een maximum uurtarief van 150 euro. Dit uurtarief wordt niet meegenomen in de beoordeling van onderdeel prijs.</t>
  </si>
  <si>
    <t>Invulformulier</t>
  </si>
  <si>
    <t>Implementatiekosten (plafondbedrag €50.000)</t>
  </si>
  <si>
    <t>Onderdeel</t>
  </si>
  <si>
    <t>Eenmalige kosten</t>
  </si>
  <si>
    <t>Subtotaal</t>
  </si>
  <si>
    <t>Exploitatiekosten (plafondbedrag €850.000)</t>
  </si>
  <si>
    <t>Soort asset</t>
  </si>
  <si>
    <t>Eenheidsprijs per maand</t>
  </si>
  <si>
    <t>Aantal assets</t>
  </si>
  <si>
    <t>Kosten per maand</t>
  </si>
  <si>
    <t>Kosten per jaar</t>
  </si>
  <si>
    <t>Kosten totale looptijd</t>
  </si>
  <si>
    <t>Network Access control</t>
  </si>
  <si>
    <t>back-up voorziening</t>
  </si>
  <si>
    <t>Soort logbron</t>
  </si>
  <si>
    <t>Eenheidsprijs implementatiekosten</t>
  </si>
  <si>
    <t>Kosten per maand (exploitatie)</t>
  </si>
  <si>
    <t>Kosten per jaar (exploitatie)</t>
  </si>
  <si>
    <t>Prijs Incident Responde (maximum uurtarief € 150,-)</t>
  </si>
  <si>
    <t>De kosten voor exploitatie van de koppeling met een Next Generation Firewall.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</si>
  <si>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Network Access Control.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</si>
  <si>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hypervisors.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</si>
  <si>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de back-up omgeving.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</si>
  <si>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Windows servers.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</si>
  <si>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Oracle Linux servers.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</si>
  <si>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Netwerk Switches.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</si>
  <si>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Vulnenability management omgeving.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</si>
  <si>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Topdesk.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</si>
  <si>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Surface Laptops.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</si>
  <si>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r>
      <t xml:space="preserve">Categorie A logbronnen zijn standaard Microsoft logbronnen (bijvoorbeeld Azure AD, Azure Activity logs, Office 365 en Defender for Endpoint). Inschrijver dient een maximum implementatieprijs op te geven voor toekomstig te koppelen logbronnen die vallen binnen caterogie A. Het plafondbedrag is 1000,- euro.
Tevens dient inschrijver bijbehorende explotatiekosten per maand op te geven. </t>
    </r>
    <r>
      <rPr>
        <sz val="11"/>
        <color theme="1"/>
        <rFont val="Calibri"/>
        <family val="2"/>
        <scheme val="minor"/>
      </rPr>
      <t xml:space="preserve">De exploitatiekosten mogen niet hoger zijn dan de hoogst opgegeven eenheidsprijs per maand voor exploitatiekosten zoals opgegeven bij nummer 4 t/m 13.
Het overstijgend van de maximuminschrijf voor implementatiekosten en/of exploitatiekosten kan leiden tot het terzijde leggen van inschrijving.
Dit onderdeel wordt niet meegenomen in beoordeling van onderdeel prijs.
</t>
    </r>
  </si>
  <si>
    <r>
      <t xml:space="preserve">Categorie B logbronnnen zijn standaard infrastructuur logbronnen (bijvoorbeeld firewalls met sentinel connector, Windows / Linux server logging en netwerkapparatuur standaard aanwezig als connector) Inschrijver dient een maximum implementatieprijs op te geven voor toekomstig te koppelen logbronnen die vallen binnen caterogie B. Het plafondbedrag is 1000,- euro.
Tevens dient inschrijver bijbehorende explotatiekosten per maand op te geven. </t>
    </r>
    <r>
      <rPr>
        <sz val="11"/>
        <color theme="1"/>
        <rFont val="Calibri"/>
        <family val="2"/>
        <scheme val="minor"/>
      </rPr>
      <t xml:space="preserve">De exploitatiekosten mogen niet hoger zijn dan de hoogst opgegeven eenheidsprijs per maand voor exploitatiekosten zoals opgegeven bij nummer 4 t/m 13.
Het overstijgend van de maximuminschrijf voor implementatiekosten en/of exploitatiekosten kan leiden tot het terzijde leggen van inschrijving.
Dit onderdeel wordt niet meegenomen in beoordeling van onderdeel prijs.
</t>
    </r>
  </si>
  <si>
    <t>Prijs per logbron (plafondbedrag implementatiekosten: € 1000,- per logbron A, B en C. Plafondbedrag explotatiekosten: zie tabblad toelichting)</t>
  </si>
  <si>
    <t>Let op: zie document Detalinformatie bijlage 12 voor meer informatie over de scope en assets (op te vragen via berichtenmodule van TenderNed; zie antwoord op vraag 312 van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</si>
</sst>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b/>
      <sz val="11"/>
      <color theme="1"/>
      <name val="Calibri"/>
      <family val="2"/>
      <scheme val="minor"/>
    </font>
    <font>
      <b/>
      <sz val="11"/>
      <name val="Calibri"/>
      <family val="2"/>
      <scheme val="minor"/>
    </font>
    <font>
      <sz val="11"/>
      <color theme="1"/>
      <name val="Calibri"/>
      <family val="2"/>
      <scheme val="minor"/>
    </font>
    <font>
      <i/>
      <sz val="11"/>
      <color theme="1"/>
      <name val="Calibri"/>
      <family val="2"/>
      <scheme val="minor"/>
    </font>
    <font>
      <b/>
      <sz val="24"/>
      <color theme="1"/>
      <name val="Calibri"/>
      <family val="2"/>
      <scheme val="minor"/>
    </font>
    <font>
      <b/>
      <sz val="24"/>
      <name val="Calibri"/>
      <family val="2"/>
      <scheme val="minor"/>
    </font>
    <font>
      <b/>
      <u/>
      <sz val="24"/>
      <color rgb="FFFF0000"/>
      <name val="Calibri"/>
      <family val="2"/>
      <scheme val="minor"/>
    </font>
    <font>
      <b/>
      <u/>
      <sz val="11"/>
      <color theme="1"/>
      <name val="Calibri"/>
      <family val="2"/>
      <scheme val="minor"/>
    </font>
    <font>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73">
    <xf numFmtId="0" fontId="0" fillId="0" borderId="0" xfId="0"/>
    <xf numFmtId="0" fontId="0" fillId="4" borderId="16" xfId="0" applyFill="1" applyBorder="1"/>
    <xf numFmtId="0" fontId="0" fillId="4" borderId="17" xfId="0" applyFill="1" applyBorder="1"/>
    <xf numFmtId="0" fontId="1" fillId="4" borderId="16" xfId="0" applyFont="1" applyFill="1" applyBorder="1"/>
    <xf numFmtId="44" fontId="1" fillId="5" borderId="0" xfId="1" applyFont="1" applyFill="1"/>
    <xf numFmtId="0" fontId="0" fillId="3" borderId="0" xfId="0" applyFill="1"/>
    <xf numFmtId="0" fontId="0" fillId="3" borderId="1" xfId="0" applyFill="1" applyBorder="1" applyAlignment="1">
      <alignment horizontal="center" vertical="center"/>
    </xf>
    <xf numFmtId="0" fontId="1" fillId="3" borderId="0" xfId="0" applyFont="1" applyFill="1"/>
    <xf numFmtId="0" fontId="0" fillId="2" borderId="1" xfId="0" applyFill="1" applyBorder="1"/>
    <xf numFmtId="0" fontId="0" fillId="6" borderId="0" xfId="0" applyFill="1"/>
    <xf numFmtId="0" fontId="0" fillId="3" borderId="0" xfId="0" applyFill="1" applyAlignment="1">
      <alignment horizontal="center"/>
    </xf>
    <xf numFmtId="0" fontId="1" fillId="3" borderId="2" xfId="0" applyFont="1" applyFill="1" applyBorder="1"/>
    <xf numFmtId="0" fontId="0" fillId="3" borderId="7" xfId="0" applyFill="1" applyBorder="1"/>
    <xf numFmtId="0" fontId="4" fillId="3" borderId="0" xfId="0" applyFont="1" applyFill="1" applyAlignment="1">
      <alignment horizontal="right"/>
    </xf>
    <xf numFmtId="0" fontId="1" fillId="3" borderId="0" xfId="0" applyFont="1" applyFill="1" applyAlignment="1">
      <alignment horizontal="center"/>
    </xf>
    <xf numFmtId="0" fontId="0" fillId="3" borderId="7" xfId="0" applyFill="1" applyBorder="1" applyAlignment="1">
      <alignment horizontal="center"/>
    </xf>
    <xf numFmtId="44" fontId="0" fillId="3" borderId="7" xfId="1" applyFont="1" applyFill="1" applyBorder="1"/>
    <xf numFmtId="0" fontId="1" fillId="3" borderId="2" xfId="0" applyFont="1" applyFill="1" applyBorder="1" applyAlignment="1">
      <alignment horizontal="center"/>
    </xf>
    <xf numFmtId="0" fontId="0" fillId="3" borderId="2" xfId="0" applyFill="1" applyBorder="1"/>
    <xf numFmtId="0" fontId="1" fillId="4" borderId="24" xfId="0" applyFont="1" applyFill="1" applyBorder="1"/>
    <xf numFmtId="0" fontId="0" fillId="4" borderId="25" xfId="0" applyFill="1" applyBorder="1"/>
    <xf numFmtId="0" fontId="0" fillId="4" borderId="11" xfId="0" applyFill="1" applyBorder="1"/>
    <xf numFmtId="0" fontId="1" fillId="3" borderId="7" xfId="0" applyFont="1" applyFill="1" applyBorder="1"/>
    <xf numFmtId="0" fontId="1" fillId="3" borderId="3" xfId="0" applyFont="1" applyFill="1" applyBorder="1"/>
    <xf numFmtId="0" fontId="5" fillId="3" borderId="0" xfId="0" applyFont="1" applyFill="1"/>
    <xf numFmtId="0" fontId="7" fillId="3" borderId="0" xfId="0" applyFont="1" applyFill="1"/>
    <xf numFmtId="0" fontId="8" fillId="3" borderId="0" xfId="0" applyFont="1" applyFill="1"/>
    <xf numFmtId="0" fontId="9" fillId="3" borderId="0" xfId="0" applyFont="1" applyFill="1"/>
    <xf numFmtId="0" fontId="0" fillId="0" borderId="7" xfId="0" applyBorder="1" applyAlignment="1">
      <alignment horizontal="center"/>
    </xf>
    <xf numFmtId="0" fontId="0" fillId="2" borderId="12" xfId="0" applyFill="1" applyBorder="1" applyProtection="1">
      <protection locked="0"/>
    </xf>
    <xf numFmtId="0" fontId="0" fillId="2" borderId="13" xfId="0" applyFill="1" applyBorder="1" applyProtection="1">
      <protection locked="0"/>
    </xf>
    <xf numFmtId="0" fontId="0" fillId="2" borderId="14" xfId="0" applyFill="1" applyBorder="1" applyProtection="1">
      <protection locked="0"/>
    </xf>
    <xf numFmtId="44" fontId="0" fillId="2" borderId="12" xfId="1" applyFont="1" applyFill="1" applyBorder="1" applyProtection="1">
      <protection locked="0"/>
    </xf>
    <xf numFmtId="44" fontId="0" fillId="2" borderId="13" xfId="1" applyFont="1" applyFill="1" applyBorder="1" applyProtection="1">
      <protection locked="0"/>
    </xf>
    <xf numFmtId="44" fontId="0" fillId="2" borderId="14" xfId="1" applyFont="1" applyFill="1" applyBorder="1" applyProtection="1">
      <protection locked="0"/>
    </xf>
    <xf numFmtId="44" fontId="0" fillId="2" borderId="26" xfId="1" applyFont="1" applyFill="1" applyBorder="1" applyProtection="1">
      <protection locked="0"/>
    </xf>
    <xf numFmtId="0" fontId="0" fillId="3" borderId="6"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0" fillId="3" borderId="1" xfId="0" applyFill="1" applyBorder="1" applyAlignment="1">
      <alignment horizontal="left" vertical="center" wrapText="1"/>
    </xf>
    <xf numFmtId="0" fontId="0" fillId="3" borderId="1" xfId="0" applyFill="1" applyBorder="1" applyAlignment="1">
      <alignment horizontal="left"/>
    </xf>
    <xf numFmtId="0" fontId="0" fillId="3" borderId="1" xfId="0" applyFill="1" applyBorder="1" applyAlignment="1">
      <alignment vertical="center" wrapText="1"/>
    </xf>
    <xf numFmtId="0" fontId="2" fillId="3" borderId="23"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0" fillId="2" borderId="23"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3" borderId="21" xfId="0" applyFill="1" applyBorder="1" applyAlignment="1">
      <alignment horizontal="center"/>
    </xf>
    <xf numFmtId="0" fontId="0" fillId="3" borderId="20" xfId="0" applyFill="1" applyBorder="1" applyAlignment="1">
      <alignment horizontal="center"/>
    </xf>
    <xf numFmtId="44" fontId="0" fillId="3" borderId="21" xfId="0" applyNumberFormat="1" applyFill="1" applyBorder="1" applyAlignment="1">
      <alignment horizontal="center"/>
    </xf>
    <xf numFmtId="44" fontId="0" fillId="3" borderId="20" xfId="0" applyNumberFormat="1" applyFill="1" applyBorder="1" applyAlignment="1">
      <alignment horizontal="center"/>
    </xf>
    <xf numFmtId="0" fontId="1" fillId="3" borderId="15" xfId="0" applyFont="1" applyFill="1" applyBorder="1" applyAlignment="1">
      <alignment horizontal="center"/>
    </xf>
    <xf numFmtId="0" fontId="1" fillId="3" borderId="19" xfId="0" applyFont="1" applyFill="1" applyBorder="1" applyAlignment="1">
      <alignment horizontal="center"/>
    </xf>
    <xf numFmtId="44" fontId="1" fillId="3" borderId="18" xfId="0" applyNumberFormat="1" applyFont="1" applyFill="1" applyBorder="1" applyAlignment="1">
      <alignment horizontal="center"/>
    </xf>
    <xf numFmtId="44" fontId="1" fillId="3" borderId="16" xfId="0" applyNumberFormat="1" applyFont="1" applyFill="1" applyBorder="1" applyAlignment="1">
      <alignment horizontal="center"/>
    </xf>
    <xf numFmtId="0" fontId="6" fillId="3" borderId="0" xfId="0" applyFont="1" applyFill="1" applyAlignment="1">
      <alignment horizontal="left" vertical="center"/>
    </xf>
    <xf numFmtId="0" fontId="2" fillId="3" borderId="6" xfId="0" applyFont="1" applyFill="1" applyBorder="1" applyAlignment="1">
      <alignment horizontal="center"/>
    </xf>
    <xf numFmtId="0" fontId="2" fillId="3" borderId="8" xfId="0" applyFont="1" applyFill="1" applyBorder="1" applyAlignment="1">
      <alignment horizontal="center"/>
    </xf>
    <xf numFmtId="0" fontId="0" fillId="2" borderId="6"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3" borderId="6" xfId="0" applyFill="1" applyBorder="1" applyAlignment="1">
      <alignment horizontal="center"/>
    </xf>
    <xf numFmtId="0" fontId="0" fillId="3" borderId="8" xfId="0" applyFill="1" applyBorder="1" applyAlignment="1">
      <alignment horizontal="center"/>
    </xf>
    <xf numFmtId="44" fontId="0" fillId="3" borderId="6" xfId="0" applyNumberFormat="1" applyFill="1" applyBorder="1" applyAlignment="1">
      <alignment horizontal="center"/>
    </xf>
    <xf numFmtId="44" fontId="0" fillId="3" borderId="8" xfId="0" applyNumberFormat="1" applyFill="1" applyBorder="1" applyAlignment="1">
      <alignment horizontal="center"/>
    </xf>
    <xf numFmtId="0" fontId="0" fillId="3" borderId="1" xfId="0" applyFill="1" applyBorder="1" applyAlignment="1">
      <alignment horizontal="left" vertical="center"/>
    </xf>
    <xf numFmtId="0" fontId="0" fillId="3" borderId="1" xfId="0"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B7E3-1F59-436B-AC8A-C8A4FABB6111}">
  <dimension ref="B3:M38"/>
  <sheetViews>
    <sheetView tabSelected="1" zoomScale="85" zoomScaleNormal="85" workbookViewId="0">
      <selection activeCell="K11" sqref="K11:L11"/>
    </sheetView>
  </sheetViews>
  <sheetFormatPr defaultColWidth="8.88671875" defaultRowHeight="14.4" x14ac:dyDescent="0.3"/>
  <cols>
    <col min="1" max="2" width="8.88671875" style="5"/>
    <col min="3" max="3" width="16.44140625" style="5" customWidth="1"/>
    <col min="4" max="4" width="15.44140625" style="5" customWidth="1"/>
    <col min="5" max="5" width="25.44140625" style="5" customWidth="1"/>
    <col min="6" max="6" width="26.44140625" style="5" customWidth="1"/>
    <col min="7" max="7" width="10" style="5" customWidth="1"/>
    <col min="8" max="8" width="13.5546875" style="5" customWidth="1"/>
    <col min="9" max="9" width="8.88671875" style="5"/>
    <col min="10" max="10" width="13.109375" style="5" customWidth="1"/>
    <col min="11" max="11" width="8.88671875" style="5"/>
    <col min="12" max="12" width="37.109375" style="5" customWidth="1"/>
    <col min="13" max="13" width="53.88671875" style="5" customWidth="1"/>
    <col min="14" max="16384" width="8.88671875" style="5"/>
  </cols>
  <sheetData>
    <row r="3" spans="2:13" ht="18" customHeight="1" x14ac:dyDescent="0.3">
      <c r="B3" s="62" t="s">
        <v>0</v>
      </c>
      <c r="C3" s="62"/>
      <c r="D3" s="62"/>
      <c r="E3" s="62"/>
      <c r="F3" s="62"/>
      <c r="G3" s="62"/>
      <c r="H3" s="62"/>
      <c r="I3" s="62"/>
      <c r="J3" s="62"/>
      <c r="K3" s="62"/>
    </row>
    <row r="4" spans="2:13" ht="18" customHeight="1" x14ac:dyDescent="0.3">
      <c r="B4" s="62"/>
      <c r="C4" s="62"/>
      <c r="D4" s="62"/>
      <c r="E4" s="62"/>
      <c r="F4" s="62"/>
      <c r="G4" s="62"/>
      <c r="H4" s="62"/>
      <c r="I4" s="62"/>
      <c r="J4" s="62"/>
      <c r="K4" s="62"/>
    </row>
    <row r="8" spans="2:13" x14ac:dyDescent="0.3">
      <c r="B8" s="7" t="s">
        <v>1</v>
      </c>
      <c r="H8" s="7" t="s">
        <v>2</v>
      </c>
    </row>
    <row r="9" spans="2:13" x14ac:dyDescent="0.3">
      <c r="B9" s="63" t="s">
        <v>3</v>
      </c>
      <c r="C9" s="64"/>
      <c r="D9" s="65"/>
      <c r="E9" s="66"/>
      <c r="H9" s="9"/>
      <c r="I9" s="9"/>
      <c r="J9" s="9"/>
      <c r="K9" s="9"/>
      <c r="L9" s="9"/>
      <c r="M9" s="9"/>
    </row>
    <row r="10" spans="2:13" x14ac:dyDescent="0.3">
      <c r="B10" s="63" t="s">
        <v>4</v>
      </c>
      <c r="C10" s="64"/>
      <c r="D10" s="65"/>
      <c r="E10" s="66"/>
      <c r="H10" s="9"/>
      <c r="I10" s="67" t="s">
        <v>5</v>
      </c>
      <c r="J10" s="68"/>
      <c r="K10" s="69">
        <f>Invulformulier!D10</f>
        <v>0</v>
      </c>
      <c r="L10" s="70"/>
      <c r="M10" s="9"/>
    </row>
    <row r="11" spans="2:13" ht="15" thickBot="1" x14ac:dyDescent="0.35">
      <c r="B11" s="42" t="s">
        <v>6</v>
      </c>
      <c r="C11" s="43"/>
      <c r="D11" s="48"/>
      <c r="E11" s="49"/>
      <c r="H11" s="9"/>
      <c r="I11" s="54" t="s">
        <v>7</v>
      </c>
      <c r="J11" s="55"/>
      <c r="K11" s="56">
        <f>Invulformulier!H24</f>
        <v>0</v>
      </c>
      <c r="L11" s="57"/>
      <c r="M11" s="9"/>
    </row>
    <row r="12" spans="2:13" ht="15" thickBot="1" x14ac:dyDescent="0.35">
      <c r="B12" s="44"/>
      <c r="C12" s="45"/>
      <c r="D12" s="50"/>
      <c r="E12" s="51"/>
      <c r="H12" s="9"/>
      <c r="I12" s="58" t="s">
        <v>8</v>
      </c>
      <c r="J12" s="59"/>
      <c r="K12" s="60">
        <f>SUM(K10:L11)</f>
        <v>0</v>
      </c>
      <c r="L12" s="61"/>
      <c r="M12" s="9"/>
    </row>
    <row r="13" spans="2:13" x14ac:dyDescent="0.3">
      <c r="B13" s="46"/>
      <c r="C13" s="47"/>
      <c r="D13" s="52"/>
      <c r="E13" s="53"/>
      <c r="H13" s="9"/>
      <c r="I13" s="9"/>
      <c r="J13" s="9"/>
      <c r="K13" s="9"/>
      <c r="L13" s="9"/>
      <c r="M13" s="9"/>
    </row>
    <row r="16" spans="2:13" x14ac:dyDescent="0.3">
      <c r="B16" s="7" t="s">
        <v>9</v>
      </c>
    </row>
    <row r="17" spans="2:13" x14ac:dyDescent="0.3">
      <c r="B17" s="8"/>
      <c r="C17" s="40" t="s">
        <v>10</v>
      </c>
      <c r="D17" s="40"/>
      <c r="E17" s="40"/>
      <c r="F17" s="40"/>
    </row>
    <row r="18" spans="2:13" ht="31.2" x14ac:dyDescent="0.6">
      <c r="H18" s="25"/>
    </row>
    <row r="19" spans="2:13" ht="51" customHeight="1" x14ac:dyDescent="0.3">
      <c r="B19" s="7" t="s">
        <v>11</v>
      </c>
    </row>
    <row r="20" spans="2:13" ht="21.75" customHeight="1" x14ac:dyDescent="0.3">
      <c r="B20" s="27" t="s">
        <v>66</v>
      </c>
    </row>
    <row r="21" spans="2:13" ht="10.5" customHeight="1" x14ac:dyDescent="0.3">
      <c r="B21" s="26"/>
    </row>
    <row r="22" spans="2:13" ht="47.1" customHeight="1" x14ac:dyDescent="0.3">
      <c r="B22" s="6">
        <v>1</v>
      </c>
      <c r="C22" s="36" t="s">
        <v>12</v>
      </c>
      <c r="D22" s="37"/>
      <c r="E22" s="37"/>
      <c r="F22" s="37"/>
      <c r="G22" s="38"/>
      <c r="H22" s="39" t="s">
        <v>13</v>
      </c>
      <c r="I22" s="39"/>
      <c r="J22" s="39"/>
      <c r="K22" s="39"/>
      <c r="L22" s="39"/>
      <c r="M22" s="39"/>
    </row>
    <row r="23" spans="2:13" ht="47.1" customHeight="1" x14ac:dyDescent="0.3">
      <c r="B23" s="6">
        <v>2</v>
      </c>
      <c r="C23" s="36" t="s">
        <v>14</v>
      </c>
      <c r="D23" s="37"/>
      <c r="E23" s="37"/>
      <c r="F23" s="37"/>
      <c r="G23" s="38"/>
      <c r="H23" s="41" t="s">
        <v>15</v>
      </c>
      <c r="I23" s="41"/>
      <c r="J23" s="41"/>
      <c r="K23" s="41"/>
      <c r="L23" s="41"/>
      <c r="M23" s="41"/>
    </row>
    <row r="24" spans="2:13" ht="47.1" customHeight="1" x14ac:dyDescent="0.3">
      <c r="B24" s="6">
        <v>3</v>
      </c>
      <c r="C24" s="36" t="s">
        <v>16</v>
      </c>
      <c r="D24" s="37"/>
      <c r="E24" s="37"/>
      <c r="F24" s="37"/>
      <c r="G24" s="38"/>
      <c r="H24" s="39" t="s">
        <v>17</v>
      </c>
      <c r="I24" s="39"/>
      <c r="J24" s="39"/>
      <c r="K24" s="39"/>
      <c r="L24" s="39"/>
      <c r="M24" s="39"/>
    </row>
    <row r="25" spans="2:13" ht="58.5" customHeight="1" x14ac:dyDescent="0.3">
      <c r="B25" s="6">
        <v>4</v>
      </c>
      <c r="C25" s="36" t="s">
        <v>18</v>
      </c>
      <c r="D25" s="37"/>
      <c r="E25" s="37"/>
      <c r="F25" s="37"/>
      <c r="G25" s="38"/>
      <c r="H25" s="39" t="s">
        <v>53</v>
      </c>
      <c r="I25" s="39"/>
      <c r="J25" s="39"/>
      <c r="K25" s="39"/>
      <c r="L25" s="39"/>
      <c r="M25" s="39"/>
    </row>
    <row r="26" spans="2:13" ht="58.5" customHeight="1" x14ac:dyDescent="0.3">
      <c r="B26" s="6">
        <v>5</v>
      </c>
      <c r="C26" s="36" t="s">
        <v>19</v>
      </c>
      <c r="D26" s="37"/>
      <c r="E26" s="37"/>
      <c r="F26" s="37"/>
      <c r="G26" s="38"/>
      <c r="H26" s="39" t="s">
        <v>54</v>
      </c>
      <c r="I26" s="39"/>
      <c r="J26" s="39"/>
      <c r="K26" s="39"/>
      <c r="L26" s="39"/>
      <c r="M26" s="39"/>
    </row>
    <row r="27" spans="2:13" ht="58.5" customHeight="1" x14ac:dyDescent="0.3">
      <c r="B27" s="6">
        <v>6</v>
      </c>
      <c r="C27" s="36" t="s">
        <v>20</v>
      </c>
      <c r="D27" s="37"/>
      <c r="E27" s="37"/>
      <c r="F27" s="37"/>
      <c r="G27" s="38"/>
      <c r="H27" s="39" t="s">
        <v>55</v>
      </c>
      <c r="I27" s="39"/>
      <c r="J27" s="39"/>
      <c r="K27" s="39"/>
      <c r="L27" s="39"/>
      <c r="M27" s="39"/>
    </row>
    <row r="28" spans="2:13" ht="58.5" customHeight="1" x14ac:dyDescent="0.3">
      <c r="B28" s="6">
        <v>7</v>
      </c>
      <c r="C28" s="36" t="s">
        <v>21</v>
      </c>
      <c r="D28" s="37"/>
      <c r="E28" s="37"/>
      <c r="F28" s="37"/>
      <c r="G28" s="38"/>
      <c r="H28" s="39" t="s">
        <v>56</v>
      </c>
      <c r="I28" s="39"/>
      <c r="J28" s="39"/>
      <c r="K28" s="39"/>
      <c r="L28" s="39"/>
      <c r="M28" s="39"/>
    </row>
    <row r="29" spans="2:13" ht="58.5" customHeight="1" x14ac:dyDescent="0.3">
      <c r="B29" s="6">
        <v>8</v>
      </c>
      <c r="C29" s="36" t="s">
        <v>22</v>
      </c>
      <c r="D29" s="37"/>
      <c r="E29" s="37"/>
      <c r="F29" s="37"/>
      <c r="G29" s="38"/>
      <c r="H29" s="39" t="s">
        <v>57</v>
      </c>
      <c r="I29" s="39"/>
      <c r="J29" s="39"/>
      <c r="K29" s="39"/>
      <c r="L29" s="39"/>
      <c r="M29" s="39"/>
    </row>
    <row r="30" spans="2:13" ht="58.5" customHeight="1" x14ac:dyDescent="0.3">
      <c r="B30" s="6">
        <v>9</v>
      </c>
      <c r="C30" s="36" t="s">
        <v>23</v>
      </c>
      <c r="D30" s="37"/>
      <c r="E30" s="37"/>
      <c r="F30" s="37"/>
      <c r="G30" s="38"/>
      <c r="H30" s="39" t="s">
        <v>58</v>
      </c>
      <c r="I30" s="39"/>
      <c r="J30" s="39"/>
      <c r="K30" s="39"/>
      <c r="L30" s="39"/>
      <c r="M30" s="39"/>
    </row>
    <row r="31" spans="2:13" ht="58.5" customHeight="1" x14ac:dyDescent="0.3">
      <c r="B31" s="6">
        <v>10</v>
      </c>
      <c r="C31" s="36" t="s">
        <v>24</v>
      </c>
      <c r="D31" s="37"/>
      <c r="E31" s="37"/>
      <c r="F31" s="37"/>
      <c r="G31" s="38"/>
      <c r="H31" s="39" t="s">
        <v>59</v>
      </c>
      <c r="I31" s="39"/>
      <c r="J31" s="39"/>
      <c r="K31" s="39"/>
      <c r="L31" s="39"/>
      <c r="M31" s="39"/>
    </row>
    <row r="32" spans="2:13" ht="58.5" customHeight="1" x14ac:dyDescent="0.3">
      <c r="B32" s="6">
        <v>11</v>
      </c>
      <c r="C32" s="36" t="s">
        <v>25</v>
      </c>
      <c r="D32" s="37"/>
      <c r="E32" s="37"/>
      <c r="F32" s="37"/>
      <c r="G32" s="38"/>
      <c r="H32" s="39" t="s">
        <v>60</v>
      </c>
      <c r="I32" s="39"/>
      <c r="J32" s="39"/>
      <c r="K32" s="39"/>
      <c r="L32" s="39"/>
      <c r="M32" s="39"/>
    </row>
    <row r="33" spans="2:13" ht="58.5" customHeight="1" x14ac:dyDescent="0.3">
      <c r="B33" s="6">
        <v>12</v>
      </c>
      <c r="C33" s="36" t="s">
        <v>26</v>
      </c>
      <c r="D33" s="37"/>
      <c r="E33" s="37"/>
      <c r="F33" s="37"/>
      <c r="G33" s="38"/>
      <c r="H33" s="39" t="s">
        <v>61</v>
      </c>
      <c r="I33" s="39"/>
      <c r="J33" s="39"/>
      <c r="K33" s="39"/>
      <c r="L33" s="39"/>
      <c r="M33" s="39"/>
    </row>
    <row r="34" spans="2:13" ht="58.5" customHeight="1" x14ac:dyDescent="0.3">
      <c r="B34" s="6">
        <v>13</v>
      </c>
      <c r="C34" s="36" t="s">
        <v>27</v>
      </c>
      <c r="D34" s="37"/>
      <c r="E34" s="37"/>
      <c r="F34" s="37"/>
      <c r="G34" s="38"/>
      <c r="H34" s="39" t="s">
        <v>62</v>
      </c>
      <c r="I34" s="39"/>
      <c r="J34" s="39"/>
      <c r="K34" s="39"/>
      <c r="L34" s="39"/>
      <c r="M34" s="39"/>
    </row>
    <row r="35" spans="2:13" ht="182.4" customHeight="1" x14ac:dyDescent="0.3">
      <c r="B35" s="6">
        <v>14</v>
      </c>
      <c r="C35" s="36" t="s">
        <v>28</v>
      </c>
      <c r="D35" s="37"/>
      <c r="E35" s="37"/>
      <c r="F35" s="37"/>
      <c r="G35" s="38"/>
      <c r="H35" s="39" t="s">
        <v>63</v>
      </c>
      <c r="I35" s="39"/>
      <c r="J35" s="39"/>
      <c r="K35" s="39"/>
      <c r="L35" s="39"/>
      <c r="M35" s="39"/>
    </row>
    <row r="36" spans="2:13" ht="187.5" customHeight="1" x14ac:dyDescent="0.3">
      <c r="B36" s="6">
        <v>15</v>
      </c>
      <c r="C36" s="36" t="s">
        <v>29</v>
      </c>
      <c r="D36" s="37"/>
      <c r="E36" s="37"/>
      <c r="F36" s="37"/>
      <c r="G36" s="38"/>
      <c r="H36" s="39" t="s">
        <v>64</v>
      </c>
      <c r="I36" s="39"/>
      <c r="J36" s="39"/>
      <c r="K36" s="39"/>
      <c r="L36" s="39"/>
      <c r="M36" s="39"/>
    </row>
    <row r="37" spans="2:13" ht="200.4" customHeight="1" x14ac:dyDescent="0.3">
      <c r="B37" s="6">
        <v>16</v>
      </c>
      <c r="C37" s="36" t="s">
        <v>30</v>
      </c>
      <c r="D37" s="37"/>
      <c r="E37" s="37"/>
      <c r="F37" s="37"/>
      <c r="G37" s="38"/>
      <c r="H37" s="39" t="s">
        <v>31</v>
      </c>
      <c r="I37" s="39"/>
      <c r="J37" s="39"/>
      <c r="K37" s="39"/>
      <c r="L37" s="39"/>
      <c r="M37" s="39"/>
    </row>
    <row r="38" spans="2:13" ht="41.1" customHeight="1" x14ac:dyDescent="0.3">
      <c r="B38" s="6">
        <v>17</v>
      </c>
      <c r="C38" s="71" t="s">
        <v>32</v>
      </c>
      <c r="D38" s="71"/>
      <c r="E38" s="71"/>
      <c r="F38" s="71"/>
      <c r="G38" s="71"/>
      <c r="H38" s="72" t="s">
        <v>33</v>
      </c>
      <c r="I38" s="72"/>
      <c r="J38" s="72"/>
      <c r="K38" s="72"/>
      <c r="L38" s="72"/>
      <c r="M38" s="72"/>
    </row>
  </sheetData>
  <sheetProtection algorithmName="SHA-512" hashValue="TGNmkAEZLzdyFawYpmR+Is0zkxWsihRSQ6mPESRqZtM6upeeASaSnK4oXtN+V3z9S97pCXdt9pWHYJIpnvVz7A==" saltValue="giqabNfYNA9f6V+GkkFERw==" spinCount="100000" sheet="1" objects="1" scenarios="1"/>
  <mergeCells count="48">
    <mergeCell ref="C36:G36"/>
    <mergeCell ref="C37:G37"/>
    <mergeCell ref="C38:G38"/>
    <mergeCell ref="H36:M36"/>
    <mergeCell ref="H37:M37"/>
    <mergeCell ref="H38:M38"/>
    <mergeCell ref="B3:K4"/>
    <mergeCell ref="B9:C9"/>
    <mergeCell ref="D9:E9"/>
    <mergeCell ref="B10:C10"/>
    <mergeCell ref="D10:E10"/>
    <mergeCell ref="I10:J10"/>
    <mergeCell ref="K10:L10"/>
    <mergeCell ref="B11:C13"/>
    <mergeCell ref="D11:E13"/>
    <mergeCell ref="I11:J11"/>
    <mergeCell ref="K11:L11"/>
    <mergeCell ref="I12:J12"/>
    <mergeCell ref="K12:L12"/>
    <mergeCell ref="C17:F17"/>
    <mergeCell ref="C22:G22"/>
    <mergeCell ref="H22:M22"/>
    <mergeCell ref="C23:G23"/>
    <mergeCell ref="H23:M23"/>
    <mergeCell ref="C24:G24"/>
    <mergeCell ref="H24:M24"/>
    <mergeCell ref="C25:G25"/>
    <mergeCell ref="H25:M25"/>
    <mergeCell ref="C26:G26"/>
    <mergeCell ref="H26:M26"/>
    <mergeCell ref="C27:G27"/>
    <mergeCell ref="H27:M27"/>
    <mergeCell ref="C28:G28"/>
    <mergeCell ref="H28:M28"/>
    <mergeCell ref="C29:G29"/>
    <mergeCell ref="H29:M29"/>
    <mergeCell ref="C30:G30"/>
    <mergeCell ref="H30:M30"/>
    <mergeCell ref="C31:G31"/>
    <mergeCell ref="H31:M31"/>
    <mergeCell ref="C32:G32"/>
    <mergeCell ref="H32:M32"/>
    <mergeCell ref="C33:G33"/>
    <mergeCell ref="H33:M33"/>
    <mergeCell ref="H35:M35"/>
    <mergeCell ref="C34:G34"/>
    <mergeCell ref="H34:M34"/>
    <mergeCell ref="C35:G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8800-A7DC-406C-9F18-5D9839B5398D}">
  <dimension ref="B2:H37"/>
  <sheetViews>
    <sheetView topLeftCell="A10" zoomScale="85" zoomScaleNormal="85" workbookViewId="0">
      <selection activeCell="F4" sqref="F4"/>
    </sheetView>
  </sheetViews>
  <sheetFormatPr defaultColWidth="8.5546875" defaultRowHeight="14.4" x14ac:dyDescent="0.3"/>
  <cols>
    <col min="1" max="1" width="8.5546875" style="5"/>
    <col min="2" max="2" width="3.109375" style="5" customWidth="1"/>
    <col min="3" max="3" width="57" style="5" customWidth="1"/>
    <col min="4" max="4" width="42.44140625" style="5" customWidth="1"/>
    <col min="5" max="5" width="17.44140625" style="5" customWidth="1"/>
    <col min="6" max="6" width="39.88671875" style="5" customWidth="1"/>
    <col min="7" max="7" width="39.33203125" style="5" customWidth="1"/>
    <col min="8" max="8" width="41.109375" style="5" customWidth="1"/>
    <col min="9" max="16384" width="8.5546875" style="5"/>
  </cols>
  <sheetData>
    <row r="2" spans="2:8" ht="44.4" customHeight="1" x14ac:dyDescent="0.6">
      <c r="B2" s="24" t="s">
        <v>34</v>
      </c>
    </row>
    <row r="4" spans="2:8" ht="15" thickBot="1" x14ac:dyDescent="0.35"/>
    <row r="5" spans="2:8" x14ac:dyDescent="0.3">
      <c r="B5" s="19" t="s">
        <v>35</v>
      </c>
      <c r="C5" s="20"/>
      <c r="D5" s="21"/>
    </row>
    <row r="6" spans="2:8" ht="15" thickBot="1" x14ac:dyDescent="0.35">
      <c r="B6" s="12"/>
      <c r="C6" s="22" t="s">
        <v>36</v>
      </c>
      <c r="D6" s="23" t="s">
        <v>37</v>
      </c>
    </row>
    <row r="7" spans="2:8" x14ac:dyDescent="0.3">
      <c r="B7" s="15">
        <v>1</v>
      </c>
      <c r="C7" s="12" t="s">
        <v>12</v>
      </c>
      <c r="D7" s="29"/>
    </row>
    <row r="8" spans="2:8" x14ac:dyDescent="0.3">
      <c r="B8" s="15">
        <v>2</v>
      </c>
      <c r="C8" s="12" t="s">
        <v>14</v>
      </c>
      <c r="D8" s="30"/>
    </row>
    <row r="9" spans="2:8" ht="15" thickBot="1" x14ac:dyDescent="0.35">
      <c r="B9" s="15">
        <v>3</v>
      </c>
      <c r="C9" s="12" t="s">
        <v>16</v>
      </c>
      <c r="D9" s="31"/>
    </row>
    <row r="10" spans="2:8" x14ac:dyDescent="0.3">
      <c r="C10" s="13" t="s">
        <v>38</v>
      </c>
      <c r="D10" s="4">
        <f>SUM(D7:D9)</f>
        <v>0</v>
      </c>
    </row>
    <row r="11" spans="2:8" ht="15" thickBot="1" x14ac:dyDescent="0.35"/>
    <row r="12" spans="2:8" ht="15" thickBot="1" x14ac:dyDescent="0.35">
      <c r="B12" s="19" t="s">
        <v>39</v>
      </c>
      <c r="C12" s="2"/>
      <c r="D12" s="2"/>
      <c r="E12" s="2"/>
      <c r="F12" s="2"/>
      <c r="G12" s="2"/>
      <c r="H12" s="1"/>
    </row>
    <row r="13" spans="2:8" ht="15" thickBot="1" x14ac:dyDescent="0.35">
      <c r="B13" s="15"/>
      <c r="C13" s="7" t="s">
        <v>40</v>
      </c>
      <c r="D13" s="7" t="s">
        <v>41</v>
      </c>
      <c r="E13" s="14" t="s">
        <v>42</v>
      </c>
      <c r="F13" s="7" t="s">
        <v>43</v>
      </c>
      <c r="G13" s="7" t="s">
        <v>44</v>
      </c>
      <c r="H13" s="7" t="s">
        <v>45</v>
      </c>
    </row>
    <row r="14" spans="2:8" x14ac:dyDescent="0.3">
      <c r="B14" s="15">
        <v>4</v>
      </c>
      <c r="C14" s="12" t="s">
        <v>18</v>
      </c>
      <c r="D14" s="32"/>
      <c r="E14" s="28">
        <v>2</v>
      </c>
      <c r="F14" s="16">
        <f>E14*D14</f>
        <v>0</v>
      </c>
      <c r="G14" s="16">
        <f>F14*12</f>
        <v>0</v>
      </c>
      <c r="H14" s="16">
        <f>G14*10</f>
        <v>0</v>
      </c>
    </row>
    <row r="15" spans="2:8" x14ac:dyDescent="0.3">
      <c r="B15" s="15">
        <v>5</v>
      </c>
      <c r="C15" s="12" t="s">
        <v>46</v>
      </c>
      <c r="D15" s="33"/>
      <c r="E15" s="28">
        <v>2</v>
      </c>
      <c r="F15" s="16">
        <f t="shared" ref="F15:F23" si="0">E15*D15</f>
        <v>0</v>
      </c>
      <c r="G15" s="16">
        <f t="shared" ref="G15:G23" si="1">F15*12</f>
        <v>0</v>
      </c>
      <c r="H15" s="16">
        <f t="shared" ref="H15:H23" si="2">G15*10</f>
        <v>0</v>
      </c>
    </row>
    <row r="16" spans="2:8" x14ac:dyDescent="0.3">
      <c r="B16" s="15">
        <v>6</v>
      </c>
      <c r="C16" s="12" t="s">
        <v>20</v>
      </c>
      <c r="D16" s="33"/>
      <c r="E16" s="28">
        <v>2</v>
      </c>
      <c r="F16" s="16">
        <f t="shared" si="0"/>
        <v>0</v>
      </c>
      <c r="G16" s="16">
        <f t="shared" si="1"/>
        <v>0</v>
      </c>
      <c r="H16" s="16">
        <f t="shared" si="2"/>
        <v>0</v>
      </c>
    </row>
    <row r="17" spans="2:8" x14ac:dyDescent="0.3">
      <c r="B17" s="15">
        <v>7</v>
      </c>
      <c r="C17" s="12" t="s">
        <v>47</v>
      </c>
      <c r="D17" s="33"/>
      <c r="E17" s="28">
        <v>3</v>
      </c>
      <c r="F17" s="16">
        <f t="shared" si="0"/>
        <v>0</v>
      </c>
      <c r="G17" s="16">
        <f t="shared" si="1"/>
        <v>0</v>
      </c>
      <c r="H17" s="16">
        <f t="shared" si="2"/>
        <v>0</v>
      </c>
    </row>
    <row r="18" spans="2:8" x14ac:dyDescent="0.3">
      <c r="B18" s="15">
        <v>8</v>
      </c>
      <c r="C18" s="12" t="s">
        <v>22</v>
      </c>
      <c r="D18" s="33"/>
      <c r="E18" s="28">
        <v>100</v>
      </c>
      <c r="F18" s="16">
        <f t="shared" si="0"/>
        <v>0</v>
      </c>
      <c r="G18" s="16">
        <f t="shared" si="1"/>
        <v>0</v>
      </c>
      <c r="H18" s="16">
        <f t="shared" si="2"/>
        <v>0</v>
      </c>
    </row>
    <row r="19" spans="2:8" x14ac:dyDescent="0.3">
      <c r="B19" s="15">
        <v>9</v>
      </c>
      <c r="C19" s="12" t="s">
        <v>23</v>
      </c>
      <c r="D19" s="33"/>
      <c r="E19" s="28">
        <v>7</v>
      </c>
      <c r="F19" s="16">
        <f t="shared" si="0"/>
        <v>0</v>
      </c>
      <c r="G19" s="16">
        <f t="shared" si="1"/>
        <v>0</v>
      </c>
      <c r="H19" s="16">
        <f t="shared" si="2"/>
        <v>0</v>
      </c>
    </row>
    <row r="20" spans="2:8" x14ac:dyDescent="0.3">
      <c r="B20" s="15">
        <v>10</v>
      </c>
      <c r="C20" s="12" t="s">
        <v>24</v>
      </c>
      <c r="D20" s="33"/>
      <c r="E20" s="28">
        <v>7</v>
      </c>
      <c r="F20" s="16">
        <f t="shared" si="0"/>
        <v>0</v>
      </c>
      <c r="G20" s="16">
        <f t="shared" si="1"/>
        <v>0</v>
      </c>
      <c r="H20" s="16">
        <f t="shared" si="2"/>
        <v>0</v>
      </c>
    </row>
    <row r="21" spans="2:8" x14ac:dyDescent="0.3">
      <c r="B21" s="15">
        <v>11</v>
      </c>
      <c r="C21" s="12" t="s">
        <v>25</v>
      </c>
      <c r="D21" s="33"/>
      <c r="E21" s="28">
        <v>1</v>
      </c>
      <c r="F21" s="16">
        <f t="shared" si="0"/>
        <v>0</v>
      </c>
      <c r="G21" s="16">
        <f t="shared" si="1"/>
        <v>0</v>
      </c>
      <c r="H21" s="16">
        <f t="shared" si="2"/>
        <v>0</v>
      </c>
    </row>
    <row r="22" spans="2:8" x14ac:dyDescent="0.3">
      <c r="B22" s="15">
        <v>12</v>
      </c>
      <c r="C22" s="12" t="s">
        <v>26</v>
      </c>
      <c r="D22" s="33"/>
      <c r="E22" s="28">
        <v>1</v>
      </c>
      <c r="F22" s="16">
        <f t="shared" si="0"/>
        <v>0</v>
      </c>
      <c r="G22" s="16">
        <f t="shared" si="1"/>
        <v>0</v>
      </c>
      <c r="H22" s="16">
        <f t="shared" si="2"/>
        <v>0</v>
      </c>
    </row>
    <row r="23" spans="2:8" x14ac:dyDescent="0.3">
      <c r="B23" s="15">
        <v>13</v>
      </c>
      <c r="C23" s="12" t="s">
        <v>27</v>
      </c>
      <c r="D23" s="33"/>
      <c r="E23" s="28">
        <v>600</v>
      </c>
      <c r="F23" s="16">
        <f t="shared" si="0"/>
        <v>0</v>
      </c>
      <c r="G23" s="16">
        <f t="shared" si="1"/>
        <v>0</v>
      </c>
      <c r="H23" s="16">
        <f t="shared" si="2"/>
        <v>0</v>
      </c>
    </row>
    <row r="24" spans="2:8" x14ac:dyDescent="0.3">
      <c r="B24" s="10"/>
      <c r="C24" s="13" t="s">
        <v>38</v>
      </c>
      <c r="F24" s="4">
        <f>SUM(F14:F23)</f>
        <v>0</v>
      </c>
      <c r="G24" s="4">
        <f>SUM(G14:G23)</f>
        <v>0</v>
      </c>
      <c r="H24" s="4">
        <f>SUM(H14:H23)</f>
        <v>0</v>
      </c>
    </row>
    <row r="25" spans="2:8" ht="15" thickBot="1" x14ac:dyDescent="0.35">
      <c r="B25" s="10"/>
    </row>
    <row r="26" spans="2:8" ht="15" thickBot="1" x14ac:dyDescent="0.35">
      <c r="B26" s="19" t="s">
        <v>65</v>
      </c>
      <c r="C26" s="2"/>
      <c r="D26" s="2"/>
      <c r="E26" s="2"/>
      <c r="F26" s="2"/>
      <c r="G26" s="2"/>
      <c r="H26" s="1"/>
    </row>
    <row r="27" spans="2:8" ht="15" thickBot="1" x14ac:dyDescent="0.35">
      <c r="B27" s="15"/>
      <c r="C27" s="11" t="s">
        <v>48</v>
      </c>
      <c r="D27" s="7" t="s">
        <v>49</v>
      </c>
      <c r="E27" s="17" t="s">
        <v>42</v>
      </c>
      <c r="F27" s="11" t="s">
        <v>50</v>
      </c>
      <c r="G27" s="11" t="s">
        <v>51</v>
      </c>
      <c r="H27" s="11" t="s">
        <v>45</v>
      </c>
    </row>
    <row r="28" spans="2:8" x14ac:dyDescent="0.3">
      <c r="B28" s="15">
        <v>14</v>
      </c>
      <c r="C28" s="12" t="s">
        <v>28</v>
      </c>
      <c r="D28" s="32"/>
      <c r="E28" s="15">
        <v>1</v>
      </c>
      <c r="F28" s="32"/>
      <c r="G28" s="16">
        <f>F28*12</f>
        <v>0</v>
      </c>
      <c r="H28" s="16">
        <f>G28*10</f>
        <v>0</v>
      </c>
    </row>
    <row r="29" spans="2:8" x14ac:dyDescent="0.3">
      <c r="B29" s="15">
        <v>15</v>
      </c>
      <c r="C29" s="12" t="s">
        <v>29</v>
      </c>
      <c r="D29" s="33"/>
      <c r="E29" s="15">
        <v>1</v>
      </c>
      <c r="F29" s="33"/>
      <c r="G29" s="16">
        <f>F29*12</f>
        <v>0</v>
      </c>
      <c r="H29" s="16">
        <f>G29*10</f>
        <v>0</v>
      </c>
    </row>
    <row r="30" spans="2:8" ht="15" thickBot="1" x14ac:dyDescent="0.35">
      <c r="B30" s="15">
        <v>16</v>
      </c>
      <c r="C30" s="12" t="s">
        <v>30</v>
      </c>
      <c r="D30" s="34"/>
      <c r="E30" s="15">
        <v>1</v>
      </c>
      <c r="F30" s="34"/>
      <c r="G30" s="16">
        <f>F30*12</f>
        <v>0</v>
      </c>
      <c r="H30" s="16">
        <f>G30*10</f>
        <v>0</v>
      </c>
    </row>
    <row r="31" spans="2:8" x14ac:dyDescent="0.3">
      <c r="B31" s="10"/>
    </row>
    <row r="32" spans="2:8" ht="15" thickBot="1" x14ac:dyDescent="0.35">
      <c r="B32" s="10"/>
    </row>
    <row r="33" spans="2:4" ht="15" thickBot="1" x14ac:dyDescent="0.35">
      <c r="B33" s="19" t="s">
        <v>52</v>
      </c>
      <c r="C33" s="2"/>
      <c r="D33" s="3"/>
    </row>
    <row r="34" spans="2:4" ht="15" thickBot="1" x14ac:dyDescent="0.35">
      <c r="B34" s="15">
        <v>17</v>
      </c>
      <c r="C34" s="18" t="s">
        <v>32</v>
      </c>
      <c r="D34" s="35"/>
    </row>
    <row r="35" spans="2:4" x14ac:dyDescent="0.3">
      <c r="B35" s="10"/>
    </row>
    <row r="36" spans="2:4" x14ac:dyDescent="0.3">
      <c r="B36" s="10"/>
    </row>
    <row r="37" spans="2:4" x14ac:dyDescent="0.3">
      <c r="B37" s="10"/>
    </row>
  </sheetData>
  <sheetProtection algorithmName="SHA-512" hashValue="X8oJc6XmCnTydO+fbAKcQUpVLyCq1gUOVWsXoSXoLdL3DHzp4T472/kF6H1PrEGvaZmh/EW00ExMbdJxiv8DAA==" saltValue="w33ktm2Wy+j0dmh0ItI9u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0122c1-727b-418d-84c1-5d98bcb2ef5c">
      <Terms xmlns="http://schemas.microsoft.com/office/infopath/2007/PartnerControls"/>
    </lcf76f155ced4ddcb4097134ff3c332f>
    <TaxCatchAll xmlns="f81e704c-5215-403d-af0c-e0417e2a39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F313571B604546BAEE62753323BD4F" ma:contentTypeVersion="11" ma:contentTypeDescription="Create a new document." ma:contentTypeScope="" ma:versionID="b2f25e9ec944b187141260167a5f9f43">
  <xsd:schema xmlns:xsd="http://www.w3.org/2001/XMLSchema" xmlns:xs="http://www.w3.org/2001/XMLSchema" xmlns:p="http://schemas.microsoft.com/office/2006/metadata/properties" xmlns:ns2="170122c1-727b-418d-84c1-5d98bcb2ef5c" xmlns:ns3="f81e704c-5215-403d-af0c-e0417e2a3990" targetNamespace="http://schemas.microsoft.com/office/2006/metadata/properties" ma:root="true" ma:fieldsID="254a3ab3b757cfdbda7699fc3c08a7be" ns2:_="" ns3:_="">
    <xsd:import namespace="170122c1-727b-418d-84c1-5d98bcb2ef5c"/>
    <xsd:import namespace="f81e704c-5215-403d-af0c-e0417e2a39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122c1-727b-418d-84c1-5d98bcb2e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1e704c-5215-403d-af0c-e0417e2a399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ef16c2-16f1-47f5-950e-2d6fb3228bc3}" ma:internalName="TaxCatchAll" ma:showField="CatchAllData" ma:web="f81e704c-5215-403d-af0c-e0417e2a39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4CD819-4ED4-44B9-96E5-E1152215BCB6}">
  <ds:schemaRefs>
    <ds:schemaRef ds:uri="http://schemas.microsoft.com/office/infopath/2007/PartnerControls"/>
    <ds:schemaRef ds:uri="http://purl.org/dc/terms/"/>
    <ds:schemaRef ds:uri="f81e704c-5215-403d-af0c-e0417e2a3990"/>
    <ds:schemaRef ds:uri="http://schemas.microsoft.com/office/2006/documentManagement/types"/>
    <ds:schemaRef ds:uri="http://purl.org/dc/elements/1.1/"/>
    <ds:schemaRef ds:uri="http://purl.org/dc/dcmitype/"/>
    <ds:schemaRef ds:uri="http://www.w3.org/XML/1998/namespace"/>
    <ds:schemaRef ds:uri="http://schemas.openxmlformats.org/package/2006/metadata/core-properties"/>
    <ds:schemaRef ds:uri="170122c1-727b-418d-84c1-5d98bcb2ef5c"/>
    <ds:schemaRef ds:uri="http://schemas.microsoft.com/office/2006/metadata/properties"/>
  </ds:schemaRefs>
</ds:datastoreItem>
</file>

<file path=customXml/itemProps2.xml><?xml version="1.0" encoding="utf-8"?>
<ds:datastoreItem xmlns:ds="http://schemas.openxmlformats.org/officeDocument/2006/customXml" ds:itemID="{C250510F-DE71-4C90-AD5F-75C7F135C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0122c1-727b-418d-84c1-5d98bcb2ef5c"/>
    <ds:schemaRef ds:uri="f81e704c-5215-403d-af0c-e0417e2a39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DF2059-C645-4793-A35D-BA06ED916832}">
  <ds:schemaRefs>
    <ds:schemaRef ds:uri="http://schemas.microsoft.com/sharepoint/v3/contenttype/forms"/>
  </ds:schemaRefs>
</ds:datastoreItem>
</file>

<file path=docMetadata/LabelInfo.xml><?xml version="1.0" encoding="utf-8"?>
<clbl:labelList xmlns:clbl="http://schemas.microsoft.com/office/2020/mipLabelMetadata">
  <clbl:label id="{ec9cdc0b-aa49-43b8-bcd5-fb80e1c7683b}" enabled="0" method="" siteId="{ec9cdc0b-aa49-43b8-bcd5-fb80e1c768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Job de Bos</dc:creator>
  <cp:keywords/>
  <dc:description/>
  <cp:lastModifiedBy>Anne Offringa</cp:lastModifiedBy>
  <cp:revision/>
  <dcterms:created xsi:type="dcterms:W3CDTF">2024-01-09T14:50:27Z</dcterms:created>
  <dcterms:modified xsi:type="dcterms:W3CDTF">2026-02-12T08:04:36Z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0x01010065F313571B604546BAEE62753323BD4F</vt:lpwstr>
  </property>
  <property fmtid="{D5CDD505-2E9C-101B-9397-08002B2CF9AE}" pid="3" name="MediaServiceImageTags">
    <vt:lpwstr/>
  </property>
</Properties>
</file>