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ninklijkekentalis.sharepoint.com/sites/Z-afdeling_Inkoop/Gedeelde documenten/2. Inkoop- en contractmanagement/02. H&amp;F/Softservice/Kantoorartikelen/03. Inkoopdossier/"/>
    </mc:Choice>
  </mc:AlternateContent>
  <xr:revisionPtr revIDLastSave="804" documentId="8_{E0AF3230-54D7-4149-AEDD-4E3FC102BD9D}" xr6:coauthVersionLast="47" xr6:coauthVersionMax="47" xr10:uidLastSave="{C00E0944-2E6D-4D6F-B1E7-DE6157CB7134}"/>
  <workbookProtection workbookAlgorithmName="SHA-512" workbookHashValue="xrJuhQsIfIAIMRQAg03CSVOefm+UPRILUuQcwI/3KQwsiy3Q92XqoeBQvk51bYAMHx17FnxMP/bMeVgYAxNHSg==" workbookSaltValue="fCCvVWDfNbe0rzDtAF87Ow==" workbookSpinCount="100000" lockStructure="1"/>
  <bookViews>
    <workbookView xWindow="57480" yWindow="-120" windowWidth="29040" windowHeight="15840" xr2:uid="{88F6CB01-08DD-4716-9EC1-98369C1AEBCA}"/>
  </bookViews>
  <sheets>
    <sheet name="Prijsblad nieuw" sheetId="2" r:id="rId1"/>
  </sheets>
  <externalReferences>
    <externalReference r:id="rId2"/>
  </externalReferences>
  <definedNames>
    <definedName name="_xlnm._FilterDatabase" localSheetId="0" hidden="1">'Prijsblad nieuw'!$A$3:$K$3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2" l="1"/>
  <c r="E4" i="2" l="1"/>
  <c r="E5" i="2"/>
  <c r="E6" i="2"/>
  <c r="E7" i="2"/>
  <c r="E9" i="2"/>
  <c r="E10" i="2"/>
  <c r="E14" i="2"/>
  <c r="E15" i="2"/>
  <c r="E16" i="2"/>
  <c r="E17" i="2"/>
  <c r="E18" i="2"/>
  <c r="E19" i="2"/>
  <c r="E20" i="2"/>
  <c r="E21" i="2"/>
  <c r="E22" i="2"/>
  <c r="E23" i="2"/>
  <c r="E27" i="2"/>
  <c r="E28" i="2"/>
  <c r="E29" i="2"/>
  <c r="E30" i="2"/>
  <c r="E31" i="2"/>
  <c r="E33" i="2"/>
  <c r="E34" i="2"/>
  <c r="E35" i="2"/>
  <c r="E36" i="2"/>
  <c r="E37" i="2"/>
  <c r="E38" i="2"/>
  <c r="E39" i="2"/>
  <c r="E40" i="2"/>
  <c r="E41" i="2"/>
  <c r="E42" i="2"/>
  <c r="E43" i="2"/>
  <c r="E44" i="2"/>
  <c r="E46" i="2"/>
  <c r="E47" i="2"/>
  <c r="E102" i="2"/>
  <c r="E103" i="2"/>
  <c r="E104" i="2"/>
  <c r="E105" i="2"/>
  <c r="E106" i="2"/>
  <c r="E107" i="2"/>
  <c r="E108" i="2"/>
  <c r="E109" i="2"/>
  <c r="K96" i="2"/>
  <c r="K108" i="2"/>
  <c r="G5" i="2"/>
  <c r="K5" i="2" s="1"/>
  <c r="G6" i="2"/>
  <c r="K6" i="2" s="1"/>
  <c r="G7" i="2"/>
  <c r="K7" i="2" s="1"/>
  <c r="G8" i="2"/>
  <c r="K8" i="2" s="1"/>
  <c r="G9" i="2"/>
  <c r="K9" i="2" s="1"/>
  <c r="G10" i="2"/>
  <c r="K10" i="2" s="1"/>
  <c r="G11" i="2"/>
  <c r="K11" i="2" s="1"/>
  <c r="G12" i="2"/>
  <c r="K12" i="2" s="1"/>
  <c r="G13" i="2"/>
  <c r="K13" i="2" s="1"/>
  <c r="G14" i="2"/>
  <c r="G15" i="2"/>
  <c r="K15" i="2" s="1"/>
  <c r="G16" i="2"/>
  <c r="K16" i="2" s="1"/>
  <c r="G17" i="2"/>
  <c r="K17" i="2" s="1"/>
  <c r="G18" i="2"/>
  <c r="K18" i="2" s="1"/>
  <c r="G19" i="2"/>
  <c r="K19" i="2" s="1"/>
  <c r="G20" i="2"/>
  <c r="K20" i="2" s="1"/>
  <c r="G21" i="2"/>
  <c r="K21" i="2" s="1"/>
  <c r="G22" i="2"/>
  <c r="K22" i="2" s="1"/>
  <c r="G23" i="2"/>
  <c r="K23" i="2" s="1"/>
  <c r="G24" i="2"/>
  <c r="K24" i="2" s="1"/>
  <c r="G25" i="2"/>
  <c r="K25" i="2" s="1"/>
  <c r="G26" i="2"/>
  <c r="K26" i="2" s="1"/>
  <c r="G27" i="2"/>
  <c r="K27" i="2" s="1"/>
  <c r="G28" i="2"/>
  <c r="K28" i="2" s="1"/>
  <c r="G29" i="2"/>
  <c r="K29" i="2" s="1"/>
  <c r="G30" i="2"/>
  <c r="K30" i="2" s="1"/>
  <c r="G31" i="2"/>
  <c r="K31" i="2" s="1"/>
  <c r="G32" i="2"/>
  <c r="K32" i="2" s="1"/>
  <c r="G33" i="2"/>
  <c r="K33" i="2" s="1"/>
  <c r="G34" i="2"/>
  <c r="K34" i="2" s="1"/>
  <c r="G35" i="2"/>
  <c r="K35" i="2" s="1"/>
  <c r="G36" i="2"/>
  <c r="K36" i="2" s="1"/>
  <c r="G37" i="2"/>
  <c r="K37" i="2" s="1"/>
  <c r="G38" i="2"/>
  <c r="K38" i="2" s="1"/>
  <c r="G39" i="2"/>
  <c r="K39" i="2" s="1"/>
  <c r="G40" i="2"/>
  <c r="K40" i="2" s="1"/>
  <c r="G41" i="2"/>
  <c r="K41" i="2" s="1"/>
  <c r="G42" i="2"/>
  <c r="K42" i="2" s="1"/>
  <c r="G43" i="2"/>
  <c r="K43" i="2" s="1"/>
  <c r="G44" i="2"/>
  <c r="K44" i="2" s="1"/>
  <c r="G45" i="2"/>
  <c r="K45" i="2" s="1"/>
  <c r="G46" i="2"/>
  <c r="K46" i="2" s="1"/>
  <c r="G47" i="2"/>
  <c r="K47" i="2" s="1"/>
  <c r="G48" i="2"/>
  <c r="K48" i="2" s="1"/>
  <c r="G49" i="2"/>
  <c r="K49" i="2" s="1"/>
  <c r="G50" i="2"/>
  <c r="K50" i="2" s="1"/>
  <c r="G51" i="2"/>
  <c r="K51" i="2" s="1"/>
  <c r="G52" i="2"/>
  <c r="K52" i="2" s="1"/>
  <c r="G53" i="2"/>
  <c r="K53" i="2" s="1"/>
  <c r="G54" i="2"/>
  <c r="K54" i="2" s="1"/>
  <c r="G55" i="2"/>
  <c r="K55" i="2" s="1"/>
  <c r="G56" i="2"/>
  <c r="K56" i="2" s="1"/>
  <c r="G57" i="2"/>
  <c r="K57" i="2" s="1"/>
  <c r="G58" i="2"/>
  <c r="K58" i="2" s="1"/>
  <c r="G59" i="2"/>
  <c r="K59" i="2" s="1"/>
  <c r="G60" i="2"/>
  <c r="K60" i="2" s="1"/>
  <c r="G61" i="2"/>
  <c r="K61" i="2" s="1"/>
  <c r="G62" i="2"/>
  <c r="K62" i="2" s="1"/>
  <c r="G63" i="2"/>
  <c r="K63" i="2" s="1"/>
  <c r="G64" i="2"/>
  <c r="K64" i="2" s="1"/>
  <c r="G65" i="2"/>
  <c r="K65" i="2" s="1"/>
  <c r="G66" i="2"/>
  <c r="K66" i="2" s="1"/>
  <c r="G67" i="2"/>
  <c r="K67" i="2" s="1"/>
  <c r="G68" i="2"/>
  <c r="K68" i="2" s="1"/>
  <c r="G69" i="2"/>
  <c r="K69" i="2" s="1"/>
  <c r="G70" i="2"/>
  <c r="K70" i="2" s="1"/>
  <c r="G71" i="2"/>
  <c r="K71" i="2" s="1"/>
  <c r="G72" i="2"/>
  <c r="K72" i="2" s="1"/>
  <c r="G73" i="2"/>
  <c r="K73" i="2" s="1"/>
  <c r="G74" i="2"/>
  <c r="K74" i="2" s="1"/>
  <c r="G75" i="2"/>
  <c r="K75" i="2" s="1"/>
  <c r="G76" i="2"/>
  <c r="K76" i="2" s="1"/>
  <c r="G77" i="2"/>
  <c r="K77" i="2" s="1"/>
  <c r="G78" i="2"/>
  <c r="K78" i="2" s="1"/>
  <c r="G79" i="2"/>
  <c r="K79" i="2" s="1"/>
  <c r="G80" i="2"/>
  <c r="K80" i="2" s="1"/>
  <c r="G81" i="2"/>
  <c r="K81" i="2" s="1"/>
  <c r="G82" i="2"/>
  <c r="K82" i="2" s="1"/>
  <c r="G83" i="2"/>
  <c r="K83" i="2" s="1"/>
  <c r="G84" i="2"/>
  <c r="K84" i="2" s="1"/>
  <c r="G85" i="2"/>
  <c r="K85" i="2" s="1"/>
  <c r="G86" i="2"/>
  <c r="K86" i="2" s="1"/>
  <c r="G87" i="2"/>
  <c r="K87" i="2" s="1"/>
  <c r="G88" i="2"/>
  <c r="K88" i="2" s="1"/>
  <c r="G89" i="2"/>
  <c r="K89" i="2" s="1"/>
  <c r="G90" i="2"/>
  <c r="K90" i="2" s="1"/>
  <c r="G91" i="2"/>
  <c r="K91" i="2" s="1"/>
  <c r="G92" i="2"/>
  <c r="K92" i="2" s="1"/>
  <c r="G93" i="2"/>
  <c r="K93" i="2" s="1"/>
  <c r="G94" i="2"/>
  <c r="K94" i="2" s="1"/>
  <c r="G95" i="2"/>
  <c r="K95" i="2" s="1"/>
  <c r="G96" i="2"/>
  <c r="G97" i="2"/>
  <c r="K97" i="2" s="1"/>
  <c r="G98" i="2"/>
  <c r="K98" i="2" s="1"/>
  <c r="G99" i="2"/>
  <c r="K99" i="2" s="1"/>
  <c r="G100" i="2"/>
  <c r="K100" i="2" s="1"/>
  <c r="G101" i="2"/>
  <c r="K101" i="2" s="1"/>
  <c r="G102" i="2"/>
  <c r="K102" i="2" s="1"/>
  <c r="G103" i="2"/>
  <c r="K103" i="2" s="1"/>
  <c r="G104" i="2"/>
  <c r="K104" i="2" s="1"/>
  <c r="G105" i="2"/>
  <c r="K105" i="2" s="1"/>
  <c r="G106" i="2"/>
  <c r="K106" i="2" s="1"/>
  <c r="G107" i="2"/>
  <c r="K107" i="2" s="1"/>
  <c r="G108" i="2"/>
  <c r="G109" i="2"/>
  <c r="K109" i="2" s="1"/>
  <c r="G110" i="2"/>
  <c r="K110" i="2" s="1"/>
  <c r="G111" i="2"/>
  <c r="K111" i="2" s="1"/>
  <c r="G112" i="2"/>
  <c r="K112" i="2" s="1"/>
  <c r="G113" i="2"/>
  <c r="K113" i="2" s="1"/>
  <c r="G114" i="2"/>
  <c r="K114" i="2" s="1"/>
  <c r="G115" i="2"/>
  <c r="K115" i="2" s="1"/>
  <c r="G116" i="2"/>
  <c r="K116" i="2" s="1"/>
  <c r="G117" i="2"/>
  <c r="K117" i="2" s="1"/>
  <c r="G118" i="2"/>
  <c r="K118" i="2" s="1"/>
  <c r="G119" i="2"/>
  <c r="K119" i="2" s="1"/>
  <c r="G120" i="2"/>
  <c r="K120" i="2" s="1"/>
  <c r="G121" i="2"/>
  <c r="K121" i="2" s="1"/>
  <c r="G122" i="2"/>
  <c r="K122" i="2" s="1"/>
  <c r="G123" i="2"/>
  <c r="K123" i="2" s="1"/>
  <c r="G124" i="2"/>
  <c r="K124" i="2" s="1"/>
  <c r="G125" i="2"/>
  <c r="K125" i="2" s="1"/>
  <c r="G126" i="2"/>
  <c r="K126" i="2" s="1"/>
  <c r="G127" i="2"/>
  <c r="K127" i="2" s="1"/>
  <c r="G128" i="2"/>
  <c r="K128" i="2" s="1"/>
  <c r="K129" i="2"/>
  <c r="G4" i="2"/>
  <c r="K4" i="2" s="1"/>
  <c r="K130" i="2" l="1"/>
</calcChain>
</file>

<file path=xl/sharedStrings.xml><?xml version="1.0" encoding="utf-8"?>
<sst xmlns="http://schemas.openxmlformats.org/spreadsheetml/2006/main" count="452" uniqueCount="234">
  <si>
    <t>EAN code</t>
  </si>
  <si>
    <t>Omschrijving</t>
  </si>
  <si>
    <t>Merknaam</t>
  </si>
  <si>
    <t>Verpakkingseenheid</t>
  </si>
  <si>
    <t>Prijs per verpakkingseenheid</t>
  </si>
  <si>
    <t>Totaalprijs artikel</t>
  </si>
  <si>
    <t>Pritt</t>
  </si>
  <si>
    <t>Esselte</t>
  </si>
  <si>
    <t>Leitz</t>
  </si>
  <si>
    <t>Exacompta</t>
  </si>
  <si>
    <t>Dymo</t>
  </si>
  <si>
    <t>Kangaro</t>
  </si>
  <si>
    <t>Fellowes</t>
  </si>
  <si>
    <t>Staedtler</t>
  </si>
  <si>
    <t>WIZ INTREKBARE BALPEN BLAUW</t>
  </si>
  <si>
    <t>WIZ</t>
  </si>
  <si>
    <t>LYRECO INTREKBARE BALPEN MEDIUM BLAUW</t>
  </si>
  <si>
    <t>Lyreco</t>
  </si>
  <si>
    <t>LYRECO BUDGET SNELHECHTMAP A4 BLAUW</t>
  </si>
  <si>
    <t>LYRECO BUDGET SNELHECHTMAP A4 GROEN</t>
  </si>
  <si>
    <t>LYRECO A4 FSC PAPIER WIT 80G</t>
  </si>
  <si>
    <t>LYRECO BUDGET SNELHECHTMAP A4 GEEL</t>
  </si>
  <si>
    <t>LYRECO BUDGET SNELHECHTMAP A4 ROOD</t>
  </si>
  <si>
    <t>LYRECO ZAKDOEKJES 2-LAAGS</t>
  </si>
  <si>
    <t>Doos van 100</t>
  </si>
  <si>
    <t>LYRECO COLLEGEDICTAAT SPIRAALSCHRIFT A4 GELIJND 23-PERFORATIES 80VELLEN</t>
  </si>
  <si>
    <t>PILOT FRIXION BALPEN FANCY 07 ASSORTI KLEUREN</t>
  </si>
  <si>
    <t>Pilot</t>
  </si>
  <si>
    <t>Pak van 4</t>
  </si>
  <si>
    <t>BIC VELLEDA 1721 WHITEBOARD MARKER BLAUW</t>
  </si>
  <si>
    <t>BIC</t>
  </si>
  <si>
    <t>LYRECO COLLEGEDICTAAT SPIRAALSCHRIFT A5 GELIJND 23-PERFORATIES 80VELLEN</t>
  </si>
  <si>
    <t>LYRECO CORRECTIEROLLER ZIJDELINGS 4,2 MM X 8,5 M</t>
  </si>
  <si>
    <t>LYRECO INTREKBARE BALPEN MEDIUM ZWART</t>
  </si>
  <si>
    <t>LYRECO INTREKBARE BALPEN MEDIUM GROEN</t>
  </si>
  <si>
    <t>WIZ INTREKBARE BALPEN ZWART</t>
  </si>
  <si>
    <t>LYRECO NUMERIEK TABBLAD 1-5 PP 11-GAATS</t>
  </si>
  <si>
    <t>LYRECO WHITEBOARDMARKER RONDE PUNT ZWART</t>
  </si>
  <si>
    <t>LYRECO INTREKBARE BALPEN MEDIUM ROOD</t>
  </si>
  <si>
    <t>4042448167866</t>
  </si>
  <si>
    <t>TESA EASYSTICK PLAKSTIFT 20G</t>
  </si>
  <si>
    <t>TESA</t>
  </si>
  <si>
    <t>LYRECO BUDGET SNELHECHTMAP A4 ZWART</t>
  </si>
  <si>
    <t>LYRECO LAMINEERHOES A4 250M GLANZEND</t>
  </si>
  <si>
    <t>Pak van 100</t>
  </si>
  <si>
    <t>LYRECO PREMIUM INTREKBARE GEL ROLLER PEN 0,7MM BLAUW</t>
  </si>
  <si>
    <t>LYRECO KUNSTSTOF POTLOODGOM</t>
  </si>
  <si>
    <t>DJOIS ATLANTA 5707-210 THINGS TO DO NEDERLANDS</t>
  </si>
  <si>
    <t>Djois</t>
  </si>
  <si>
    <t>EXACOMPTA 4RINGSBAND D-RING 16MM WIT</t>
  </si>
  <si>
    <t>4004764033218</t>
  </si>
  <si>
    <t>EDDING E-1200 KLEURSTIFT ZWART</t>
  </si>
  <si>
    <t>Edding</t>
  </si>
  <si>
    <t>LYRECO LAMINEERHOES A4 150M GLANZEND</t>
  </si>
  <si>
    <t>5701216497015</t>
  </si>
  <si>
    <t>PANORAMA 4RINGSBAND D-MECH 20MM WIT</t>
  </si>
  <si>
    <t>PanorAMA</t>
  </si>
  <si>
    <t>4004764391257</t>
  </si>
  <si>
    <t>EDDING 360 WHITEBOARDMARKER RONDE PUNT ZWART</t>
  </si>
  <si>
    <t>3086129999576</t>
  </si>
  <si>
    <t>LYRECO RECYCLED INTREKBARE GELROLLER BLAUW</t>
  </si>
  <si>
    <t>LYRECO WHITEBOARDMARKER RONDE PUNT BLAUW</t>
  </si>
  <si>
    <t>STAEDTLER LUMOCOLOR 341 WHITEBOARDMARKER RONDE PUNT ZWART</t>
  </si>
  <si>
    <t>LYRECO SCHRIJFBLOK A5 LIJN KOPLIJM</t>
  </si>
  <si>
    <t>LYRECO BUDGET TEKSTMARKER GEEL</t>
  </si>
  <si>
    <t>MAGNETISCHE TAPE 25MM X 1M</t>
  </si>
  <si>
    <t>4004764007967</t>
  </si>
  <si>
    <t>EDDING 3000 PERMANENTE MARKER RONDE PUNT 1,5-3MM ZWART</t>
  </si>
  <si>
    <t>BIC VELLEDA 1741 MARKER RONDE PUNT BLAUW</t>
  </si>
  <si>
    <t>EXACOMPTA 4RINGSBAND D-RING 20MM WIT</t>
  </si>
  <si>
    <t>LYRECO NEUTRALE TABBLADEN A4 10 TABS KARTON 240G, 11-GAATS</t>
  </si>
  <si>
    <t>EDDING 360 WHITEBOARDMARKER RONDE PUNT 1,5-3MM BLAUW</t>
  </si>
  <si>
    <t>PILOT FRIXION ROLLER UITWISBAAR BLAUW</t>
  </si>
  <si>
    <t>4054596723139</t>
  </si>
  <si>
    <t>POST-IT GERECYCLEERD 76X76 GEEL</t>
  </si>
  <si>
    <t>Post-it</t>
  </si>
  <si>
    <t>Pak van 6</t>
  </si>
  <si>
    <t>VELCRO TAPE 20MMX2M WIT</t>
  </si>
  <si>
    <t>Folia</t>
  </si>
  <si>
    <t>Pak van 2</t>
  </si>
  <si>
    <t>LYRECO BUDGET TEKSTMARKER ROZE</t>
  </si>
  <si>
    <t>LYRECO WHITEBOARDMARKER RONDE PUNT PER 4 ASSORTI KLEUREN</t>
  </si>
  <si>
    <t>Per 4</t>
  </si>
  <si>
    <t>4021627233851</t>
  </si>
  <si>
    <t>INDX NEUTRALE TABBLADEN A4 6 TABS KARTON 23-GAATS</t>
  </si>
  <si>
    <t>INDX</t>
  </si>
  <si>
    <t xml:space="preserve">LYRECO NEUTRALE TABBLADEN A4 KARTON 240 G, 11-GAATS  6 TABS </t>
  </si>
  <si>
    <t>LYRECO WHITEBOARDMARKER RONDE PUNT GROEN</t>
  </si>
  <si>
    <t>LYRECO WHITEBOARDMARKER RONDE PUNT ROOD</t>
  </si>
  <si>
    <t>EXACOMPTA RINGBAND 2 RING A5 30MM</t>
  </si>
  <si>
    <t>LYRECO NEUTRALE TABBLADEN 12 TABS 240GRAM KARTON</t>
  </si>
  <si>
    <t>LYRECO LAMINEERHOEZEN 250 MICRON (2X125) A4 MAT</t>
  </si>
  <si>
    <t>Pak 100 stuks</t>
  </si>
  <si>
    <t>ZELFKLEVENDE MAGNEETBAND 12,5MM X 1M</t>
  </si>
  <si>
    <t>LYRECO FSC SPIRAALSCHRIFT A4 GELIJND</t>
  </si>
  <si>
    <t>LYRECO BUDGET TEKSTMARKER ASSORTI KLEUREN</t>
  </si>
  <si>
    <t>LYRECO SCHRIJFBLOK A4 GELIJND GENIET</t>
  </si>
  <si>
    <t>LYRECO BUDGET NEUTRALE TABBLADEN 10 TABS KARTON 160G</t>
  </si>
  <si>
    <t>DYMO 45013 D1-LINT 12MM ZWART/WIT</t>
  </si>
  <si>
    <t xml:space="preserve">LYRECO KLEEFPADS </t>
  </si>
  <si>
    <t>Pak van 55</t>
  </si>
  <si>
    <t>LYRECO LINIAAL PLASTIC 30CM</t>
  </si>
  <si>
    <t>LYRECO BUDGET TEKSTMARKER GROEN</t>
  </si>
  <si>
    <t>POST-IT 654-6SS SUPER STICKY NOTES 76X76 ASSORTI KLEUREN</t>
  </si>
  <si>
    <t>CORRECTBOOK UITWISBARE FINELINER ZWART</t>
  </si>
  <si>
    <t>Correctbook</t>
  </si>
  <si>
    <t>DYMO LETRATAG 91201 ETIKETTEERLINT OP TAPE 12MM ZWART OP WIT</t>
  </si>
  <si>
    <t>3662168050579</t>
  </si>
  <si>
    <t>LYRECO PLAKSTIFT 10G</t>
  </si>
  <si>
    <t>POST-IT 655-5SS SUPER STICKY NOTES 76X127 BOOST KLEUREN</t>
  </si>
  <si>
    <t>Pak van 5</t>
  </si>
  <si>
    <t>LYRECO PERMANENTE MARKER RONDE PUNT 1,5MM ZWART</t>
  </si>
  <si>
    <t>LYRECO LAMINEERHOES A3 250M GLANZEND</t>
  </si>
  <si>
    <t>EXACOMPTA 4-RINGSBAND D-RING 30MM WIT</t>
  </si>
  <si>
    <t>LYRECO SCHAAR SOFTGRIP 21CM</t>
  </si>
  <si>
    <t>LYRECO STANDARD FSC PAPIER A3 80G</t>
  </si>
  <si>
    <t>BIC KIDS TROPICOLORS KLEURPOTLODEN</t>
  </si>
  <si>
    <t>Doos van 12</t>
  </si>
  <si>
    <t>BREPOLS TIMING 137 BUREAU AGENDA MET LIMA OMSLAG NL 17.2 X 22 ZWART</t>
  </si>
  <si>
    <t>Brepols</t>
  </si>
  <si>
    <t>LYRECO ONZICHTBARE TAPE 19MM X 33M</t>
  </si>
  <si>
    <t>Pak van 8</t>
  </si>
  <si>
    <t>EDDING KLEURENPEN E-1200 BLAUW</t>
  </si>
  <si>
    <t>CLAIREFONTAINE 2618 WIT A4 FSC PAPIER 160G</t>
  </si>
  <si>
    <t>Clairefontaine</t>
  </si>
  <si>
    <t>Per 250 vellen</t>
  </si>
  <si>
    <t>LYRECO TEKSTMARKER BLAUW</t>
  </si>
  <si>
    <t>DJOIS ATLANTA LITTLE THINGS TO DO</t>
  </si>
  <si>
    <t>EXACOMPTA 4-RINGSBAND D-RING 50MM WIT</t>
  </si>
  <si>
    <t>LYRECO BUDGET TEKSTMARKER ORANJE</t>
  </si>
  <si>
    <t>PRITT PLAKSTIFT 43G</t>
  </si>
  <si>
    <t>LYRECO PAPERCLIPS 25MM</t>
  </si>
  <si>
    <t>LYRECO NEUTRALE TABBLADEN 5-TABS KARTON 240G</t>
  </si>
  <si>
    <t>LYRECO NIETJES 24/6 VERTIND</t>
  </si>
  <si>
    <t>Doos van 1000</t>
  </si>
  <si>
    <t>POSTZEGEL NL 2 (ART79 EU)</t>
  </si>
  <si>
    <t>CLAIREFONTAINE GENIET SCHRIFT A5 GELIJND 60 PAGINA'S</t>
  </si>
  <si>
    <t>LYRECO SCHRIJFBLOK FSC A4 GELIJND GENIET</t>
  </si>
  <si>
    <t>3662168001960</t>
  </si>
  <si>
    <t>LYRECO SHOWTAS A4 PP 80 MICRON KRISTAL HELDER</t>
  </si>
  <si>
    <t>INDX NEUTRALE TABBLADEN A4 5-TABS 23-GAATS</t>
  </si>
  <si>
    <t>STABILO TRIO A-Z VILTSTIFTEN ASSORTI KLEUREN</t>
  </si>
  <si>
    <t>Stabilo</t>
  </si>
  <si>
    <t>Pak van 12</t>
  </si>
  <si>
    <t>LYRECO CORRECTIEVLOEISTOF FLES 20ML</t>
  </si>
  <si>
    <t xml:space="preserve">36L ALLSTORE OPBERGDOOS </t>
  </si>
  <si>
    <t>Allstore</t>
  </si>
  <si>
    <t>AURORA EFFEN GERYCLED KLADBLOK 115X197 BOVENAAN GELIJMD 200 VELLEN</t>
  </si>
  <si>
    <t>Aurora</t>
  </si>
  <si>
    <t>POSTZEGEL NL 1(ART79 EU)</t>
  </si>
  <si>
    <t>Doos van 200</t>
  </si>
  <si>
    <t>OXFORD INSTEEKHOES A4 90 MICRON GEGRANULEERD</t>
  </si>
  <si>
    <t>Oxford</t>
  </si>
  <si>
    <t>PANORAMA 4-RINGSBAND D-RING 30MM WIT</t>
  </si>
  <si>
    <t>Panorama</t>
  </si>
  <si>
    <t>KANGARO RINGBAND A4 23-RINGS BLAUW</t>
  </si>
  <si>
    <t>LYRECO SCHAAR SOFTGRIP 17CM</t>
  </si>
  <si>
    <t>DJOIS SECOLOR CLIPMAP MET HECHTSYSTEEM A4 KARTON 27G BLAUW</t>
  </si>
  <si>
    <t>LEITZ PLUS STANDAARD 5226 BRIEVENBAK A4 TRANSPARANT</t>
  </si>
  <si>
    <t>STABILO GREENPOINT FINELINER 0,8MM ZWART</t>
  </si>
  <si>
    <t>BIC M10 BALPEN INTREKBAAR MEDIUM PUNT BLAUW</t>
  </si>
  <si>
    <t>KOERIER VERZENDDOZEN BRIEVENBUSFORMAAT 145X225X34 40G</t>
  </si>
  <si>
    <t>ColomPac</t>
  </si>
  <si>
    <t>BIC KIDS COULEUR KLEURSTIFTEN ASSORTI KLEUREN</t>
  </si>
  <si>
    <t>EDDING 8400 CD/DVD PERMANENTE MARKER 1MM ZWART</t>
  </si>
  <si>
    <t>PUNTENSLIJPER METAAL ENKEL</t>
  </si>
  <si>
    <t>LYRECO PAPERCLIPS 32MM</t>
  </si>
  <si>
    <t xml:space="preserve">FELLOWES LAMINEERHOEZEN A5 160 MICRON (2X80)  </t>
  </si>
  <si>
    <t>STAEDTLER TRIPLUS 334 FIJNSCHRIJVER ASSORTI KLEUREN</t>
  </si>
  <si>
    <t>Set van 4</t>
  </si>
  <si>
    <t>BRIEVENBAK 623905 ZWART</t>
  </si>
  <si>
    <t>KANGARO RINGBANDVULLING A4 23-PERFORATIES GELIJND</t>
  </si>
  <si>
    <t>100 vellen</t>
  </si>
  <si>
    <t>MULTO 7348010 SHOWTASSEN A4 23-GAATS 140 MICRON KRISTALHELDER</t>
  </si>
  <si>
    <t>Multo</t>
  </si>
  <si>
    <t>Pak van 10</t>
  </si>
  <si>
    <t>LYRECO MAGNETEN ROND 27MM WIT</t>
  </si>
  <si>
    <t>Doos van 6</t>
  </si>
  <si>
    <t>LYRECO ONTNIETER ZWART</t>
  </si>
  <si>
    <t>LYRECO MAGNETEN 22MM ROOD</t>
  </si>
  <si>
    <t>Doos van 10</t>
  </si>
  <si>
    <t xml:space="preserve">LYRECO POTLOOD HB GEDOOPTE TOP </t>
  </si>
  <si>
    <t xml:space="preserve">LYRECO POTLOOD HB MET GOM UITEINDE  </t>
  </si>
  <si>
    <t>LYRECO 2-RINGSBAND 25MM BLAUW</t>
  </si>
  <si>
    <t>8720618350336</t>
  </si>
  <si>
    <t>MOYU UITWISBAAR NOTITIEBOEK A4 PITCH BLACK</t>
  </si>
  <si>
    <t>Moyu</t>
  </si>
  <si>
    <t>PILOT FRIXION PENVULLINGEN BLAUW</t>
  </si>
  <si>
    <t>Per 6</t>
  </si>
  <si>
    <t>PILOT FRIXION PENVULLINGEN ROOD</t>
  </si>
  <si>
    <t>PILOT FRIXION PENVULLINGEN ZWART</t>
  </si>
  <si>
    <t>* De opdrachtnemer kan alleen verzendkosten berekenen aan de opdrachtgever bij een bestelling onder de €50,- inclusief btw. Verder worden prijzen berekend als genoemd in het prijzenblad.</t>
  </si>
  <si>
    <t>Fictieve aantallen p/j</t>
  </si>
  <si>
    <t>INSCHRIJFPRIJS</t>
  </si>
  <si>
    <t>Omschrijving vergelijkbaar product</t>
  </si>
  <si>
    <t>EAN Code vergelijkbaar product</t>
  </si>
  <si>
    <t>Aantallen t/m sept 2025</t>
  </si>
  <si>
    <t xml:space="preserve">Prijsblad aanbesteding, kantoorartikelen Kentalis-2025-JV-KA  </t>
  </si>
  <si>
    <t>Handtekening</t>
  </si>
  <si>
    <t>Datum</t>
  </si>
  <si>
    <t>* Prijzen zoals genoemd in prijzenblad zijn excl. btw</t>
  </si>
  <si>
    <t>* De pilot frixion penvullingen zijn nieuw toegevoegd aan het assortiment. De verkopen zijn fictief en hier kunnen geen rechten aan worden ontleent</t>
  </si>
  <si>
    <t>* Overige missende EAN codes zijn niet bekend bij Kentalis</t>
  </si>
  <si>
    <t>* Aan alle aantallen kunnen geen rechten worden ontleent. De cijfers zijn gebaseerd op het verleden (januari 2025 t/m september 2025)</t>
  </si>
  <si>
    <t>BIC VELLEDA WHITEBOARD 19X26 CM MET STIFT EN WISSER</t>
  </si>
  <si>
    <t>VERZENDKOSTEN BIJ BESTELLINGEN &lt;€50,-</t>
  </si>
  <si>
    <t>Rechtsgeldige ondertekening</t>
  </si>
  <si>
    <t>Naam</t>
  </si>
  <si>
    <t>Functie</t>
  </si>
  <si>
    <t>Plaats</t>
  </si>
  <si>
    <t>Categorie</t>
  </si>
  <si>
    <t>Pen</t>
  </si>
  <si>
    <t>Hechten</t>
  </si>
  <si>
    <t>Papier</t>
  </si>
  <si>
    <t>Noteren</t>
  </si>
  <si>
    <t>Presenteren</t>
  </si>
  <si>
    <t>Corrigeren</t>
  </si>
  <si>
    <t>Mappen</t>
  </si>
  <si>
    <t>Potlood</t>
  </si>
  <si>
    <t>Kleuren</t>
  </si>
  <si>
    <t>Opbergen</t>
  </si>
  <si>
    <t>Knippen</t>
  </si>
  <si>
    <t>Verzenden</t>
  </si>
  <si>
    <t>Scharen</t>
  </si>
  <si>
    <t>Potloden</t>
  </si>
  <si>
    <t>LYRECO COLLEGEDICTAAT SPIRAALSCHRIFT A5 GELIJND 17-PERFORATIES 80VELLEN</t>
  </si>
  <si>
    <t>5 x  500 vellen</t>
  </si>
  <si>
    <t>Pak van 100 vellen</t>
  </si>
  <si>
    <t>Pak van 100 hoezen</t>
  </si>
  <si>
    <t>Per set van 10 tabbladen</t>
  </si>
  <si>
    <t>Pak van 6 blokjes</t>
  </si>
  <si>
    <t>Per set van 12 tabbladen</t>
  </si>
  <si>
    <t>5 x 500 vellen</t>
  </si>
  <si>
    <t>* De prijs dient omgerekend te worden naar de uitgevraagde verpakkingseenheid in kolom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</si>
</sst>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1A1F24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1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3" borderId="1" xfId="0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" fontId="0" fillId="0" borderId="0" xfId="0" applyNumberFormat="1"/>
    <xf numFmtId="0" fontId="3" fillId="0" borderId="0" xfId="0" applyFont="1"/>
    <xf numFmtId="0" fontId="0" fillId="5" borderId="1" xfId="0" applyFill="1" applyBorder="1" applyAlignment="1" applyProtection="1">
      <alignment horizontal="left"/>
      <protection locked="0"/>
    </xf>
    <xf numFmtId="164" fontId="0" fillId="5" borderId="1" xfId="0" applyNumberFormat="1" applyFill="1" applyBorder="1" applyAlignment="1" applyProtection="1">
      <alignment horizontal="left"/>
      <protection locked="0"/>
    </xf>
    <xf numFmtId="0" fontId="0" fillId="5" borderId="2" xfId="0" applyFill="1" applyBorder="1" applyAlignment="1" applyProtection="1">
      <alignment horizontal="left"/>
      <protection locked="0"/>
    </xf>
    <xf numFmtId="164" fontId="0" fillId="5" borderId="2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center" wrapText="1"/>
    </xf>
    <xf numFmtId="0" fontId="2" fillId="0" borderId="9" xfId="0" applyFont="1" applyBorder="1"/>
    <xf numFmtId="164" fontId="2" fillId="0" borderId="10" xfId="0" applyNumberFormat="1" applyFont="1" applyBorder="1"/>
    <xf numFmtId="1" fontId="0" fillId="0" borderId="5" xfId="0" applyNumberFormat="1" applyBorder="1" applyAlignment="1">
      <alignment horizontal="left"/>
    </xf>
    <xf numFmtId="164" fontId="0" fillId="3" borderId="6" xfId="0" applyNumberFormat="1" applyFill="1" applyBorder="1" applyAlignment="1" applyProtection="1">
      <alignment horizontal="left"/>
      <protection locked="0"/>
    </xf>
    <xf numFmtId="49" fontId="0" fillId="0" borderId="5" xfId="0" applyNumberFormat="1" applyBorder="1" applyAlignment="1">
      <alignment horizontal="left"/>
    </xf>
    <xf numFmtId="49" fontId="0" fillId="3" borderId="5" xfId="0" applyNumberFormat="1" applyFill="1" applyBorder="1" applyAlignment="1">
      <alignment horizontal="left"/>
    </xf>
    <xf numFmtId="1" fontId="0" fillId="4" borderId="5" xfId="0" applyNumberFormat="1" applyFill="1" applyBorder="1" applyAlignment="1">
      <alignment horizontal="left"/>
    </xf>
    <xf numFmtId="1" fontId="0" fillId="3" borderId="5" xfId="0" applyNumberFormat="1" applyFill="1" applyBorder="1" applyAlignment="1">
      <alignment horizontal="left"/>
    </xf>
    <xf numFmtId="49" fontId="0" fillId="0" borderId="11" xfId="0" applyNumberFormat="1" applyBorder="1" applyAlignment="1">
      <alignment horizontal="left"/>
    </xf>
    <xf numFmtId="49" fontId="0" fillId="4" borderId="12" xfId="0" applyNumberFormat="1" applyFill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0" fillId="0" borderId="13" xfId="0" applyBorder="1" applyAlignment="1">
      <alignment horizontal="left"/>
    </xf>
    <xf numFmtId="1" fontId="0" fillId="0" borderId="14" xfId="0" applyNumberFormat="1" applyBorder="1" applyAlignment="1">
      <alignment horizontal="left"/>
    </xf>
    <xf numFmtId="0" fontId="0" fillId="5" borderId="13" xfId="0" applyFill="1" applyBorder="1" applyAlignment="1" applyProtection="1">
      <alignment horizontal="left"/>
      <protection locked="0"/>
    </xf>
    <xf numFmtId="164" fontId="0" fillId="5" borderId="13" xfId="0" applyNumberFormat="1" applyFill="1" applyBorder="1" applyAlignment="1" applyProtection="1">
      <alignment horizontal="left"/>
      <protection locked="0"/>
    </xf>
    <xf numFmtId="164" fontId="0" fillId="3" borderId="8" xfId="0" applyNumberFormat="1" applyFill="1" applyBorder="1" applyAlignment="1" applyProtection="1">
      <alignment horizontal="left"/>
      <protection locked="0"/>
    </xf>
    <xf numFmtId="1" fontId="0" fillId="0" borderId="15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16" xfId="0" applyFont="1" applyBorder="1" applyAlignment="1">
      <alignment horizontal="left"/>
    </xf>
    <xf numFmtId="1" fontId="0" fillId="0" borderId="16" xfId="0" applyNumberFormat="1" applyBorder="1" applyAlignment="1">
      <alignment horizontal="left"/>
    </xf>
    <xf numFmtId="0" fontId="0" fillId="5" borderId="16" xfId="0" applyFill="1" applyBorder="1" applyAlignment="1" applyProtection="1">
      <alignment horizontal="left"/>
      <protection locked="0"/>
    </xf>
    <xf numFmtId="164" fontId="0" fillId="5" borderId="16" xfId="0" applyNumberFormat="1" applyFill="1" applyBorder="1" applyAlignment="1" applyProtection="1">
      <alignment horizontal="left"/>
      <protection locked="0"/>
    </xf>
    <xf numFmtId="164" fontId="0" fillId="3" borderId="17" xfId="0" applyNumberFormat="1" applyFill="1" applyBorder="1" applyAlignment="1" applyProtection="1">
      <alignment horizontal="left"/>
      <protection locked="0"/>
    </xf>
    <xf numFmtId="1" fontId="0" fillId="2" borderId="18" xfId="0" applyNumberFormat="1" applyFill="1" applyBorder="1"/>
    <xf numFmtId="0" fontId="0" fillId="2" borderId="19" xfId="0" applyFill="1" applyBorder="1"/>
    <xf numFmtId="1" fontId="0" fillId="2" borderId="19" xfId="0" applyNumberFormat="1" applyFill="1" applyBorder="1"/>
    <xf numFmtId="44" fontId="0" fillId="2" borderId="19" xfId="1" applyFont="1" applyFill="1" applyBorder="1"/>
    <xf numFmtId="44" fontId="0" fillId="2" borderId="20" xfId="1" applyFont="1" applyFill="1" applyBorder="1"/>
    <xf numFmtId="0" fontId="5" fillId="0" borderId="0" xfId="0" applyFont="1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ALENTIJ\AppData\Local\Microsoft\Windows\INetCache\Content.Outlook\LE64YRH7\kentalis%20-%202025.xlsx" TargetMode="External"/><Relationship Id="rId1" Type="http://schemas.openxmlformats.org/officeDocument/2006/relationships/externalLinkPath" Target="file:///C:\Users\VALENTIJ\AppData\Local\Microsoft\Windows\INetCache\Content.Outlook\LE64YRH7\kentalis%20-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 refreshError="1">
        <row r="2">
          <cell r="B2">
            <v>1</v>
          </cell>
        </row>
        <row r="3">
          <cell r="B3">
            <v>1</v>
          </cell>
        </row>
        <row r="4">
          <cell r="B4">
            <v>1</v>
          </cell>
        </row>
        <row r="5">
          <cell r="B5">
            <v>1</v>
          </cell>
        </row>
        <row r="7">
          <cell r="B7">
            <v>1</v>
          </cell>
        </row>
        <row r="8">
          <cell r="B8">
            <v>1</v>
          </cell>
        </row>
        <row r="12">
          <cell r="B12">
            <v>1</v>
          </cell>
        </row>
        <row r="13">
          <cell r="B13">
            <v>1</v>
          </cell>
        </row>
        <row r="14">
          <cell r="B14">
            <v>1</v>
          </cell>
        </row>
        <row r="15">
          <cell r="B15">
            <v>1</v>
          </cell>
        </row>
        <row r="16">
          <cell r="B16">
            <v>1</v>
          </cell>
        </row>
        <row r="17">
          <cell r="B17">
            <v>1</v>
          </cell>
        </row>
        <row r="18">
          <cell r="B18">
            <v>1</v>
          </cell>
        </row>
        <row r="19">
          <cell r="B19">
            <v>1</v>
          </cell>
        </row>
        <row r="20">
          <cell r="B20">
            <v>1</v>
          </cell>
        </row>
        <row r="21">
          <cell r="B21">
            <v>1</v>
          </cell>
        </row>
        <row r="25">
          <cell r="B25">
            <v>1</v>
          </cell>
        </row>
        <row r="26">
          <cell r="B26">
            <v>1</v>
          </cell>
        </row>
        <row r="27">
          <cell r="B27">
            <v>1</v>
          </cell>
        </row>
        <row r="28">
          <cell r="B28">
            <v>1</v>
          </cell>
        </row>
        <row r="29">
          <cell r="B29">
            <v>1</v>
          </cell>
        </row>
        <row r="31">
          <cell r="B31">
            <v>1</v>
          </cell>
        </row>
        <row r="32">
          <cell r="B32">
            <v>1</v>
          </cell>
        </row>
        <row r="33">
          <cell r="B33">
            <v>1</v>
          </cell>
        </row>
        <row r="34">
          <cell r="B34">
            <v>1</v>
          </cell>
        </row>
        <row r="35">
          <cell r="B35">
            <v>1</v>
          </cell>
        </row>
        <row r="36">
          <cell r="B36">
            <v>1</v>
          </cell>
        </row>
        <row r="37">
          <cell r="B37">
            <v>1</v>
          </cell>
        </row>
        <row r="38">
          <cell r="B38">
            <v>1</v>
          </cell>
        </row>
        <row r="39">
          <cell r="B39">
            <v>1</v>
          </cell>
        </row>
        <row r="40">
          <cell r="B40">
            <v>1</v>
          </cell>
        </row>
        <row r="41">
          <cell r="B41">
            <v>1</v>
          </cell>
        </row>
        <row r="42">
          <cell r="B42">
            <v>1</v>
          </cell>
        </row>
        <row r="44">
          <cell r="B44">
            <v>1</v>
          </cell>
        </row>
        <row r="45">
          <cell r="B45">
            <v>1</v>
          </cell>
        </row>
        <row r="100">
          <cell r="B100">
            <v>1</v>
          </cell>
        </row>
        <row r="101">
          <cell r="B101">
            <v>1</v>
          </cell>
        </row>
        <row r="102">
          <cell r="B102">
            <v>1</v>
          </cell>
        </row>
        <row r="103">
          <cell r="B103">
            <v>1</v>
          </cell>
        </row>
        <row r="104">
          <cell r="B104">
            <v>1</v>
          </cell>
        </row>
        <row r="105">
          <cell r="B105">
            <v>1</v>
          </cell>
        </row>
        <row r="106">
          <cell r="B106">
            <v>1</v>
          </cell>
        </row>
        <row r="107">
          <cell r="B10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F68A8-09FD-4EBC-9EDF-15A5F063FD86}">
  <dimension ref="A1:K138"/>
  <sheetViews>
    <sheetView tabSelected="1" topLeftCell="A106" zoomScale="88" workbookViewId="0">
      <selection activeCell="B125" sqref="B125"/>
    </sheetView>
  </sheetViews>
  <sheetFormatPr defaultRowHeight="15" x14ac:dyDescent="0.25"/>
  <cols>
    <col min="1" max="1" width="19.42578125" customWidth="1"/>
    <col min="2" max="2" width="75.5703125" bestFit="1" customWidth="1"/>
    <col min="3" max="3" width="13.85546875" bestFit="1" customWidth="1"/>
    <col min="4" max="4" width="19" customWidth="1"/>
    <col min="5" max="5" width="23.5703125" bestFit="1" customWidth="1"/>
    <col min="6" max="6" width="24.7109375" bestFit="1" customWidth="1"/>
    <col min="7" max="7" width="22.28515625" style="9" bestFit="1" customWidth="1"/>
    <col min="8" max="8" width="29.7109375" bestFit="1" customWidth="1"/>
    <col min="9" max="9" width="32.42578125" bestFit="1" customWidth="1"/>
    <col min="10" max="10" width="30" bestFit="1" customWidth="1"/>
    <col min="11" max="11" width="19.85546875" bestFit="1" customWidth="1"/>
  </cols>
  <sheetData>
    <row r="1" spans="1:11" x14ac:dyDescent="0.25">
      <c r="A1" s="1" t="s">
        <v>197</v>
      </c>
    </row>
    <row r="2" spans="1:11" ht="15.75" thickBot="1" x14ac:dyDescent="0.3">
      <c r="A2" s="10"/>
    </row>
    <row r="3" spans="1:11" ht="15.75" thickBot="1" x14ac:dyDescent="0.3">
      <c r="A3" s="43" t="s">
        <v>0</v>
      </c>
      <c r="B3" s="44" t="s">
        <v>1</v>
      </c>
      <c r="C3" s="44" t="s">
        <v>2</v>
      </c>
      <c r="D3" s="44" t="s">
        <v>210</v>
      </c>
      <c r="E3" s="44" t="s">
        <v>3</v>
      </c>
      <c r="F3" s="44" t="s">
        <v>196</v>
      </c>
      <c r="G3" s="45" t="s">
        <v>192</v>
      </c>
      <c r="H3" s="44" t="s">
        <v>195</v>
      </c>
      <c r="I3" s="44" t="s">
        <v>194</v>
      </c>
      <c r="J3" s="46" t="s">
        <v>4</v>
      </c>
      <c r="K3" s="47" t="s">
        <v>5</v>
      </c>
    </row>
    <row r="4" spans="1:11" x14ac:dyDescent="0.25">
      <c r="A4" s="36">
        <v>5021203212026</v>
      </c>
      <c r="B4" s="37" t="s">
        <v>14</v>
      </c>
      <c r="C4" s="38" t="s">
        <v>15</v>
      </c>
      <c r="D4" s="37" t="s">
        <v>211</v>
      </c>
      <c r="E4" s="37">
        <f>[1]Blad1!B2</f>
        <v>1</v>
      </c>
      <c r="F4" s="37">
        <v>1842</v>
      </c>
      <c r="G4" s="39">
        <f t="shared" ref="G4:G35" si="0">(F4/9)*12</f>
        <v>2456</v>
      </c>
      <c r="H4" s="40"/>
      <c r="I4" s="40"/>
      <c r="J4" s="41"/>
      <c r="K4" s="42">
        <f>J4*G4</f>
        <v>0</v>
      </c>
    </row>
    <row r="5" spans="1:11" x14ac:dyDescent="0.25">
      <c r="A5" s="22">
        <v>3662168003193</v>
      </c>
      <c r="B5" s="4" t="s">
        <v>16</v>
      </c>
      <c r="C5" s="4" t="s">
        <v>17</v>
      </c>
      <c r="D5" s="4" t="s">
        <v>211</v>
      </c>
      <c r="E5" s="4">
        <f>[1]Blad1!B3</f>
        <v>1</v>
      </c>
      <c r="F5" s="4">
        <v>1444</v>
      </c>
      <c r="G5" s="2">
        <f t="shared" si="0"/>
        <v>1925.3333333333335</v>
      </c>
      <c r="H5" s="11"/>
      <c r="I5" s="11"/>
      <c r="J5" s="12"/>
      <c r="K5" s="23">
        <f t="shared" ref="K5:K68" si="1">J5*G5</f>
        <v>0</v>
      </c>
    </row>
    <row r="6" spans="1:11" x14ac:dyDescent="0.25">
      <c r="A6" s="22">
        <v>3662168017367</v>
      </c>
      <c r="B6" s="4" t="s">
        <v>18</v>
      </c>
      <c r="C6" s="4" t="s">
        <v>17</v>
      </c>
      <c r="D6" s="4" t="s">
        <v>212</v>
      </c>
      <c r="E6" s="4">
        <f>[1]Blad1!B4</f>
        <v>1</v>
      </c>
      <c r="F6" s="4">
        <v>1409</v>
      </c>
      <c r="G6" s="2">
        <f t="shared" si="0"/>
        <v>1878.6666666666665</v>
      </c>
      <c r="H6" s="11"/>
      <c r="I6" s="11"/>
      <c r="J6" s="12"/>
      <c r="K6" s="23">
        <f t="shared" si="1"/>
        <v>0</v>
      </c>
    </row>
    <row r="7" spans="1:11" x14ac:dyDescent="0.25">
      <c r="A7" s="22">
        <v>3662168017381</v>
      </c>
      <c r="B7" s="4" t="s">
        <v>19</v>
      </c>
      <c r="C7" s="4" t="s">
        <v>17</v>
      </c>
      <c r="D7" s="4" t="s">
        <v>212</v>
      </c>
      <c r="E7" s="4">
        <f>[1]Blad1!B5</f>
        <v>1</v>
      </c>
      <c r="F7" s="4">
        <v>1251</v>
      </c>
      <c r="G7" s="2">
        <f t="shared" si="0"/>
        <v>1668</v>
      </c>
      <c r="H7" s="11"/>
      <c r="I7" s="11"/>
      <c r="J7" s="12"/>
      <c r="K7" s="23">
        <f t="shared" si="1"/>
        <v>0</v>
      </c>
    </row>
    <row r="8" spans="1:11" x14ac:dyDescent="0.25">
      <c r="A8" s="22">
        <v>3662168019934</v>
      </c>
      <c r="B8" s="4" t="s">
        <v>20</v>
      </c>
      <c r="C8" s="4" t="s">
        <v>17</v>
      </c>
      <c r="D8" s="4" t="s">
        <v>213</v>
      </c>
      <c r="E8" s="4" t="s">
        <v>226</v>
      </c>
      <c r="F8" s="4">
        <v>1191</v>
      </c>
      <c r="G8" s="2">
        <f t="shared" si="0"/>
        <v>1588</v>
      </c>
      <c r="H8" s="11"/>
      <c r="I8" s="11"/>
      <c r="J8" s="12"/>
      <c r="K8" s="23">
        <f t="shared" si="1"/>
        <v>0</v>
      </c>
    </row>
    <row r="9" spans="1:11" x14ac:dyDescent="0.25">
      <c r="A9" s="22">
        <v>3662168017299</v>
      </c>
      <c r="B9" s="4" t="s">
        <v>21</v>
      </c>
      <c r="C9" s="4" t="s">
        <v>17</v>
      </c>
      <c r="D9" s="4" t="s">
        <v>212</v>
      </c>
      <c r="E9" s="4">
        <f>[1]Blad1!B7</f>
        <v>1</v>
      </c>
      <c r="F9" s="4">
        <v>1057</v>
      </c>
      <c r="G9" s="2">
        <f t="shared" si="0"/>
        <v>1409.3333333333333</v>
      </c>
      <c r="H9" s="11"/>
      <c r="I9" s="11"/>
      <c r="J9" s="12"/>
      <c r="K9" s="23">
        <f t="shared" si="1"/>
        <v>0</v>
      </c>
    </row>
    <row r="10" spans="1:11" x14ac:dyDescent="0.25">
      <c r="A10" s="22">
        <v>3662168017374</v>
      </c>
      <c r="B10" s="4" t="s">
        <v>22</v>
      </c>
      <c r="C10" s="4" t="s">
        <v>17</v>
      </c>
      <c r="D10" s="4" t="s">
        <v>212</v>
      </c>
      <c r="E10" s="4">
        <f>[1]Blad1!B8</f>
        <v>1</v>
      </c>
      <c r="F10" s="4">
        <v>644</v>
      </c>
      <c r="G10" s="2">
        <f t="shared" si="0"/>
        <v>858.66666666666674</v>
      </c>
      <c r="H10" s="11"/>
      <c r="I10" s="11"/>
      <c r="J10" s="12"/>
      <c r="K10" s="23">
        <f t="shared" si="1"/>
        <v>0</v>
      </c>
    </row>
    <row r="11" spans="1:11" x14ac:dyDescent="0.25">
      <c r="A11" s="22">
        <v>3662168039604</v>
      </c>
      <c r="B11" s="3" t="s">
        <v>23</v>
      </c>
      <c r="C11" s="4" t="s">
        <v>17</v>
      </c>
      <c r="D11" s="4" t="s">
        <v>214</v>
      </c>
      <c r="E11" s="4" t="s">
        <v>24</v>
      </c>
      <c r="F11" s="4">
        <v>596</v>
      </c>
      <c r="G11" s="2">
        <f t="shared" si="0"/>
        <v>794.66666666666674</v>
      </c>
      <c r="H11" s="11"/>
      <c r="I11" s="11"/>
      <c r="J11" s="12"/>
      <c r="K11" s="23">
        <f>J11*G11</f>
        <v>0</v>
      </c>
    </row>
    <row r="12" spans="1:11" x14ac:dyDescent="0.25">
      <c r="A12" s="22">
        <v>3662168029230</v>
      </c>
      <c r="B12" s="4" t="s">
        <v>25</v>
      </c>
      <c r="C12" s="4" t="s">
        <v>17</v>
      </c>
      <c r="D12" s="3" t="s">
        <v>213</v>
      </c>
      <c r="E12" s="4">
        <v>1</v>
      </c>
      <c r="F12" s="4">
        <v>596</v>
      </c>
      <c r="G12" s="2">
        <f t="shared" si="0"/>
        <v>794.66666666666674</v>
      </c>
      <c r="H12" s="11"/>
      <c r="I12" s="11"/>
      <c r="J12" s="12"/>
      <c r="K12" s="23">
        <f t="shared" si="1"/>
        <v>0</v>
      </c>
    </row>
    <row r="13" spans="1:11" x14ac:dyDescent="0.25">
      <c r="A13" s="22">
        <v>3131910573463</v>
      </c>
      <c r="B13" s="4" t="s">
        <v>26</v>
      </c>
      <c r="C13" s="4" t="s">
        <v>27</v>
      </c>
      <c r="D13" s="4" t="s">
        <v>212</v>
      </c>
      <c r="E13" s="4" t="s">
        <v>28</v>
      </c>
      <c r="F13" s="4">
        <v>92</v>
      </c>
      <c r="G13" s="2">
        <f t="shared" si="0"/>
        <v>122.66666666666666</v>
      </c>
      <c r="H13" s="11"/>
      <c r="I13" s="11"/>
      <c r="J13" s="12"/>
      <c r="K13" s="23">
        <f t="shared" si="1"/>
        <v>0</v>
      </c>
    </row>
    <row r="14" spans="1:11" x14ac:dyDescent="0.25">
      <c r="A14" s="22">
        <v>3086123154766</v>
      </c>
      <c r="B14" s="4" t="s">
        <v>29</v>
      </c>
      <c r="C14" s="4" t="s">
        <v>30</v>
      </c>
      <c r="D14" s="4" t="s">
        <v>215</v>
      </c>
      <c r="E14" s="4">
        <f>[1]Blad1!B12</f>
        <v>1</v>
      </c>
      <c r="F14" s="4">
        <v>514</v>
      </c>
      <c r="G14" s="2">
        <f t="shared" si="0"/>
        <v>685.33333333333337</v>
      </c>
      <c r="H14" s="11"/>
      <c r="I14" s="11"/>
      <c r="J14" s="12"/>
      <c r="K14" s="23">
        <f t="shared" si="1"/>
        <v>0</v>
      </c>
    </row>
    <row r="15" spans="1:11" x14ac:dyDescent="0.25">
      <c r="A15" s="27">
        <v>3662168015936</v>
      </c>
      <c r="B15" s="6" t="s">
        <v>31</v>
      </c>
      <c r="C15" s="4" t="s">
        <v>17</v>
      </c>
      <c r="D15" s="4" t="s">
        <v>214</v>
      </c>
      <c r="E15" s="4">
        <f>[1]Blad1!B13</f>
        <v>1</v>
      </c>
      <c r="F15" s="4">
        <v>468</v>
      </c>
      <c r="G15" s="2">
        <f t="shared" si="0"/>
        <v>624</v>
      </c>
      <c r="H15" s="11"/>
      <c r="I15" s="11"/>
      <c r="J15" s="12"/>
      <c r="K15" s="23">
        <f t="shared" si="1"/>
        <v>0</v>
      </c>
    </row>
    <row r="16" spans="1:11" x14ac:dyDescent="0.25">
      <c r="A16" s="27">
        <v>3662168029278</v>
      </c>
      <c r="B16" s="6" t="s">
        <v>225</v>
      </c>
      <c r="C16" s="4" t="s">
        <v>17</v>
      </c>
      <c r="D16" s="4" t="s">
        <v>214</v>
      </c>
      <c r="E16" s="4">
        <f>[1]Blad1!B14</f>
        <v>1</v>
      </c>
      <c r="F16" s="4">
        <v>459</v>
      </c>
      <c r="G16" s="2">
        <f t="shared" si="0"/>
        <v>612</v>
      </c>
      <c r="H16" s="11"/>
      <c r="I16" s="11"/>
      <c r="J16" s="12"/>
      <c r="K16" s="23">
        <f t="shared" si="1"/>
        <v>0</v>
      </c>
    </row>
    <row r="17" spans="1:11" x14ac:dyDescent="0.25">
      <c r="A17" s="22">
        <v>3662168006378</v>
      </c>
      <c r="B17" s="4" t="s">
        <v>32</v>
      </c>
      <c r="C17" s="4" t="s">
        <v>17</v>
      </c>
      <c r="D17" s="4" t="s">
        <v>216</v>
      </c>
      <c r="E17" s="4">
        <f>[1]Blad1!B15</f>
        <v>1</v>
      </c>
      <c r="F17" s="4">
        <v>427</v>
      </c>
      <c r="G17" s="2">
        <f t="shared" si="0"/>
        <v>569.33333333333326</v>
      </c>
      <c r="H17" s="11"/>
      <c r="I17" s="11"/>
      <c r="J17" s="12"/>
      <c r="K17" s="23">
        <f t="shared" si="1"/>
        <v>0</v>
      </c>
    </row>
    <row r="18" spans="1:11" x14ac:dyDescent="0.25">
      <c r="A18" s="22">
        <v>3662168003179</v>
      </c>
      <c r="B18" s="4" t="s">
        <v>33</v>
      </c>
      <c r="C18" s="4" t="s">
        <v>17</v>
      </c>
      <c r="D18" s="4" t="s">
        <v>211</v>
      </c>
      <c r="E18" s="4">
        <f>[1]Blad1!B16</f>
        <v>1</v>
      </c>
      <c r="F18" s="4">
        <v>397</v>
      </c>
      <c r="G18" s="2">
        <f t="shared" si="0"/>
        <v>529.33333333333337</v>
      </c>
      <c r="H18" s="11"/>
      <c r="I18" s="11"/>
      <c r="J18" s="12"/>
      <c r="K18" s="23">
        <f t="shared" si="1"/>
        <v>0</v>
      </c>
    </row>
    <row r="19" spans="1:11" x14ac:dyDescent="0.25">
      <c r="A19" s="22">
        <v>3662168001014</v>
      </c>
      <c r="B19" s="4" t="s">
        <v>34</v>
      </c>
      <c r="C19" s="4" t="s">
        <v>17</v>
      </c>
      <c r="D19" s="4" t="s">
        <v>211</v>
      </c>
      <c r="E19" s="4">
        <f>[1]Blad1!B17</f>
        <v>1</v>
      </c>
      <c r="F19" s="4">
        <v>391</v>
      </c>
      <c r="G19" s="2">
        <f t="shared" si="0"/>
        <v>521.33333333333326</v>
      </c>
      <c r="H19" s="11"/>
      <c r="I19" s="11"/>
      <c r="J19" s="12"/>
      <c r="K19" s="23">
        <f t="shared" si="1"/>
        <v>0</v>
      </c>
    </row>
    <row r="20" spans="1:11" x14ac:dyDescent="0.25">
      <c r="A20" s="22">
        <v>5021203212019</v>
      </c>
      <c r="B20" s="4" t="s">
        <v>35</v>
      </c>
      <c r="C20" s="3" t="s">
        <v>15</v>
      </c>
      <c r="D20" s="4" t="s">
        <v>211</v>
      </c>
      <c r="E20" s="4">
        <f>[1]Blad1!B18</f>
        <v>1</v>
      </c>
      <c r="F20" s="4">
        <v>382</v>
      </c>
      <c r="G20" s="2">
        <f t="shared" si="0"/>
        <v>509.33333333333331</v>
      </c>
      <c r="H20" s="11"/>
      <c r="I20" s="11"/>
      <c r="J20" s="12"/>
      <c r="K20" s="23">
        <f t="shared" si="1"/>
        <v>0</v>
      </c>
    </row>
    <row r="21" spans="1:11" x14ac:dyDescent="0.25">
      <c r="A21" s="22">
        <v>3662168017893</v>
      </c>
      <c r="B21" s="4" t="s">
        <v>36</v>
      </c>
      <c r="C21" s="4" t="s">
        <v>17</v>
      </c>
      <c r="D21" s="4" t="s">
        <v>217</v>
      </c>
      <c r="E21" s="4">
        <f>[1]Blad1!B19</f>
        <v>1</v>
      </c>
      <c r="F21" s="4">
        <v>334</v>
      </c>
      <c r="G21" s="2">
        <f t="shared" si="0"/>
        <v>445.33333333333337</v>
      </c>
      <c r="H21" s="11"/>
      <c r="I21" s="11"/>
      <c r="J21" s="12"/>
      <c r="K21" s="23">
        <f t="shared" si="1"/>
        <v>0</v>
      </c>
    </row>
    <row r="22" spans="1:11" x14ac:dyDescent="0.25">
      <c r="A22" s="22">
        <v>3662168005289</v>
      </c>
      <c r="B22" s="4" t="s">
        <v>37</v>
      </c>
      <c r="C22" s="4" t="s">
        <v>17</v>
      </c>
      <c r="D22" s="4" t="s">
        <v>215</v>
      </c>
      <c r="E22" s="4">
        <f>[1]Blad1!B20</f>
        <v>1</v>
      </c>
      <c r="F22" s="4">
        <v>326</v>
      </c>
      <c r="G22" s="2">
        <f t="shared" si="0"/>
        <v>434.66666666666663</v>
      </c>
      <c r="H22" s="11"/>
      <c r="I22" s="11"/>
      <c r="J22" s="12"/>
      <c r="K22" s="23">
        <f t="shared" si="1"/>
        <v>0</v>
      </c>
    </row>
    <row r="23" spans="1:11" x14ac:dyDescent="0.25">
      <c r="A23" s="22">
        <v>3662168004800</v>
      </c>
      <c r="B23" s="4" t="s">
        <v>38</v>
      </c>
      <c r="C23" s="4" t="s">
        <v>17</v>
      </c>
      <c r="D23" s="4" t="s">
        <v>211</v>
      </c>
      <c r="E23" s="4">
        <f>[1]Blad1!B21</f>
        <v>1</v>
      </c>
      <c r="F23" s="4">
        <v>282</v>
      </c>
      <c r="G23" s="2">
        <f t="shared" si="0"/>
        <v>376</v>
      </c>
      <c r="H23" s="11"/>
      <c r="I23" s="11"/>
      <c r="J23" s="12"/>
      <c r="K23" s="23">
        <f t="shared" si="1"/>
        <v>0</v>
      </c>
    </row>
    <row r="24" spans="1:11" x14ac:dyDescent="0.25">
      <c r="A24" s="24" t="s">
        <v>39</v>
      </c>
      <c r="B24" s="6" t="s">
        <v>40</v>
      </c>
      <c r="C24" s="4" t="s">
        <v>41</v>
      </c>
      <c r="D24" s="6" t="s">
        <v>212</v>
      </c>
      <c r="E24" s="4" t="s">
        <v>28</v>
      </c>
      <c r="F24" s="4">
        <v>266</v>
      </c>
      <c r="G24" s="2">
        <f t="shared" si="0"/>
        <v>354.66666666666669</v>
      </c>
      <c r="H24" s="11"/>
      <c r="I24" s="11"/>
      <c r="J24" s="12"/>
      <c r="K24" s="23">
        <f t="shared" si="1"/>
        <v>0</v>
      </c>
    </row>
    <row r="25" spans="1:11" x14ac:dyDescent="0.25">
      <c r="A25" s="22">
        <v>3662168017312</v>
      </c>
      <c r="B25" s="4" t="s">
        <v>42</v>
      </c>
      <c r="C25" s="4" t="s">
        <v>17</v>
      </c>
      <c r="D25" s="4" t="s">
        <v>217</v>
      </c>
      <c r="E25" s="4">
        <v>1</v>
      </c>
      <c r="F25" s="4">
        <v>265</v>
      </c>
      <c r="G25" s="2">
        <f t="shared" si="0"/>
        <v>353.33333333333331</v>
      </c>
      <c r="H25" s="11"/>
      <c r="I25" s="11"/>
      <c r="J25" s="12"/>
      <c r="K25" s="23">
        <f t="shared" si="1"/>
        <v>0</v>
      </c>
    </row>
    <row r="26" spans="1:11" x14ac:dyDescent="0.25">
      <c r="A26" s="22">
        <v>3662168034203</v>
      </c>
      <c r="B26" s="4" t="s">
        <v>43</v>
      </c>
      <c r="C26" s="4" t="s">
        <v>17</v>
      </c>
      <c r="D26" s="4" t="s">
        <v>217</v>
      </c>
      <c r="E26" s="4" t="s">
        <v>227</v>
      </c>
      <c r="F26" s="4">
        <v>255</v>
      </c>
      <c r="G26" s="2">
        <f t="shared" si="0"/>
        <v>340</v>
      </c>
      <c r="H26" s="11"/>
      <c r="I26" s="11"/>
      <c r="J26" s="12"/>
      <c r="K26" s="23">
        <f t="shared" si="1"/>
        <v>0</v>
      </c>
    </row>
    <row r="27" spans="1:11" x14ac:dyDescent="0.25">
      <c r="A27" s="22">
        <v>3662168015653</v>
      </c>
      <c r="B27" s="4" t="s">
        <v>45</v>
      </c>
      <c r="C27" s="4" t="s">
        <v>17</v>
      </c>
      <c r="D27" s="4" t="s">
        <v>211</v>
      </c>
      <c r="E27" s="4">
        <f>[1]Blad1!B25</f>
        <v>1</v>
      </c>
      <c r="F27" s="4">
        <v>246</v>
      </c>
      <c r="G27" s="2">
        <f t="shared" si="0"/>
        <v>328</v>
      </c>
      <c r="H27" s="11"/>
      <c r="I27" s="11"/>
      <c r="J27" s="12"/>
      <c r="K27" s="23">
        <f t="shared" si="1"/>
        <v>0</v>
      </c>
    </row>
    <row r="28" spans="1:11" x14ac:dyDescent="0.25">
      <c r="A28" s="22">
        <v>3662168013161</v>
      </c>
      <c r="B28" s="4" t="s">
        <v>46</v>
      </c>
      <c r="C28" s="4" t="s">
        <v>17</v>
      </c>
      <c r="D28" s="4" t="s">
        <v>218</v>
      </c>
      <c r="E28" s="4">
        <f>[1]Blad1!B26</f>
        <v>1</v>
      </c>
      <c r="F28" s="4">
        <v>237</v>
      </c>
      <c r="G28" s="2">
        <f t="shared" si="0"/>
        <v>316</v>
      </c>
      <c r="H28" s="11"/>
      <c r="I28" s="11"/>
      <c r="J28" s="12"/>
      <c r="K28" s="23">
        <f t="shared" si="1"/>
        <v>0</v>
      </c>
    </row>
    <row r="29" spans="1:11" x14ac:dyDescent="0.25">
      <c r="A29" s="22">
        <v>8710968294817</v>
      </c>
      <c r="B29" s="4" t="s">
        <v>47</v>
      </c>
      <c r="C29" s="4" t="s">
        <v>48</v>
      </c>
      <c r="D29" s="4" t="s">
        <v>214</v>
      </c>
      <c r="E29" s="4">
        <f>[1]Blad1!B27</f>
        <v>1</v>
      </c>
      <c r="F29" s="4">
        <v>222</v>
      </c>
      <c r="G29" s="2">
        <f t="shared" si="0"/>
        <v>296</v>
      </c>
      <c r="H29" s="11"/>
      <c r="I29" s="11"/>
      <c r="J29" s="12"/>
      <c r="K29" s="23">
        <f t="shared" si="1"/>
        <v>0</v>
      </c>
    </row>
    <row r="30" spans="1:11" x14ac:dyDescent="0.25">
      <c r="A30" s="22">
        <v>3130631519408</v>
      </c>
      <c r="B30" s="4" t="s">
        <v>49</v>
      </c>
      <c r="C30" s="4" t="s">
        <v>9</v>
      </c>
      <c r="D30" s="4" t="s">
        <v>217</v>
      </c>
      <c r="E30" s="4">
        <f>[1]Blad1!B28</f>
        <v>1</v>
      </c>
      <c r="F30" s="4">
        <v>218</v>
      </c>
      <c r="G30" s="2">
        <f t="shared" si="0"/>
        <v>290.66666666666663</v>
      </c>
      <c r="H30" s="11"/>
      <c r="I30" s="11"/>
      <c r="J30" s="12"/>
      <c r="K30" s="23">
        <f t="shared" si="1"/>
        <v>0</v>
      </c>
    </row>
    <row r="31" spans="1:11" x14ac:dyDescent="0.25">
      <c r="A31" s="24" t="s">
        <v>50</v>
      </c>
      <c r="B31" s="4" t="s">
        <v>51</v>
      </c>
      <c r="C31" s="4" t="s">
        <v>52</v>
      </c>
      <c r="D31" s="4" t="s">
        <v>219</v>
      </c>
      <c r="E31" s="4">
        <f>[1]Blad1!B29</f>
        <v>1</v>
      </c>
      <c r="F31" s="4">
        <v>208</v>
      </c>
      <c r="G31" s="2">
        <f t="shared" si="0"/>
        <v>277.33333333333331</v>
      </c>
      <c r="H31" s="11"/>
      <c r="I31" s="11"/>
      <c r="J31" s="12"/>
      <c r="K31" s="23">
        <f t="shared" si="1"/>
        <v>0</v>
      </c>
    </row>
    <row r="32" spans="1:11" x14ac:dyDescent="0.25">
      <c r="A32" s="22">
        <v>3662168034210</v>
      </c>
      <c r="B32" s="4" t="s">
        <v>53</v>
      </c>
      <c r="C32" s="4" t="s">
        <v>17</v>
      </c>
      <c r="D32" s="4" t="s">
        <v>217</v>
      </c>
      <c r="E32" s="4" t="s">
        <v>228</v>
      </c>
      <c r="F32" s="4">
        <v>208</v>
      </c>
      <c r="G32" s="2">
        <f t="shared" si="0"/>
        <v>277.33333333333331</v>
      </c>
      <c r="H32" s="11"/>
      <c r="I32" s="11"/>
      <c r="J32" s="12"/>
      <c r="K32" s="23">
        <f t="shared" si="1"/>
        <v>0</v>
      </c>
    </row>
    <row r="33" spans="1:11" x14ac:dyDescent="0.25">
      <c r="A33" s="24" t="s">
        <v>54</v>
      </c>
      <c r="B33" s="4" t="s">
        <v>55</v>
      </c>
      <c r="C33" s="4" t="s">
        <v>56</v>
      </c>
      <c r="D33" s="4" t="s">
        <v>217</v>
      </c>
      <c r="E33" s="4">
        <f>[1]Blad1!B31</f>
        <v>1</v>
      </c>
      <c r="F33" s="4">
        <v>207</v>
      </c>
      <c r="G33" s="2">
        <f t="shared" si="0"/>
        <v>276</v>
      </c>
      <c r="H33" s="11"/>
      <c r="I33" s="11"/>
      <c r="J33" s="12"/>
      <c r="K33" s="23">
        <f t="shared" si="1"/>
        <v>0</v>
      </c>
    </row>
    <row r="34" spans="1:11" x14ac:dyDescent="0.25">
      <c r="A34" s="24" t="s">
        <v>57</v>
      </c>
      <c r="B34" s="4" t="s">
        <v>58</v>
      </c>
      <c r="C34" s="4" t="s">
        <v>52</v>
      </c>
      <c r="D34" s="4" t="s">
        <v>215</v>
      </c>
      <c r="E34" s="4">
        <f>[1]Blad1!B32</f>
        <v>1</v>
      </c>
      <c r="F34" s="4">
        <v>204</v>
      </c>
      <c r="G34" s="2">
        <f t="shared" si="0"/>
        <v>272</v>
      </c>
      <c r="H34" s="11"/>
      <c r="I34" s="11"/>
      <c r="J34" s="12"/>
      <c r="K34" s="23">
        <f t="shared" si="1"/>
        <v>0</v>
      </c>
    </row>
    <row r="35" spans="1:11" x14ac:dyDescent="0.25">
      <c r="A35" s="24" t="s">
        <v>59</v>
      </c>
      <c r="B35" s="6" t="s">
        <v>204</v>
      </c>
      <c r="C35" s="4" t="s">
        <v>30</v>
      </c>
      <c r="D35" s="6" t="s">
        <v>215</v>
      </c>
      <c r="E35" s="4">
        <f>[1]Blad1!B33</f>
        <v>1</v>
      </c>
      <c r="F35" s="4">
        <v>202</v>
      </c>
      <c r="G35" s="2">
        <f t="shared" si="0"/>
        <v>269.33333333333331</v>
      </c>
      <c r="H35" s="11"/>
      <c r="I35" s="11"/>
      <c r="J35" s="12"/>
      <c r="K35" s="23">
        <f t="shared" si="1"/>
        <v>0</v>
      </c>
    </row>
    <row r="36" spans="1:11" x14ac:dyDescent="0.25">
      <c r="A36" s="22">
        <v>3662168006934</v>
      </c>
      <c r="B36" s="4" t="s">
        <v>60</v>
      </c>
      <c r="C36" s="4" t="s">
        <v>17</v>
      </c>
      <c r="D36" s="4" t="s">
        <v>211</v>
      </c>
      <c r="E36" s="4">
        <f>[1]Blad1!B34</f>
        <v>1</v>
      </c>
      <c r="F36" s="4">
        <v>192</v>
      </c>
      <c r="G36" s="2">
        <f t="shared" ref="G36:G67" si="2">(F36/9)*12</f>
        <v>256</v>
      </c>
      <c r="H36" s="11"/>
      <c r="I36" s="11"/>
      <c r="J36" s="12"/>
      <c r="K36" s="23">
        <f t="shared" si="1"/>
        <v>0</v>
      </c>
    </row>
    <row r="37" spans="1:11" x14ac:dyDescent="0.25">
      <c r="A37" s="22">
        <v>3662168005302</v>
      </c>
      <c r="B37" s="4" t="s">
        <v>61</v>
      </c>
      <c r="C37" s="4" t="s">
        <v>17</v>
      </c>
      <c r="D37" s="4" t="s">
        <v>211</v>
      </c>
      <c r="E37" s="4">
        <f>[1]Blad1!B35</f>
        <v>1</v>
      </c>
      <c r="F37" s="4">
        <v>192</v>
      </c>
      <c r="G37" s="2">
        <f t="shared" si="2"/>
        <v>256</v>
      </c>
      <c r="H37" s="11"/>
      <c r="I37" s="11"/>
      <c r="J37" s="12"/>
      <c r="K37" s="23">
        <f t="shared" si="1"/>
        <v>0</v>
      </c>
    </row>
    <row r="38" spans="1:11" x14ac:dyDescent="0.25">
      <c r="A38" s="22">
        <v>4007817341599</v>
      </c>
      <c r="B38" s="4" t="s">
        <v>62</v>
      </c>
      <c r="C38" s="4" t="s">
        <v>13</v>
      </c>
      <c r="D38" s="4" t="s">
        <v>215</v>
      </c>
      <c r="E38" s="4">
        <f>[1]Blad1!B36</f>
        <v>1</v>
      </c>
      <c r="F38" s="4">
        <v>182</v>
      </c>
      <c r="G38" s="2">
        <f t="shared" si="2"/>
        <v>242.66666666666666</v>
      </c>
      <c r="H38" s="11"/>
      <c r="I38" s="11"/>
      <c r="J38" s="12"/>
      <c r="K38" s="23">
        <f t="shared" si="1"/>
        <v>0</v>
      </c>
    </row>
    <row r="39" spans="1:11" x14ac:dyDescent="0.25">
      <c r="A39" s="22">
        <v>3662168013727</v>
      </c>
      <c r="B39" s="4" t="s">
        <v>63</v>
      </c>
      <c r="C39" s="4" t="s">
        <v>17</v>
      </c>
      <c r="D39" s="4" t="s">
        <v>214</v>
      </c>
      <c r="E39" s="4">
        <f>[1]Blad1!B37</f>
        <v>1</v>
      </c>
      <c r="F39" s="4">
        <v>178</v>
      </c>
      <c r="G39" s="2">
        <f t="shared" si="2"/>
        <v>237.33333333333334</v>
      </c>
      <c r="H39" s="11"/>
      <c r="I39" s="11"/>
      <c r="J39" s="12"/>
      <c r="K39" s="23">
        <f t="shared" si="1"/>
        <v>0</v>
      </c>
    </row>
    <row r="40" spans="1:11" x14ac:dyDescent="0.25">
      <c r="A40" s="22">
        <v>3662168005197</v>
      </c>
      <c r="B40" s="4" t="s">
        <v>64</v>
      </c>
      <c r="C40" s="4" t="s">
        <v>17</v>
      </c>
      <c r="D40" s="4" t="s">
        <v>219</v>
      </c>
      <c r="E40" s="4">
        <f>[1]Blad1!B38</f>
        <v>1</v>
      </c>
      <c r="F40" s="4">
        <v>175</v>
      </c>
      <c r="G40" s="2">
        <f t="shared" si="2"/>
        <v>233.33333333333331</v>
      </c>
      <c r="H40" s="11"/>
      <c r="I40" s="11"/>
      <c r="J40" s="12"/>
      <c r="K40" s="23">
        <f t="shared" si="1"/>
        <v>0</v>
      </c>
    </row>
    <row r="41" spans="1:11" x14ac:dyDescent="0.25">
      <c r="A41" s="22">
        <v>8712127002660</v>
      </c>
      <c r="B41" s="4" t="s">
        <v>65</v>
      </c>
      <c r="C41" s="4" t="s">
        <v>11</v>
      </c>
      <c r="D41" s="4" t="s">
        <v>212</v>
      </c>
      <c r="E41" s="4">
        <f>[1]Blad1!B39</f>
        <v>1</v>
      </c>
      <c r="F41" s="4">
        <v>167</v>
      </c>
      <c r="G41" s="2">
        <f t="shared" si="2"/>
        <v>222.66666666666669</v>
      </c>
      <c r="H41" s="11"/>
      <c r="I41" s="11"/>
      <c r="J41" s="12"/>
      <c r="K41" s="23">
        <f t="shared" si="1"/>
        <v>0</v>
      </c>
    </row>
    <row r="42" spans="1:11" x14ac:dyDescent="0.25">
      <c r="A42" s="24" t="s">
        <v>66</v>
      </c>
      <c r="B42" s="4" t="s">
        <v>67</v>
      </c>
      <c r="C42" s="4" t="s">
        <v>52</v>
      </c>
      <c r="D42" s="4" t="s">
        <v>219</v>
      </c>
      <c r="E42" s="4">
        <f>[1]Blad1!B40</f>
        <v>1</v>
      </c>
      <c r="F42" s="4">
        <v>160</v>
      </c>
      <c r="G42" s="2">
        <f t="shared" si="2"/>
        <v>213.33333333333334</v>
      </c>
      <c r="H42" s="11"/>
      <c r="I42" s="11"/>
      <c r="J42" s="12"/>
      <c r="K42" s="23">
        <f t="shared" si="1"/>
        <v>0</v>
      </c>
    </row>
    <row r="43" spans="1:11" x14ac:dyDescent="0.25">
      <c r="A43" s="22">
        <v>3086123002029</v>
      </c>
      <c r="B43" s="4" t="s">
        <v>68</v>
      </c>
      <c r="C43" s="4" t="s">
        <v>30</v>
      </c>
      <c r="D43" s="4" t="s">
        <v>215</v>
      </c>
      <c r="E43" s="4">
        <f>[1]Blad1!B41</f>
        <v>1</v>
      </c>
      <c r="F43" s="4">
        <v>151</v>
      </c>
      <c r="G43" s="2">
        <f t="shared" si="2"/>
        <v>201.33333333333334</v>
      </c>
      <c r="H43" s="11"/>
      <c r="I43" s="11"/>
      <c r="J43" s="12"/>
      <c r="K43" s="23">
        <f t="shared" si="1"/>
        <v>0</v>
      </c>
    </row>
    <row r="44" spans="1:11" x14ac:dyDescent="0.25">
      <c r="A44" s="22">
        <v>3130630519416</v>
      </c>
      <c r="B44" s="4" t="s">
        <v>69</v>
      </c>
      <c r="C44" s="4" t="s">
        <v>9</v>
      </c>
      <c r="D44" s="4" t="s">
        <v>217</v>
      </c>
      <c r="E44" s="4">
        <f>[1]Blad1!B42</f>
        <v>1</v>
      </c>
      <c r="F44" s="4">
        <v>142</v>
      </c>
      <c r="G44" s="2">
        <f t="shared" si="2"/>
        <v>189.33333333333334</v>
      </c>
      <c r="H44" s="11"/>
      <c r="I44" s="11"/>
      <c r="J44" s="12"/>
      <c r="K44" s="23">
        <f t="shared" si="1"/>
        <v>0</v>
      </c>
    </row>
    <row r="45" spans="1:11" x14ac:dyDescent="0.25">
      <c r="A45" s="22">
        <v>3662168017886</v>
      </c>
      <c r="B45" s="4" t="s">
        <v>70</v>
      </c>
      <c r="C45" s="4" t="s">
        <v>17</v>
      </c>
      <c r="D45" s="4" t="s">
        <v>217</v>
      </c>
      <c r="E45" s="4" t="s">
        <v>229</v>
      </c>
      <c r="F45" s="4">
        <v>139</v>
      </c>
      <c r="G45" s="2">
        <f t="shared" si="2"/>
        <v>185.33333333333334</v>
      </c>
      <c r="H45" s="11"/>
      <c r="I45" s="11"/>
      <c r="J45" s="12"/>
      <c r="K45" s="23">
        <f t="shared" si="1"/>
        <v>0</v>
      </c>
    </row>
    <row r="46" spans="1:11" x14ac:dyDescent="0.25">
      <c r="A46" s="22">
        <v>4004764391271</v>
      </c>
      <c r="B46" s="4" t="s">
        <v>71</v>
      </c>
      <c r="C46" s="4" t="s">
        <v>52</v>
      </c>
      <c r="D46" s="4" t="s">
        <v>215</v>
      </c>
      <c r="E46" s="4">
        <f>[1]Blad1!B44</f>
        <v>1</v>
      </c>
      <c r="F46" s="4">
        <v>135</v>
      </c>
      <c r="G46" s="2">
        <f t="shared" si="2"/>
        <v>180</v>
      </c>
      <c r="H46" s="11"/>
      <c r="I46" s="11"/>
      <c r="J46" s="12"/>
      <c r="K46" s="23">
        <f t="shared" si="1"/>
        <v>0</v>
      </c>
    </row>
    <row r="47" spans="1:11" x14ac:dyDescent="0.25">
      <c r="A47" s="22">
        <v>4902505322723</v>
      </c>
      <c r="B47" s="4" t="s">
        <v>72</v>
      </c>
      <c r="C47" s="4" t="s">
        <v>27</v>
      </c>
      <c r="D47" s="4" t="s">
        <v>214</v>
      </c>
      <c r="E47" s="4">
        <f>[1]Blad1!B45</f>
        <v>1</v>
      </c>
      <c r="F47" s="4">
        <v>59</v>
      </c>
      <c r="G47" s="2">
        <f t="shared" si="2"/>
        <v>78.666666666666657</v>
      </c>
      <c r="H47" s="11"/>
      <c r="I47" s="11"/>
      <c r="J47" s="12"/>
      <c r="K47" s="23">
        <f t="shared" si="1"/>
        <v>0</v>
      </c>
    </row>
    <row r="48" spans="1:11" x14ac:dyDescent="0.25">
      <c r="A48" s="24" t="s">
        <v>73</v>
      </c>
      <c r="B48" s="4" t="s">
        <v>74</v>
      </c>
      <c r="C48" s="4" t="s">
        <v>75</v>
      </c>
      <c r="D48" s="4" t="s">
        <v>219</v>
      </c>
      <c r="E48" s="4" t="s">
        <v>230</v>
      </c>
      <c r="F48" s="4">
        <v>133</v>
      </c>
      <c r="G48" s="2">
        <f t="shared" si="2"/>
        <v>177.33333333333334</v>
      </c>
      <c r="H48" s="11"/>
      <c r="I48" s="11"/>
      <c r="J48" s="12"/>
      <c r="K48" s="23">
        <f t="shared" si="1"/>
        <v>0</v>
      </c>
    </row>
    <row r="49" spans="1:11" x14ac:dyDescent="0.25">
      <c r="A49" s="22">
        <v>4001868023022</v>
      </c>
      <c r="B49" s="4" t="s">
        <v>77</v>
      </c>
      <c r="C49" s="4" t="s">
        <v>78</v>
      </c>
      <c r="D49" s="4" t="s">
        <v>212</v>
      </c>
      <c r="E49" s="4" t="s">
        <v>79</v>
      </c>
      <c r="F49" s="4">
        <v>127</v>
      </c>
      <c r="G49" s="2">
        <f t="shared" si="2"/>
        <v>169.33333333333331</v>
      </c>
      <c r="H49" s="11"/>
      <c r="I49" s="11"/>
      <c r="J49" s="12"/>
      <c r="K49" s="23">
        <f t="shared" si="1"/>
        <v>0</v>
      </c>
    </row>
    <row r="50" spans="1:11" x14ac:dyDescent="0.25">
      <c r="A50" s="22">
        <v>3662168005210</v>
      </c>
      <c r="B50" s="4" t="s">
        <v>80</v>
      </c>
      <c r="C50" s="4" t="s">
        <v>17</v>
      </c>
      <c r="D50" s="4" t="s">
        <v>219</v>
      </c>
      <c r="E50" s="4">
        <v>1</v>
      </c>
      <c r="F50" s="4">
        <v>125</v>
      </c>
      <c r="G50" s="2">
        <f t="shared" si="2"/>
        <v>166.66666666666669</v>
      </c>
      <c r="H50" s="11"/>
      <c r="I50" s="11"/>
      <c r="J50" s="12"/>
      <c r="K50" s="23">
        <f t="shared" si="1"/>
        <v>0</v>
      </c>
    </row>
    <row r="51" spans="1:11" x14ac:dyDescent="0.25">
      <c r="A51" s="22">
        <v>3662168005159</v>
      </c>
      <c r="B51" s="4" t="s">
        <v>81</v>
      </c>
      <c r="C51" s="4" t="s">
        <v>17</v>
      </c>
      <c r="D51" s="4" t="s">
        <v>215</v>
      </c>
      <c r="E51" s="4" t="s">
        <v>82</v>
      </c>
      <c r="F51" s="4">
        <v>121</v>
      </c>
      <c r="G51" s="2">
        <f t="shared" si="2"/>
        <v>161.33333333333334</v>
      </c>
      <c r="H51" s="11"/>
      <c r="I51" s="11"/>
      <c r="J51" s="12"/>
      <c r="K51" s="23">
        <f t="shared" si="1"/>
        <v>0</v>
      </c>
    </row>
    <row r="52" spans="1:11" x14ac:dyDescent="0.25">
      <c r="A52" s="25" t="s">
        <v>83</v>
      </c>
      <c r="B52" s="4" t="s">
        <v>84</v>
      </c>
      <c r="C52" s="3" t="s">
        <v>85</v>
      </c>
      <c r="D52" s="4" t="s">
        <v>217</v>
      </c>
      <c r="E52" s="3">
        <v>1</v>
      </c>
      <c r="F52" s="4">
        <v>120</v>
      </c>
      <c r="G52" s="2">
        <f t="shared" si="2"/>
        <v>160</v>
      </c>
      <c r="H52" s="11"/>
      <c r="I52" s="11"/>
      <c r="J52" s="12"/>
      <c r="K52" s="23">
        <f t="shared" si="1"/>
        <v>0</v>
      </c>
    </row>
    <row r="53" spans="1:11" x14ac:dyDescent="0.25">
      <c r="A53" s="22">
        <v>3662168015479</v>
      </c>
      <c r="B53" s="6" t="s">
        <v>86</v>
      </c>
      <c r="C53" s="4" t="s">
        <v>17</v>
      </c>
      <c r="D53" s="6" t="s">
        <v>217</v>
      </c>
      <c r="E53" s="4">
        <v>1</v>
      </c>
      <c r="F53" s="4">
        <v>120</v>
      </c>
      <c r="G53" s="2">
        <f t="shared" si="2"/>
        <v>160</v>
      </c>
      <c r="H53" s="11"/>
      <c r="I53" s="11"/>
      <c r="J53" s="12"/>
      <c r="K53" s="23">
        <f t="shared" si="1"/>
        <v>0</v>
      </c>
    </row>
    <row r="54" spans="1:11" x14ac:dyDescent="0.25">
      <c r="A54" s="22">
        <v>3662168005173</v>
      </c>
      <c r="B54" s="4" t="s">
        <v>87</v>
      </c>
      <c r="C54" s="4" t="s">
        <v>17</v>
      </c>
      <c r="D54" s="4" t="s">
        <v>215</v>
      </c>
      <c r="E54" s="4">
        <v>1</v>
      </c>
      <c r="F54" s="4">
        <v>120</v>
      </c>
      <c r="G54" s="2">
        <f t="shared" si="2"/>
        <v>160</v>
      </c>
      <c r="H54" s="11"/>
      <c r="I54" s="11"/>
      <c r="J54" s="12"/>
      <c r="K54" s="23">
        <f t="shared" si="1"/>
        <v>0</v>
      </c>
    </row>
    <row r="55" spans="1:11" x14ac:dyDescent="0.25">
      <c r="A55" s="22">
        <v>3662168005326</v>
      </c>
      <c r="B55" s="4" t="s">
        <v>88</v>
      </c>
      <c r="C55" s="4" t="s">
        <v>17</v>
      </c>
      <c r="D55" s="4" t="s">
        <v>215</v>
      </c>
      <c r="E55" s="4">
        <v>1</v>
      </c>
      <c r="F55" s="4">
        <v>115</v>
      </c>
      <c r="G55" s="2">
        <f t="shared" si="2"/>
        <v>153.33333333333334</v>
      </c>
      <c r="H55" s="11"/>
      <c r="I55" s="11"/>
      <c r="J55" s="12"/>
      <c r="K55" s="23">
        <f t="shared" si="1"/>
        <v>0</v>
      </c>
    </row>
    <row r="56" spans="1:11" x14ac:dyDescent="0.25">
      <c r="A56" s="22">
        <v>3130630510703</v>
      </c>
      <c r="B56" s="4" t="s">
        <v>89</v>
      </c>
      <c r="C56" s="4" t="s">
        <v>9</v>
      </c>
      <c r="D56" s="4" t="s">
        <v>217</v>
      </c>
      <c r="E56" s="4">
        <v>1</v>
      </c>
      <c r="F56" s="4">
        <v>112</v>
      </c>
      <c r="G56" s="2">
        <f t="shared" si="2"/>
        <v>149.33333333333334</v>
      </c>
      <c r="H56" s="11"/>
      <c r="I56" s="11"/>
      <c r="J56" s="12"/>
      <c r="K56" s="23">
        <f t="shared" si="1"/>
        <v>0</v>
      </c>
    </row>
    <row r="57" spans="1:11" x14ac:dyDescent="0.25">
      <c r="A57" s="22">
        <v>3662168015486</v>
      </c>
      <c r="B57" s="4" t="s">
        <v>90</v>
      </c>
      <c r="C57" s="4" t="s">
        <v>17</v>
      </c>
      <c r="D57" s="4" t="s">
        <v>217</v>
      </c>
      <c r="E57" s="4" t="s">
        <v>231</v>
      </c>
      <c r="F57" s="4">
        <v>111</v>
      </c>
      <c r="G57" s="2">
        <f t="shared" si="2"/>
        <v>148</v>
      </c>
      <c r="H57" s="11"/>
      <c r="I57" s="11"/>
      <c r="J57" s="12"/>
      <c r="K57" s="23">
        <f t="shared" si="1"/>
        <v>0</v>
      </c>
    </row>
    <row r="58" spans="1:11" x14ac:dyDescent="0.25">
      <c r="A58" s="22">
        <v>3662168050630</v>
      </c>
      <c r="B58" s="4" t="s">
        <v>91</v>
      </c>
      <c r="C58" s="4" t="s">
        <v>17</v>
      </c>
      <c r="D58" s="4" t="s">
        <v>212</v>
      </c>
      <c r="E58" s="4" t="s">
        <v>92</v>
      </c>
      <c r="F58" s="4">
        <v>110</v>
      </c>
      <c r="G58" s="2">
        <f t="shared" si="2"/>
        <v>146.66666666666666</v>
      </c>
      <c r="H58" s="11"/>
      <c r="I58" s="11"/>
      <c r="J58" s="12"/>
      <c r="K58" s="23">
        <f t="shared" si="1"/>
        <v>0</v>
      </c>
    </row>
    <row r="59" spans="1:11" x14ac:dyDescent="0.25">
      <c r="A59" s="22">
        <v>8712127002653</v>
      </c>
      <c r="B59" s="4" t="s">
        <v>93</v>
      </c>
      <c r="C59" s="4"/>
      <c r="D59" s="4" t="s">
        <v>215</v>
      </c>
      <c r="E59" s="4">
        <v>1</v>
      </c>
      <c r="F59" s="4">
        <v>109</v>
      </c>
      <c r="G59" s="2">
        <f t="shared" si="2"/>
        <v>145.33333333333331</v>
      </c>
      <c r="H59" s="11"/>
      <c r="I59" s="11"/>
      <c r="J59" s="12"/>
      <c r="K59" s="23">
        <f t="shared" si="1"/>
        <v>0</v>
      </c>
    </row>
    <row r="60" spans="1:11" x14ac:dyDescent="0.25">
      <c r="A60" s="22">
        <v>3662168015158</v>
      </c>
      <c r="B60" s="4" t="s">
        <v>94</v>
      </c>
      <c r="C60" s="4" t="s">
        <v>17</v>
      </c>
      <c r="D60" s="4" t="s">
        <v>219</v>
      </c>
      <c r="E60" s="4">
        <v>1</v>
      </c>
      <c r="F60" s="4">
        <v>107</v>
      </c>
      <c r="G60" s="2">
        <f t="shared" si="2"/>
        <v>142.66666666666669</v>
      </c>
      <c r="H60" s="11"/>
      <c r="I60" s="11"/>
      <c r="J60" s="12"/>
      <c r="K60" s="23">
        <f t="shared" si="1"/>
        <v>0</v>
      </c>
    </row>
    <row r="61" spans="1:11" x14ac:dyDescent="0.25">
      <c r="A61" s="22">
        <v>3662168005265</v>
      </c>
      <c r="B61" s="4" t="s">
        <v>95</v>
      </c>
      <c r="C61" s="4" t="s">
        <v>17</v>
      </c>
      <c r="D61" s="4" t="s">
        <v>214</v>
      </c>
      <c r="E61" s="4" t="s">
        <v>76</v>
      </c>
      <c r="F61" s="4">
        <v>107</v>
      </c>
      <c r="G61" s="2">
        <f t="shared" si="2"/>
        <v>142.66666666666669</v>
      </c>
      <c r="H61" s="11"/>
      <c r="I61" s="11"/>
      <c r="J61" s="12"/>
      <c r="K61" s="23">
        <f t="shared" si="1"/>
        <v>0</v>
      </c>
    </row>
    <row r="62" spans="1:11" x14ac:dyDescent="0.25">
      <c r="A62" s="22">
        <v>3662168013352</v>
      </c>
      <c r="B62" s="4" t="s">
        <v>96</v>
      </c>
      <c r="C62" s="4" t="s">
        <v>17</v>
      </c>
      <c r="D62" s="4" t="s">
        <v>214</v>
      </c>
      <c r="E62" s="4">
        <v>1</v>
      </c>
      <c r="F62" s="4">
        <v>100</v>
      </c>
      <c r="G62" s="2">
        <f t="shared" si="2"/>
        <v>133.33333333333331</v>
      </c>
      <c r="H62" s="11"/>
      <c r="I62" s="11"/>
      <c r="J62" s="12"/>
      <c r="K62" s="23">
        <f t="shared" si="1"/>
        <v>0</v>
      </c>
    </row>
    <row r="63" spans="1:11" x14ac:dyDescent="0.25">
      <c r="A63" s="22">
        <v>3662168018005</v>
      </c>
      <c r="B63" s="4" t="s">
        <v>97</v>
      </c>
      <c r="C63" s="4" t="s">
        <v>17</v>
      </c>
      <c r="D63" s="4" t="s">
        <v>217</v>
      </c>
      <c r="E63" s="4">
        <v>1</v>
      </c>
      <c r="F63" s="4">
        <v>99</v>
      </c>
      <c r="G63" s="2">
        <f t="shared" si="2"/>
        <v>132</v>
      </c>
      <c r="H63" s="11"/>
      <c r="I63" s="11"/>
      <c r="J63" s="12"/>
      <c r="K63" s="23">
        <f t="shared" si="1"/>
        <v>0</v>
      </c>
    </row>
    <row r="64" spans="1:11" x14ac:dyDescent="0.25">
      <c r="A64" s="22">
        <v>5411313450133</v>
      </c>
      <c r="B64" s="4" t="s">
        <v>98</v>
      </c>
      <c r="C64" s="4" t="s">
        <v>10</v>
      </c>
      <c r="D64" s="4" t="s">
        <v>220</v>
      </c>
      <c r="E64" s="4">
        <v>1</v>
      </c>
      <c r="F64" s="4">
        <v>98</v>
      </c>
      <c r="G64" s="2">
        <f t="shared" si="2"/>
        <v>130.66666666666669</v>
      </c>
      <c r="H64" s="11"/>
      <c r="I64" s="11"/>
      <c r="J64" s="12"/>
      <c r="K64" s="23">
        <f t="shared" si="1"/>
        <v>0</v>
      </c>
    </row>
    <row r="65" spans="1:11" x14ac:dyDescent="0.25">
      <c r="A65" s="22">
        <v>3662168005135</v>
      </c>
      <c r="B65" s="4" t="s">
        <v>99</v>
      </c>
      <c r="C65" s="4" t="s">
        <v>17</v>
      </c>
      <c r="D65" s="4" t="s">
        <v>214</v>
      </c>
      <c r="E65" s="4" t="s">
        <v>100</v>
      </c>
      <c r="F65" s="4">
        <v>96</v>
      </c>
      <c r="G65" s="2">
        <f t="shared" si="2"/>
        <v>128</v>
      </c>
      <c r="H65" s="11"/>
      <c r="I65" s="11"/>
      <c r="J65" s="12"/>
      <c r="K65" s="23">
        <f t="shared" si="1"/>
        <v>0</v>
      </c>
    </row>
    <row r="66" spans="1:11" x14ac:dyDescent="0.25">
      <c r="A66" s="22">
        <v>3662168013246</v>
      </c>
      <c r="B66" s="4" t="s">
        <v>101</v>
      </c>
      <c r="C66" s="4" t="s">
        <v>17</v>
      </c>
      <c r="D66" s="4" t="s">
        <v>214</v>
      </c>
      <c r="E66" s="4">
        <v>1</v>
      </c>
      <c r="F66" s="4">
        <v>95</v>
      </c>
      <c r="G66" s="2">
        <f t="shared" si="2"/>
        <v>126.66666666666666</v>
      </c>
      <c r="H66" s="11"/>
      <c r="I66" s="11"/>
      <c r="J66" s="12"/>
      <c r="K66" s="23">
        <f t="shared" si="1"/>
        <v>0</v>
      </c>
    </row>
    <row r="67" spans="1:11" x14ac:dyDescent="0.25">
      <c r="A67" s="22">
        <v>3662168005234</v>
      </c>
      <c r="B67" s="4" t="s">
        <v>102</v>
      </c>
      <c r="C67" s="4" t="s">
        <v>17</v>
      </c>
      <c r="D67" s="4" t="s">
        <v>219</v>
      </c>
      <c r="E67" s="4">
        <v>1</v>
      </c>
      <c r="F67" s="4">
        <v>93</v>
      </c>
      <c r="G67" s="2">
        <f t="shared" si="2"/>
        <v>124</v>
      </c>
      <c r="H67" s="11"/>
      <c r="I67" s="11"/>
      <c r="J67" s="12"/>
      <c r="K67" s="23">
        <f t="shared" si="1"/>
        <v>0</v>
      </c>
    </row>
    <row r="68" spans="1:11" x14ac:dyDescent="0.25">
      <c r="A68" s="22">
        <v>4054596924437</v>
      </c>
      <c r="B68" s="4" t="s">
        <v>103</v>
      </c>
      <c r="C68" s="4" t="s">
        <v>75</v>
      </c>
      <c r="D68" s="4" t="s">
        <v>211</v>
      </c>
      <c r="E68" s="4" t="s">
        <v>76</v>
      </c>
      <c r="F68" s="4">
        <v>85</v>
      </c>
      <c r="G68" s="2">
        <f t="shared" ref="G68:G99" si="3">(F68/9)*12</f>
        <v>113.33333333333334</v>
      </c>
      <c r="H68" s="11"/>
      <c r="I68" s="11"/>
      <c r="J68" s="12"/>
      <c r="K68" s="23">
        <f t="shared" si="1"/>
        <v>0</v>
      </c>
    </row>
    <row r="69" spans="1:11" x14ac:dyDescent="0.25">
      <c r="A69" s="22">
        <v>642049578999</v>
      </c>
      <c r="B69" s="4" t="s">
        <v>104</v>
      </c>
      <c r="C69" s="4" t="s">
        <v>105</v>
      </c>
      <c r="D69" s="4" t="s">
        <v>214</v>
      </c>
      <c r="E69" s="4">
        <v>1</v>
      </c>
      <c r="F69" s="4">
        <v>87</v>
      </c>
      <c r="G69" s="2">
        <f t="shared" si="3"/>
        <v>116</v>
      </c>
      <c r="H69" s="11"/>
      <c r="I69" s="11"/>
      <c r="J69" s="12"/>
      <c r="K69" s="23">
        <f t="shared" ref="K69:K129" si="4">J69*G69</f>
        <v>0</v>
      </c>
    </row>
    <row r="70" spans="1:11" x14ac:dyDescent="0.25">
      <c r="A70" s="22">
        <v>5411313912013</v>
      </c>
      <c r="B70" s="4" t="s">
        <v>106</v>
      </c>
      <c r="C70" s="4" t="s">
        <v>10</v>
      </c>
      <c r="D70" s="4" t="s">
        <v>212</v>
      </c>
      <c r="E70" s="4">
        <v>1</v>
      </c>
      <c r="F70" s="4">
        <v>86</v>
      </c>
      <c r="G70" s="2">
        <f t="shared" si="3"/>
        <v>114.66666666666666</v>
      </c>
      <c r="H70" s="11"/>
      <c r="I70" s="11"/>
      <c r="J70" s="12"/>
      <c r="K70" s="23">
        <f t="shared" si="4"/>
        <v>0</v>
      </c>
    </row>
    <row r="71" spans="1:11" x14ac:dyDescent="0.25">
      <c r="A71" s="24" t="s">
        <v>107</v>
      </c>
      <c r="B71" s="4" t="s">
        <v>108</v>
      </c>
      <c r="C71" s="4" t="s">
        <v>17</v>
      </c>
      <c r="D71" s="4" t="s">
        <v>220</v>
      </c>
      <c r="E71" s="4"/>
      <c r="F71" s="4">
        <v>86</v>
      </c>
      <c r="G71" s="2">
        <f t="shared" si="3"/>
        <v>114.66666666666666</v>
      </c>
      <c r="H71" s="11"/>
      <c r="I71" s="11"/>
      <c r="J71" s="12"/>
      <c r="K71" s="23">
        <f t="shared" si="4"/>
        <v>0</v>
      </c>
    </row>
    <row r="72" spans="1:11" x14ac:dyDescent="0.25">
      <c r="A72" s="22">
        <v>4054596924345</v>
      </c>
      <c r="B72" s="4" t="s">
        <v>109</v>
      </c>
      <c r="C72" s="4" t="s">
        <v>75</v>
      </c>
      <c r="D72" s="4" t="s">
        <v>214</v>
      </c>
      <c r="E72" s="4" t="s">
        <v>110</v>
      </c>
      <c r="F72" s="4">
        <v>51</v>
      </c>
      <c r="G72" s="2">
        <f t="shared" si="3"/>
        <v>68</v>
      </c>
      <c r="H72" s="11"/>
      <c r="I72" s="11"/>
      <c r="J72" s="12"/>
      <c r="K72" s="23">
        <f t="shared" si="4"/>
        <v>0</v>
      </c>
    </row>
    <row r="73" spans="1:11" x14ac:dyDescent="0.25">
      <c r="A73" s="22">
        <v>3662168005432</v>
      </c>
      <c r="B73" s="4" t="s">
        <v>111</v>
      </c>
      <c r="C73" s="4" t="s">
        <v>17</v>
      </c>
      <c r="D73" s="4" t="s">
        <v>211</v>
      </c>
      <c r="E73" s="4">
        <v>1</v>
      </c>
      <c r="F73" s="4">
        <v>84</v>
      </c>
      <c r="G73" s="2">
        <f t="shared" si="3"/>
        <v>112</v>
      </c>
      <c r="H73" s="11"/>
      <c r="I73" s="11"/>
      <c r="J73" s="12"/>
      <c r="K73" s="23">
        <f t="shared" si="4"/>
        <v>0</v>
      </c>
    </row>
    <row r="74" spans="1:11" x14ac:dyDescent="0.25">
      <c r="A74" s="22">
        <v>3662168034173</v>
      </c>
      <c r="B74" s="4" t="s">
        <v>112</v>
      </c>
      <c r="C74" s="4" t="s">
        <v>17</v>
      </c>
      <c r="D74" s="4" t="s">
        <v>217</v>
      </c>
      <c r="E74" s="4" t="s">
        <v>44</v>
      </c>
      <c r="F74" s="4">
        <v>83</v>
      </c>
      <c r="G74" s="2">
        <f t="shared" si="3"/>
        <v>110.66666666666666</v>
      </c>
      <c r="H74" s="11"/>
      <c r="I74" s="11"/>
      <c r="J74" s="12"/>
      <c r="K74" s="23">
        <f t="shared" si="4"/>
        <v>0</v>
      </c>
    </row>
    <row r="75" spans="1:11" x14ac:dyDescent="0.25">
      <c r="A75" s="22">
        <v>3130630519423</v>
      </c>
      <c r="B75" s="4" t="s">
        <v>113</v>
      </c>
      <c r="C75" s="4" t="s">
        <v>9</v>
      </c>
      <c r="D75" s="4" t="s">
        <v>217</v>
      </c>
      <c r="E75" s="4">
        <v>1</v>
      </c>
      <c r="F75" s="4">
        <v>81</v>
      </c>
      <c r="G75" s="2">
        <f t="shared" si="3"/>
        <v>108</v>
      </c>
      <c r="H75" s="11"/>
      <c r="I75" s="11"/>
      <c r="J75" s="12"/>
      <c r="K75" s="23">
        <f t="shared" si="4"/>
        <v>0</v>
      </c>
    </row>
    <row r="76" spans="1:11" x14ac:dyDescent="0.25">
      <c r="A76" s="22">
        <v>3662168005142</v>
      </c>
      <c r="B76" s="4" t="s">
        <v>114</v>
      </c>
      <c r="C76" s="4" t="s">
        <v>17</v>
      </c>
      <c r="D76" s="4" t="s">
        <v>221</v>
      </c>
      <c r="E76" s="4">
        <v>1</v>
      </c>
      <c r="F76" s="4">
        <v>80</v>
      </c>
      <c r="G76" s="2">
        <f t="shared" si="3"/>
        <v>106.66666666666667</v>
      </c>
      <c r="H76" s="11"/>
      <c r="I76" s="11"/>
      <c r="J76" s="12"/>
      <c r="K76" s="23">
        <f t="shared" si="4"/>
        <v>0</v>
      </c>
    </row>
    <row r="77" spans="1:11" x14ac:dyDescent="0.25">
      <c r="A77" s="22">
        <v>3662168013987</v>
      </c>
      <c r="B77" s="4" t="s">
        <v>115</v>
      </c>
      <c r="C77" s="4" t="s">
        <v>17</v>
      </c>
      <c r="D77" s="4" t="s">
        <v>213</v>
      </c>
      <c r="E77" s="4" t="s">
        <v>232</v>
      </c>
      <c r="F77" s="4">
        <v>79</v>
      </c>
      <c r="G77" s="2">
        <f t="shared" si="3"/>
        <v>105.33333333333334</v>
      </c>
      <c r="H77" s="11"/>
      <c r="I77" s="11"/>
      <c r="J77" s="12"/>
      <c r="K77" s="23">
        <f t="shared" si="4"/>
        <v>0</v>
      </c>
    </row>
    <row r="78" spans="1:11" x14ac:dyDescent="0.25">
      <c r="A78" s="22">
        <v>3270220022503</v>
      </c>
      <c r="B78" s="4" t="s">
        <v>116</v>
      </c>
      <c r="C78" s="4" t="s">
        <v>30</v>
      </c>
      <c r="D78" s="4" t="s">
        <v>219</v>
      </c>
      <c r="E78" s="4" t="s">
        <v>117</v>
      </c>
      <c r="F78" s="4">
        <v>75</v>
      </c>
      <c r="G78" s="2">
        <f t="shared" si="3"/>
        <v>100</v>
      </c>
      <c r="H78" s="11"/>
      <c r="I78" s="11"/>
      <c r="J78" s="12"/>
      <c r="K78" s="23">
        <f t="shared" si="4"/>
        <v>0</v>
      </c>
    </row>
    <row r="79" spans="1:11" x14ac:dyDescent="0.25">
      <c r="A79" s="22">
        <v>5412303005234</v>
      </c>
      <c r="B79" s="4" t="s">
        <v>118</v>
      </c>
      <c r="C79" s="4" t="s">
        <v>119</v>
      </c>
      <c r="D79" s="4" t="s">
        <v>214</v>
      </c>
      <c r="E79" s="4">
        <v>1</v>
      </c>
      <c r="F79" s="4">
        <v>72</v>
      </c>
      <c r="G79" s="2">
        <f t="shared" si="3"/>
        <v>96</v>
      </c>
      <c r="H79" s="11"/>
      <c r="I79" s="11"/>
      <c r="J79" s="12"/>
      <c r="K79" s="23">
        <f t="shared" si="4"/>
        <v>0</v>
      </c>
    </row>
    <row r="80" spans="1:11" x14ac:dyDescent="0.25">
      <c r="A80" s="22">
        <v>3662168042321</v>
      </c>
      <c r="B80" s="4" t="s">
        <v>120</v>
      </c>
      <c r="C80" s="4" t="s">
        <v>17</v>
      </c>
      <c r="D80" s="4" t="s">
        <v>214</v>
      </c>
      <c r="E80" s="4" t="s">
        <v>121</v>
      </c>
      <c r="F80" s="4">
        <v>71</v>
      </c>
      <c r="G80" s="2">
        <f t="shared" si="3"/>
        <v>94.666666666666671</v>
      </c>
      <c r="H80" s="11"/>
      <c r="I80" s="11"/>
      <c r="J80" s="12"/>
      <c r="K80" s="23">
        <f t="shared" si="4"/>
        <v>0</v>
      </c>
    </row>
    <row r="81" spans="1:11" x14ac:dyDescent="0.25">
      <c r="A81" s="22">
        <v>4004764033232</v>
      </c>
      <c r="B81" s="4" t="s">
        <v>122</v>
      </c>
      <c r="C81" s="4" t="s">
        <v>52</v>
      </c>
      <c r="D81" s="4" t="s">
        <v>212</v>
      </c>
      <c r="E81" s="4">
        <v>1</v>
      </c>
      <c r="F81" s="4">
        <v>70</v>
      </c>
      <c r="G81" s="2">
        <f t="shared" si="3"/>
        <v>93.333333333333329</v>
      </c>
      <c r="H81" s="11"/>
      <c r="I81" s="11"/>
      <c r="J81" s="12"/>
      <c r="K81" s="23">
        <f t="shared" si="4"/>
        <v>0</v>
      </c>
    </row>
    <row r="82" spans="1:11" x14ac:dyDescent="0.25">
      <c r="A82" s="22">
        <v>3329680261806</v>
      </c>
      <c r="B82" s="4" t="s">
        <v>123</v>
      </c>
      <c r="C82" s="4" t="s">
        <v>124</v>
      </c>
      <c r="D82" s="4" t="s">
        <v>213</v>
      </c>
      <c r="E82" s="4" t="s">
        <v>125</v>
      </c>
      <c r="F82" s="4">
        <v>70</v>
      </c>
      <c r="G82" s="2">
        <f t="shared" si="3"/>
        <v>93.333333333333329</v>
      </c>
      <c r="H82" s="11"/>
      <c r="I82" s="11"/>
      <c r="J82" s="12"/>
      <c r="K82" s="23">
        <f t="shared" si="4"/>
        <v>0</v>
      </c>
    </row>
    <row r="83" spans="1:11" x14ac:dyDescent="0.25">
      <c r="A83" s="22">
        <v>3662168016117</v>
      </c>
      <c r="B83" s="4" t="s">
        <v>126</v>
      </c>
      <c r="C83" s="4" t="s">
        <v>17</v>
      </c>
      <c r="D83" s="4" t="s">
        <v>211</v>
      </c>
      <c r="E83" s="4">
        <v>1</v>
      </c>
      <c r="F83" s="4">
        <v>68</v>
      </c>
      <c r="G83" s="2">
        <f t="shared" si="3"/>
        <v>90.666666666666657</v>
      </c>
      <c r="H83" s="11"/>
      <c r="I83" s="11"/>
      <c r="J83" s="12"/>
      <c r="K83" s="23">
        <f t="shared" si="4"/>
        <v>0</v>
      </c>
    </row>
    <row r="84" spans="1:11" x14ac:dyDescent="0.25">
      <c r="A84" s="22">
        <v>8710968977666</v>
      </c>
      <c r="B84" s="4" t="s">
        <v>127</v>
      </c>
      <c r="C84" s="4" t="s">
        <v>48</v>
      </c>
      <c r="D84" s="4" t="s">
        <v>219</v>
      </c>
      <c r="E84" s="4">
        <v>1</v>
      </c>
      <c r="F84" s="4">
        <v>67</v>
      </c>
      <c r="G84" s="2">
        <f t="shared" si="3"/>
        <v>89.333333333333343</v>
      </c>
      <c r="H84" s="11"/>
      <c r="I84" s="11"/>
      <c r="J84" s="12"/>
      <c r="K84" s="23">
        <f t="shared" si="4"/>
        <v>0</v>
      </c>
    </row>
    <row r="85" spans="1:11" x14ac:dyDescent="0.25">
      <c r="A85" s="22">
        <v>3130630519447</v>
      </c>
      <c r="B85" s="4" t="s">
        <v>128</v>
      </c>
      <c r="C85" s="4" t="s">
        <v>9</v>
      </c>
      <c r="D85" s="4" t="s">
        <v>219</v>
      </c>
      <c r="E85" s="4">
        <v>1</v>
      </c>
      <c r="F85" s="4">
        <v>67</v>
      </c>
      <c r="G85" s="2">
        <f t="shared" si="3"/>
        <v>89.333333333333343</v>
      </c>
      <c r="H85" s="11"/>
      <c r="I85" s="11"/>
      <c r="J85" s="12"/>
      <c r="K85" s="23">
        <f t="shared" si="4"/>
        <v>0</v>
      </c>
    </row>
    <row r="86" spans="1:11" x14ac:dyDescent="0.25">
      <c r="A86" s="22">
        <v>3662168005258</v>
      </c>
      <c r="B86" s="4" t="s">
        <v>129</v>
      </c>
      <c r="C86" s="4" t="s">
        <v>17</v>
      </c>
      <c r="D86" s="4" t="s">
        <v>217</v>
      </c>
      <c r="E86" s="4">
        <v>1</v>
      </c>
      <c r="F86" s="4">
        <v>67</v>
      </c>
      <c r="G86" s="2">
        <f t="shared" si="3"/>
        <v>89.333333333333343</v>
      </c>
      <c r="H86" s="11"/>
      <c r="I86" s="11"/>
      <c r="J86" s="12"/>
      <c r="K86" s="23">
        <f t="shared" si="4"/>
        <v>0</v>
      </c>
    </row>
    <row r="87" spans="1:11" x14ac:dyDescent="0.25">
      <c r="A87" s="22">
        <v>4015000086714</v>
      </c>
      <c r="B87" s="4" t="s">
        <v>130</v>
      </c>
      <c r="C87" s="4" t="s">
        <v>6</v>
      </c>
      <c r="D87" s="4" t="s">
        <v>214</v>
      </c>
      <c r="E87" s="4">
        <v>1</v>
      </c>
      <c r="F87" s="4">
        <v>540</v>
      </c>
      <c r="G87" s="2">
        <f t="shared" si="3"/>
        <v>720</v>
      </c>
      <c r="H87" s="11"/>
      <c r="I87" s="11"/>
      <c r="J87" s="12"/>
      <c r="K87" s="23">
        <f t="shared" si="4"/>
        <v>0</v>
      </c>
    </row>
    <row r="88" spans="1:11" x14ac:dyDescent="0.25">
      <c r="A88" s="22">
        <v>3662168007146</v>
      </c>
      <c r="B88" s="4" t="s">
        <v>131</v>
      </c>
      <c r="C88" s="4" t="s">
        <v>17</v>
      </c>
      <c r="D88" s="4" t="s">
        <v>211</v>
      </c>
      <c r="E88" s="4" t="s">
        <v>24</v>
      </c>
      <c r="F88" s="4">
        <v>66</v>
      </c>
      <c r="G88" s="2">
        <f t="shared" si="3"/>
        <v>88</v>
      </c>
      <c r="H88" s="11"/>
      <c r="I88" s="11"/>
      <c r="J88" s="12"/>
      <c r="K88" s="23">
        <f t="shared" si="4"/>
        <v>0</v>
      </c>
    </row>
    <row r="89" spans="1:11" x14ac:dyDescent="0.25">
      <c r="A89" s="22">
        <v>3662168017879</v>
      </c>
      <c r="B89" s="4" t="s">
        <v>132</v>
      </c>
      <c r="C89" s="4" t="s">
        <v>17</v>
      </c>
      <c r="D89" s="4" t="s">
        <v>212</v>
      </c>
      <c r="E89" s="4">
        <v>1</v>
      </c>
      <c r="F89" s="4">
        <v>64</v>
      </c>
      <c r="G89" s="2">
        <f t="shared" si="3"/>
        <v>85.333333333333329</v>
      </c>
      <c r="H89" s="11"/>
      <c r="I89" s="11"/>
      <c r="J89" s="12"/>
      <c r="K89" s="23">
        <f t="shared" si="4"/>
        <v>0</v>
      </c>
    </row>
    <row r="90" spans="1:11" x14ac:dyDescent="0.25">
      <c r="A90" s="22">
        <v>3662168002745</v>
      </c>
      <c r="B90" s="4" t="s">
        <v>133</v>
      </c>
      <c r="C90" s="4" t="s">
        <v>17</v>
      </c>
      <c r="D90" s="4" t="s">
        <v>217</v>
      </c>
      <c r="E90" s="4" t="s">
        <v>134</v>
      </c>
      <c r="F90" s="4">
        <v>63</v>
      </c>
      <c r="G90" s="2">
        <f t="shared" si="3"/>
        <v>84</v>
      </c>
      <c r="H90" s="11"/>
      <c r="I90" s="11"/>
      <c r="J90" s="12"/>
      <c r="K90" s="23">
        <f t="shared" si="4"/>
        <v>0</v>
      </c>
    </row>
    <row r="91" spans="1:11" x14ac:dyDescent="0.25">
      <c r="A91" s="26"/>
      <c r="B91" s="4" t="s">
        <v>135</v>
      </c>
      <c r="C91" s="4" t="s">
        <v>17</v>
      </c>
      <c r="D91" s="4" t="s">
        <v>212</v>
      </c>
      <c r="E91" s="4" t="s">
        <v>24</v>
      </c>
      <c r="F91" s="4">
        <v>61</v>
      </c>
      <c r="G91" s="2">
        <f t="shared" si="3"/>
        <v>81.333333333333329</v>
      </c>
      <c r="H91" s="11"/>
      <c r="I91" s="11"/>
      <c r="J91" s="12"/>
      <c r="K91" s="23">
        <f t="shared" si="4"/>
        <v>0</v>
      </c>
    </row>
    <row r="92" spans="1:11" x14ac:dyDescent="0.25">
      <c r="A92" s="22">
        <v>3329680393002</v>
      </c>
      <c r="B92" s="4" t="s">
        <v>136</v>
      </c>
      <c r="C92" s="4" t="s">
        <v>124</v>
      </c>
      <c r="D92" s="4" t="s">
        <v>222</v>
      </c>
      <c r="E92" s="4">
        <v>1</v>
      </c>
      <c r="F92" s="4">
        <v>60</v>
      </c>
      <c r="G92" s="2">
        <f t="shared" si="3"/>
        <v>80</v>
      </c>
      <c r="H92" s="11"/>
      <c r="I92" s="11"/>
      <c r="J92" s="12"/>
      <c r="K92" s="23">
        <f t="shared" si="4"/>
        <v>0</v>
      </c>
    </row>
    <row r="93" spans="1:11" x14ac:dyDescent="0.25">
      <c r="A93" s="22">
        <v>3662168019545</v>
      </c>
      <c r="B93" s="4" t="s">
        <v>137</v>
      </c>
      <c r="C93" s="4" t="s">
        <v>17</v>
      </c>
      <c r="D93" s="4" t="s">
        <v>214</v>
      </c>
      <c r="E93" s="4">
        <v>1</v>
      </c>
      <c r="F93" s="4">
        <v>60</v>
      </c>
      <c r="G93" s="2">
        <f t="shared" si="3"/>
        <v>80</v>
      </c>
      <c r="H93" s="11"/>
      <c r="I93" s="11"/>
      <c r="J93" s="12"/>
      <c r="K93" s="23">
        <f t="shared" si="4"/>
        <v>0</v>
      </c>
    </row>
    <row r="94" spans="1:11" x14ac:dyDescent="0.25">
      <c r="A94" s="25" t="s">
        <v>138</v>
      </c>
      <c r="B94" s="4" t="s">
        <v>139</v>
      </c>
      <c r="C94" s="4" t="s">
        <v>17</v>
      </c>
      <c r="D94" s="4" t="s">
        <v>214</v>
      </c>
      <c r="E94" s="4" t="s">
        <v>24</v>
      </c>
      <c r="F94" s="4">
        <v>59</v>
      </c>
      <c r="G94" s="2">
        <f t="shared" si="3"/>
        <v>78.666666666666657</v>
      </c>
      <c r="H94" s="11"/>
      <c r="I94" s="11"/>
      <c r="J94" s="12"/>
      <c r="K94" s="23">
        <f t="shared" si="4"/>
        <v>0</v>
      </c>
    </row>
    <row r="95" spans="1:11" x14ac:dyDescent="0.25">
      <c r="A95" s="22">
        <v>4021627233851</v>
      </c>
      <c r="B95" s="4" t="s">
        <v>140</v>
      </c>
      <c r="C95" s="3" t="s">
        <v>85</v>
      </c>
      <c r="D95" s="4" t="s">
        <v>217</v>
      </c>
      <c r="E95" s="4">
        <v>1</v>
      </c>
      <c r="F95" s="4">
        <v>59</v>
      </c>
      <c r="G95" s="2">
        <f t="shared" si="3"/>
        <v>78.666666666666657</v>
      </c>
      <c r="H95" s="11"/>
      <c r="I95" s="11"/>
      <c r="J95" s="12"/>
      <c r="K95" s="23">
        <f t="shared" si="4"/>
        <v>0</v>
      </c>
    </row>
    <row r="96" spans="1:11" x14ac:dyDescent="0.25">
      <c r="A96" s="22">
        <v>4006381355629</v>
      </c>
      <c r="B96" s="4" t="s">
        <v>141</v>
      </c>
      <c r="C96" s="4" t="s">
        <v>142</v>
      </c>
      <c r="D96" s="4" t="s">
        <v>217</v>
      </c>
      <c r="E96" s="4" t="s">
        <v>143</v>
      </c>
      <c r="F96" s="4">
        <v>128</v>
      </c>
      <c r="G96" s="2">
        <f t="shared" si="3"/>
        <v>170.66666666666666</v>
      </c>
      <c r="H96" s="11"/>
      <c r="I96" s="11"/>
      <c r="J96" s="12"/>
      <c r="K96" s="23">
        <f t="shared" si="4"/>
        <v>0</v>
      </c>
    </row>
    <row r="97" spans="1:11" x14ac:dyDescent="0.25">
      <c r="A97" s="22">
        <v>3662168012584</v>
      </c>
      <c r="B97" s="4" t="s">
        <v>144</v>
      </c>
      <c r="C97" s="4" t="s">
        <v>17</v>
      </c>
      <c r="D97" s="4" t="s">
        <v>211</v>
      </c>
      <c r="E97" s="4">
        <v>1</v>
      </c>
      <c r="F97" s="4">
        <v>58</v>
      </c>
      <c r="G97" s="2">
        <f t="shared" si="3"/>
        <v>77.333333333333343</v>
      </c>
      <c r="H97" s="11"/>
      <c r="I97" s="11"/>
      <c r="J97" s="12"/>
      <c r="K97" s="23">
        <f t="shared" si="4"/>
        <v>0</v>
      </c>
    </row>
    <row r="98" spans="1:11" x14ac:dyDescent="0.25">
      <c r="A98" s="22">
        <v>5016447016035</v>
      </c>
      <c r="B98" s="4" t="s">
        <v>145</v>
      </c>
      <c r="C98" s="4" t="s">
        <v>146</v>
      </c>
      <c r="D98" s="4" t="s">
        <v>216</v>
      </c>
      <c r="E98" s="4">
        <v>1</v>
      </c>
      <c r="F98" s="4">
        <v>57</v>
      </c>
      <c r="G98" s="2">
        <f t="shared" si="3"/>
        <v>76</v>
      </c>
      <c r="H98" s="11"/>
      <c r="I98" s="11"/>
      <c r="J98" s="12"/>
      <c r="K98" s="23">
        <f t="shared" si="4"/>
        <v>0</v>
      </c>
    </row>
    <row r="99" spans="1:11" x14ac:dyDescent="0.25">
      <c r="A99" s="27"/>
      <c r="B99" s="4" t="s">
        <v>147</v>
      </c>
      <c r="C99" s="4" t="s">
        <v>148</v>
      </c>
      <c r="D99" s="4" t="s">
        <v>220</v>
      </c>
      <c r="E99" s="4">
        <v>1</v>
      </c>
      <c r="F99" s="4">
        <v>56</v>
      </c>
      <c r="G99" s="2">
        <f t="shared" si="3"/>
        <v>74.666666666666671</v>
      </c>
      <c r="H99" s="11"/>
      <c r="I99" s="11"/>
      <c r="J99" s="12"/>
      <c r="K99" s="23">
        <f t="shared" si="4"/>
        <v>0</v>
      </c>
    </row>
    <row r="100" spans="1:11" x14ac:dyDescent="0.25">
      <c r="A100" s="26"/>
      <c r="B100" s="4" t="s">
        <v>149</v>
      </c>
      <c r="C100" s="4" t="s">
        <v>17</v>
      </c>
      <c r="D100" s="4" t="s">
        <v>217</v>
      </c>
      <c r="E100" s="4" t="s">
        <v>150</v>
      </c>
      <c r="F100" s="4">
        <v>56</v>
      </c>
      <c r="G100" s="2">
        <f t="shared" ref="G100:G128" si="5">(F100/9)*12</f>
        <v>74.666666666666671</v>
      </c>
      <c r="H100" s="11"/>
      <c r="I100" s="11"/>
      <c r="J100" s="12"/>
      <c r="K100" s="23">
        <f t="shared" si="4"/>
        <v>0</v>
      </c>
    </row>
    <row r="101" spans="1:11" x14ac:dyDescent="0.25">
      <c r="A101" s="27"/>
      <c r="B101" s="4" t="s">
        <v>151</v>
      </c>
      <c r="C101" s="4" t="s">
        <v>152</v>
      </c>
      <c r="D101" s="4" t="s">
        <v>214</v>
      </c>
      <c r="E101" s="4" t="s">
        <v>44</v>
      </c>
      <c r="F101" s="4">
        <v>56</v>
      </c>
      <c r="G101" s="2">
        <f t="shared" si="5"/>
        <v>74.666666666666671</v>
      </c>
      <c r="H101" s="11"/>
      <c r="I101" s="11"/>
      <c r="J101" s="12"/>
      <c r="K101" s="23">
        <f t="shared" si="4"/>
        <v>0</v>
      </c>
    </row>
    <row r="102" spans="1:11" x14ac:dyDescent="0.25">
      <c r="A102" s="27"/>
      <c r="B102" s="4" t="s">
        <v>153</v>
      </c>
      <c r="C102" s="4" t="s">
        <v>154</v>
      </c>
      <c r="D102" s="4" t="s">
        <v>222</v>
      </c>
      <c r="E102" s="4">
        <f>[1]Blad1!B100</f>
        <v>1</v>
      </c>
      <c r="F102" s="4">
        <v>55</v>
      </c>
      <c r="G102" s="2">
        <f t="shared" si="5"/>
        <v>73.333333333333329</v>
      </c>
      <c r="H102" s="11"/>
      <c r="I102" s="11"/>
      <c r="J102" s="12"/>
      <c r="K102" s="23">
        <f t="shared" si="4"/>
        <v>0</v>
      </c>
    </row>
    <row r="103" spans="1:11" x14ac:dyDescent="0.25">
      <c r="A103" s="22">
        <v>8712127122559</v>
      </c>
      <c r="B103" s="4" t="s">
        <v>155</v>
      </c>
      <c r="C103" s="4" t="s">
        <v>11</v>
      </c>
      <c r="D103" s="4" t="s">
        <v>217</v>
      </c>
      <c r="E103" s="4">
        <f>[1]Blad1!B101</f>
        <v>1</v>
      </c>
      <c r="F103" s="4">
        <v>52</v>
      </c>
      <c r="G103" s="2">
        <f t="shared" si="5"/>
        <v>69.333333333333329</v>
      </c>
      <c r="H103" s="11"/>
      <c r="I103" s="11"/>
      <c r="J103" s="12"/>
      <c r="K103" s="23">
        <f t="shared" si="4"/>
        <v>0</v>
      </c>
    </row>
    <row r="104" spans="1:11" x14ac:dyDescent="0.25">
      <c r="A104" s="22">
        <v>3662168010757</v>
      </c>
      <c r="B104" s="4" t="s">
        <v>156</v>
      </c>
      <c r="C104" s="4" t="s">
        <v>17</v>
      </c>
      <c r="D104" s="4" t="s">
        <v>217</v>
      </c>
      <c r="E104" s="4">
        <f>[1]Blad1!B102</f>
        <v>1</v>
      </c>
      <c r="F104" s="4">
        <v>52</v>
      </c>
      <c r="G104" s="2">
        <f t="shared" si="5"/>
        <v>69.333333333333329</v>
      </c>
      <c r="H104" s="11"/>
      <c r="I104" s="11"/>
      <c r="J104" s="12"/>
      <c r="K104" s="23">
        <f t="shared" si="4"/>
        <v>0</v>
      </c>
    </row>
    <row r="105" spans="1:11" x14ac:dyDescent="0.25">
      <c r="A105" s="22">
        <v>8713739001188</v>
      </c>
      <c r="B105" s="4" t="s">
        <v>157</v>
      </c>
      <c r="C105" s="4" t="s">
        <v>48</v>
      </c>
      <c r="D105" s="4" t="s">
        <v>223</v>
      </c>
      <c r="E105" s="4">
        <f>[1]Blad1!B103</f>
        <v>1</v>
      </c>
      <c r="F105" s="4">
        <v>51</v>
      </c>
      <c r="G105" s="2">
        <f t="shared" si="5"/>
        <v>68</v>
      </c>
      <c r="H105" s="11"/>
      <c r="I105" s="11"/>
      <c r="J105" s="12"/>
      <c r="K105" s="23">
        <f t="shared" si="4"/>
        <v>0</v>
      </c>
    </row>
    <row r="106" spans="1:11" x14ac:dyDescent="0.25">
      <c r="A106" s="22">
        <v>4002432310999</v>
      </c>
      <c r="B106" s="4" t="s">
        <v>158</v>
      </c>
      <c r="C106" s="4" t="s">
        <v>8</v>
      </c>
      <c r="D106" s="4" t="s">
        <v>212</v>
      </c>
      <c r="E106" s="4">
        <f>[1]Blad1!B104</f>
        <v>1</v>
      </c>
      <c r="F106" s="4">
        <v>51</v>
      </c>
      <c r="G106" s="2">
        <f t="shared" si="5"/>
        <v>68</v>
      </c>
      <c r="H106" s="11"/>
      <c r="I106" s="11"/>
      <c r="J106" s="12"/>
      <c r="K106" s="23">
        <f t="shared" si="4"/>
        <v>0</v>
      </c>
    </row>
    <row r="107" spans="1:11" x14ac:dyDescent="0.25">
      <c r="A107" s="22">
        <v>4006381399098</v>
      </c>
      <c r="B107" s="4" t="s">
        <v>159</v>
      </c>
      <c r="C107" s="4" t="s">
        <v>142</v>
      </c>
      <c r="D107" s="4" t="s">
        <v>214</v>
      </c>
      <c r="E107" s="4">
        <f>[1]Blad1!B105</f>
        <v>1</v>
      </c>
      <c r="F107" s="4">
        <v>67</v>
      </c>
      <c r="G107" s="2">
        <f t="shared" si="5"/>
        <v>89.333333333333343</v>
      </c>
      <c r="H107" s="11"/>
      <c r="I107" s="11"/>
      <c r="J107" s="12"/>
      <c r="K107" s="23">
        <f t="shared" si="4"/>
        <v>0</v>
      </c>
    </row>
    <row r="108" spans="1:11" x14ac:dyDescent="0.25">
      <c r="A108" s="22">
        <v>3086121901218</v>
      </c>
      <c r="B108" s="4" t="s">
        <v>160</v>
      </c>
      <c r="C108" s="4" t="s">
        <v>30</v>
      </c>
      <c r="D108" s="4" t="s">
        <v>220</v>
      </c>
      <c r="E108" s="4">
        <f>[1]Blad1!B106</f>
        <v>1</v>
      </c>
      <c r="F108" s="4">
        <v>50</v>
      </c>
      <c r="G108" s="2">
        <f t="shared" si="5"/>
        <v>66.666666666666657</v>
      </c>
      <c r="H108" s="11"/>
      <c r="I108" s="11"/>
      <c r="J108" s="12"/>
      <c r="K108" s="23">
        <f t="shared" si="4"/>
        <v>0</v>
      </c>
    </row>
    <row r="109" spans="1:11" x14ac:dyDescent="0.25">
      <c r="A109" s="22">
        <v>4033657655206</v>
      </c>
      <c r="B109" s="4" t="s">
        <v>161</v>
      </c>
      <c r="C109" s="4" t="s">
        <v>162</v>
      </c>
      <c r="D109" s="4" t="s">
        <v>219</v>
      </c>
      <c r="E109" s="4">
        <f>[1]Blad1!B107</f>
        <v>1</v>
      </c>
      <c r="F109" s="4">
        <v>50</v>
      </c>
      <c r="G109" s="2">
        <f t="shared" si="5"/>
        <v>66.666666666666657</v>
      </c>
      <c r="H109" s="11"/>
      <c r="I109" s="11"/>
      <c r="J109" s="12"/>
      <c r="K109" s="23">
        <f t="shared" si="4"/>
        <v>0</v>
      </c>
    </row>
    <row r="110" spans="1:11" x14ac:dyDescent="0.25">
      <c r="A110" s="22">
        <v>3270220002727</v>
      </c>
      <c r="B110" s="4" t="s">
        <v>163</v>
      </c>
      <c r="C110" s="4" t="s">
        <v>30</v>
      </c>
      <c r="D110" s="4" t="s">
        <v>211</v>
      </c>
      <c r="E110" s="4" t="s">
        <v>117</v>
      </c>
      <c r="F110" s="4">
        <v>50</v>
      </c>
      <c r="G110" s="2">
        <f t="shared" si="5"/>
        <v>66.666666666666657</v>
      </c>
      <c r="H110" s="11"/>
      <c r="I110" s="11"/>
      <c r="J110" s="12"/>
      <c r="K110" s="23">
        <f t="shared" si="4"/>
        <v>0</v>
      </c>
    </row>
    <row r="111" spans="1:11" x14ac:dyDescent="0.25">
      <c r="A111" s="22">
        <v>4004764782703</v>
      </c>
      <c r="B111" s="4" t="s">
        <v>164</v>
      </c>
      <c r="C111" s="4" t="s">
        <v>52</v>
      </c>
      <c r="D111" s="5" t="s">
        <v>211</v>
      </c>
      <c r="E111" s="4">
        <v>1</v>
      </c>
      <c r="F111" s="4">
        <v>50</v>
      </c>
      <c r="G111" s="2">
        <f t="shared" si="5"/>
        <v>66.666666666666657</v>
      </c>
      <c r="H111" s="11"/>
      <c r="I111" s="11"/>
      <c r="J111" s="12"/>
      <c r="K111" s="23">
        <f t="shared" si="4"/>
        <v>0</v>
      </c>
    </row>
    <row r="112" spans="1:11" x14ac:dyDescent="0.25">
      <c r="A112" s="22">
        <v>3662168045148</v>
      </c>
      <c r="B112" s="4" t="s">
        <v>165</v>
      </c>
      <c r="C112" s="4" t="s">
        <v>17</v>
      </c>
      <c r="D112" s="5" t="s">
        <v>211</v>
      </c>
      <c r="E112" s="4">
        <v>1</v>
      </c>
      <c r="F112" s="4">
        <v>48</v>
      </c>
      <c r="G112" s="2">
        <f t="shared" si="5"/>
        <v>64</v>
      </c>
      <c r="H112" s="11"/>
      <c r="I112" s="11"/>
      <c r="J112" s="12"/>
      <c r="K112" s="23">
        <f t="shared" si="4"/>
        <v>0</v>
      </c>
    </row>
    <row r="113" spans="1:11" x14ac:dyDescent="0.25">
      <c r="A113" s="22">
        <v>3662168007184</v>
      </c>
      <c r="B113" s="4" t="s">
        <v>166</v>
      </c>
      <c r="C113" s="4" t="s">
        <v>17</v>
      </c>
      <c r="D113" s="5" t="s">
        <v>211</v>
      </c>
      <c r="E113" s="4" t="s">
        <v>24</v>
      </c>
      <c r="F113" s="4">
        <v>47</v>
      </c>
      <c r="G113" s="2">
        <f t="shared" si="5"/>
        <v>62.666666666666671</v>
      </c>
      <c r="H113" s="11"/>
      <c r="I113" s="11"/>
      <c r="J113" s="12"/>
      <c r="K113" s="23">
        <f t="shared" si="4"/>
        <v>0</v>
      </c>
    </row>
    <row r="114" spans="1:11" x14ac:dyDescent="0.25">
      <c r="A114" s="27"/>
      <c r="B114" s="4" t="s">
        <v>167</v>
      </c>
      <c r="C114" s="4" t="s">
        <v>12</v>
      </c>
      <c r="D114" s="4" t="s">
        <v>215</v>
      </c>
      <c r="E114" s="4" t="s">
        <v>44</v>
      </c>
      <c r="F114" s="4">
        <v>47</v>
      </c>
      <c r="G114" s="2">
        <f t="shared" si="5"/>
        <v>62.666666666666671</v>
      </c>
      <c r="H114" s="11"/>
      <c r="I114" s="11"/>
      <c r="J114" s="12"/>
      <c r="K114" s="23">
        <f t="shared" si="4"/>
        <v>0</v>
      </c>
    </row>
    <row r="115" spans="1:11" x14ac:dyDescent="0.25">
      <c r="A115" s="22">
        <v>4007817334140</v>
      </c>
      <c r="B115" s="4" t="s">
        <v>168</v>
      </c>
      <c r="C115" s="4" t="s">
        <v>13</v>
      </c>
      <c r="D115" s="4" t="s">
        <v>222</v>
      </c>
      <c r="E115" s="4" t="s">
        <v>169</v>
      </c>
      <c r="F115" s="4">
        <v>47</v>
      </c>
      <c r="G115" s="2">
        <f t="shared" si="5"/>
        <v>62.666666666666671</v>
      </c>
      <c r="H115" s="11"/>
      <c r="I115" s="11"/>
      <c r="J115" s="12"/>
      <c r="K115" s="23">
        <f t="shared" si="4"/>
        <v>0</v>
      </c>
    </row>
    <row r="116" spans="1:11" x14ac:dyDescent="0.25">
      <c r="A116" s="22">
        <v>4049793025513</v>
      </c>
      <c r="B116" s="4" t="s">
        <v>170</v>
      </c>
      <c r="C116" s="4" t="s">
        <v>7</v>
      </c>
      <c r="D116" s="4" t="s">
        <v>224</v>
      </c>
      <c r="E116" s="4">
        <v>1</v>
      </c>
      <c r="F116" s="4">
        <v>46</v>
      </c>
      <c r="G116" s="2">
        <f t="shared" si="5"/>
        <v>61.333333333333329</v>
      </c>
      <c r="H116" s="11"/>
      <c r="I116" s="11"/>
      <c r="J116" s="12"/>
      <c r="K116" s="23">
        <f t="shared" si="4"/>
        <v>0</v>
      </c>
    </row>
    <row r="117" spans="1:11" x14ac:dyDescent="0.25">
      <c r="A117" s="22">
        <v>8712127048583</v>
      </c>
      <c r="B117" s="4" t="s">
        <v>171</v>
      </c>
      <c r="C117" s="4" t="s">
        <v>11</v>
      </c>
      <c r="D117" s="4" t="s">
        <v>212</v>
      </c>
      <c r="E117" s="4" t="s">
        <v>172</v>
      </c>
      <c r="F117" s="4">
        <v>46</v>
      </c>
      <c r="G117" s="2">
        <f t="shared" si="5"/>
        <v>61.333333333333329</v>
      </c>
      <c r="H117" s="11"/>
      <c r="I117" s="11"/>
      <c r="J117" s="12"/>
      <c r="K117" s="23">
        <f t="shared" si="4"/>
        <v>0</v>
      </c>
    </row>
    <row r="118" spans="1:11" x14ac:dyDescent="0.25">
      <c r="A118" s="22">
        <v>8710986031999</v>
      </c>
      <c r="B118" s="4" t="s">
        <v>173</v>
      </c>
      <c r="C118" s="4" t="s">
        <v>174</v>
      </c>
      <c r="D118" s="4" t="s">
        <v>212</v>
      </c>
      <c r="E118" s="4" t="s">
        <v>175</v>
      </c>
      <c r="F118" s="4">
        <v>46</v>
      </c>
      <c r="G118" s="2">
        <f t="shared" si="5"/>
        <v>61.333333333333329</v>
      </c>
      <c r="H118" s="11"/>
      <c r="I118" s="11"/>
      <c r="J118" s="12"/>
      <c r="K118" s="23">
        <f t="shared" si="4"/>
        <v>0</v>
      </c>
    </row>
    <row r="119" spans="1:11" x14ac:dyDescent="0.25">
      <c r="A119" s="22">
        <v>3662168009270</v>
      </c>
      <c r="B119" s="4" t="s">
        <v>176</v>
      </c>
      <c r="C119" s="4" t="s">
        <v>17</v>
      </c>
      <c r="D119" s="4" t="s">
        <v>211</v>
      </c>
      <c r="E119" s="4" t="s">
        <v>177</v>
      </c>
      <c r="F119" s="4">
        <v>45</v>
      </c>
      <c r="G119" s="2">
        <f t="shared" si="5"/>
        <v>60</v>
      </c>
      <c r="H119" s="11"/>
      <c r="I119" s="11"/>
      <c r="J119" s="12"/>
      <c r="K119" s="23">
        <f t="shared" si="4"/>
        <v>0</v>
      </c>
    </row>
    <row r="120" spans="1:11" x14ac:dyDescent="0.25">
      <c r="A120" s="22">
        <v>3662168011822</v>
      </c>
      <c r="B120" s="4" t="s">
        <v>178</v>
      </c>
      <c r="C120" s="4" t="s">
        <v>17</v>
      </c>
      <c r="D120" s="4" t="s">
        <v>217</v>
      </c>
      <c r="E120" s="4">
        <v>1</v>
      </c>
      <c r="F120" s="4">
        <v>44</v>
      </c>
      <c r="G120" s="2">
        <f t="shared" si="5"/>
        <v>58.666666666666671</v>
      </c>
      <c r="H120" s="11"/>
      <c r="I120" s="11"/>
      <c r="J120" s="12"/>
      <c r="K120" s="23">
        <f t="shared" si="4"/>
        <v>0</v>
      </c>
    </row>
    <row r="121" spans="1:11" x14ac:dyDescent="0.25">
      <c r="A121" s="22">
        <v>3662168009263</v>
      </c>
      <c r="B121" s="4" t="s">
        <v>179</v>
      </c>
      <c r="C121" s="4" t="s">
        <v>17</v>
      </c>
      <c r="D121" s="4" t="s">
        <v>217</v>
      </c>
      <c r="E121" s="4" t="s">
        <v>180</v>
      </c>
      <c r="F121" s="4">
        <v>43</v>
      </c>
      <c r="G121" s="2">
        <f t="shared" si="5"/>
        <v>57.333333333333329</v>
      </c>
      <c r="H121" s="11"/>
      <c r="I121" s="11"/>
      <c r="J121" s="12"/>
      <c r="K121" s="23">
        <f t="shared" si="4"/>
        <v>0</v>
      </c>
    </row>
    <row r="122" spans="1:11" x14ac:dyDescent="0.25">
      <c r="A122" s="22">
        <v>3662168000444</v>
      </c>
      <c r="B122" s="4" t="s">
        <v>181</v>
      </c>
      <c r="C122" s="4" t="s">
        <v>17</v>
      </c>
      <c r="D122" s="4" t="s">
        <v>220</v>
      </c>
      <c r="E122" s="4" t="s">
        <v>117</v>
      </c>
      <c r="F122" s="4">
        <v>42</v>
      </c>
      <c r="G122" s="2">
        <f t="shared" si="5"/>
        <v>56</v>
      </c>
      <c r="H122" s="11"/>
      <c r="I122" s="11"/>
      <c r="J122" s="12"/>
      <c r="K122" s="23">
        <f t="shared" si="4"/>
        <v>0</v>
      </c>
    </row>
    <row r="123" spans="1:11" x14ac:dyDescent="0.25">
      <c r="A123" s="22">
        <v>3662168000451</v>
      </c>
      <c r="B123" s="4" t="s">
        <v>182</v>
      </c>
      <c r="C123" s="4" t="s">
        <v>17</v>
      </c>
      <c r="D123" s="4" t="s">
        <v>215</v>
      </c>
      <c r="E123" s="4" t="s">
        <v>117</v>
      </c>
      <c r="F123" s="4">
        <v>42</v>
      </c>
      <c r="G123" s="2">
        <f t="shared" si="5"/>
        <v>56</v>
      </c>
      <c r="H123" s="11"/>
      <c r="I123" s="11"/>
      <c r="J123" s="12"/>
      <c r="K123" s="23">
        <f t="shared" si="4"/>
        <v>0</v>
      </c>
    </row>
    <row r="124" spans="1:11" x14ac:dyDescent="0.25">
      <c r="A124" s="22">
        <v>3662168019347</v>
      </c>
      <c r="B124" s="4" t="s">
        <v>183</v>
      </c>
      <c r="C124" s="4" t="s">
        <v>17</v>
      </c>
      <c r="D124" s="4" t="s">
        <v>212</v>
      </c>
      <c r="E124" s="4">
        <v>1</v>
      </c>
      <c r="F124" s="4">
        <v>41</v>
      </c>
      <c r="G124" s="2">
        <f t="shared" si="5"/>
        <v>54.666666666666664</v>
      </c>
      <c r="H124" s="11"/>
      <c r="I124" s="11"/>
      <c r="J124" s="12"/>
      <c r="K124" s="23">
        <f t="shared" si="4"/>
        <v>0</v>
      </c>
    </row>
    <row r="125" spans="1:11" x14ac:dyDescent="0.25">
      <c r="A125" s="25" t="s">
        <v>184</v>
      </c>
      <c r="B125" s="4" t="s">
        <v>185</v>
      </c>
      <c r="C125" s="4" t="s">
        <v>186</v>
      </c>
      <c r="D125" s="4" t="s">
        <v>215</v>
      </c>
      <c r="E125" s="4">
        <v>1</v>
      </c>
      <c r="F125" s="4">
        <v>73</v>
      </c>
      <c r="G125" s="2">
        <f t="shared" si="5"/>
        <v>97.333333333333329</v>
      </c>
      <c r="H125" s="11"/>
      <c r="I125" s="11"/>
      <c r="J125" s="12"/>
      <c r="K125" s="23">
        <f t="shared" si="4"/>
        <v>0</v>
      </c>
    </row>
    <row r="126" spans="1:11" x14ac:dyDescent="0.25">
      <c r="A126" s="24"/>
      <c r="B126" s="5" t="s">
        <v>187</v>
      </c>
      <c r="C126" s="4" t="s">
        <v>27</v>
      </c>
      <c r="D126" s="4" t="s">
        <v>218</v>
      </c>
      <c r="E126" s="4" t="s">
        <v>188</v>
      </c>
      <c r="F126" s="4">
        <v>50</v>
      </c>
      <c r="G126" s="2">
        <f t="shared" si="5"/>
        <v>66.666666666666657</v>
      </c>
      <c r="H126" s="11"/>
      <c r="I126" s="11"/>
      <c r="J126" s="12"/>
      <c r="K126" s="23">
        <f t="shared" si="4"/>
        <v>0</v>
      </c>
    </row>
    <row r="127" spans="1:11" x14ac:dyDescent="0.25">
      <c r="A127" s="24"/>
      <c r="B127" s="5" t="s">
        <v>189</v>
      </c>
      <c r="C127" s="4" t="s">
        <v>27</v>
      </c>
      <c r="D127" s="4" t="s">
        <v>218</v>
      </c>
      <c r="E127" s="4" t="s">
        <v>188</v>
      </c>
      <c r="F127" s="4">
        <v>50</v>
      </c>
      <c r="G127" s="2">
        <f t="shared" si="5"/>
        <v>66.666666666666657</v>
      </c>
      <c r="H127" s="11"/>
      <c r="I127" s="11"/>
      <c r="J127" s="12"/>
      <c r="K127" s="23">
        <f t="shared" si="4"/>
        <v>0</v>
      </c>
    </row>
    <row r="128" spans="1:11" x14ac:dyDescent="0.25">
      <c r="A128" s="28"/>
      <c r="B128" s="7" t="s">
        <v>190</v>
      </c>
      <c r="C128" s="8" t="s">
        <v>27</v>
      </c>
      <c r="D128" s="8" t="s">
        <v>217</v>
      </c>
      <c r="E128" s="8" t="s">
        <v>188</v>
      </c>
      <c r="F128" s="8">
        <v>50</v>
      </c>
      <c r="G128" s="2">
        <f t="shared" si="5"/>
        <v>66.666666666666657</v>
      </c>
      <c r="H128" s="13"/>
      <c r="I128" s="13"/>
      <c r="J128" s="14"/>
      <c r="K128" s="23">
        <f t="shared" si="4"/>
        <v>0</v>
      </c>
    </row>
    <row r="129" spans="1:11" ht="15.75" thickBot="1" x14ac:dyDescent="0.3">
      <c r="A129" s="29"/>
      <c r="B129" s="30" t="s">
        <v>205</v>
      </c>
      <c r="C129" s="31"/>
      <c r="D129" s="30"/>
      <c r="E129" s="31"/>
      <c r="F129" s="31"/>
      <c r="G129" s="32">
        <v>52</v>
      </c>
      <c r="H129" s="33"/>
      <c r="I129" s="33"/>
      <c r="J129" s="34"/>
      <c r="K129" s="35">
        <f t="shared" si="4"/>
        <v>0</v>
      </c>
    </row>
    <row r="130" spans="1:11" ht="15.75" thickBot="1" x14ac:dyDescent="0.3">
      <c r="J130" s="20" t="s">
        <v>193</v>
      </c>
      <c r="K130" s="21">
        <f>SUM(K4:K129)</f>
        <v>0</v>
      </c>
    </row>
    <row r="131" spans="1:11" ht="15.75" thickBot="1" x14ac:dyDescent="0.3">
      <c r="A131" t="s">
        <v>191</v>
      </c>
    </row>
    <row r="132" spans="1:11" ht="15" customHeight="1" x14ac:dyDescent="0.25">
      <c r="A132" t="s">
        <v>200</v>
      </c>
      <c r="J132" s="49" t="s">
        <v>206</v>
      </c>
      <c r="K132" s="50"/>
    </row>
    <row r="133" spans="1:11" x14ac:dyDescent="0.25">
      <c r="A133" t="s">
        <v>201</v>
      </c>
      <c r="J133" s="16" t="s">
        <v>207</v>
      </c>
      <c r="K133" s="17"/>
    </row>
    <row r="134" spans="1:11" x14ac:dyDescent="0.25">
      <c r="A134" t="s">
        <v>202</v>
      </c>
      <c r="J134" s="16" t="s">
        <v>208</v>
      </c>
      <c r="K134" s="17"/>
    </row>
    <row r="135" spans="1:11" x14ac:dyDescent="0.25">
      <c r="A135" t="s">
        <v>203</v>
      </c>
      <c r="J135" s="16" t="s">
        <v>209</v>
      </c>
      <c r="K135" s="17"/>
    </row>
    <row r="136" spans="1:11" x14ac:dyDescent="0.25">
      <c r="A136" s="48" t="s">
        <v>233</v>
      </c>
      <c r="B136" s="48"/>
      <c r="J136" s="16" t="s">
        <v>199</v>
      </c>
      <c r="K136" s="17"/>
    </row>
    <row r="137" spans="1:11" ht="68.25" customHeight="1" thickBot="1" x14ac:dyDescent="0.3">
      <c r="J137" s="18" t="s">
        <v>198</v>
      </c>
      <c r="K137" s="19"/>
    </row>
    <row r="138" spans="1:11" x14ac:dyDescent="0.25">
      <c r="J138" s="15"/>
      <c r="K138" s="15"/>
    </row>
  </sheetData>
  <sheetProtection algorithmName="SHA-512" hashValue="txGtErHiZgle8Mxodf7RrXUN8EVZhsXfUCn0HaVTSaIu5/2wP5mvYAIPh0gSJYRQhyYQfge0uad3db2F+EdXyQ==" saltValue="cUKpzrb9FRcPnyKhtmOShw==" spinCount="100000" sheet="1" objects="1" scenarios="1"/>
  <autoFilter ref="A3:K3" xr:uid="{45FF68A8-09FD-4EBC-9EDF-15A5F063FD86}"/>
  <mergeCells count="1">
    <mergeCell ref="J132:K13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09a410-5cc3-44d7-afcd-16bbcb0faa90" xsi:nil="true"/>
    <lcf76f155ced4ddcb4097134ff3c332f xmlns="f3089ad3-ef98-4985-a0e1-6fbf87217e6d">
      <Terms xmlns="http://schemas.microsoft.com/office/infopath/2007/PartnerControls"/>
    </lcf76f155ced4ddcb4097134ff3c332f>
    <Scope xmlns="f3089ad3-ef98-4985-a0e1-6fbf87217e6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096353A859D41BC5152B87A7F2ADD" ma:contentTypeVersion="18" ma:contentTypeDescription="Een nieuw document maken." ma:contentTypeScope="" ma:versionID="15ae24b242735a62d7a95d303b81e6bc">
  <xsd:schema xmlns:xsd="http://www.w3.org/2001/XMLSchema" xmlns:xs="http://www.w3.org/2001/XMLSchema" xmlns:p="http://schemas.microsoft.com/office/2006/metadata/properties" xmlns:ns2="f3089ad3-ef98-4985-a0e1-6fbf87217e6d" xmlns:ns3="5409a410-5cc3-44d7-afcd-16bbcb0faa90" targetNamespace="http://schemas.microsoft.com/office/2006/metadata/properties" ma:root="true" ma:fieldsID="3d8a3950041e5fe55fdb56298cfd5389" ns2:_="" ns3:_="">
    <xsd:import namespace="f3089ad3-ef98-4985-a0e1-6fbf87217e6d"/>
    <xsd:import namespace="5409a410-5cc3-44d7-afcd-16bbcb0faa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Sco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089ad3-ef98-4985-a0e1-6fbf87217e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bbe1c235-a16e-44fc-94a8-a8413caaba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Scope" ma:index="25" nillable="true" ma:displayName="Scope" ma:format="Dropdown" ma:internalName="Scope">
      <xsd:simpleType>
        <xsd:restriction base="dms:Choice">
          <xsd:enumeration value="Keuze 1"/>
          <xsd:enumeration value="Keuze 2"/>
          <xsd:enumeration value="Keuz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9a410-5cc3-44d7-afcd-16bbcb0faa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de3c344-f917-476e-bf68-0535312efeeb}" ma:internalName="TaxCatchAll" ma:showField="CatchAllData" ma:web="5409a410-5cc3-44d7-afcd-16bbcb0faa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E0C5F0-1F5F-4204-B8AD-7C8AF211D8AA}">
  <ds:schemaRefs>
    <ds:schemaRef ds:uri="http://purl.org/dc/dcmitype/"/>
    <ds:schemaRef ds:uri="5409a410-5cc3-44d7-afcd-16bbcb0faa90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f3089ad3-ef98-4985-a0e1-6fbf87217e6d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CD79B35-BCC5-4027-A65D-1FFBC02413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089ad3-ef98-4985-a0e1-6fbf87217e6d"/>
    <ds:schemaRef ds:uri="5409a410-5cc3-44d7-afcd-16bbcb0faa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5C17D5-432C-41EF-88C9-445C61BA7F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Prijsblad nieuw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Roel Dijkstra</dc:creator>
  <cp:keywords/>
  <dc:description/>
  <cp:lastModifiedBy>Valentijn, Joyce</cp:lastModifiedBy>
  <cp:revision/>
  <dcterms:created xsi:type="dcterms:W3CDTF">2021-12-01T09:18:19Z</dcterms:created>
  <dcterms:modified xsi:type="dcterms:W3CDTF">2026-01-19T12:46:54Z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0x010100716096353A859D41BC5152B87A7F2ADD</vt:lpwstr>
  </property>
  <property fmtid="{D5CDD505-2E9C-101B-9397-08002B2CF9AE}" pid="3" name="MediaServiceImageTags">
    <vt:lpwstr/>
  </property>
</Properties>
</file>