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showInkAnnotation="0" autoCompressPictures="0"/>
  <mc:AlternateContent xmlns:mc="http://schemas.openxmlformats.org/markup-compatibility/2006">
    <mc:Choice Requires="x15">
      <x15ac:absPath xmlns:x15ac="http://schemas.microsoft.com/office/spreadsheetml/2010/11/ac" url="https://gemeentegroningen.sharepoint.com/teams/Bouwkostentoetsing/Gedeelde documenten/General/Aanbestedingsdocumenten/"/>
    </mc:Choice>
  </mc:AlternateContent>
  <xr:revisionPtr revIDLastSave="1" documentId="13_ncr:1_{0D18A740-F37D-2A4C-A932-CEC41C4DF627}" xr6:coauthVersionLast="47" xr6:coauthVersionMax="47" xr10:uidLastSave="{69D1A2B6-FDBE-4C35-8818-51993B8C464A}"/>
  <workbookProtection workbookAlgorithmName="SHA-512" workbookHashValue="XgVDECHYRPaygEkjAe/5NSkrAOYdkFatwC0IkulZ88A9+yhcfVh04qj27WTX3sjsvdiuBgVb3MTDTpNbbZ6IVw==" workbookSaltValue="84aTGnwWW6D/GmakRLzT5Q==" workbookSpinCount="100000" lockStructure="1"/>
  <bookViews>
    <workbookView xWindow="-120" yWindow="-120" windowWidth="29040" windowHeight="15840" tabRatio="928" xr2:uid="{00000000-000D-0000-FFFF-FFFF00000000}"/>
  </bookViews>
  <sheets>
    <sheet name="Staat van eenheidsprijzen" sheetId="28" r:id="rId1"/>
    <sheet name="Verzamelblad" sheetId="34" r:id="rId2"/>
    <sheet name="Standaard ruimtes klein" sheetId="38" r:id="rId3"/>
    <sheet name="Standaard ruimtes medium" sheetId="50" r:id="rId4"/>
    <sheet name="Standaard ruimtes groot" sheetId="52" r:id="rId5"/>
    <sheet name="MTR ruimtes klein" sheetId="51" r:id="rId6"/>
    <sheet name="MTR ruimtes medium" sheetId="53" r:id="rId7"/>
    <sheet name="MTR ruimtes groot" sheetId="54" r:id="rId8"/>
    <sheet name="Kernassortiment" sheetId="61" r:id="rId9"/>
    <sheet name="Indicatie extra uren" sheetId="58" r:id="rId10"/>
    <sheet name="Training" sheetId="42" r:id="rId11"/>
    <sheet name="SLA kosten" sheetId="27" r:id="rId1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9" i="61" l="1"/>
  <c r="C46" i="61"/>
  <c r="C15" i="58"/>
  <c r="E15" i="58" s="1"/>
  <c r="C14" i="58"/>
  <c r="C12" i="58"/>
  <c r="E12" i="58" s="1"/>
  <c r="C13" i="58"/>
  <c r="E13" i="58" s="1"/>
  <c r="C11" i="58"/>
  <c r="E11" i="58" s="1"/>
  <c r="C10" i="58"/>
  <c r="E10" i="58" s="1"/>
  <c r="E14" i="58"/>
  <c r="E55" i="54"/>
  <c r="G55" i="54" s="1"/>
  <c r="E54" i="54"/>
  <c r="G54" i="54" s="1"/>
  <c r="E53" i="54"/>
  <c r="G53" i="54" s="1"/>
  <c r="E52" i="54"/>
  <c r="G52" i="54" s="1"/>
  <c r="E51" i="54"/>
  <c r="G51" i="54" s="1"/>
  <c r="G49" i="54"/>
  <c r="G48" i="54"/>
  <c r="G47" i="54"/>
  <c r="G40" i="54"/>
  <c r="G39" i="54"/>
  <c r="G38" i="54"/>
  <c r="G37" i="54"/>
  <c r="G36" i="54"/>
  <c r="G35" i="54"/>
  <c r="G34" i="54"/>
  <c r="G33" i="54"/>
  <c r="G32" i="54"/>
  <c r="G31" i="54"/>
  <c r="G30" i="54"/>
  <c r="G29" i="54"/>
  <c r="G28" i="54"/>
  <c r="G27" i="54"/>
  <c r="G26" i="54"/>
  <c r="G25" i="54"/>
  <c r="G24" i="54"/>
  <c r="G23" i="54"/>
  <c r="G22" i="54"/>
  <c r="G21" i="54"/>
  <c r="G20" i="54"/>
  <c r="G19" i="54"/>
  <c r="G18" i="54"/>
  <c r="G17" i="54"/>
  <c r="G16" i="54"/>
  <c r="G15" i="54"/>
  <c r="G14" i="54"/>
  <c r="G13" i="54"/>
  <c r="G12" i="54"/>
  <c r="G11" i="54"/>
  <c r="H40" i="54" s="1"/>
  <c r="H43" i="54" s="1"/>
  <c r="G10" i="54"/>
  <c r="E55" i="53"/>
  <c r="G55" i="53" s="1"/>
  <c r="E54" i="53"/>
  <c r="G54" i="53" s="1"/>
  <c r="E53" i="53"/>
  <c r="G53" i="53" s="1"/>
  <c r="E52" i="53"/>
  <c r="G52" i="53" s="1"/>
  <c r="E51" i="53"/>
  <c r="G51" i="53" s="1"/>
  <c r="G49" i="53"/>
  <c r="G48" i="53"/>
  <c r="G47" i="53"/>
  <c r="G40" i="53"/>
  <c r="G39" i="53"/>
  <c r="G38" i="53"/>
  <c r="G37" i="53"/>
  <c r="G36" i="53"/>
  <c r="G35" i="53"/>
  <c r="G34" i="53"/>
  <c r="G33" i="53"/>
  <c r="G32" i="53"/>
  <c r="G31" i="53"/>
  <c r="G30" i="53"/>
  <c r="G29" i="53"/>
  <c r="G28" i="53"/>
  <c r="G27" i="53"/>
  <c r="G26" i="53"/>
  <c r="G25" i="53"/>
  <c r="G24" i="53"/>
  <c r="G23" i="53"/>
  <c r="G22" i="53"/>
  <c r="G21" i="53"/>
  <c r="G20" i="53"/>
  <c r="G19" i="53"/>
  <c r="G18" i="53"/>
  <c r="G17" i="53"/>
  <c r="G16" i="53"/>
  <c r="G15" i="53"/>
  <c r="G14" i="53"/>
  <c r="G13" i="53"/>
  <c r="G12" i="53"/>
  <c r="G11" i="53"/>
  <c r="G10" i="53"/>
  <c r="G17" i="51"/>
  <c r="G18" i="51"/>
  <c r="G19" i="51"/>
  <c r="G20" i="51"/>
  <c r="G21" i="51"/>
  <c r="G22" i="51"/>
  <c r="G23" i="51"/>
  <c r="G24" i="51"/>
  <c r="E55" i="51"/>
  <c r="G55" i="51" s="1"/>
  <c r="E54" i="51"/>
  <c r="G54" i="51" s="1"/>
  <c r="E53" i="51"/>
  <c r="G53" i="51" s="1"/>
  <c r="E52" i="51"/>
  <c r="G52" i="51" s="1"/>
  <c r="E51" i="51"/>
  <c r="G51" i="51" s="1"/>
  <c r="G49" i="51"/>
  <c r="G48" i="51"/>
  <c r="G47" i="51"/>
  <c r="G40" i="51"/>
  <c r="G39" i="51"/>
  <c r="G38" i="51"/>
  <c r="G37" i="51"/>
  <c r="G36" i="51"/>
  <c r="G35" i="51"/>
  <c r="G34" i="51"/>
  <c r="G33" i="51"/>
  <c r="G32" i="51"/>
  <c r="G31" i="51"/>
  <c r="G30" i="51"/>
  <c r="G29" i="51"/>
  <c r="G28" i="51"/>
  <c r="G27" i="51"/>
  <c r="G26" i="51"/>
  <c r="G25" i="51"/>
  <c r="G16" i="51"/>
  <c r="G15" i="51"/>
  <c r="G14" i="51"/>
  <c r="G13" i="51"/>
  <c r="G12" i="51"/>
  <c r="G11" i="51"/>
  <c r="G10" i="51"/>
  <c r="E50" i="52"/>
  <c r="G50" i="52" s="1"/>
  <c r="E49" i="52"/>
  <c r="G49" i="52" s="1"/>
  <c r="E48" i="52"/>
  <c r="G48" i="52" s="1"/>
  <c r="E47" i="52"/>
  <c r="G47" i="52" s="1"/>
  <c r="E46" i="52"/>
  <c r="G46" i="52" s="1"/>
  <c r="G44" i="52"/>
  <c r="G43" i="52"/>
  <c r="G42" i="52"/>
  <c r="G35" i="52"/>
  <c r="G34" i="52"/>
  <c r="G33" i="52"/>
  <c r="G32" i="52"/>
  <c r="G31" i="52"/>
  <c r="G30" i="52"/>
  <c r="G29" i="52"/>
  <c r="G28" i="52"/>
  <c r="G27" i="52"/>
  <c r="G26" i="52"/>
  <c r="G25" i="52"/>
  <c r="G24" i="52"/>
  <c r="G23" i="52"/>
  <c r="G22" i="52"/>
  <c r="G21" i="52"/>
  <c r="G20" i="52"/>
  <c r="G19" i="52"/>
  <c r="G18" i="52"/>
  <c r="G17" i="52"/>
  <c r="G16" i="52"/>
  <c r="G15" i="52"/>
  <c r="G14" i="52"/>
  <c r="G13" i="52"/>
  <c r="G12" i="52"/>
  <c r="G11" i="52"/>
  <c r="G10" i="52"/>
  <c r="E50" i="50"/>
  <c r="G50" i="50" s="1"/>
  <c r="E49" i="50"/>
  <c r="G49" i="50" s="1"/>
  <c r="E48" i="50"/>
  <c r="G48" i="50" s="1"/>
  <c r="E47" i="50"/>
  <c r="G47" i="50" s="1"/>
  <c r="E46" i="50"/>
  <c r="G46" i="50" s="1"/>
  <c r="G44" i="50"/>
  <c r="G43" i="50"/>
  <c r="G42" i="50"/>
  <c r="G35" i="50"/>
  <c r="G34" i="50"/>
  <c r="G33" i="50"/>
  <c r="G32" i="50"/>
  <c r="G31" i="50"/>
  <c r="G30" i="50"/>
  <c r="G29" i="50"/>
  <c r="G28" i="50"/>
  <c r="G27" i="50"/>
  <c r="G26" i="50"/>
  <c r="G25" i="50"/>
  <c r="G24" i="50"/>
  <c r="G23" i="50"/>
  <c r="G22" i="50"/>
  <c r="G21" i="50"/>
  <c r="G20" i="50"/>
  <c r="G19" i="50"/>
  <c r="G18" i="50"/>
  <c r="G17" i="50"/>
  <c r="G16" i="50"/>
  <c r="G15" i="50"/>
  <c r="G14" i="50"/>
  <c r="G13" i="50"/>
  <c r="G12" i="50"/>
  <c r="G11" i="50"/>
  <c r="G10" i="50"/>
  <c r="G15" i="38"/>
  <c r="G16" i="38"/>
  <c r="G17" i="38"/>
  <c r="G18" i="38"/>
  <c r="G19" i="38"/>
  <c r="G20" i="38"/>
  <c r="G21" i="38"/>
  <c r="G22" i="38"/>
  <c r="E50" i="38"/>
  <c r="G50" i="38" s="1"/>
  <c r="E49" i="38"/>
  <c r="E48" i="38"/>
  <c r="G48" i="38" s="1"/>
  <c r="G49" i="38"/>
  <c r="G12" i="38"/>
  <c r="G13" i="38"/>
  <c r="G14" i="38"/>
  <c r="G23" i="38"/>
  <c r="G24" i="38"/>
  <c r="G25" i="38"/>
  <c r="G26" i="38"/>
  <c r="G27" i="38"/>
  <c r="G28" i="38"/>
  <c r="G29" i="38"/>
  <c r="G30" i="38"/>
  <c r="G31" i="38"/>
  <c r="G32" i="38"/>
  <c r="G33" i="38"/>
  <c r="B17" i="27"/>
  <c r="B22" i="27" s="1"/>
  <c r="B44" i="34" s="1"/>
  <c r="C45" i="34" s="1"/>
  <c r="D52" i="61" l="1"/>
  <c r="B35" i="34" s="1"/>
  <c r="C36" i="34" s="1"/>
  <c r="G52" i="50"/>
  <c r="B15" i="34" s="1"/>
  <c r="G57" i="53"/>
  <c r="B27" i="34" s="1"/>
  <c r="H35" i="52"/>
  <c r="H38" i="52" s="1"/>
  <c r="G57" i="54"/>
  <c r="B31" i="34" s="1"/>
  <c r="G53" i="52"/>
  <c r="B20" i="34" s="1"/>
  <c r="G58" i="54"/>
  <c r="B32" i="34" s="1"/>
  <c r="G53" i="50"/>
  <c r="E17" i="58"/>
  <c r="E19" i="58" s="1"/>
  <c r="B38" i="34" s="1"/>
  <c r="C39" i="34" s="1"/>
  <c r="G58" i="53"/>
  <c r="H40" i="53"/>
  <c r="H43" i="53" s="1"/>
  <c r="G57" i="51"/>
  <c r="B23" i="34" s="1"/>
  <c r="G58" i="51"/>
  <c r="B24" i="34" s="1"/>
  <c r="H40" i="51"/>
  <c r="H43" i="51" s="1"/>
  <c r="G52" i="52"/>
  <c r="H35" i="50"/>
  <c r="H38" i="50" s="1"/>
  <c r="C33" i="34" l="1"/>
  <c r="G60" i="54"/>
  <c r="C25" i="34"/>
  <c r="G55" i="50"/>
  <c r="B16" i="34"/>
  <c r="C17" i="34" s="1"/>
  <c r="G60" i="53"/>
  <c r="B28" i="34"/>
  <c r="C29" i="34" s="1"/>
  <c r="G55" i="52"/>
  <c r="B19" i="34"/>
  <c r="C21" i="34" s="1"/>
  <c r="G60" i="51"/>
  <c r="E46" i="38" l="1"/>
  <c r="C10" i="42"/>
  <c r="E47" i="38" l="1"/>
  <c r="G35" i="38" l="1"/>
  <c r="G34" i="38"/>
  <c r="G11" i="38"/>
  <c r="G10" i="38"/>
  <c r="G52" i="38" l="1"/>
  <c r="B11" i="34" s="1"/>
  <c r="H35" i="38"/>
  <c r="H38" i="38" s="1"/>
  <c r="D10" i="42" l="1"/>
  <c r="D13" i="42" l="1"/>
  <c r="B41" i="34" s="1"/>
  <c r="C42" i="34" s="1"/>
  <c r="G47" i="38" l="1"/>
  <c r="G46" i="38"/>
  <c r="G44" i="38"/>
  <c r="G43" i="38"/>
  <c r="G42" i="38"/>
  <c r="G53" i="38" l="1"/>
  <c r="B12" i="34" s="1"/>
  <c r="C13" i="34" s="1"/>
  <c r="C48" i="34" s="1"/>
  <c r="C24" i="28" s="1"/>
  <c r="G55" i="38" l="1"/>
</calcChain>
</file>

<file path=xl/sharedStrings.xml><?xml version="1.0" encoding="utf-8"?>
<sst xmlns="http://schemas.openxmlformats.org/spreadsheetml/2006/main" count="355" uniqueCount="190">
  <si>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</si>
  <si>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</si>
  <si>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</si>
  <si>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t xml:space="preserve">Invoer </t>
  </si>
  <si>
    <r>
      <t xml:space="preserve">U dient alle onderstaande zandkleurige cellen in te vullen! </t>
    </r>
    <r>
      <rPr>
        <b/>
        <sz val="12"/>
        <color rgb="FFFF0000"/>
        <rFont val="Verdana"/>
        <family val="2"/>
      </rPr>
      <t>De overige gekleurde cellen worden automatisch ingevuld.</t>
    </r>
  </si>
  <si>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</si>
  <si>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</si>
  <si>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</si>
  <si>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</si>
  <si>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Trainer (wordt ingezet als opdrachtgever aangeeft dat training nodig is):</t>
  </si>
  <si>
    <t>Servicetechnicus (wordt alleen ingezet voor correctief onderhoud):</t>
  </si>
  <si>
    <t>Onderhoudstechnicus (wordt alleen ingezet voor preventief onderhoud):</t>
  </si>
  <si>
    <t>Aanbiedingsprijs (alle bedragen zijn exclusief BTW):</t>
  </si>
  <si>
    <t>Naam (rechtsgeldig ondertekenaar)</t>
  </si>
  <si>
    <t>Functie (rechtsgeldig ondertekenaar)</t>
  </si>
  <si>
    <t>Bedrijfsnaam</t>
  </si>
  <si>
    <t>Handtekening</t>
  </si>
  <si>
    <t>Datum</t>
  </si>
  <si>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</si>
  <si>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</si>
  <si>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 xml:space="preserve">Subtotaal </t>
  </si>
  <si>
    <t xml:space="preserve">Totaalprijs </t>
  </si>
  <si>
    <t>Doel tabblad:</t>
  </si>
  <si>
    <t>Aantal</t>
  </si>
  <si>
    <t>Merk</t>
  </si>
  <si>
    <t>Typenummer</t>
  </si>
  <si>
    <t>Omschrijving</t>
  </si>
  <si>
    <t>Bruto adviesprijs excl. 21% BTW</t>
  </si>
  <si>
    <t>Kortings- percentage</t>
  </si>
  <si>
    <t>Totaal Netto prijs excl. 21% BTW</t>
  </si>
  <si>
    <t>Subtotaal Netto prijs excl. 21% BTW</t>
  </si>
  <si>
    <t>AV bekabeling (totaal)</t>
  </si>
  <si>
    <t>Klein materiaal (totaal)</t>
  </si>
  <si>
    <t>Goten en materialen (totaal)</t>
  </si>
  <si>
    <t>Uurtarieven</t>
  </si>
  <si>
    <t>Betreft Netto uurprijzen</t>
  </si>
  <si>
    <t>Projectleider per uur</t>
  </si>
  <si>
    <t>Installatie technicus per uur</t>
  </si>
  <si>
    <t xml:space="preserve">Subtotaal installatiekosten </t>
  </si>
  <si>
    <t>Totaal exclusief 21% BTW</t>
  </si>
  <si>
    <t xml:space="preserve"> </t>
  </si>
  <si>
    <t>Aantal uren</t>
  </si>
  <si>
    <t xml:space="preserve">Uurtarief trainer </t>
  </si>
  <si>
    <t>Netto prijs excl. BTW</t>
  </si>
  <si>
    <t>Totaal aanbiedingsprijs voor de looptijd van de overeenkomst. (exclusief 21% BTW)</t>
  </si>
  <si>
    <r>
      <t xml:space="preserve">Invulinstructie ondertekenen:  De inschrijver vult de naam en functie van de rechtsgeldig ondertekenaar, de bedrijfsnaam, de handtekening en de datum in, in de zandkleurige velden. </t>
    </r>
    <r>
      <rPr>
        <b/>
        <sz val="12"/>
        <rFont val="Verdana"/>
        <family val="2"/>
      </rPr>
      <t>De Inschrijver zorgt tevens voor een scan (in PDF formaat) van dit tabblad met een officiële  handtekening van de rechtsgeldige functionaris als bijlage bij de aanbieding.</t>
    </r>
  </si>
  <si>
    <r>
      <t xml:space="preserve">Totaal exploitatiekosten gedurende </t>
    </r>
    <r>
      <rPr>
        <b/>
        <sz val="12"/>
        <color rgb="FFFF0000"/>
        <rFont val="Verdana"/>
        <family val="2"/>
      </rPr>
      <t xml:space="preserve">6 jaar </t>
    </r>
  </si>
  <si>
    <t xml:space="preserve">Subtotaal apparatuur en software </t>
  </si>
  <si>
    <t>Totaal training medewerkers Opdrachtgever exclusief BTW</t>
  </si>
  <si>
    <t>Doel van dit tabblad: Dit tabblad moet inzicht geven in de prijs die de inschrijver rekent voor het trainen van de medewerkers van de Opdrachtgever. De eindprijs telt mee bij de beoordeling op prijs.</t>
  </si>
  <si>
    <t xml:space="preserve">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Alleen de uurtarieven mogen in overleg met de opdrachtgever aangepast worden op basis van de CPI index (zie beschrijvend document). De bedragen worden ook als uitgangspunt genomen voor de uren die u invult in de volgende tabbladen. </t>
  </si>
  <si>
    <t>Implementatie technicus (wordt niet ingezet voor preventieve en correctieve onderhoudswerkzaamheden):</t>
  </si>
  <si>
    <t xml:space="preserve">Totaal audiovisuele apparatuur  </t>
  </si>
  <si>
    <t>Implementatie technicus per uur</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</si>
  <si>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De netto prijs na korting wordt onderdeel van de eindprijs voor deze zaal.  Bij AV-bekabeling, klein materiaal en goten en materialen vult u de bruto prijs in (mogelijk met korting) voor de producten. U geeft in de kolom aantallen het aantal in (mogelijk ook 1). Bij uurtarieven vult u het aantal uren per type technicus in. De totaal prijs voor deze narrowcasting monitor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</si>
  <si>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r>
      <t xml:space="preserve">Training medewerkers  t.b.v. Eerstelijnsservice en bediening systeem </t>
    </r>
    <r>
      <rPr>
        <b/>
        <sz val="12"/>
        <color rgb="FFFF0000"/>
        <rFont val="Verdana"/>
        <family val="2"/>
      </rPr>
      <t xml:space="preserve"> ! Zie invulinstructie onder aan tabblad.</t>
    </r>
  </si>
  <si>
    <t>Doel tabblad:  Dit tabblad dient ervoor om de prijs van de inschrijver m.b.t. de onderhoudskosten vast te leggen. Dit betreft de totaalprijs voor onderhoud (preventief en correctief). De inschrijver dient hierbij rekening te houden met alle mogelijke werkzaamheden zoals omschreven in het PvE. De totaalprijs voor de exploitatiekosten telt mee bij de beoordeling op prijs.</t>
  </si>
  <si>
    <t xml:space="preserve">Netto SLA prijs t.b.v. Narrowcasting  excl. 21% BTW </t>
  </si>
  <si>
    <t>Tabbladen t.b.v. locaties Gemeente Groningen</t>
  </si>
  <si>
    <r>
      <rPr>
        <b/>
        <sz val="14"/>
        <color rgb="FFFF0000"/>
        <rFont val="Verdana"/>
        <family val="2"/>
      </rPr>
      <t>SLA kosten  op basis van 4  jaar en 2 x 1 optiejaar</t>
    </r>
    <r>
      <rPr>
        <b/>
        <sz val="14"/>
        <rFont val="Verdana"/>
        <family val="2"/>
      </rPr>
      <t xml:space="preserve"> -</t>
    </r>
    <r>
      <rPr>
        <b/>
        <sz val="14"/>
        <color rgb="FFFF0000"/>
        <rFont val="Verdana"/>
        <family val="2"/>
      </rPr>
      <t xml:space="preserve"> ! Zie invulinstructie onder berekening SLA kosten per onderdeel. !</t>
    </r>
  </si>
  <si>
    <t>Programmeur (wordt niet ingezet voor preventieve en correctieve onderhoudswerkzaamheden):</t>
  </si>
  <si>
    <t>Tekenaar (wordt niet ingezet voor preventieve en correctieve onderhoudswerkzaamheden):</t>
  </si>
  <si>
    <t>Aanbesteding Perceel 1 Levering van audiovisuele voorzieningen (hardware en software) inclusief bijbehorende dienstverlening Gemeente Groningen</t>
  </si>
  <si>
    <t xml:space="preserve">Dit tabblad moet inzicht geven in de prijs die de inschrijver rekent voor levering en installatie van apparatuur en software voor een kleine standaard vergaderruimte. Het eindbedrag telt mee bij de beoordeling op prijs. De inschrijver vult de bruto lijstprijzen en de korting in voor de betreffende apparatuur en geeft aan hoeveel uren men per techniscus nodig heeft voor de installatie.  U vult dit tabblad in op basis van 1 ruimte. In het tabblad " Verzamelblad" wordt het netto totaalbedrag voor deze ruimte vermenigvuldigd met het aantal ruimtes.  Het netto bedrag incusief installatiekosten telt mee voor de beoordeling op prijs. </t>
  </si>
  <si>
    <r>
      <t xml:space="preserve">Prijs invulformulier voor ''Kleine standaard vergaderruimte'' </t>
    </r>
    <r>
      <rPr>
        <b/>
        <sz val="14"/>
        <color rgb="FFFF0000"/>
        <rFont val="Verdana"/>
        <family val="2"/>
      </rPr>
      <t>-  ! Zie invulinstructie onder aan tabblad !</t>
    </r>
  </si>
  <si>
    <t>Programmeur  per uur</t>
  </si>
  <si>
    <t>Tekenaar (technische tekeningen) per uur</t>
  </si>
  <si>
    <t>Audiovisuele apparatuur en mogelijke software voor een kleine standaard ruimte.</t>
  </si>
  <si>
    <r>
      <t xml:space="preserve">Installatie kosten </t>
    </r>
    <r>
      <rPr>
        <b/>
        <sz val="12"/>
        <color rgb="FFFF0000"/>
        <rFont val="Verdana"/>
        <family val="2"/>
      </rPr>
      <t>(stroom en eventuele netwerk aansluiting binnen 1 m aanwezig)</t>
    </r>
  </si>
  <si>
    <r>
      <t xml:space="preserve">Prijs invulformulier voor ''Medium standaard vergaderruimte'' </t>
    </r>
    <r>
      <rPr>
        <b/>
        <sz val="14"/>
        <color rgb="FFFF0000"/>
        <rFont val="Verdana"/>
        <family val="2"/>
      </rPr>
      <t>-  ! Zie invulinstructie onder aan tabblad !</t>
    </r>
  </si>
  <si>
    <t xml:space="preserve">Dit tabblad moet inzicht geven in de prijs die de inschrijver rekent voor levering en installatie van apparatuur en software voor een medium standaard vergaderruimte. Het eindbedrag telt mee bij de beoordeling op prijs. De inschrijver vult de bruto lijstprijzen en de korting in voor de betreffende apparatuur en geeft aan hoeveel uren men per techniscus nodig heeft voor de installatie.  U vult dit tabblad in op basis van 1 ruimte. In het tabblad " Verzamelblad" wordt het netto totaalbedrag voor deze ruimte vermenigvuldigd met het aantal ruimtes.  Het netto bedrag incusief installatiekosten telt mee voor de beoordeling op prijs. </t>
  </si>
  <si>
    <r>
      <t xml:space="preserve">Prijs invulformulier voor ''Grote standaard vergaderruimte'' </t>
    </r>
    <r>
      <rPr>
        <b/>
        <sz val="14"/>
        <color rgb="FFFF0000"/>
        <rFont val="Verdana"/>
        <family val="2"/>
      </rPr>
      <t>-  ! Zie invulinstructie onder aan tabblad !</t>
    </r>
  </si>
  <si>
    <t xml:space="preserve">Dit tabblad moet inzicht geven in de prijs die de inschrijver rekent voor levering en installatie van apparatuur en software voor een grote standaard vergaderruimte. Het eindbedrag telt mee bij de beoordeling op prijs. De inschrijver vult de bruto lijstprijzen en de korting in voor de betreffende apparatuur en geeft aan hoeveel uren men per techniscus nodig heeft voor de installatie.  U vult dit tabblad in op basis van 1 ruimte. In het tabblad " Verzamelblad" wordt het netto totaalbedrag voor deze ruimte vermenigvuldigd met het aantal ruimtes.  Het netto bedrag incusief installatiekosten telt mee voor de beoordeling op prijs. </t>
  </si>
  <si>
    <t>Audiovisuele apparatuur en mogelijke software voor een grote standaard ruimte.</t>
  </si>
  <si>
    <t xml:space="preserve">Denk aan 55 inch monitor, wand bevestigingsysteem, videoconferentie systeem + bevestigingssysteem en dockingsysteem inclusief bekabeling (zie eisen in PvE).  </t>
  </si>
  <si>
    <t>Audiovisuele apparatuur en mogelijke software voor een medium standaard ruimte.</t>
  </si>
  <si>
    <t xml:space="preserve">Dit tabblad moet inzicht geven in de prijs die de inschrijver rekent voor levering en installatie van apparatuur en software voor een kleine MTR vergaderruimte. Het eindbedrag telt mee bij de beoordeling op prijs. De inschrijver vult de bruto lijstprijzen en de korting in voor de betreffende apparatuur en geeft aan hoeveel uren men per techniscus nodig heeft voor de installatie.  U vult dit tabblad in op basis van 1 ruimte. In het tabblad " Verzamelblad" wordt het netto totaalbedrag voor deze ruimte vermenigvuldigd met het aantal ruimtes.  Het netto bedrag incusief installatiekosten telt mee voor de beoordeling op prijs. </t>
  </si>
  <si>
    <r>
      <t xml:space="preserve">Prijs invulformulier voor ''Kleine Microsoft Teams Rooms vergaderruimte'' </t>
    </r>
    <r>
      <rPr>
        <b/>
        <sz val="14"/>
        <color rgb="FFFF0000"/>
        <rFont val="Verdana"/>
        <family val="2"/>
      </rPr>
      <t>-  ! Zie invulinstructie onder aan tabblad !</t>
    </r>
  </si>
  <si>
    <t xml:space="preserve">Denk aan 65 inch monitor, wand bevestigingsysteem, videoconferentie systeem + eventuele extra microfoons, bevestigingssysteem en dockingsysteem inclusief bekabeling (zie eisen in PvE).  </t>
  </si>
  <si>
    <t xml:space="preserve">Denk aan 75 inch monitor, wand bevestigingsysteem, videoconferentie systeem + eventuele extra microfoons, bevestigingssysteem en dockingsysteem inclusief bekabeling (zie eisen in PvE).  </t>
  </si>
  <si>
    <t>Audiovisuele apparatuur en mogelijke software voor een kleine MTR ruimte.</t>
  </si>
  <si>
    <t xml:space="preserve">Denk aan 75 inch monitor, wand bevestigingsysteem, MTR videoconferentie systeem + bevestigingssysteem, MTR bedieningspaneel, roombooking paneel (buiten de ruimte) inclusief alle noodzakelijke bekabeling,  (zie eisen in PvE).  </t>
  </si>
  <si>
    <t>Audiovisuele apparatuur en mogelijke software voor een grote MTR ruimte.</t>
  </si>
  <si>
    <r>
      <t xml:space="preserve">Prijs invulformulier voor ''Grote Microsoft Teams Rooms vergaderruimte'' </t>
    </r>
    <r>
      <rPr>
        <b/>
        <sz val="14"/>
        <color rgb="FFFF0000"/>
        <rFont val="Verdana"/>
        <family val="2"/>
      </rPr>
      <t>-  ! Zie invulinstructie onder aan tabblad !</t>
    </r>
  </si>
  <si>
    <t xml:space="preserve">Dit tabblad moet inzicht geven in de prijs die de inschrijver rekent voor levering en installatie van apparatuur en software voor een grote MTR vergaderruimte. Het eindbedrag telt mee bij de beoordeling op prijs. De inschrijver vult de bruto lijstprijzen en de korting in voor de betreffende apparatuur en geeft aan hoeveel uren men per techniscus nodig heeft voor de installatie.  U vult dit tabblad in op basis van 1 ruimte. In het tabblad " Verzamelblad" wordt het netto totaalbedrag voor deze ruimte vermenigvuldigd met het aantal ruimtes.  Het netto bedrag incusief installatiekosten telt mee voor de beoordeling op prijs. </t>
  </si>
  <si>
    <r>
      <t xml:space="preserve">Prijs invulformulier voor ''Medium Microsoft Teams Rooms vergaderruimte'' </t>
    </r>
    <r>
      <rPr>
        <b/>
        <sz val="14"/>
        <color rgb="FFFF0000"/>
        <rFont val="Verdana"/>
        <family val="2"/>
      </rPr>
      <t>-  ! Zie invulinstructie onder aan tabblad !</t>
    </r>
  </si>
  <si>
    <t xml:space="preserve">Dit tabblad moet inzicht geven in de prijs die de inschrijver rekent voor levering en installatie van apparatuur en software voor een medium MTR vergaderruimte. Het eindbedrag telt mee bij de beoordeling op prijs. De inschrijver vult de bruto lijstprijzen en de korting in voor de betreffende apparatuur en geeft aan hoeveel uren men per techniscus nodig heeft voor de installatie.  U vult dit tabblad in op basis van 1 ruimte. In het tabblad " Verzamelblad" wordt het netto totaalbedrag voor deze ruimte vermenigvuldigd met het aantal ruimtes.  Het netto bedrag incusief installatiekosten telt mee voor de beoordeling op prijs. </t>
  </si>
  <si>
    <t>Audiovisuele apparatuur en mogelijke software voor een medium MTR ruimte.</t>
  </si>
  <si>
    <t>Voor invullen zie invulinstructie onder aan tabblad.</t>
  </si>
  <si>
    <t>Het gemiddelde van de aangeboden kortingen maal het  budget voor nieuwe  apparatuur gedurende de contractperiode, wordt meegenomen in de prijsbeoordeling.</t>
  </si>
  <si>
    <t>! Zie invulinstructie onder aan tabblad.</t>
  </si>
  <si>
    <t>Doel van dit tabblad:</t>
  </si>
  <si>
    <t>Productgroep</t>
  </si>
  <si>
    <t>Merken</t>
  </si>
  <si>
    <r>
      <t xml:space="preserve">LCD monitoren </t>
    </r>
    <r>
      <rPr>
        <b/>
        <u/>
        <sz val="12"/>
        <rFont val="Verdana"/>
        <family val="2"/>
      </rPr>
      <t>zonder</t>
    </r>
    <r>
      <rPr>
        <b/>
        <sz val="12"/>
        <rFont val="Verdana"/>
        <family val="2"/>
      </rPr>
      <t xml:space="preserve"> touch faciliteit (diverse types):</t>
    </r>
  </si>
  <si>
    <t>Samsung</t>
  </si>
  <si>
    <t>LG</t>
  </si>
  <si>
    <t>Sony</t>
  </si>
  <si>
    <t>Philips</t>
  </si>
  <si>
    <t>LCD touchmonitoren</t>
  </si>
  <si>
    <t>Ctouch</t>
  </si>
  <si>
    <t>Legamaster</t>
  </si>
  <si>
    <t>i3</t>
  </si>
  <si>
    <t>Vogels</t>
  </si>
  <si>
    <t>ErgoXS</t>
  </si>
  <si>
    <t>AV bedieningssystemen: (touchpanel bedien systemen en knoppenpanelen) diverse types:</t>
  </si>
  <si>
    <t>Extron</t>
  </si>
  <si>
    <t>Kramer</t>
  </si>
  <si>
    <t>Atlona</t>
  </si>
  <si>
    <t>Draadloze presentatie systemen diverse types:</t>
  </si>
  <si>
    <t>Barco</t>
  </si>
  <si>
    <t>Biamp</t>
  </si>
  <si>
    <t>Logitech</t>
  </si>
  <si>
    <t>Cisco</t>
  </si>
  <si>
    <t>Gemiddelde korting</t>
  </si>
  <si>
    <r>
      <t xml:space="preserve">Het bruto bedrag is gebaseerd op een mogelijke vervangingswaarde tijdens de contractduur. </t>
    </r>
    <r>
      <rPr>
        <b/>
        <sz val="12"/>
        <rFont val="Verdana"/>
        <family val="2"/>
      </rPr>
      <t>Hier mogen geen geen rechten aan worden ontleend.</t>
    </r>
  </si>
  <si>
    <t>Totaal aanbieding kernassortiment (excl. BTW)</t>
  </si>
  <si>
    <t>Het eindbedrag telt mee mee bij de beoordeling op prijs. Het gemiddelde van de aangeboden kortingen maal het  budget voor nieuwe apparatuur gedurende de contractperiode, wordt meegenomen in de prijsbeoordeling. Opdrachtgever is niet verplicht tot het afnemen van het kernassortiment. Opdrachtgever kan tarieven opvragen om de marktconformiteit te beoordelen. Opdrachtgever behoudt zich het recht voor om bij afwijkende productaanvraag offerte's op te vragen bij andere leverancier dan opdrachtnemer.</t>
  </si>
  <si>
    <r>
      <t xml:space="preserve">Prijs invulformulier voor " kortingen op </t>
    </r>
    <r>
      <rPr>
        <b/>
        <sz val="18"/>
        <rFont val="Verdana"/>
        <family val="2"/>
      </rPr>
      <t xml:space="preserve">kernassortiment </t>
    </r>
    <r>
      <rPr>
        <b/>
        <sz val="12"/>
        <rFont val="Verdana"/>
        <family val="2"/>
      </rPr>
      <t xml:space="preserve">perceel 1".  </t>
    </r>
  </si>
  <si>
    <t xml:space="preserve">Prijs formulier voor "indicatie extra uren t.b.v. vervangen van apparatuur en projecten tijdens de contractperiode  " </t>
  </si>
  <si>
    <t>! Niet invullen</t>
  </si>
  <si>
    <t>Dit tabblad moet een indicatie geven van de bedragen die de inschrijver rekent voor het installeren van apparatuur t.b.v. van vervanging tijdens de contractperiode. Het, door de aanbestedende dienst, ingevulde aantal uren zijn fictieve aantallen gebaseerd op een inschatting van de totale vervanging tijdens de contractperiode. Het eindbedrag telt mee bij de beoordeling op prijs.</t>
  </si>
  <si>
    <t>Uren</t>
  </si>
  <si>
    <t>Projectleider</t>
  </si>
  <si>
    <t xml:space="preserve">Installatie technicus </t>
  </si>
  <si>
    <t xml:space="preserve">Programmeur </t>
  </si>
  <si>
    <t>Tekenaar</t>
  </si>
  <si>
    <t>Trainer</t>
  </si>
  <si>
    <t>Het eindbedrag telt mee mee bij de beoordeling op prijs. Het aantal opgegeven uren betreft een globale indicatie. Opdrachtgever heeft geen afnameverplichting van het aantal uren. Voor vervanging van apparatuur en projecten zal altijd een offerte ter goedkeuring aangeboden moeten worden aan de opdrachtgever op basis van de uurtarieven in het tabblad 'Staat van eenheidsprijzen'.</t>
  </si>
  <si>
    <r>
      <rPr>
        <b/>
        <sz val="12"/>
        <rFont val="Verdana"/>
        <family val="2"/>
      </rPr>
      <t>Invul instructie:</t>
    </r>
    <r>
      <rPr>
        <sz val="12"/>
        <rFont val="Verdana"/>
        <family val="2"/>
      </rPr>
      <t xml:space="preserve"> U hoeft geen aantallen uren en tarieven in te vullen. Het aantal uren is al ingevuld door de aanbestedende dienst. De uurtarieven  heeft u al ingevuld in het tabblad "Staat van eenheidsprijzen". Het eindbedrag is onderdeel van de beoordeling op prijs. </t>
    </r>
    <r>
      <rPr>
        <b/>
        <sz val="12"/>
        <rFont val="Verdana"/>
        <family val="2"/>
      </rPr>
      <t>Er mogen geen rechten ontleend worden aan het aantal ingevulde uren en het eindbedrag.</t>
    </r>
  </si>
  <si>
    <t>Implementatie technicus</t>
  </si>
  <si>
    <t xml:space="preserve">Aanbesteding Perceel 1 Levering van audiovisuele voorzieningen (hardware en software) inclusief bijbehorende dienstverlening Gemeente Groningen																																					</t>
  </si>
  <si>
    <t>Invulinstructie: In de zandkleurige velden vult u het aantal uren in dat u nodig heeft voor de training van de medewerkers van de gemeente Groningen. Het uurtarief van de trainer heeft u al ingevuld in het tabblad 'Staat van eenheidsprijzen'.</t>
  </si>
  <si>
    <t>Prijs SLA afspraken t.b.v. audiovisuele systemen voor jaar 1 (jaar met volledige garantie op nieuwe apparatuur, installatie en implementatie).</t>
  </si>
  <si>
    <t>Prijs SLA afspraken t.b.v. audiovisuele systemen voor jaar 2 (jaar met volledige garantie op nieuwe apparatuur)</t>
  </si>
  <si>
    <t>Prijs SLA afspraken t.b.v. audiovisuele systemen voor jaar 3 (jaar met volledige garantie op nieuwe apparatuur)</t>
  </si>
  <si>
    <t xml:space="preserve">Prijs SLA afspraken t.b.v. audiovisuele systemen voor jaar 4 </t>
  </si>
  <si>
    <r>
      <t xml:space="preserve">Prijs SLA afspraken t.b.v. audiovisuele systemen voor jaar 5 </t>
    </r>
    <r>
      <rPr>
        <sz val="12"/>
        <color rgb="FFFF0000"/>
        <rFont val="Verdana"/>
        <family val="2"/>
      </rPr>
      <t>(optiejaar)</t>
    </r>
  </si>
  <si>
    <r>
      <t xml:space="preserve">Prijs SLA afspraken t.b.v. audiovisuele systemenvoor jaar 6 </t>
    </r>
    <r>
      <rPr>
        <sz val="12"/>
        <color rgb="FFFF0000"/>
        <rFont val="Verdana"/>
        <family val="2"/>
      </rPr>
      <t>(optiejaar)</t>
    </r>
  </si>
  <si>
    <t>SLA prijs (preventief en correctief onderhoud)  t.b.v. audiovisuele systemen  op de diverse locaties van de Gemeente Groningen betreffende perceel 1</t>
  </si>
  <si>
    <r>
      <t xml:space="preserve">Totaal SLA kosten t.b.v. audiovisuele systemen van de Gemeente Groningen betreffende perceel 1 voor </t>
    </r>
    <r>
      <rPr>
        <b/>
        <sz val="12"/>
        <color rgb="FFFF0000"/>
        <rFont val="Verdana"/>
        <family val="2"/>
      </rPr>
      <t>6</t>
    </r>
    <r>
      <rPr>
        <b/>
        <sz val="12"/>
        <rFont val="Verdana"/>
        <family val="2"/>
      </rPr>
      <t xml:space="preserve"> </t>
    </r>
    <r>
      <rPr>
        <b/>
        <sz val="12"/>
        <color rgb="FFFF0000"/>
        <rFont val="Verdana"/>
        <family val="2"/>
      </rPr>
      <t xml:space="preserve"> jaar</t>
    </r>
    <r>
      <rPr>
        <b/>
        <sz val="12"/>
        <rFont val="Verdana"/>
        <family val="2"/>
      </rPr>
      <t xml:space="preserve"> exclusief 21% BTW</t>
    </r>
  </si>
  <si>
    <r>
      <rPr>
        <b/>
        <sz val="12"/>
        <rFont val="Verdana"/>
        <family val="2"/>
      </rPr>
      <t>Invulinstructie:</t>
    </r>
    <r>
      <rPr>
        <sz val="12"/>
        <rFont val="Verdana"/>
        <family val="2"/>
      </rPr>
      <t xml:space="preserve"> In de zandkleurige velden vult u uw aanbiedingsprijs in voor de SLA kosten t.b.v. de audiovisuele systemen op basis van de door u aangeboden apparatuur en installatie . U vult een prijs in per jaar. </t>
    </r>
  </si>
  <si>
    <t>Liyama</t>
  </si>
  <si>
    <t>Newline</t>
  </si>
  <si>
    <t>Bevestigingssystemen en trolleys (voor LCD monitoren en andere audiovisuele apparatuur) diverse types:</t>
  </si>
  <si>
    <t>Neomounts</t>
  </si>
  <si>
    <t xml:space="preserve">Presentatieswitchers, extenders en streamingoplossingen diverse types: </t>
  </si>
  <si>
    <t>Lightware</t>
  </si>
  <si>
    <t>Videoconference systemen:</t>
  </si>
  <si>
    <t>HP/Poly</t>
  </si>
  <si>
    <t>Neat</t>
  </si>
  <si>
    <t>Kabels:</t>
  </si>
  <si>
    <t>ACT</t>
  </si>
  <si>
    <t xml:space="preserve">Invulinstructie: Inschrijvers geven per productgroep en per merk aan wat voor korting ze geven op de bruto lijstprijzen voor apparatuur. Deze korting wordt ingevuld in de zandkleurige velden. Het eindbedrag na aftrek van de gemiddelde korting (op basis van alle zandkleurige velden) op een verwacht bedrag (aan af te nemen apparatuur op basis van bruto adviesprijzen), telt mee in de uiteindelijke beoordeling op prijs. De ingevulde kortingen zijn bindend gedurende de gehele contractperiode. U dient alle zandkleurige velden in te vullen. U mag geen negatieve getallen invullen. U dient bij het invullen van de kortingen rekening te houden met het feit dat u tijdens de contractperiode mogelijke andere merken, dan hier beschreven zijn, aan moet bieden tegen een gemiddelde korting (gebaseerd op bovenstaande kortingen) op de bruto lijst prijs van dat product.
</t>
  </si>
  <si>
    <r>
      <t xml:space="preserve">U kunt hieronder de kortingen per productgroep per artikel op basis van de geraamde totale bruto adviesprijs van </t>
    </r>
    <r>
      <rPr>
        <sz val="12"/>
        <color rgb="FFFF0000"/>
        <rFont val="Verdana"/>
        <family val="2"/>
      </rPr>
      <t xml:space="preserve">€ 1.600.000,- </t>
    </r>
    <r>
      <rPr>
        <sz val="12"/>
        <rFont val="Verdana"/>
        <family val="2"/>
      </rPr>
      <t xml:space="preserve">invullen. </t>
    </r>
  </si>
  <si>
    <t>Prijs training medewerkers Gemeente Groningen t.b.v. gebruik en eerste lijn service.</t>
  </si>
  <si>
    <t>Audiovisuele apparatuur standaardruimtes klein (nettoprijs)</t>
  </si>
  <si>
    <t>Installatiekosten standaardruimtes klein</t>
  </si>
  <si>
    <t>Audiovisuele apparatuur standaardruimtes medium (nettoprijs)</t>
  </si>
  <si>
    <t>Installatiekosten standaardruimtes medium</t>
  </si>
  <si>
    <t>Audiovisuele apparatuur standaardruimtes groot (nettoprijs)</t>
  </si>
  <si>
    <t>Installatiekosten standaardruimtes groot</t>
  </si>
  <si>
    <t>Audiovisuele apparatuur MTR ruimtes klein (nettoprijs)</t>
  </si>
  <si>
    <t>Installatiekosten MTR ruimtes klein</t>
  </si>
  <si>
    <t>Audiovisuele apparatuur MTR ruimtes medium (nettoprijs)</t>
  </si>
  <si>
    <t>Installatiekosten MTR ruimtes medium</t>
  </si>
  <si>
    <t>Audiovisuele apparatuur MTR ruimtes groot (nettoprijs)</t>
  </si>
  <si>
    <t>Installatiekosten MTR ruimtes groot</t>
  </si>
  <si>
    <t>Totaal Kernassortiment na korting: Prijs op basis van gemiddelde korting bij een bepaalde bruto totaal prijs voor apparatuur gedurende de contractperiode</t>
  </si>
  <si>
    <t>Totaal aanbieding kernassortiment (nettoprijs)</t>
  </si>
  <si>
    <t>Indicatie kosten uren t.b.v. installatie  audiovisuele apparatuur door contractant tijdens de contractperiode</t>
  </si>
  <si>
    <t>Totaal aanbieding indicatie kosten uren t.b.v. installatie audiovisuele apparatuur</t>
  </si>
  <si>
    <t xml:space="preserve">Kosten training medewerkers </t>
  </si>
  <si>
    <t>Totaal kosten training medewerkers</t>
  </si>
  <si>
    <t>SLA kosten voor de contractperiode van (4 jaar + 2 x 1 optiejaar)</t>
  </si>
  <si>
    <t>Totaal SLA kosten voor de contractperiode van (4 jaar + 2 x 1 optiejaar)</t>
  </si>
  <si>
    <t>Totaal aanbiedingsprijs voor Perceel 1 gedurende de looptijd van de overeenkomst . (exclusief 21% BTW)</t>
  </si>
  <si>
    <t>TEST DOCUMENT</t>
  </si>
  <si>
    <t>Dit tabblad moet inzicht geven in de kortingen die de inschrijvers geven op de A-merken (geprefereerde merken) per productgroep. De eindprijs moet een indicatie geven van de totale korting die de inschrijver geeft op basis van een fictieve vervangingswaarde van apparatuur tijdens de contract periode. De eindprijs telt mee bij de beoordeling op prijs. Het in te vullen kortingspercentage is een getal van 0 tot 100.</t>
  </si>
  <si>
    <r>
      <t xml:space="preserve">Totaal aanbieding standaard ruimtes klein op basis van </t>
    </r>
    <r>
      <rPr>
        <b/>
        <sz val="12"/>
        <color rgb="FFFF0000"/>
        <rFont val="Verdana"/>
        <family val="2"/>
      </rPr>
      <t>25 ruimtes</t>
    </r>
  </si>
  <si>
    <r>
      <t xml:space="preserve">Totaal aanbieding standaard ruimtes medium op basis van </t>
    </r>
    <r>
      <rPr>
        <b/>
        <sz val="12"/>
        <color rgb="FFFF0000"/>
        <rFont val="Verdana"/>
        <family val="2"/>
      </rPr>
      <t>35 ruimtes</t>
    </r>
  </si>
  <si>
    <r>
      <t xml:space="preserve">Totaal aanbieding standaard ruimtes groot op basis van </t>
    </r>
    <r>
      <rPr>
        <b/>
        <sz val="12"/>
        <color rgb="FFFF0000"/>
        <rFont val="Verdana"/>
        <family val="2"/>
      </rPr>
      <t>15 ruimtes</t>
    </r>
  </si>
  <si>
    <r>
      <t xml:space="preserve">Totaal aanbieding MTR ruimtes klein op basis van </t>
    </r>
    <r>
      <rPr>
        <b/>
        <sz val="12"/>
        <color rgb="FFFF0000"/>
        <rFont val="Verdana"/>
        <family val="2"/>
      </rPr>
      <t>25 ruimtes</t>
    </r>
  </si>
  <si>
    <r>
      <t xml:space="preserve">Totaal aanbieding MTR ruimtes medium op basis van </t>
    </r>
    <r>
      <rPr>
        <b/>
        <sz val="12"/>
        <color rgb="FFFF0000"/>
        <rFont val="Verdana"/>
        <family val="2"/>
      </rPr>
      <t>35 ruimtes</t>
    </r>
  </si>
  <si>
    <r>
      <t xml:space="preserve">Totaal aanbieding MTR ruimtes groot op basis van </t>
    </r>
    <r>
      <rPr>
        <b/>
        <sz val="12"/>
        <color rgb="FFFF0000"/>
        <rFont val="Verdana"/>
        <family val="2"/>
      </rPr>
      <t>15 ruimtes</t>
    </r>
  </si>
  <si>
    <r>
      <t xml:space="preserve">Van alle </t>
    </r>
    <r>
      <rPr>
        <b/>
        <sz val="12"/>
        <color rgb="FFFF0000"/>
        <rFont val="Verdana"/>
        <family val="2"/>
      </rPr>
      <t xml:space="preserve">12 </t>
    </r>
    <r>
      <rPr>
        <b/>
        <sz val="12"/>
        <rFont val="Verdana"/>
        <family val="2"/>
      </rPr>
      <t xml:space="preserve"> tabbladen dient u er </t>
    </r>
    <r>
      <rPr>
        <b/>
        <sz val="12"/>
        <color rgb="FFFF0000"/>
        <rFont val="Verdana"/>
        <family val="2"/>
      </rPr>
      <t xml:space="preserve">10 </t>
    </r>
    <r>
      <rPr>
        <b/>
        <sz val="12"/>
        <color theme="1"/>
        <rFont val="Verdana"/>
        <family val="2"/>
      </rPr>
      <t>in</t>
    </r>
    <r>
      <rPr>
        <b/>
        <sz val="12"/>
        <rFont val="Verdana"/>
        <family val="2"/>
      </rPr>
      <t xml:space="preserve"> te vullen. De andere tabbladen wordt geautomatiseerd ingevuld.</t>
    </r>
  </si>
  <si>
    <r>
      <t xml:space="preserve">Totaalbedrag na aftrek van gemiddelde korting o.b.v. </t>
    </r>
    <r>
      <rPr>
        <sz val="12"/>
        <color theme="1"/>
        <rFont val="Verdana"/>
        <family val="2"/>
      </rPr>
      <t xml:space="preserve">bruto </t>
    </r>
    <r>
      <rPr>
        <sz val="12"/>
        <color rgb="FFFF0000"/>
        <rFont val="Verdana"/>
        <family val="2"/>
      </rPr>
      <t>€ 1.000.000,-</t>
    </r>
    <r>
      <rPr>
        <sz val="12"/>
        <color theme="1"/>
        <rFont val="Verdana"/>
        <family val="2"/>
      </rPr>
      <t xml:space="preserve"> exclusief BTW </t>
    </r>
  </si>
  <si>
    <t xml:space="preserve">Denk aan 65 inch monitor, wand bevestigingsysteem, MTR videoconferentie systeem + bevestigingssysteem, MTR bedieningspaneel, roombooking paneel (buiten de ruimte) inclusief alle noodzakelijke bekabeling (zie eisen in PvE).  </t>
  </si>
  <si>
    <t xml:space="preserve">Denk aan 55 inch monitor, wand bevestigingsysteem, MTR videoconferentie systeem + bevestigingssysteem, MTR bedieningspaneel, roombooking paneel (buiten de ruimte) inclusief alle noodzakelijke bekabeling (zie eisen in PvE).  </t>
  </si>
  <si>
    <r>
      <rPr>
        <b/>
        <sz val="10"/>
        <color rgb="FF000000"/>
        <rFont val="Verdana"/>
        <family val="2"/>
      </rPr>
      <t>Algemene toelichting</t>
    </r>
    <r>
      <rPr>
        <sz val="10"/>
        <color indexed="8"/>
        <rFont val="Verdana"/>
        <family val="2"/>
      </rPr>
      <t xml:space="preserve">
NB. Inschrijver verzorgt een concrete aanbieding voor de gemeente Groningen op basis van audiovisuele apparatuur, randapparatuur, software en installatie, alsmede implementatie, training, licentiekosten, etc., middels een korting op de bruto prijs (marktconform en verifieerbaar in de markt). </t>
    </r>
    <r>
      <rPr>
        <sz val="10"/>
        <color theme="1"/>
        <rFont val="Verdana"/>
        <family val="2"/>
      </rPr>
      <t>Verder verzorgt de inschrijver een aanbieding voor een kernassortiment, indicatie extra uren, training en SLA kosten.</t>
    </r>
    <r>
      <rPr>
        <sz val="10"/>
        <color indexed="8"/>
        <rFont val="Verdana"/>
        <family val="2"/>
      </rPr>
      <t xml:space="preserve"> De aanbiedingen kunnen gerealiseerd worden door het invullen van de volgende invulcalculatiesheets </t>
    </r>
    <r>
      <rPr>
        <u/>
        <sz val="10"/>
        <color rgb="FF000000"/>
        <rFont val="Verdana"/>
        <family val="2"/>
      </rPr>
      <t>(men hoeft het verzamelbald niet in te vullen)</t>
    </r>
    <r>
      <rPr>
        <sz val="10"/>
        <color indexed="8"/>
        <rFont val="Verdana"/>
        <family val="2"/>
      </rPr>
      <t xml:space="preserve">.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t>
    </r>
    <r>
      <rPr>
        <b/>
        <sz val="10"/>
        <color rgb="FF000000"/>
        <rFont val="Verdana"/>
        <family val="2"/>
      </rPr>
      <t>Ook apparatuur voor nieuwe projecten moet gebaseerd zijn op de betreffende kortingsstructuur en uurtarieven.</t>
    </r>
    <r>
      <rPr>
        <sz val="10"/>
        <color indexed="8"/>
        <rFont val="Verdana"/>
        <family val="2"/>
      </rPr>
      <t xml:space="preserve"> 
De inschrijfprijs voor de uitvoering van de totale opdracht moet zijn gebaseerd op alle informatie vanuit de aanbestedingsdocumenten (en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</si>
</sst>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_-;&quot;€&quot;\ #,##0.00\-"/>
    <numFmt numFmtId="165" formatCode="_-&quot;€&quot;\ * #,##0.00_-;_-&quot;€&quot;\ * #,##0.00\-;_-&quot;€&quot;\ * &quot;-&quot;??_-;_-@_-"/>
    <numFmt numFmtId="166" formatCode="&quot;€&quot;\ #,##0.00_-"/>
    <numFmt numFmtId="167" formatCode="&quot;€&quot;\ #,##0.00"/>
    <numFmt numFmtId="168" formatCode="&quot;€&quot;\ #,##0"/>
  </numFmts>
  <fonts count="40"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sz val="18"/>
      <name val="Arial"/>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u/>
      <sz val="10"/>
      <color rgb="FF000000"/>
      <name val="Verdana"/>
      <family val="2"/>
    </font>
    <font>
      <b/>
      <sz val="10"/>
      <color rgb="FF000000"/>
      <name val="Verdana"/>
      <family val="2"/>
    </font>
    <font>
      <sz val="12"/>
      <color theme="1"/>
      <name val="Verdana"/>
      <family val="2"/>
    </font>
    <font>
      <b/>
      <sz val="18"/>
      <name val="Verdana"/>
      <family val="2"/>
    </font>
    <font>
      <b/>
      <sz val="10"/>
      <color rgb="FFFF0000"/>
      <name val="Verdana"/>
      <family val="2"/>
    </font>
    <font>
      <b/>
      <u/>
      <sz val="12"/>
      <name val="Verdana"/>
      <family val="2"/>
    </font>
    <font>
      <i/>
      <sz val="10"/>
      <name val="Verdana"/>
      <family val="2"/>
    </font>
    <font>
      <b/>
      <sz val="11"/>
      <name val="Verdana"/>
      <family val="2"/>
    </font>
    <font>
      <b/>
      <sz val="16"/>
      <color rgb="FFFF0000"/>
      <name val="Verdana"/>
      <family val="2"/>
    </font>
    <font>
      <sz val="10"/>
      <color theme="1"/>
      <name val="Verdana"/>
      <family val="2"/>
    </font>
  </fonts>
  <fills count="15">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0" tint="-0.34998626667073579"/>
        <bgColor indexed="64"/>
      </patternFill>
    </fill>
    <fill>
      <patternFill patternType="solid">
        <fgColor theme="0"/>
        <bgColor rgb="FF000000"/>
      </patternFill>
    </fill>
    <fill>
      <patternFill patternType="solid">
        <fgColor rgb="FFFFFF00"/>
        <bgColor indexed="64"/>
      </patternFill>
    </fill>
  </fills>
  <borders count="4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right style="medium">
        <color indexed="64"/>
      </right>
      <top/>
      <bottom/>
      <diagonal/>
    </border>
    <border>
      <left/>
      <right style="thin">
        <color auto="1"/>
      </right>
      <top style="thin">
        <color auto="1"/>
      </top>
      <bottom style="medium">
        <color indexed="64"/>
      </bottom>
      <diagonal/>
    </border>
    <border>
      <left/>
      <right/>
      <top style="medium">
        <color indexed="64"/>
      </top>
      <bottom style="medium">
        <color auto="1"/>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right style="thin">
        <color indexed="64"/>
      </right>
      <top style="medium">
        <color indexed="64"/>
      </top>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352">
    <xf numFmtId="0" fontId="0" fillId="0" borderId="0" xfId="0"/>
    <xf numFmtId="0" fontId="2" fillId="0" borderId="0" xfId="0" applyFont="1"/>
    <xf numFmtId="164" fontId="6" fillId="0" borderId="0" xfId="0" applyNumberFormat="1" applyFont="1" applyAlignment="1">
      <alignment horizontal="right"/>
    </xf>
    <xf numFmtId="166" fontId="6" fillId="0" borderId="0" xfId="0" applyNumberFormat="1" applyFont="1" applyAlignment="1">
      <alignment horizontal="right"/>
    </xf>
    <xf numFmtId="0" fontId="1" fillId="0" borderId="0" xfId="1"/>
    <xf numFmtId="0" fontId="1" fillId="0" borderId="0" xfId="1" applyAlignment="1">
      <alignment horizontal="left" vertical="top"/>
    </xf>
    <xf numFmtId="0" fontId="13" fillId="0" borderId="0" xfId="0" applyFont="1"/>
    <xf numFmtId="0" fontId="10" fillId="0" borderId="2" xfId="0" applyFont="1" applyBorder="1" applyAlignment="1">
      <alignment horizontal="left" vertical="top"/>
    </xf>
    <xf numFmtId="0" fontId="6" fillId="0" borderId="2" xfId="0" applyFont="1" applyBorder="1" applyAlignment="1">
      <alignment vertical="top" wrapText="1"/>
    </xf>
    <xf numFmtId="166" fontId="6" fillId="9" borderId="2" xfId="0" applyNumberFormat="1" applyFont="1" applyFill="1" applyBorder="1" applyAlignment="1">
      <alignment vertical="top" wrapText="1"/>
    </xf>
    <xf numFmtId="0" fontId="10" fillId="0" borderId="2" xfId="0" applyFont="1" applyBorder="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6"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0" fontId="10" fillId="0" borderId="2" xfId="0"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6"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6" fontId="10" fillId="7" borderId="2" xfId="0" applyNumberFormat="1" applyFont="1" applyFill="1" applyBorder="1" applyAlignment="1">
      <alignment horizontal="center" vertical="top"/>
    </xf>
    <xf numFmtId="4" fontId="10" fillId="7" borderId="2" xfId="0" applyNumberFormat="1" applyFont="1" applyFill="1" applyBorder="1" applyAlignment="1">
      <alignment horizontal="center" vertical="top"/>
    </xf>
    <xf numFmtId="166" fontId="10" fillId="9" borderId="2" xfId="0" applyNumberFormat="1" applyFont="1" applyFill="1" applyBorder="1" applyAlignment="1">
      <alignment horizontal="center" vertical="top"/>
    </xf>
    <xf numFmtId="0" fontId="10" fillId="0" borderId="0" xfId="0" applyFont="1" applyAlignment="1">
      <alignment vertical="top" wrapText="1"/>
    </xf>
    <xf numFmtId="166" fontId="10" fillId="0" borderId="0" xfId="0" applyNumberFormat="1" applyFont="1" applyAlignment="1">
      <alignment horizontal="center" vertical="top"/>
    </xf>
    <xf numFmtId="4" fontId="10" fillId="0" borderId="0" xfId="0" applyNumberFormat="1" applyFont="1" applyAlignment="1">
      <alignment horizontal="center" vertical="top"/>
    </xf>
    <xf numFmtId="0" fontId="9" fillId="0" borderId="0" xfId="0" applyFont="1" applyAlignment="1">
      <alignment vertical="top"/>
    </xf>
    <xf numFmtId="166" fontId="0" fillId="5" borderId="2" xfId="0" applyNumberFormat="1" applyFill="1" applyBorder="1" applyAlignment="1">
      <alignment horizontal="right"/>
    </xf>
    <xf numFmtId="0" fontId="6" fillId="0" borderId="2" xfId="0" applyFont="1" applyBorder="1" applyAlignment="1">
      <alignment horizontal="left" vertical="top"/>
    </xf>
    <xf numFmtId="0" fontId="10" fillId="0" borderId="0" xfId="1" applyFont="1"/>
    <xf numFmtId="0" fontId="10" fillId="0" borderId="0" xfId="1" applyFont="1" applyAlignment="1">
      <alignment horizontal="left" vertical="top" wrapText="1"/>
    </xf>
    <xf numFmtId="0" fontId="20" fillId="0" borderId="0" xfId="0" applyFont="1"/>
    <xf numFmtId="165" fontId="10" fillId="9" borderId="2" xfId="0" applyNumberFormat="1" applyFont="1" applyFill="1" applyBorder="1" applyAlignment="1">
      <alignment wrapText="1"/>
    </xf>
    <xf numFmtId="0" fontId="10" fillId="0" borderId="0" xfId="1" applyFont="1" applyAlignment="1">
      <alignment horizontal="left" vertical="top"/>
    </xf>
    <xf numFmtId="0" fontId="10" fillId="6" borderId="2" xfId="0" applyFont="1" applyFill="1" applyBorder="1" applyAlignment="1" applyProtection="1">
      <alignment vertical="top"/>
      <protection locked="0"/>
    </xf>
    <xf numFmtId="166"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10" fillId="6" borderId="2" xfId="0" applyFont="1" applyFill="1" applyBorder="1" applyAlignment="1" applyProtection="1">
      <alignment wrapText="1"/>
      <protection locked="0"/>
    </xf>
    <xf numFmtId="0" fontId="0" fillId="7" borderId="0" xfId="0" applyFill="1"/>
    <xf numFmtId="0" fontId="6" fillId="7" borderId="0" xfId="0" applyFont="1" applyFill="1" applyAlignment="1">
      <alignment horizontal="left" vertical="top"/>
    </xf>
    <xf numFmtId="0" fontId="10" fillId="7" borderId="0" xfId="0" applyFont="1" applyFill="1" applyAlignment="1">
      <alignment vertical="top" wrapText="1"/>
    </xf>
    <xf numFmtId="0" fontId="13" fillId="7" borderId="0" xfId="0" applyFont="1" applyFill="1"/>
    <xf numFmtId="0" fontId="6" fillId="7" borderId="0" xfId="0" applyFont="1" applyFill="1" applyAlignment="1">
      <alignment horizontal="left"/>
    </xf>
    <xf numFmtId="0" fontId="14" fillId="7" borderId="0" xfId="0" applyFont="1" applyFill="1"/>
    <xf numFmtId="0" fontId="15" fillId="7" borderId="0" xfId="0" applyFont="1" applyFill="1" applyAlignment="1">
      <alignment vertical="top" wrapText="1"/>
    </xf>
    <xf numFmtId="0" fontId="6" fillId="7" borderId="0" xfId="0" applyFont="1" applyFill="1"/>
    <xf numFmtId="0" fontId="14" fillId="7" borderId="18" xfId="0" applyFont="1" applyFill="1" applyBorder="1"/>
    <xf numFmtId="0" fontId="14" fillId="7" borderId="19" xfId="0" applyFont="1" applyFill="1" applyBorder="1"/>
    <xf numFmtId="0" fontId="6" fillId="7" borderId="16" xfId="0" applyFont="1" applyFill="1" applyBorder="1" applyAlignment="1">
      <alignment vertical="center"/>
    </xf>
    <xf numFmtId="0" fontId="14" fillId="7" borderId="17" xfId="0" applyFont="1" applyFill="1" applyBorder="1" applyAlignment="1">
      <alignment vertical="center"/>
    </xf>
    <xf numFmtId="0" fontId="14" fillId="7" borderId="2" xfId="0" applyFont="1" applyFill="1" applyBorder="1"/>
    <xf numFmtId="0" fontId="24" fillId="7" borderId="2" xfId="0" applyFont="1" applyFill="1" applyBorder="1"/>
    <xf numFmtId="0" fontId="15" fillId="7" borderId="16" xfId="0" applyFont="1" applyFill="1" applyBorder="1" applyAlignment="1">
      <alignment horizontal="left" vertical="center"/>
    </xf>
    <xf numFmtId="0" fontId="25" fillId="7" borderId="0" xfId="0" applyFont="1" applyFill="1" applyAlignment="1">
      <alignment vertical="top"/>
    </xf>
    <xf numFmtId="0" fontId="22" fillId="0" borderId="0" xfId="0" applyFont="1"/>
    <xf numFmtId="164" fontId="6" fillId="0" borderId="3" xfId="0" applyNumberFormat="1" applyFont="1" applyBorder="1" applyAlignment="1">
      <alignment horizontal="right"/>
    </xf>
    <xf numFmtId="164" fontId="6" fillId="7" borderId="3" xfId="0" applyNumberFormat="1" applyFont="1" applyFill="1" applyBorder="1" applyAlignment="1">
      <alignment horizontal="right"/>
    </xf>
    <xf numFmtId="164" fontId="6" fillId="0" borderId="11" xfId="0" applyNumberFormat="1" applyFont="1" applyBorder="1" applyAlignment="1">
      <alignment horizontal="right"/>
    </xf>
    <xf numFmtId="0" fontId="6" fillId="5" borderId="22" xfId="0" applyFont="1" applyFill="1" applyBorder="1"/>
    <xf numFmtId="166" fontId="6" fillId="5" borderId="23" xfId="0" applyNumberFormat="1" applyFont="1" applyFill="1" applyBorder="1" applyAlignment="1">
      <alignment horizontal="right"/>
    </xf>
    <xf numFmtId="164" fontId="6" fillId="5" borderId="24" xfId="0" applyNumberFormat="1" applyFont="1" applyFill="1" applyBorder="1" applyAlignment="1">
      <alignment horizontal="right"/>
    </xf>
    <xf numFmtId="164" fontId="6" fillId="0" borderId="26" xfId="0" applyNumberFormat="1" applyFont="1" applyBorder="1" applyAlignment="1">
      <alignment horizontal="right"/>
    </xf>
    <xf numFmtId="0" fontId="10" fillId="0" borderId="25" xfId="0" applyFont="1" applyBorder="1"/>
    <xf numFmtId="164" fontId="6" fillId="7" borderId="26" xfId="0" applyNumberFormat="1" applyFont="1" applyFill="1" applyBorder="1" applyAlignment="1">
      <alignment horizontal="right"/>
    </xf>
    <xf numFmtId="0" fontId="6" fillId="0" borderId="27" xfId="0" applyFont="1" applyBorder="1"/>
    <xf numFmtId="166" fontId="0" fillId="0" borderId="28" xfId="0" applyNumberFormat="1" applyBorder="1" applyAlignment="1">
      <alignment horizontal="right"/>
    </xf>
    <xf numFmtId="0" fontId="10" fillId="0" borderId="22" xfId="0" applyFont="1" applyBorder="1"/>
    <xf numFmtId="166" fontId="0" fillId="5" borderId="23" xfId="0" applyNumberFormat="1" applyFill="1" applyBorder="1" applyAlignment="1">
      <alignment horizontal="right"/>
    </xf>
    <xf numFmtId="164" fontId="6" fillId="0" borderId="24" xfId="0" applyNumberFormat="1" applyFont="1" applyBorder="1" applyAlignment="1">
      <alignment horizontal="right"/>
    </xf>
    <xf numFmtId="164" fontId="6" fillId="9" borderId="29" xfId="0" applyNumberFormat="1" applyFont="1" applyFill="1" applyBorder="1" applyAlignment="1">
      <alignment horizontal="right"/>
    </xf>
    <xf numFmtId="0" fontId="12" fillId="7" borderId="17" xfId="0" applyFont="1" applyFill="1" applyBorder="1" applyAlignment="1">
      <alignment vertical="center" wrapText="1"/>
    </xf>
    <xf numFmtId="0" fontId="6" fillId="7" borderId="17" xfId="0" applyFont="1" applyFill="1" applyBorder="1" applyAlignment="1">
      <alignment wrapText="1"/>
    </xf>
    <xf numFmtId="164" fontId="25" fillId="3" borderId="2" xfId="148" applyNumberFormat="1" applyFont="1" applyFill="1" applyBorder="1" applyProtection="1"/>
    <xf numFmtId="0" fontId="10" fillId="7" borderId="0" xfId="0" applyFont="1" applyFill="1"/>
    <xf numFmtId="0" fontId="14" fillId="0" borderId="0" xfId="0" applyFont="1"/>
    <xf numFmtId="0" fontId="22" fillId="7" borderId="0" xfId="0" applyFont="1" applyFill="1"/>
    <xf numFmtId="0" fontId="28" fillId="7" borderId="0" xfId="0" applyFont="1" applyFill="1"/>
    <xf numFmtId="0" fontId="28" fillId="0" borderId="0" xfId="0" applyFont="1"/>
    <xf numFmtId="0" fontId="10" fillId="7" borderId="0" xfId="0" applyFont="1" applyFill="1" applyProtection="1">
      <protection hidden="1"/>
    </xf>
    <xf numFmtId="0" fontId="14" fillId="7" borderId="0" xfId="0" applyFont="1" applyFill="1" applyProtection="1">
      <protection hidden="1"/>
    </xf>
    <xf numFmtId="0" fontId="14" fillId="7" borderId="0" xfId="0" applyFont="1" applyFill="1" applyAlignment="1" applyProtection="1">
      <alignment wrapText="1"/>
      <protection hidden="1"/>
    </xf>
    <xf numFmtId="0" fontId="14" fillId="7" borderId="0" xfId="0" applyFont="1" applyFill="1" applyAlignment="1">
      <alignment wrapText="1"/>
    </xf>
    <xf numFmtId="0" fontId="14" fillId="0" borderId="0" xfId="0" applyFont="1" applyAlignment="1">
      <alignment wrapText="1"/>
    </xf>
    <xf numFmtId="0" fontId="21" fillId="12" borderId="10" xfId="0" applyFont="1" applyFill="1" applyBorder="1"/>
    <xf numFmtId="0" fontId="14" fillId="7" borderId="13" xfId="0" applyFont="1" applyFill="1" applyBorder="1" applyAlignment="1">
      <alignment vertical="center"/>
    </xf>
    <xf numFmtId="0" fontId="14" fillId="7" borderId="0" xfId="0" applyFont="1" applyFill="1" applyAlignment="1">
      <alignment vertical="center"/>
    </xf>
    <xf numFmtId="0" fontId="14" fillId="0" borderId="0" xfId="0" applyFont="1" applyAlignment="1">
      <alignment vertical="center"/>
    </xf>
    <xf numFmtId="165" fontId="10" fillId="6" borderId="2" xfId="148" applyNumberFormat="1" applyFont="1" applyFill="1" applyBorder="1" applyProtection="1">
      <protection locked="0"/>
    </xf>
    <xf numFmtId="0" fontId="14" fillId="7" borderId="14" xfId="0" applyFont="1" applyFill="1" applyBorder="1"/>
    <xf numFmtId="0" fontId="10" fillId="7" borderId="0" xfId="0" applyFont="1" applyFill="1" applyAlignment="1">
      <alignment horizontal="left" indent="1"/>
    </xf>
    <xf numFmtId="0" fontId="14" fillId="7" borderId="20" xfId="0" applyFont="1" applyFill="1" applyBorder="1"/>
    <xf numFmtId="0" fontId="14" fillId="7" borderId="21" xfId="0" applyFont="1" applyFill="1" applyBorder="1"/>
    <xf numFmtId="0" fontId="14" fillId="7" borderId="17" xfId="0" applyFont="1" applyFill="1" applyBorder="1"/>
    <xf numFmtId="0" fontId="14" fillId="7" borderId="13" xfId="0" applyFont="1" applyFill="1" applyBorder="1"/>
    <xf numFmtId="0" fontId="10" fillId="0" borderId="0" xfId="0" applyFont="1"/>
    <xf numFmtId="166" fontId="22" fillId="0" borderId="28" xfId="0" applyNumberFormat="1" applyFont="1" applyBorder="1" applyAlignment="1">
      <alignment horizontal="right"/>
    </xf>
    <xf numFmtId="164" fontId="25" fillId="3" borderId="29" xfId="0" applyNumberFormat="1" applyFont="1" applyFill="1" applyBorder="1" applyAlignment="1">
      <alignment horizontal="right"/>
    </xf>
    <xf numFmtId="0" fontId="0" fillId="0" borderId="21" xfId="0" applyBorder="1"/>
    <xf numFmtId="0" fontId="18" fillId="7" borderId="0" xfId="0" applyFont="1" applyFill="1"/>
    <xf numFmtId="166" fontId="6" fillId="7" borderId="0" xfId="0" applyNumberFormat="1" applyFont="1" applyFill="1" applyAlignment="1">
      <alignment horizontal="right"/>
    </xf>
    <xf numFmtId="164" fontId="6" fillId="7" borderId="0" xfId="0" applyNumberFormat="1" applyFont="1" applyFill="1" applyAlignment="1">
      <alignment horizontal="right"/>
    </xf>
    <xf numFmtId="0" fontId="2" fillId="7" borderId="0" xfId="0" applyFont="1" applyFill="1"/>
    <xf numFmtId="0" fontId="6" fillId="7" borderId="30" xfId="0" applyFont="1" applyFill="1" applyBorder="1"/>
    <xf numFmtId="166" fontId="0" fillId="7" borderId="15" xfId="0" applyNumberFormat="1" applyFill="1" applyBorder="1" applyAlignment="1">
      <alignment horizontal="right"/>
    </xf>
    <xf numFmtId="164" fontId="6" fillId="7" borderId="31" xfId="0" applyNumberFormat="1" applyFont="1" applyFill="1" applyBorder="1" applyAlignment="1">
      <alignment horizontal="right"/>
    </xf>
    <xf numFmtId="0" fontId="0" fillId="7" borderId="25" xfId="0" applyFill="1" applyBorder="1"/>
    <xf numFmtId="166" fontId="0" fillId="7" borderId="2" xfId="0" applyNumberFormat="1" applyFill="1" applyBorder="1" applyAlignment="1">
      <alignment horizontal="right"/>
    </xf>
    <xf numFmtId="0" fontId="10" fillId="7" borderId="0" xfId="0" applyFont="1" applyFill="1" applyAlignment="1">
      <alignment horizontal="left" vertical="top" wrapText="1"/>
    </xf>
    <xf numFmtId="166" fontId="10" fillId="7" borderId="0" xfId="0" applyNumberFormat="1" applyFont="1" applyFill="1" applyAlignment="1">
      <alignment horizontal="left" vertical="top"/>
    </xf>
    <xf numFmtId="0" fontId="0" fillId="7" borderId="0" xfId="0" applyFill="1" applyAlignment="1">
      <alignment wrapText="1"/>
    </xf>
    <xf numFmtId="166" fontId="0" fillId="7" borderId="0" xfId="0" applyNumberFormat="1" applyFill="1" applyAlignment="1">
      <alignment horizontal="center"/>
    </xf>
    <xf numFmtId="4" fontId="0" fillId="7" borderId="0" xfId="0" applyNumberFormat="1" applyFill="1" applyAlignment="1">
      <alignment horizontal="center"/>
    </xf>
    <xf numFmtId="166" fontId="0" fillId="7" borderId="0" xfId="0" applyNumberFormat="1" applyFill="1"/>
    <xf numFmtId="0" fontId="6" fillId="7" borderId="0" xfId="0" applyFont="1" applyFill="1" applyAlignment="1">
      <alignment vertical="top" wrapText="1"/>
    </xf>
    <xf numFmtId="0" fontId="10" fillId="7" borderId="0" xfId="0" applyFont="1" applyFill="1" applyAlignment="1">
      <alignment vertical="top"/>
    </xf>
    <xf numFmtId="0" fontId="6" fillId="7" borderId="0" xfId="0" applyFont="1" applyFill="1" applyAlignment="1">
      <alignment vertical="top"/>
    </xf>
    <xf numFmtId="166" fontId="10" fillId="7" borderId="0" xfId="0" applyNumberFormat="1" applyFont="1" applyFill="1" applyAlignment="1">
      <alignment horizontal="center" vertical="top"/>
    </xf>
    <xf numFmtId="4" fontId="10" fillId="7" borderId="0" xfId="0" applyNumberFormat="1" applyFont="1" applyFill="1" applyAlignment="1">
      <alignment horizontal="center" vertical="top"/>
    </xf>
    <xf numFmtId="0" fontId="20" fillId="7" borderId="0" xfId="0" applyFont="1" applyFill="1"/>
    <xf numFmtId="0" fontId="18" fillId="7" borderId="0" xfId="0" applyFont="1" applyFill="1" applyAlignment="1">
      <alignment vertical="center"/>
    </xf>
    <xf numFmtId="0" fontId="10" fillId="0" borderId="3" xfId="0" applyFont="1" applyBorder="1" applyAlignment="1">
      <alignment horizontal="center" vertical="top"/>
    </xf>
    <xf numFmtId="0" fontId="10" fillId="0" borderId="0" xfId="0" applyFont="1" applyAlignment="1">
      <alignment horizontal="center" vertical="top"/>
    </xf>
    <xf numFmtId="0" fontId="6" fillId="5" borderId="22" xfId="0" applyFont="1" applyFill="1" applyBorder="1" applyAlignment="1">
      <alignment horizontal="center" vertical="top"/>
    </xf>
    <xf numFmtId="0" fontId="6" fillId="5" borderId="32" xfId="0" applyFont="1" applyFill="1" applyBorder="1" applyAlignment="1">
      <alignment horizontal="center" vertical="top"/>
    </xf>
    <xf numFmtId="0" fontId="6" fillId="5" borderId="23" xfId="0" applyFont="1" applyFill="1" applyBorder="1" applyAlignment="1">
      <alignment horizontal="center" vertical="top"/>
    </xf>
    <xf numFmtId="0" fontId="6" fillId="5" borderId="23" xfId="0" applyFont="1" applyFill="1" applyBorder="1" applyAlignment="1">
      <alignment horizontal="center" vertical="top" wrapText="1"/>
    </xf>
    <xf numFmtId="166" fontId="6" fillId="5" borderId="23" xfId="0" applyNumberFormat="1" applyFont="1" applyFill="1" applyBorder="1" applyAlignment="1">
      <alignment horizontal="center" vertical="top" wrapText="1"/>
    </xf>
    <xf numFmtId="4" fontId="6" fillId="5" borderId="23" xfId="0" applyNumberFormat="1" applyFont="1" applyFill="1" applyBorder="1" applyAlignment="1">
      <alignment horizontal="center" vertical="top" wrapText="1"/>
    </xf>
    <xf numFmtId="166" fontId="6" fillId="5" borderId="24" xfId="0" applyNumberFormat="1" applyFont="1" applyFill="1" applyBorder="1" applyAlignment="1">
      <alignment horizontal="center" vertical="top" wrapText="1"/>
    </xf>
    <xf numFmtId="0" fontId="10" fillId="0" borderId="22" xfId="0" applyFont="1" applyBorder="1" applyAlignment="1">
      <alignment vertical="top"/>
    </xf>
    <xf numFmtId="0" fontId="10" fillId="0" borderId="23" xfId="0" applyFont="1" applyBorder="1" applyAlignment="1">
      <alignment vertical="top" wrapText="1"/>
    </xf>
    <xf numFmtId="166" fontId="10" fillId="0" borderId="23" xfId="0" applyNumberFormat="1" applyFont="1" applyBorder="1" applyAlignment="1">
      <alignment horizontal="center" vertical="top"/>
    </xf>
    <xf numFmtId="4" fontId="10" fillId="0" borderId="23" xfId="0" applyNumberFormat="1" applyFont="1" applyBorder="1" applyAlignment="1">
      <alignment horizontal="center" vertical="top"/>
    </xf>
    <xf numFmtId="0" fontId="0" fillId="11" borderId="36" xfId="0" applyFill="1" applyBorder="1" applyAlignment="1">
      <alignment vertical="top"/>
    </xf>
    <xf numFmtId="0" fontId="6" fillId="11" borderId="37" xfId="0" applyFont="1" applyFill="1" applyBorder="1" applyAlignment="1">
      <alignment vertical="top" wrapText="1"/>
    </xf>
    <xf numFmtId="0" fontId="9" fillId="11" borderId="38" xfId="0" applyFont="1" applyFill="1" applyBorder="1" applyAlignment="1">
      <alignment vertical="top"/>
    </xf>
    <xf numFmtId="0" fontId="9" fillId="11" borderId="38" xfId="0" applyFont="1" applyFill="1" applyBorder="1" applyAlignment="1">
      <alignment vertical="top" wrapText="1"/>
    </xf>
    <xf numFmtId="166" fontId="10" fillId="11" borderId="38" xfId="0" applyNumberFormat="1" applyFont="1" applyFill="1" applyBorder="1" applyAlignment="1">
      <alignment horizontal="center" vertical="top"/>
    </xf>
    <xf numFmtId="4" fontId="9" fillId="11" borderId="38" xfId="0" applyNumberFormat="1" applyFont="1" applyFill="1" applyBorder="1" applyAlignment="1">
      <alignment horizontal="center" vertical="top"/>
    </xf>
    <xf numFmtId="0" fontId="10" fillId="7" borderId="0" xfId="0" applyFont="1" applyFill="1" applyAlignment="1">
      <alignment horizontal="center" vertical="top"/>
    </xf>
    <xf numFmtId="0" fontId="9" fillId="7" borderId="0" xfId="0" applyFont="1" applyFill="1" applyAlignment="1">
      <alignment vertical="top"/>
    </xf>
    <xf numFmtId="0" fontId="10" fillId="0" borderId="32" xfId="0" applyFont="1" applyBorder="1" applyAlignment="1">
      <alignment vertical="top"/>
    </xf>
    <xf numFmtId="0" fontId="10" fillId="0" borderId="25" xfId="0" applyFont="1" applyBorder="1" applyAlignment="1">
      <alignment vertical="top"/>
    </xf>
    <xf numFmtId="0" fontId="6" fillId="0" borderId="25" xfId="0" applyFont="1" applyBorder="1" applyAlignment="1">
      <alignment vertical="top"/>
    </xf>
    <xf numFmtId="0" fontId="10" fillId="0" borderId="27" xfId="0" applyFont="1" applyBorder="1" applyAlignment="1">
      <alignment vertical="top"/>
    </xf>
    <xf numFmtId="0" fontId="10" fillId="0" borderId="34" xfId="0" applyFont="1" applyBorder="1" applyAlignment="1">
      <alignment vertical="top"/>
    </xf>
    <xf numFmtId="0" fontId="10" fillId="0" borderId="28" xfId="0" applyFont="1" applyBorder="1" applyAlignment="1">
      <alignment vertical="top"/>
    </xf>
    <xf numFmtId="0" fontId="10" fillId="0" borderId="28" xfId="0" applyFont="1" applyBorder="1" applyAlignment="1">
      <alignment vertical="top" wrapText="1"/>
    </xf>
    <xf numFmtId="166" fontId="10" fillId="0" borderId="28" xfId="0" applyNumberFormat="1" applyFont="1" applyBorder="1" applyAlignment="1">
      <alignment horizontal="center" vertical="top"/>
    </xf>
    <xf numFmtId="4" fontId="10" fillId="0" borderId="28" xfId="0" applyNumberFormat="1" applyFont="1" applyBorder="1" applyAlignment="1">
      <alignment horizontal="center" vertical="top"/>
    </xf>
    <xf numFmtId="0" fontId="0" fillId="7" borderId="0" xfId="0" applyFill="1" applyAlignment="1">
      <alignment horizontal="center"/>
    </xf>
    <xf numFmtId="166" fontId="6" fillId="5" borderId="24" xfId="0" applyNumberFormat="1" applyFont="1" applyFill="1" applyBorder="1" applyAlignment="1">
      <alignment horizontal="center" wrapText="1"/>
    </xf>
    <xf numFmtId="0" fontId="10" fillId="7" borderId="0" xfId="1" applyFont="1" applyFill="1"/>
    <xf numFmtId="0" fontId="1" fillId="7" borderId="0" xfId="1" applyFill="1"/>
    <xf numFmtId="0" fontId="6" fillId="5" borderId="22" xfId="0" applyFont="1" applyFill="1" applyBorder="1" applyAlignment="1">
      <alignment horizontal="left"/>
    </xf>
    <xf numFmtId="0" fontId="6" fillId="5" borderId="23" xfId="0" applyFont="1" applyFill="1" applyBorder="1" applyAlignment="1">
      <alignment horizontal="left"/>
    </xf>
    <xf numFmtId="0" fontId="6" fillId="5" borderId="23" xfId="0" applyFont="1" applyFill="1" applyBorder="1" applyAlignment="1">
      <alignment horizontal="left" wrapText="1"/>
    </xf>
    <xf numFmtId="0" fontId="6" fillId="0" borderId="25" xfId="0" applyFont="1" applyBorder="1" applyAlignment="1">
      <alignment horizontal="left" vertical="top"/>
    </xf>
    <xf numFmtId="166" fontId="6" fillId="0" borderId="26" xfId="0" applyNumberFormat="1" applyFont="1" applyBorder="1" applyAlignment="1">
      <alignment horizontal="center" wrapText="1"/>
    </xf>
    <xf numFmtId="166" fontId="10" fillId="9" borderId="26" xfId="0" applyNumberFormat="1" applyFont="1" applyFill="1" applyBorder="1" applyAlignment="1">
      <alignment horizontal="center"/>
    </xf>
    <xf numFmtId="0" fontId="6" fillId="0" borderId="25" xfId="0" applyFont="1" applyBorder="1" applyAlignment="1">
      <alignment horizontal="left" vertical="top" wrapText="1"/>
    </xf>
    <xf numFmtId="0" fontId="10" fillId="0" borderId="25" xfId="0" applyFont="1" applyBorder="1" applyAlignment="1">
      <alignment horizontal="left" vertical="top"/>
    </xf>
    <xf numFmtId="166" fontId="10" fillId="7" borderId="26" xfId="0" applyNumberFormat="1" applyFont="1" applyFill="1" applyBorder="1" applyAlignment="1">
      <alignment horizontal="center"/>
    </xf>
    <xf numFmtId="0" fontId="6" fillId="0" borderId="27" xfId="0" applyFont="1" applyBorder="1" applyAlignment="1">
      <alignment vertical="top" wrapText="1"/>
    </xf>
    <xf numFmtId="0" fontId="6" fillId="0" borderId="28" xfId="0" applyFont="1" applyBorder="1" applyAlignment="1">
      <alignment vertical="top" wrapText="1"/>
    </xf>
    <xf numFmtId="166" fontId="6" fillId="8" borderId="29" xfId="0" applyNumberFormat="1" applyFont="1" applyFill="1" applyBorder="1" applyAlignment="1">
      <alignment horizontal="center"/>
    </xf>
    <xf numFmtId="0" fontId="10" fillId="7" borderId="0" xfId="1" applyFont="1" applyFill="1" applyAlignment="1">
      <alignment horizontal="left" vertical="top"/>
    </xf>
    <xf numFmtId="166" fontId="6" fillId="7" borderId="0" xfId="0" applyNumberFormat="1" applyFont="1" applyFill="1" applyAlignment="1">
      <alignment horizontal="center" wrapText="1"/>
    </xf>
    <xf numFmtId="166" fontId="10" fillId="7" borderId="0" xfId="0" applyNumberFormat="1" applyFont="1" applyFill="1" applyAlignment="1">
      <alignment horizontal="center"/>
    </xf>
    <xf numFmtId="166" fontId="6" fillId="7" borderId="0" xfId="0" applyNumberFormat="1" applyFont="1" applyFill="1" applyAlignment="1">
      <alignment horizontal="center"/>
    </xf>
    <xf numFmtId="0" fontId="23" fillId="7" borderId="0" xfId="1" applyFont="1" applyFill="1"/>
    <xf numFmtId="0" fontId="10" fillId="7" borderId="0" xfId="1" applyFont="1" applyFill="1" applyAlignment="1">
      <alignment horizontal="left" vertical="top" wrapText="1"/>
    </xf>
    <xf numFmtId="0" fontId="6" fillId="7" borderId="12" xfId="0" applyFont="1" applyFill="1" applyBorder="1" applyAlignment="1">
      <alignment horizontal="left" vertical="top" wrapText="1"/>
    </xf>
    <xf numFmtId="0" fontId="3" fillId="7" borderId="12" xfId="1" applyFont="1" applyFill="1" applyBorder="1"/>
    <xf numFmtId="0" fontId="10" fillId="0" borderId="25" xfId="0" applyFont="1" applyBorder="1" applyAlignment="1">
      <alignment vertical="top" wrapText="1"/>
    </xf>
    <xf numFmtId="166" fontId="10" fillId="6" borderId="26" xfId="0" applyNumberFormat="1" applyFont="1" applyFill="1" applyBorder="1" applyAlignment="1" applyProtection="1">
      <alignment horizontal="center"/>
      <protection locked="0"/>
    </xf>
    <xf numFmtId="0" fontId="3" fillId="0" borderId="25" xfId="0" applyFont="1" applyBorder="1" applyAlignment="1">
      <alignment horizontal="left" vertical="top"/>
    </xf>
    <xf numFmtId="166" fontId="6" fillId="3" borderId="29" xfId="0" applyNumberFormat="1" applyFont="1" applyFill="1" applyBorder="1" applyAlignment="1">
      <alignment horizontal="center"/>
    </xf>
    <xf numFmtId="0" fontId="1" fillId="7" borderId="0" xfId="1" applyFill="1" applyAlignment="1">
      <alignment horizontal="left" vertical="top"/>
    </xf>
    <xf numFmtId="0" fontId="6" fillId="0" borderId="22" xfId="1" applyFont="1" applyBorder="1" applyAlignment="1">
      <alignment wrapText="1"/>
    </xf>
    <xf numFmtId="167" fontId="10" fillId="8" borderId="24" xfId="1" applyNumberFormat="1" applyFont="1" applyFill="1" applyBorder="1"/>
    <xf numFmtId="0" fontId="17" fillId="7" borderId="0" xfId="1" applyFont="1" applyFill="1" applyAlignment="1">
      <alignment wrapText="1"/>
    </xf>
    <xf numFmtId="44" fontId="14" fillId="7" borderId="0" xfId="0" applyNumberFormat="1" applyFont="1" applyFill="1"/>
    <xf numFmtId="2" fontId="14" fillId="7" borderId="0" xfId="0" applyNumberFormat="1" applyFont="1" applyFill="1"/>
    <xf numFmtId="0" fontId="17" fillId="7" borderId="0" xfId="0" applyFont="1" applyFill="1"/>
    <xf numFmtId="0" fontId="10" fillId="7" borderId="0" xfId="0" applyFont="1" applyFill="1" applyAlignment="1">
      <alignment wrapText="1"/>
    </xf>
    <xf numFmtId="0" fontId="0" fillId="0" borderId="41" xfId="0" applyBorder="1" applyAlignment="1">
      <alignment vertical="top"/>
    </xf>
    <xf numFmtId="0" fontId="6" fillId="0" borderId="43" xfId="0" applyFont="1" applyBorder="1" applyAlignment="1">
      <alignment vertical="top" wrapText="1"/>
    </xf>
    <xf numFmtId="0" fontId="9" fillId="0" borderId="42" xfId="0" applyFont="1" applyBorder="1" applyAlignment="1">
      <alignment vertical="top"/>
    </xf>
    <xf numFmtId="0" fontId="9" fillId="0" borderId="42" xfId="0" applyFont="1" applyBorder="1" applyAlignment="1">
      <alignment vertical="top" wrapText="1"/>
    </xf>
    <xf numFmtId="166" fontId="10" fillId="0" borderId="42" xfId="0" applyNumberFormat="1" applyFont="1" applyBorder="1" applyAlignment="1">
      <alignment horizontal="center" vertical="top"/>
    </xf>
    <xf numFmtId="4" fontId="9" fillId="0" borderId="42" xfId="0" applyNumberFormat="1" applyFont="1" applyBorder="1" applyAlignment="1">
      <alignment horizontal="center" vertical="top"/>
    </xf>
    <xf numFmtId="0" fontId="0" fillId="5" borderId="41" xfId="0" applyFill="1" applyBorder="1" applyAlignment="1">
      <alignment vertical="top"/>
    </xf>
    <xf numFmtId="0" fontId="6" fillId="5" borderId="43" xfId="0" applyFont="1" applyFill="1" applyBorder="1" applyAlignment="1">
      <alignment vertical="top" wrapText="1"/>
    </xf>
    <xf numFmtId="0" fontId="9" fillId="5" borderId="42" xfId="0" applyFont="1" applyFill="1" applyBorder="1" applyAlignment="1">
      <alignment vertical="top"/>
    </xf>
    <xf numFmtId="0" fontId="9" fillId="5" borderId="42" xfId="0" applyFont="1" applyFill="1" applyBorder="1" applyAlignment="1">
      <alignment vertical="top" wrapText="1"/>
    </xf>
    <xf numFmtId="166" fontId="10" fillId="5" borderId="42" xfId="0" applyNumberFormat="1" applyFont="1" applyFill="1" applyBorder="1" applyAlignment="1">
      <alignment horizontal="center" vertical="top"/>
    </xf>
    <xf numFmtId="4" fontId="9" fillId="5" borderId="42" xfId="0" applyNumberFormat="1" applyFont="1" applyFill="1" applyBorder="1" applyAlignment="1">
      <alignment horizontal="center" vertical="top"/>
    </xf>
    <xf numFmtId="0" fontId="10" fillId="0" borderId="0" xfId="0" applyFont="1" applyAlignment="1">
      <alignment horizontal="left" vertical="top" wrapText="1"/>
    </xf>
    <xf numFmtId="0" fontId="0" fillId="10" borderId="25" xfId="0" applyFill="1" applyBorder="1" applyAlignment="1" applyProtection="1">
      <alignment horizontal="left" vertical="top" wrapText="1"/>
      <protection locked="0"/>
    </xf>
    <xf numFmtId="0" fontId="10" fillId="10" borderId="3" xfId="0" applyFont="1" applyFill="1" applyBorder="1" applyAlignment="1" applyProtection="1">
      <alignment horizontal="left" vertical="top" wrapText="1"/>
      <protection locked="0"/>
    </xf>
    <xf numFmtId="0" fontId="6" fillId="10" borderId="3" xfId="0" applyFont="1" applyFill="1" applyBorder="1" applyAlignment="1" applyProtection="1">
      <alignment horizontal="left" vertical="top" wrapText="1"/>
      <protection locked="0"/>
    </xf>
    <xf numFmtId="0" fontId="0" fillId="10" borderId="3" xfId="0" applyFill="1" applyBorder="1" applyAlignment="1" applyProtection="1">
      <alignment horizontal="left" vertical="top" wrapText="1"/>
      <protection locked="0"/>
    </xf>
    <xf numFmtId="166" fontId="0" fillId="10" borderId="3" xfId="0" applyNumberFormat="1" applyFill="1" applyBorder="1" applyAlignment="1" applyProtection="1">
      <alignment horizontal="left" vertical="top" wrapText="1"/>
      <protection locked="0"/>
    </xf>
    <xf numFmtId="0" fontId="0" fillId="10" borderId="27" xfId="0" applyFill="1" applyBorder="1" applyAlignment="1" applyProtection="1">
      <alignment horizontal="left" vertical="top" wrapText="1"/>
      <protection locked="0"/>
    </xf>
    <xf numFmtId="0" fontId="0" fillId="10" borderId="34" xfId="0" applyFill="1" applyBorder="1" applyAlignment="1" applyProtection="1">
      <alignment horizontal="left" vertical="top" wrapText="1"/>
      <protection locked="0"/>
    </xf>
    <xf numFmtId="0" fontId="6" fillId="10" borderId="34" xfId="0" applyFont="1" applyFill="1" applyBorder="1" applyAlignment="1" applyProtection="1">
      <alignment horizontal="left" vertical="top" wrapText="1"/>
      <protection locked="0"/>
    </xf>
    <xf numFmtId="166" fontId="0" fillId="10" borderId="34" xfId="0" applyNumberFormat="1" applyFill="1" applyBorder="1" applyAlignment="1" applyProtection="1">
      <alignment horizontal="left" vertical="top" wrapText="1"/>
      <protection locked="0"/>
    </xf>
    <xf numFmtId="0" fontId="13" fillId="7" borderId="0" xfId="0" applyFont="1" applyFill="1" applyAlignment="1">
      <alignment horizontal="center"/>
    </xf>
    <xf numFmtId="4" fontId="0" fillId="10" borderId="3" xfId="0" applyNumberFormat="1" applyFill="1" applyBorder="1" applyAlignment="1" applyProtection="1">
      <alignment horizontal="center" vertical="top" wrapText="1"/>
      <protection locked="0"/>
    </xf>
    <xf numFmtId="4" fontId="0" fillId="10" borderId="34" xfId="0" applyNumberFormat="1" applyFill="1" applyBorder="1" applyAlignment="1" applyProtection="1">
      <alignment horizontal="center" vertical="top" wrapText="1"/>
      <protection locked="0"/>
    </xf>
    <xf numFmtId="166" fontId="10" fillId="9" borderId="2" xfId="0" applyNumberFormat="1" applyFont="1" applyFill="1" applyBorder="1" applyAlignment="1">
      <alignment horizontal="center" vertical="top" wrapText="1"/>
    </xf>
    <xf numFmtId="166" fontId="10" fillId="9" borderId="28" xfId="0" applyNumberFormat="1" applyFont="1" applyFill="1" applyBorder="1" applyAlignment="1">
      <alignment horizontal="center" vertical="top" wrapText="1"/>
    </xf>
    <xf numFmtId="166" fontId="10" fillId="8" borderId="2" xfId="0" applyNumberFormat="1" applyFont="1" applyFill="1" applyBorder="1" applyAlignment="1">
      <alignment horizontal="center" vertical="top"/>
    </xf>
    <xf numFmtId="166" fontId="6" fillId="3" borderId="2" xfId="0" applyNumberFormat="1" applyFont="1" applyFill="1" applyBorder="1" applyAlignment="1">
      <alignment horizontal="center" vertical="top"/>
    </xf>
    <xf numFmtId="166" fontId="6" fillId="0" borderId="33" xfId="0" applyNumberFormat="1" applyFont="1" applyBorder="1" applyAlignment="1">
      <alignment horizontal="center" vertical="top" wrapText="1"/>
    </xf>
    <xf numFmtId="166" fontId="6" fillId="0" borderId="9" xfId="0" applyNumberFormat="1" applyFont="1" applyBorder="1" applyAlignment="1">
      <alignment horizontal="center" vertical="top" wrapText="1"/>
    </xf>
    <xf numFmtId="0" fontId="10" fillId="0" borderId="7" xfId="0" applyFont="1" applyBorder="1" applyAlignment="1">
      <alignment horizontal="center" vertical="top"/>
    </xf>
    <xf numFmtId="168" fontId="12" fillId="11" borderId="39" xfId="0" applyNumberFormat="1" applyFont="1" applyFill="1" applyBorder="1" applyAlignment="1">
      <alignment horizontal="center" vertical="top"/>
    </xf>
    <xf numFmtId="168" fontId="12" fillId="0" borderId="7" xfId="0" applyNumberFormat="1" applyFont="1" applyBorder="1" applyAlignment="1">
      <alignment horizontal="center" vertical="top"/>
    </xf>
    <xf numFmtId="168" fontId="12" fillId="5" borderId="7" xfId="0" applyNumberFormat="1" applyFont="1" applyFill="1" applyBorder="1" applyAlignment="1">
      <alignment horizontal="center" vertical="top"/>
    </xf>
    <xf numFmtId="0" fontId="10" fillId="0" borderId="33" xfId="0" applyFont="1" applyBorder="1" applyAlignment="1">
      <alignment horizontal="center" vertical="top"/>
    </xf>
    <xf numFmtId="0" fontId="6" fillId="0" borderId="33" xfId="0" applyFont="1" applyBorder="1" applyAlignment="1">
      <alignment horizontal="center" vertical="top"/>
    </xf>
    <xf numFmtId="0" fontId="10" fillId="0" borderId="9" xfId="0" applyFont="1" applyBorder="1" applyAlignment="1">
      <alignment horizontal="center" vertical="top"/>
    </xf>
    <xf numFmtId="0" fontId="15" fillId="7" borderId="18" xfId="0" applyFont="1" applyFill="1" applyBorder="1" applyAlignment="1">
      <alignment horizontal="left" vertical="center"/>
    </xf>
    <xf numFmtId="0" fontId="6" fillId="7" borderId="0" xfId="0" applyFont="1" applyFill="1" applyAlignment="1">
      <alignment wrapText="1"/>
    </xf>
    <xf numFmtId="0" fontId="6" fillId="0" borderId="25" xfId="0" applyFont="1" applyBorder="1" applyAlignment="1">
      <alignment horizontal="left" wrapText="1"/>
    </xf>
    <xf numFmtId="0" fontId="6" fillId="0" borderId="27" xfId="0" applyFont="1" applyBorder="1" applyAlignment="1">
      <alignment wrapText="1"/>
    </xf>
    <xf numFmtId="0" fontId="25" fillId="0" borderId="27" xfId="0" applyFont="1" applyBorder="1" applyAlignment="1">
      <alignment wrapText="1"/>
    </xf>
    <xf numFmtId="0" fontId="14" fillId="0" borderId="2" xfId="0" applyFont="1" applyBorder="1" applyAlignment="1">
      <alignment wrapText="1"/>
    </xf>
    <xf numFmtId="0" fontId="6" fillId="0" borderId="3" xfId="0" applyFont="1" applyBorder="1" applyAlignment="1">
      <alignment vertical="top" wrapText="1"/>
    </xf>
    <xf numFmtId="4" fontId="6" fillId="0" borderId="2" xfId="0" applyNumberFormat="1" applyFont="1" applyBorder="1" applyAlignment="1">
      <alignment vertical="top" wrapText="1"/>
    </xf>
    <xf numFmtId="166" fontId="0" fillId="0" borderId="2" xfId="0" applyNumberFormat="1" applyBorder="1"/>
    <xf numFmtId="0" fontId="34" fillId="0" borderId="2" xfId="0" applyFont="1" applyBorder="1" applyAlignment="1">
      <alignment horizontal="left" vertical="top" wrapText="1"/>
    </xf>
    <xf numFmtId="0" fontId="3" fillId="0" borderId="2" xfId="1" applyFont="1" applyBorder="1"/>
    <xf numFmtId="0" fontId="21" fillId="0" borderId="12" xfId="0" applyFont="1" applyBorder="1" applyAlignment="1">
      <alignment vertical="top" wrapText="1"/>
    </xf>
    <xf numFmtId="0" fontId="6" fillId="0" borderId="13" xfId="0" applyFont="1" applyBorder="1" applyAlignment="1">
      <alignment vertical="top" wrapText="1"/>
    </xf>
    <xf numFmtId="4" fontId="6" fillId="0" borderId="12" xfId="0" applyNumberFormat="1" applyFont="1" applyBorder="1" applyAlignment="1">
      <alignment vertical="top" wrapText="1"/>
    </xf>
    <xf numFmtId="166" fontId="0" fillId="0" borderId="12" xfId="0" applyNumberFormat="1" applyBorder="1"/>
    <xf numFmtId="0" fontId="3" fillId="0" borderId="3" xfId="1" applyFont="1" applyBorder="1"/>
    <xf numFmtId="0" fontId="12" fillId="5" borderId="2" xfId="0" applyFont="1" applyFill="1" applyBorder="1" applyAlignment="1">
      <alignment horizontal="center"/>
    </xf>
    <xf numFmtId="0" fontId="6" fillId="5" borderId="3" xfId="0" applyFont="1" applyFill="1" applyBorder="1" applyAlignment="1">
      <alignment horizontal="center"/>
    </xf>
    <xf numFmtId="4" fontId="6" fillId="5" borderId="2" xfId="0" applyNumberFormat="1" applyFont="1" applyFill="1" applyBorder="1" applyAlignment="1">
      <alignment horizontal="center" wrapText="1"/>
    </xf>
    <xf numFmtId="166" fontId="6" fillId="5" borderId="2" xfId="0" applyNumberFormat="1" applyFont="1" applyFill="1" applyBorder="1" applyAlignment="1">
      <alignment horizontal="center" wrapText="1"/>
    </xf>
    <xf numFmtId="0" fontId="0" fillId="0" borderId="3" xfId="0" applyBorder="1" applyAlignment="1">
      <alignment horizontal="center"/>
    </xf>
    <xf numFmtId="0" fontId="0" fillId="0" borderId="2" xfId="0" applyBorder="1" applyAlignment="1">
      <alignment horizontal="center"/>
    </xf>
    <xf numFmtId="0" fontId="0" fillId="0" borderId="2" xfId="0" applyBorder="1"/>
    <xf numFmtId="0" fontId="0" fillId="0" borderId="3" xfId="0" applyBorder="1"/>
    <xf numFmtId="4" fontId="10" fillId="0" borderId="2" xfId="0" applyNumberFormat="1" applyFont="1" applyBorder="1" applyAlignment="1">
      <alignment horizontal="center" wrapText="1"/>
    </xf>
    <xf numFmtId="0" fontId="0" fillId="0" borderId="3" xfId="0" applyBorder="1" applyAlignment="1">
      <alignment horizontal="right"/>
    </xf>
    <xf numFmtId="9" fontId="0" fillId="6" borderId="2" xfId="0" applyNumberFormat="1" applyFill="1" applyBorder="1" applyAlignment="1" applyProtection="1">
      <alignment horizontal="center"/>
      <protection locked="0"/>
    </xf>
    <xf numFmtId="0" fontId="10" fillId="0" borderId="3" xfId="0" applyFont="1" applyBorder="1" applyAlignment="1">
      <alignment horizontal="right"/>
    </xf>
    <xf numFmtId="0" fontId="36" fillId="0" borderId="2" xfId="0" applyFont="1" applyBorder="1"/>
    <xf numFmtId="2" fontId="9" fillId="0" borderId="0" xfId="0" applyNumberFormat="1" applyFont="1"/>
    <xf numFmtId="0" fontId="36" fillId="0" borderId="0" xfId="0" applyFont="1"/>
    <xf numFmtId="0" fontId="6" fillId="0" borderId="2" xfId="0" applyFont="1" applyBorder="1"/>
    <xf numFmtId="9" fontId="0" fillId="0" borderId="2" xfId="0" applyNumberFormat="1" applyBorder="1" applyAlignment="1">
      <alignment horizontal="center"/>
    </xf>
    <xf numFmtId="2" fontId="0" fillId="0" borderId="0" xfId="0" applyNumberFormat="1"/>
    <xf numFmtId="2" fontId="17" fillId="0" borderId="0" xfId="0" applyNumberFormat="1" applyFont="1"/>
    <xf numFmtId="0" fontId="0" fillId="0" borderId="2" xfId="0" applyBorder="1" applyAlignment="1">
      <alignment vertical="top" wrapText="1"/>
    </xf>
    <xf numFmtId="0" fontId="6" fillId="0" borderId="2" xfId="0" applyFont="1" applyBorder="1" applyAlignment="1">
      <alignment wrapText="1"/>
    </xf>
    <xf numFmtId="4" fontId="0" fillId="0" borderId="2" xfId="0" applyNumberFormat="1" applyBorder="1" applyAlignment="1">
      <alignment horizontal="center"/>
    </xf>
    <xf numFmtId="0" fontId="6" fillId="0" borderId="3" xfId="0" applyFont="1" applyBorder="1"/>
    <xf numFmtId="10" fontId="0" fillId="8" borderId="2" xfId="0" applyNumberFormat="1" applyFill="1" applyBorder="1" applyAlignment="1">
      <alignment horizontal="center"/>
    </xf>
    <xf numFmtId="0" fontId="10" fillId="0" borderId="3" xfId="0" applyFont="1" applyBorder="1" applyAlignment="1">
      <alignment vertical="top" wrapText="1"/>
    </xf>
    <xf numFmtId="166" fontId="17" fillId="8" borderId="2" xfId="0" applyNumberFormat="1" applyFont="1" applyFill="1" applyBorder="1"/>
    <xf numFmtId="37" fontId="17" fillId="0" borderId="0" xfId="0" applyNumberFormat="1" applyFont="1"/>
    <xf numFmtId="0" fontId="10" fillId="0" borderId="3" xfId="0" applyFont="1" applyBorder="1" applyAlignment="1">
      <alignment wrapText="1"/>
    </xf>
    <xf numFmtId="166" fontId="0" fillId="7" borderId="2" xfId="0" applyNumberFormat="1" applyFill="1" applyBorder="1"/>
    <xf numFmtId="0" fontId="37" fillId="0" borderId="2" xfId="0" applyFont="1" applyBorder="1"/>
    <xf numFmtId="166" fontId="6" fillId="3" borderId="2" xfId="0" applyNumberFormat="1" applyFont="1" applyFill="1" applyBorder="1"/>
    <xf numFmtId="0" fontId="6" fillId="0" borderId="0" xfId="0" applyFont="1"/>
    <xf numFmtId="0" fontId="37" fillId="0" borderId="0" xfId="0" applyFont="1"/>
    <xf numFmtId="0" fontId="10" fillId="0" borderId="0" xfId="0" applyFont="1" applyAlignment="1">
      <alignment wrapText="1"/>
    </xf>
    <xf numFmtId="4" fontId="0" fillId="0" borderId="0" xfId="0" applyNumberFormat="1" applyAlignment="1">
      <alignment horizontal="center"/>
    </xf>
    <xf numFmtId="166" fontId="0" fillId="0" borderId="0" xfId="0" applyNumberFormat="1"/>
    <xf numFmtId="4" fontId="20" fillId="0" borderId="0" xfId="0" applyNumberFormat="1" applyFont="1" applyAlignment="1">
      <alignment horizontal="center"/>
    </xf>
    <xf numFmtId="166" fontId="20" fillId="0" borderId="0" xfId="0" applyNumberFormat="1" applyFont="1"/>
    <xf numFmtId="0" fontId="0" fillId="0" borderId="2" xfId="0" applyBorder="1" applyAlignment="1">
      <alignment wrapText="1"/>
    </xf>
    <xf numFmtId="166" fontId="0" fillId="0" borderId="2" xfId="0" applyNumberFormat="1" applyBorder="1" applyAlignment="1">
      <alignment horizontal="center"/>
    </xf>
    <xf numFmtId="0" fontId="34" fillId="0" borderId="0" xfId="0" applyFont="1"/>
    <xf numFmtId="0" fontId="21" fillId="0" borderId="0" xfId="0" applyFont="1" applyAlignment="1">
      <alignment vertical="top" wrapText="1"/>
    </xf>
    <xf numFmtId="0" fontId="6" fillId="5" borderId="2" xfId="0" applyFont="1" applyFill="1" applyBorder="1" applyAlignment="1">
      <alignment horizontal="center"/>
    </xf>
    <xf numFmtId="0" fontId="6" fillId="5" borderId="2" xfId="0" applyFont="1" applyFill="1" applyBorder="1" applyAlignment="1">
      <alignment horizontal="center" wrapText="1"/>
    </xf>
    <xf numFmtId="166" fontId="6" fillId="5" borderId="10" xfId="0" applyNumberFormat="1" applyFont="1" applyFill="1" applyBorder="1" applyAlignment="1">
      <alignment horizontal="center" wrapText="1"/>
    </xf>
    <xf numFmtId="0" fontId="0" fillId="0" borderId="0" xfId="0" applyAlignment="1">
      <alignment horizontal="center"/>
    </xf>
    <xf numFmtId="166" fontId="0" fillId="0" borderId="10" xfId="0" applyNumberFormat="1" applyBorder="1"/>
    <xf numFmtId="166" fontId="6" fillId="9" borderId="2" xfId="0" applyNumberFormat="1" applyFont="1" applyFill="1" applyBorder="1" applyAlignment="1">
      <alignment horizontal="center"/>
    </xf>
    <xf numFmtId="0" fontId="0" fillId="9" borderId="2" xfId="0" applyFill="1" applyBorder="1"/>
    <xf numFmtId="0" fontId="10" fillId="0" borderId="2" xfId="0" applyFont="1" applyBorder="1" applyAlignment="1">
      <alignment wrapText="1"/>
    </xf>
    <xf numFmtId="166" fontId="10" fillId="9" borderId="2" xfId="0" applyNumberFormat="1" applyFont="1" applyFill="1" applyBorder="1" applyAlignment="1">
      <alignment horizontal="center"/>
    </xf>
    <xf numFmtId="0" fontId="0" fillId="0" borderId="2" xfId="0" applyBorder="1" applyAlignment="1">
      <alignment wrapText="1" shrinkToFit="1"/>
    </xf>
    <xf numFmtId="0" fontId="6" fillId="0" borderId="2" xfId="0" applyFont="1" applyBorder="1" applyAlignment="1">
      <alignment wrapText="1" shrinkToFit="1"/>
    </xf>
    <xf numFmtId="166" fontId="0" fillId="7" borderId="2" xfId="0" applyNumberFormat="1" applyFill="1" applyBorder="1" applyAlignment="1">
      <alignment horizontal="center"/>
    </xf>
    <xf numFmtId="4" fontId="0" fillId="7" borderId="2" xfId="0" applyNumberFormat="1" applyFill="1" applyBorder="1" applyAlignment="1">
      <alignment horizontal="center"/>
    </xf>
    <xf numFmtId="166" fontId="0" fillId="8" borderId="2" xfId="0" applyNumberFormat="1" applyFill="1" applyBorder="1"/>
    <xf numFmtId="166" fontId="6" fillId="0" borderId="2" xfId="0" applyNumberFormat="1" applyFont="1" applyBorder="1" applyAlignment="1">
      <alignment horizontal="center"/>
    </xf>
    <xf numFmtId="4" fontId="6" fillId="0" borderId="2" xfId="0" applyNumberFormat="1" applyFont="1" applyBorder="1" applyAlignment="1">
      <alignment horizontal="center"/>
    </xf>
    <xf numFmtId="0" fontId="0" fillId="0" borderId="0" xfId="0" applyAlignment="1">
      <alignment wrapText="1"/>
    </xf>
    <xf numFmtId="166" fontId="0" fillId="0" borderId="0" xfId="0" applyNumberFormat="1" applyAlignment="1">
      <alignment horizontal="center"/>
    </xf>
    <xf numFmtId="166" fontId="20" fillId="0" borderId="0" xfId="0" applyNumberFormat="1" applyFont="1" applyAlignment="1">
      <alignment horizontal="center"/>
    </xf>
    <xf numFmtId="0" fontId="32" fillId="0" borderId="3" xfId="0" applyFont="1" applyBorder="1" applyAlignment="1">
      <alignment horizontal="right"/>
    </xf>
    <xf numFmtId="0" fontId="6" fillId="0" borderId="30" xfId="0" applyFont="1" applyBorder="1"/>
    <xf numFmtId="166" fontId="0" fillId="0" borderId="15" xfId="0" applyNumberFormat="1" applyBorder="1" applyAlignment="1">
      <alignment horizontal="right"/>
    </xf>
    <xf numFmtId="0" fontId="10" fillId="0" borderId="22" xfId="0" applyFont="1" applyBorder="1" applyAlignment="1">
      <alignment wrapText="1"/>
    </xf>
    <xf numFmtId="0" fontId="25" fillId="7" borderId="0" xfId="0" applyFont="1" applyFill="1" applyAlignment="1">
      <alignment horizontal="left"/>
    </xf>
    <xf numFmtId="0" fontId="6" fillId="7" borderId="0" xfId="0" applyFont="1" applyFill="1" applyAlignment="1">
      <alignment horizontal="left"/>
    </xf>
    <xf numFmtId="0" fontId="38" fillId="14" borderId="0" xfId="0" applyFont="1" applyFill="1" applyAlignment="1">
      <alignment horizontal="left"/>
    </xf>
    <xf numFmtId="0" fontId="18" fillId="14" borderId="0" xfId="0" applyFont="1" applyFill="1" applyAlignment="1">
      <alignment horizontal="left"/>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9" xfId="0" applyFont="1" applyFill="1" applyBorder="1" applyAlignment="1" applyProtection="1">
      <alignment horizontal="left" vertical="top" wrapText="1"/>
      <protection locked="0"/>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3" xfId="0" applyFont="1" applyBorder="1" applyAlignment="1">
      <alignment horizontal="left" vertical="top" wrapText="1"/>
    </xf>
    <xf numFmtId="0" fontId="6" fillId="7" borderId="0" xfId="0" applyFont="1" applyFill="1" applyAlignment="1">
      <alignment horizontal="left" vertical="top" wrapText="1"/>
    </xf>
    <xf numFmtId="0" fontId="29" fillId="12" borderId="11" xfId="0" applyFont="1" applyFill="1" applyBorder="1" applyAlignment="1">
      <alignment horizontal="center"/>
    </xf>
    <xf numFmtId="0" fontId="29" fillId="12" borderId="3" xfId="0" applyFont="1" applyFill="1" applyBorder="1" applyAlignment="1">
      <alignment horizontal="center"/>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3" xfId="0" applyFont="1" applyFill="1" applyBorder="1" applyAlignment="1">
      <alignment horizontal="left" vertical="center" wrapText="1"/>
    </xf>
    <xf numFmtId="15" fontId="14" fillId="6" borderId="6" xfId="0" applyNumberFormat="1" applyFont="1" applyFill="1" applyBorder="1" applyAlignment="1" applyProtection="1">
      <alignment horizontal="left" vertical="top" wrapText="1"/>
      <protection locked="0"/>
    </xf>
    <xf numFmtId="0" fontId="25" fillId="0" borderId="0" xfId="0" applyFont="1" applyAlignment="1">
      <alignment horizontal="left"/>
    </xf>
    <xf numFmtId="0" fontId="21" fillId="7" borderId="0" xfId="0" applyFont="1" applyFill="1" applyAlignment="1">
      <alignment horizontal="left" vertical="center" wrapText="1"/>
    </xf>
    <xf numFmtId="0" fontId="10" fillId="7" borderId="6" xfId="0" applyFont="1" applyFill="1" applyBorder="1" applyAlignment="1" applyProtection="1">
      <alignment horizontal="center" vertical="top"/>
      <protection locked="0"/>
    </xf>
    <xf numFmtId="0" fontId="17" fillId="7" borderId="0" xfId="0" applyFont="1" applyFill="1" applyAlignment="1">
      <alignment horizontal="center" vertical="top" wrapText="1"/>
    </xf>
    <xf numFmtId="0" fontId="10" fillId="7" borderId="40" xfId="0" applyFont="1" applyFill="1" applyBorder="1" applyAlignment="1">
      <alignment horizontal="left" vertical="top" wrapText="1"/>
    </xf>
    <xf numFmtId="0" fontId="10" fillId="7" borderId="35" xfId="0" applyFont="1" applyFill="1" applyBorder="1" applyAlignment="1">
      <alignment horizontal="left" vertical="top" wrapText="1"/>
    </xf>
    <xf numFmtId="0" fontId="10" fillId="7" borderId="39" xfId="0" applyFont="1" applyFill="1" applyBorder="1" applyAlignment="1">
      <alignment horizontal="left" vertical="top" wrapText="1"/>
    </xf>
    <xf numFmtId="0" fontId="0" fillId="13" borderId="6" xfId="0" applyFill="1" applyBorder="1" applyAlignment="1" applyProtection="1">
      <alignment horizontal="center" vertical="top"/>
      <protection locked="0"/>
    </xf>
    <xf numFmtId="0" fontId="21" fillId="7" borderId="0" xfId="0" applyFont="1" applyFill="1" applyAlignment="1">
      <alignment horizontal="left" vertical="top"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10" fillId="0" borderId="0" xfId="0" applyFont="1" applyAlignment="1">
      <alignment wrapText="1"/>
    </xf>
    <xf numFmtId="0" fontId="0" fillId="0" borderId="0" xfId="0"/>
    <xf numFmtId="0" fontId="6" fillId="7" borderId="18" xfId="0" applyFont="1" applyFill="1" applyBorder="1" applyAlignment="1">
      <alignment horizontal="left" vertical="top" wrapText="1"/>
    </xf>
    <xf numFmtId="0" fontId="10" fillId="0" borderId="40" xfId="1" applyFont="1" applyBorder="1" applyAlignment="1">
      <alignment horizontal="left" vertical="top" wrapText="1"/>
    </xf>
    <xf numFmtId="0" fontId="10" fillId="0" borderId="35" xfId="1" applyFont="1" applyBorder="1" applyAlignment="1">
      <alignment horizontal="left" vertical="top" wrapText="1"/>
    </xf>
    <xf numFmtId="0" fontId="10" fillId="0" borderId="39" xfId="1" applyFont="1" applyBorder="1" applyAlignment="1">
      <alignment horizontal="left" vertical="top" wrapText="1"/>
    </xf>
    <xf numFmtId="0" fontId="10" fillId="0" borderId="0" xfId="1" applyFont="1" applyAlignment="1">
      <alignment horizontal="left" vertical="top" wrapText="1"/>
    </xf>
    <xf numFmtId="0" fontId="21" fillId="7" borderId="18" xfId="0" applyFont="1" applyFill="1" applyBorder="1" applyAlignment="1">
      <alignment horizontal="left" vertical="top" wrapText="1"/>
    </xf>
    <xf numFmtId="0" fontId="25" fillId="7" borderId="18" xfId="0" applyFont="1" applyFill="1" applyBorder="1" applyAlignment="1">
      <alignment horizontal="left" vertical="top" wrapText="1"/>
    </xf>
    <xf numFmtId="0" fontId="25" fillId="7" borderId="0" xfId="0" applyFont="1" applyFill="1" applyAlignment="1">
      <alignment horizontal="left" vertical="top" wrapText="1"/>
    </xf>
    <xf numFmtId="0" fontId="1" fillId="0" borderId="0" xfId="1" applyAlignment="1">
      <alignment horizontal="center" vertical="top"/>
    </xf>
  </cellXfs>
  <cellStyles count="647">
    <cellStyle name="Gevolgde hyperlink" xfId="61" builtinId="9" hidden="1"/>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3" builtinId="9" hidden="1"/>
    <cellStyle name="Gevolgde hyperlink" xfId="117" builtinId="9" hidden="1"/>
    <cellStyle name="Gevolgde hyperlink" xfId="121" builtinId="9" hidden="1"/>
    <cellStyle name="Gevolgde hyperlink" xfId="125" builtinId="9" hidden="1"/>
    <cellStyle name="Gevolgde hyperlink" xfId="129" builtinId="9" hidden="1"/>
    <cellStyle name="Gevolgde hyperlink" xfId="133" builtinId="9" hidden="1"/>
    <cellStyle name="Gevolgde hyperlink" xfId="137" builtinId="9" hidden="1"/>
    <cellStyle name="Gevolgde hyperlink" xfId="141" builtinId="9" hidden="1"/>
    <cellStyle name="Gevolgde hyperlink" xfId="145" builtinId="9" hidden="1"/>
    <cellStyle name="Gevolgde hyperlink" xfId="150" builtinId="9" hidden="1"/>
    <cellStyle name="Gevolgde hyperlink" xfId="154" builtinId="9" hidden="1"/>
    <cellStyle name="Gevolgde hyperlink" xfId="158" builtinId="9" hidden="1"/>
    <cellStyle name="Gevolgde hyperlink" xfId="162" builtinId="9" hidden="1"/>
    <cellStyle name="Gevolgde hyperlink" xfId="166" builtinId="9" hidden="1"/>
    <cellStyle name="Gevolgde hyperlink" xfId="170" builtinId="9" hidden="1"/>
    <cellStyle name="Gevolgde hyperlink" xfId="174" builtinId="9" hidden="1"/>
    <cellStyle name="Gevolgde hyperlink" xfId="178" builtinId="9" hidden="1"/>
    <cellStyle name="Gevolgde hyperlink" xfId="182" builtinId="9" hidden="1"/>
    <cellStyle name="Gevolgde hyperlink" xfId="186" builtinId="9" hidden="1"/>
    <cellStyle name="Gevolgde hyperlink" xfId="190" builtinId="9" hidden="1"/>
    <cellStyle name="Gevolgde hyperlink" xfId="194" builtinId="9" hidden="1"/>
    <cellStyle name="Gevolgde hyperlink" xfId="198" builtinId="9" hidden="1"/>
    <cellStyle name="Gevolgde hyperlink" xfId="202" builtinId="9" hidden="1"/>
    <cellStyle name="Gevolgde hyperlink" xfId="206" builtinId="9" hidden="1"/>
    <cellStyle name="Gevolgde hyperlink" xfId="210" builtinId="9" hidden="1"/>
    <cellStyle name="Gevolgde hyperlink" xfId="214" builtinId="9" hidden="1"/>
    <cellStyle name="Gevolgde hyperlink" xfId="218" builtinId="9" hidden="1"/>
    <cellStyle name="Gevolgde hyperlink" xfId="222" builtinId="9" hidden="1"/>
    <cellStyle name="Gevolgde hyperlink" xfId="226" builtinId="9" hidden="1"/>
    <cellStyle name="Gevolgde hyperlink" xfId="230" builtinId="9" hidden="1"/>
    <cellStyle name="Gevolgde hyperlink" xfId="234" builtinId="9" hidden="1"/>
    <cellStyle name="Gevolgde hyperlink" xfId="238" builtinId="9" hidden="1"/>
    <cellStyle name="Gevolgde hyperlink" xfId="242" builtinId="9" hidden="1"/>
    <cellStyle name="Gevolgde hyperlink" xfId="246" builtinId="9" hidden="1"/>
    <cellStyle name="Gevolgde hyperlink" xfId="250" builtinId="9" hidden="1"/>
    <cellStyle name="Gevolgde hyperlink" xfId="254" builtinId="9" hidden="1"/>
    <cellStyle name="Gevolgde hyperlink" xfId="258" builtinId="9" hidden="1"/>
    <cellStyle name="Gevolgde hyperlink" xfId="262" builtinId="9" hidden="1"/>
    <cellStyle name="Gevolgde hyperlink" xfId="266" builtinId="9" hidden="1"/>
    <cellStyle name="Gevolgde hyperlink" xfId="270" builtinId="9" hidden="1"/>
    <cellStyle name="Gevolgde hyperlink" xfId="274" builtinId="9" hidden="1"/>
    <cellStyle name="Gevolgde hyperlink" xfId="278" builtinId="9" hidden="1"/>
    <cellStyle name="Gevolgde hyperlink" xfId="282" builtinId="9" hidden="1"/>
    <cellStyle name="Gevolgde hyperlink" xfId="286" builtinId="9" hidden="1"/>
    <cellStyle name="Gevolgde hyperlink" xfId="290" builtinId="9" hidden="1"/>
    <cellStyle name="Gevolgde hyperlink" xfId="294" builtinId="9" hidden="1"/>
    <cellStyle name="Gevolgde hyperlink" xfId="298" builtinId="9" hidden="1"/>
    <cellStyle name="Gevolgde hyperlink" xfId="302" builtinId="9" hidden="1"/>
    <cellStyle name="Gevolgde hyperlink" xfId="306" builtinId="9" hidden="1"/>
    <cellStyle name="Gevolgde hyperlink" xfId="310" builtinId="9" hidden="1"/>
    <cellStyle name="Gevolgde hyperlink" xfId="314" builtinId="9" hidden="1"/>
    <cellStyle name="Gevolgde hyperlink" xfId="318" builtinId="9" hidden="1"/>
    <cellStyle name="Gevolgde hyperlink" xfId="322" builtinId="9" hidden="1"/>
    <cellStyle name="Gevolgde hyperlink" xfId="326" builtinId="9" hidden="1"/>
    <cellStyle name="Gevolgde hyperlink" xfId="330" builtinId="9" hidden="1"/>
    <cellStyle name="Gevolgde hyperlink" xfId="334" builtinId="9" hidden="1"/>
    <cellStyle name="Gevolgde hyperlink" xfId="338" builtinId="9" hidden="1"/>
    <cellStyle name="Gevolgde hyperlink" xfId="342" builtinId="9" hidden="1"/>
    <cellStyle name="Gevolgde hyperlink" xfId="346" builtinId="9" hidden="1"/>
    <cellStyle name="Gevolgde hyperlink" xfId="350" builtinId="9" hidden="1"/>
    <cellStyle name="Gevolgde hyperlink" xfId="354" builtinId="9" hidden="1"/>
    <cellStyle name="Gevolgde hyperlink" xfId="358" builtinId="9" hidden="1"/>
    <cellStyle name="Gevolgde hyperlink" xfId="362" builtinId="9" hidden="1"/>
    <cellStyle name="Gevolgde hyperlink" xfId="366" builtinId="9" hidden="1"/>
    <cellStyle name="Gevolgde hyperlink" xfId="370" builtinId="9" hidden="1"/>
    <cellStyle name="Gevolgde hyperlink" xfId="374" builtinId="9" hidden="1"/>
    <cellStyle name="Gevolgde hyperlink" xfId="378" builtinId="9" hidden="1"/>
    <cellStyle name="Gevolgde hyperlink" xfId="382" builtinId="9" hidden="1"/>
    <cellStyle name="Gevolgde hyperlink" xfId="386" builtinId="9" hidden="1"/>
    <cellStyle name="Gevolgde hyperlink" xfId="390" builtinId="9" hidden="1"/>
    <cellStyle name="Gevolgde hyperlink" xfId="394" builtinId="9" hidden="1"/>
    <cellStyle name="Gevolgde hyperlink" xfId="398" builtinId="9" hidden="1"/>
    <cellStyle name="Gevolgde hyperlink" xfId="402" builtinId="9" hidden="1"/>
    <cellStyle name="Gevolgde hyperlink" xfId="406" builtinId="9" hidden="1"/>
    <cellStyle name="Gevolgde hyperlink" xfId="410" builtinId="9" hidden="1"/>
    <cellStyle name="Gevolgde hyperlink" xfId="414" builtinId="9" hidden="1"/>
    <cellStyle name="Gevolgde hyperlink" xfId="418" builtinId="9" hidden="1"/>
    <cellStyle name="Gevolgde hyperlink" xfId="422" builtinId="9" hidden="1"/>
    <cellStyle name="Gevolgde hyperlink" xfId="426" builtinId="9" hidden="1"/>
    <cellStyle name="Gevolgde hyperlink" xfId="430" builtinId="9" hidden="1"/>
    <cellStyle name="Gevolgde hyperlink" xfId="434" builtinId="9" hidden="1"/>
    <cellStyle name="Gevolgde hyperlink" xfId="438" builtinId="9" hidden="1"/>
    <cellStyle name="Gevolgde hyperlink" xfId="442" builtinId="9" hidden="1"/>
    <cellStyle name="Gevolgde hyperlink" xfId="446" builtinId="9" hidden="1"/>
    <cellStyle name="Gevolgde hyperlink" xfId="450" builtinId="9" hidden="1"/>
    <cellStyle name="Gevolgde hyperlink" xfId="454" builtinId="9" hidden="1"/>
    <cellStyle name="Gevolgde hyperlink" xfId="458" builtinId="9" hidden="1"/>
    <cellStyle name="Gevolgde hyperlink" xfId="462" builtinId="9" hidden="1"/>
    <cellStyle name="Gevolgde hyperlink" xfId="466" builtinId="9" hidden="1"/>
    <cellStyle name="Gevolgde hyperlink" xfId="470" builtinId="9" hidden="1"/>
    <cellStyle name="Gevolgde hyperlink" xfId="474" builtinId="9" hidden="1"/>
    <cellStyle name="Gevolgde hyperlink" xfId="478" builtinId="9" hidden="1"/>
    <cellStyle name="Gevolgde hyperlink" xfId="482" builtinId="9" hidden="1"/>
    <cellStyle name="Gevolgde hyperlink" xfId="486" builtinId="9" hidden="1"/>
    <cellStyle name="Gevolgde hyperlink" xfId="490" builtinId="9" hidden="1"/>
    <cellStyle name="Gevolgde hyperlink" xfId="494" builtinId="9" hidden="1"/>
    <cellStyle name="Gevolgde hyperlink" xfId="498" builtinId="9" hidden="1"/>
    <cellStyle name="Gevolgde hyperlink" xfId="502" builtinId="9" hidden="1"/>
    <cellStyle name="Gevolgde hyperlink" xfId="506" builtinId="9" hidden="1"/>
    <cellStyle name="Gevolgde hyperlink" xfId="510" builtinId="9" hidden="1"/>
    <cellStyle name="Gevolgde hyperlink" xfId="514" builtinId="9" hidden="1"/>
    <cellStyle name="Gevolgde hyperlink" xfId="518" builtinId="9" hidden="1"/>
    <cellStyle name="Gevolgde hyperlink" xfId="522" builtinId="9" hidden="1"/>
    <cellStyle name="Gevolgde hyperlink" xfId="526" builtinId="9" hidden="1"/>
    <cellStyle name="Gevolgde hyperlink" xfId="530" builtinId="9" hidden="1"/>
    <cellStyle name="Gevolgde hyperlink" xfId="534" builtinId="9" hidden="1"/>
    <cellStyle name="Gevolgde hyperlink" xfId="538" builtinId="9" hidden="1"/>
    <cellStyle name="Gevolgde hyperlink" xfId="542" builtinId="9" hidden="1"/>
    <cellStyle name="Gevolgde hyperlink" xfId="546" builtinId="9" hidden="1"/>
    <cellStyle name="Gevolgde hyperlink" xfId="550" builtinId="9" hidden="1"/>
    <cellStyle name="Gevolgde hyperlink" xfId="554" builtinId="9" hidden="1"/>
    <cellStyle name="Gevolgde hyperlink" xfId="558" builtinId="9" hidden="1"/>
    <cellStyle name="Gevolgde hyperlink" xfId="562" builtinId="9" hidden="1"/>
    <cellStyle name="Gevolgde hyperlink" xfId="566" builtinId="9" hidden="1"/>
    <cellStyle name="Gevolgde hyperlink" xfId="570" builtinId="9" hidden="1"/>
    <cellStyle name="Gevolgde hyperlink" xfId="574" builtinId="9" hidden="1"/>
    <cellStyle name="Gevolgde hyperlink" xfId="578" builtinId="9" hidden="1"/>
    <cellStyle name="Gevolgde hyperlink" xfId="582" builtinId="9" hidden="1"/>
    <cellStyle name="Gevolgde hyperlink" xfId="586" builtinId="9" hidden="1"/>
    <cellStyle name="Gevolgde hyperlink" xfId="590" builtinId="9" hidden="1"/>
    <cellStyle name="Gevolgde hyperlink" xfId="594" builtinId="9" hidden="1"/>
    <cellStyle name="Gevolgde hyperlink" xfId="598" builtinId="9" hidden="1"/>
    <cellStyle name="Gevolgde hyperlink" xfId="602" builtinId="9" hidden="1"/>
    <cellStyle name="Gevolgde hyperlink" xfId="606" builtinId="9" hidden="1"/>
    <cellStyle name="Gevolgde hyperlink" xfId="610" builtinId="9" hidden="1"/>
    <cellStyle name="Gevolgde hyperlink" xfId="614" builtinId="9" hidden="1"/>
    <cellStyle name="Gevolgde hyperlink" xfId="618" builtinId="9" hidden="1"/>
    <cellStyle name="Gevolgde hyperlink" xfId="622" builtinId="9" hidden="1"/>
    <cellStyle name="Gevolgde hyperlink" xfId="626" builtinId="9" hidden="1"/>
    <cellStyle name="Gevolgde hyperlink" xfId="630" builtinId="9" hidden="1"/>
    <cellStyle name="Gevolgde hyperlink" xfId="634" builtinId="9" hidden="1"/>
    <cellStyle name="Gevolgde hyperlink" xfId="638" builtinId="9" hidden="1"/>
    <cellStyle name="Gevolgde hyperlink" xfId="642" builtinId="9" hidden="1"/>
    <cellStyle name="Gevolgde hyperlink" xfId="646" builtinId="9" hidden="1"/>
    <cellStyle name="Gevolgde hyperlink" xfId="644" builtinId="9" hidden="1"/>
    <cellStyle name="Gevolgde hyperlink" xfId="640" builtinId="9" hidden="1"/>
    <cellStyle name="Gevolgde hyperlink" xfId="636" builtinId="9" hidden="1"/>
    <cellStyle name="Gevolgde hyperlink" xfId="632" builtinId="9" hidden="1"/>
    <cellStyle name="Gevolgde hyperlink" xfId="628" builtinId="9" hidden="1"/>
    <cellStyle name="Gevolgde hyperlink" xfId="624" builtinId="9" hidden="1"/>
    <cellStyle name="Gevolgde hyperlink" xfId="620" builtinId="9" hidden="1"/>
    <cellStyle name="Gevolgde hyperlink" xfId="616" builtinId="9" hidden="1"/>
    <cellStyle name="Gevolgde hyperlink" xfId="612" builtinId="9" hidden="1"/>
    <cellStyle name="Gevolgde hyperlink" xfId="608" builtinId="9" hidden="1"/>
    <cellStyle name="Gevolgde hyperlink" xfId="604" builtinId="9" hidden="1"/>
    <cellStyle name="Gevolgde hyperlink" xfId="600" builtinId="9" hidden="1"/>
    <cellStyle name="Gevolgde hyperlink" xfId="596" builtinId="9" hidden="1"/>
    <cellStyle name="Gevolgde hyperlink" xfId="592" builtinId="9" hidden="1"/>
    <cellStyle name="Gevolgde hyperlink" xfId="588" builtinId="9" hidden="1"/>
    <cellStyle name="Gevolgde hyperlink" xfId="584" builtinId="9" hidden="1"/>
    <cellStyle name="Gevolgde hyperlink" xfId="580" builtinId="9" hidden="1"/>
    <cellStyle name="Gevolgde hyperlink" xfId="576" builtinId="9" hidden="1"/>
    <cellStyle name="Gevolgde hyperlink" xfId="572" builtinId="9" hidden="1"/>
    <cellStyle name="Gevolgde hyperlink" xfId="568" builtinId="9" hidden="1"/>
    <cellStyle name="Gevolgde hyperlink" xfId="564" builtinId="9" hidden="1"/>
    <cellStyle name="Gevolgde hyperlink" xfId="560" builtinId="9" hidden="1"/>
    <cellStyle name="Gevolgde hyperlink" xfId="556" builtinId="9" hidden="1"/>
    <cellStyle name="Gevolgde hyperlink" xfId="552" builtinId="9" hidden="1"/>
    <cellStyle name="Gevolgde hyperlink" xfId="548" builtinId="9" hidden="1"/>
    <cellStyle name="Gevolgde hyperlink" xfId="544" builtinId="9" hidden="1"/>
    <cellStyle name="Gevolgde hyperlink" xfId="540" builtinId="9" hidden="1"/>
    <cellStyle name="Gevolgde hyperlink" xfId="536" builtinId="9" hidden="1"/>
    <cellStyle name="Gevolgde hyperlink" xfId="532" builtinId="9" hidden="1"/>
    <cellStyle name="Gevolgde hyperlink" xfId="528" builtinId="9" hidden="1"/>
    <cellStyle name="Gevolgde hyperlink" xfId="524" builtinId="9" hidden="1"/>
    <cellStyle name="Gevolgde hyperlink" xfId="520" builtinId="9" hidden="1"/>
    <cellStyle name="Gevolgde hyperlink" xfId="516" builtinId="9" hidden="1"/>
    <cellStyle name="Gevolgde hyperlink" xfId="512" builtinId="9" hidden="1"/>
    <cellStyle name="Gevolgde hyperlink" xfId="508" builtinId="9" hidden="1"/>
    <cellStyle name="Gevolgde hyperlink" xfId="504" builtinId="9" hidden="1"/>
    <cellStyle name="Gevolgde hyperlink" xfId="500" builtinId="9" hidden="1"/>
    <cellStyle name="Gevolgde hyperlink" xfId="496" builtinId="9" hidden="1"/>
    <cellStyle name="Gevolgde hyperlink" xfId="492" builtinId="9" hidden="1"/>
    <cellStyle name="Gevolgde hyperlink" xfId="488" builtinId="9" hidden="1"/>
    <cellStyle name="Gevolgde hyperlink" xfId="484" builtinId="9" hidden="1"/>
    <cellStyle name="Gevolgde hyperlink" xfId="480" builtinId="9" hidden="1"/>
    <cellStyle name="Gevolgde hyperlink" xfId="476" builtinId="9" hidden="1"/>
    <cellStyle name="Gevolgde hyperlink" xfId="472" builtinId="9" hidden="1"/>
    <cellStyle name="Gevolgde hyperlink" xfId="468" builtinId="9" hidden="1"/>
    <cellStyle name="Gevolgde hyperlink" xfId="464" builtinId="9" hidden="1"/>
    <cellStyle name="Gevolgde hyperlink" xfId="460" builtinId="9" hidden="1"/>
    <cellStyle name="Gevolgde hyperlink" xfId="456" builtinId="9" hidden="1"/>
    <cellStyle name="Gevolgde hyperlink" xfId="452" builtinId="9" hidden="1"/>
    <cellStyle name="Gevolgde hyperlink" xfId="448" builtinId="9" hidden="1"/>
    <cellStyle name="Gevolgde hyperlink" xfId="444" builtinId="9" hidden="1"/>
    <cellStyle name="Gevolgde hyperlink" xfId="440" builtinId="9" hidden="1"/>
    <cellStyle name="Gevolgde hyperlink" xfId="436" builtinId="9" hidden="1"/>
    <cellStyle name="Gevolgde hyperlink" xfId="432" builtinId="9" hidden="1"/>
    <cellStyle name="Gevolgde hyperlink" xfId="428" builtinId="9" hidden="1"/>
    <cellStyle name="Gevolgde hyperlink" xfId="424" builtinId="9" hidden="1"/>
    <cellStyle name="Gevolgde hyperlink" xfId="420" builtinId="9" hidden="1"/>
    <cellStyle name="Gevolgde hyperlink" xfId="416" builtinId="9" hidden="1"/>
    <cellStyle name="Gevolgde hyperlink" xfId="412" builtinId="9" hidden="1"/>
    <cellStyle name="Gevolgde hyperlink" xfId="408" builtinId="9" hidden="1"/>
    <cellStyle name="Gevolgde hyperlink" xfId="404" builtinId="9" hidden="1"/>
    <cellStyle name="Gevolgde hyperlink" xfId="400" builtinId="9" hidden="1"/>
    <cellStyle name="Gevolgde hyperlink" xfId="396" builtinId="9" hidden="1"/>
    <cellStyle name="Gevolgde hyperlink" xfId="392" builtinId="9" hidden="1"/>
    <cellStyle name="Gevolgde hyperlink" xfId="388" builtinId="9" hidden="1"/>
    <cellStyle name="Gevolgde hyperlink" xfId="384" builtinId="9" hidden="1"/>
    <cellStyle name="Gevolgde hyperlink" xfId="380" builtinId="9" hidden="1"/>
    <cellStyle name="Gevolgde hyperlink" xfId="376" builtinId="9" hidden="1"/>
    <cellStyle name="Gevolgde hyperlink" xfId="372" builtinId="9" hidden="1"/>
    <cellStyle name="Gevolgde hyperlink" xfId="368" builtinId="9" hidden="1"/>
    <cellStyle name="Gevolgde hyperlink" xfId="364" builtinId="9" hidden="1"/>
    <cellStyle name="Gevolgde hyperlink" xfId="360" builtinId="9" hidden="1"/>
    <cellStyle name="Gevolgde hyperlink" xfId="356" builtinId="9" hidden="1"/>
    <cellStyle name="Gevolgde hyperlink" xfId="352" builtinId="9" hidden="1"/>
    <cellStyle name="Gevolgde hyperlink" xfId="348" builtinId="9" hidden="1"/>
    <cellStyle name="Gevolgde hyperlink" xfId="344" builtinId="9" hidden="1"/>
    <cellStyle name="Gevolgde hyperlink" xfId="340" builtinId="9" hidden="1"/>
    <cellStyle name="Gevolgde hyperlink" xfId="336" builtinId="9" hidden="1"/>
    <cellStyle name="Gevolgde hyperlink" xfId="332" builtinId="9" hidden="1"/>
    <cellStyle name="Gevolgde hyperlink" xfId="328" builtinId="9" hidden="1"/>
    <cellStyle name="Gevolgde hyperlink" xfId="324" builtinId="9" hidden="1"/>
    <cellStyle name="Gevolgde hyperlink" xfId="320" builtinId="9" hidden="1"/>
    <cellStyle name="Gevolgde hyperlink" xfId="316" builtinId="9" hidden="1"/>
    <cellStyle name="Gevolgde hyperlink" xfId="312" builtinId="9" hidden="1"/>
    <cellStyle name="Gevolgde hyperlink" xfId="308" builtinId="9" hidden="1"/>
    <cellStyle name="Gevolgde hyperlink" xfId="304" builtinId="9" hidden="1"/>
    <cellStyle name="Gevolgde hyperlink" xfId="300" builtinId="9" hidden="1"/>
    <cellStyle name="Gevolgde hyperlink" xfId="296" builtinId="9" hidden="1"/>
    <cellStyle name="Gevolgde hyperlink" xfId="292" builtinId="9" hidden="1"/>
    <cellStyle name="Gevolgde hyperlink" xfId="288" builtinId="9" hidden="1"/>
    <cellStyle name="Gevolgde hyperlink" xfId="284" builtinId="9" hidden="1"/>
    <cellStyle name="Gevolgde hyperlink" xfId="280" builtinId="9" hidden="1"/>
    <cellStyle name="Gevolgde hyperlink" xfId="276" builtinId="9" hidden="1"/>
    <cellStyle name="Gevolgde hyperlink" xfId="272" builtinId="9" hidden="1"/>
    <cellStyle name="Gevolgde hyperlink" xfId="268" builtinId="9" hidden="1"/>
    <cellStyle name="Gevolgde hyperlink" xfId="264" builtinId="9" hidden="1"/>
    <cellStyle name="Gevolgde hyperlink" xfId="260" builtinId="9" hidden="1"/>
    <cellStyle name="Gevolgde hyperlink" xfId="256" builtinId="9" hidden="1"/>
    <cellStyle name="Gevolgde hyperlink" xfId="252" builtinId="9" hidden="1"/>
    <cellStyle name="Gevolgde hyperlink" xfId="248" builtinId="9" hidden="1"/>
    <cellStyle name="Gevolgde hyperlink" xfId="244" builtinId="9" hidden="1"/>
    <cellStyle name="Gevolgde hyperlink" xfId="240" builtinId="9" hidden="1"/>
    <cellStyle name="Gevolgde hyperlink" xfId="236" builtinId="9" hidden="1"/>
    <cellStyle name="Gevolgde hyperlink" xfId="232" builtinId="9" hidden="1"/>
    <cellStyle name="Gevolgde hyperlink" xfId="228" builtinId="9" hidden="1"/>
    <cellStyle name="Gevolgde hyperlink" xfId="224" builtinId="9" hidden="1"/>
    <cellStyle name="Gevolgde hyperlink" xfId="220" builtinId="9" hidden="1"/>
    <cellStyle name="Gevolgde hyperlink" xfId="216" builtinId="9" hidden="1"/>
    <cellStyle name="Gevolgde hyperlink" xfId="212" builtinId="9" hidden="1"/>
    <cellStyle name="Gevolgde hyperlink" xfId="208" builtinId="9" hidden="1"/>
    <cellStyle name="Gevolgde hyperlink" xfId="204" builtinId="9" hidden="1"/>
    <cellStyle name="Gevolgde hyperlink" xfId="200" builtinId="9" hidden="1"/>
    <cellStyle name="Gevolgde hyperlink" xfId="196" builtinId="9" hidden="1"/>
    <cellStyle name="Gevolgde hyperlink" xfId="192" builtinId="9" hidden="1"/>
    <cellStyle name="Gevolgde hyperlink" xfId="188" builtinId="9" hidden="1"/>
    <cellStyle name="Gevolgde hyperlink" xfId="184" builtinId="9" hidden="1"/>
    <cellStyle name="Gevolgde hyperlink" xfId="180" builtinId="9" hidden="1"/>
    <cellStyle name="Gevolgde hyperlink" xfId="176" builtinId="9" hidden="1"/>
    <cellStyle name="Gevolgde hyperlink" xfId="172" builtinId="9" hidden="1"/>
    <cellStyle name="Gevolgde hyperlink" xfId="168" builtinId="9" hidden="1"/>
    <cellStyle name="Gevolgde hyperlink" xfId="164" builtinId="9" hidden="1"/>
    <cellStyle name="Gevolgde hyperlink" xfId="160" builtinId="9" hidden="1"/>
    <cellStyle name="Gevolgde hyperlink" xfId="156" builtinId="9" hidden="1"/>
    <cellStyle name="Gevolgde hyperlink" xfId="152" builtinId="9" hidden="1"/>
    <cellStyle name="Gevolgde hyperlink" xfId="147" builtinId="9" hidden="1"/>
    <cellStyle name="Gevolgde hyperlink" xfId="143" builtinId="9" hidden="1"/>
    <cellStyle name="Gevolgde hyperlink" xfId="139" builtinId="9" hidden="1"/>
    <cellStyle name="Gevolgde hyperlink" xfId="135" builtinId="9" hidden="1"/>
    <cellStyle name="Gevolgde hyperlink" xfId="131" builtinId="9" hidden="1"/>
    <cellStyle name="Gevolgde hyperlink" xfId="127" builtinId="9" hidden="1"/>
    <cellStyle name="Gevolgde hyperlink" xfId="123" builtinId="9" hidden="1"/>
    <cellStyle name="Gevolgde hyperlink" xfId="119" builtinId="9" hidden="1"/>
    <cellStyle name="Gevolgde hyperlink" xfId="115"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59"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237" builtinId="8" hidden="1"/>
    <cellStyle name="Hyperlink" xfId="239" builtinId="8" hidden="1"/>
    <cellStyle name="Hyperlink" xfId="243" builtinId="8" hidden="1"/>
    <cellStyle name="Hyperlink" xfId="245" builtinId="8" hidden="1"/>
    <cellStyle name="Hyperlink" xfId="247"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19"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3" builtinId="8" hidden="1"/>
    <cellStyle name="Hyperlink" xfId="365" builtinId="8" hidden="1"/>
    <cellStyle name="Hyperlink" xfId="367"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3"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5"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7"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47"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69"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1"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1"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3"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49" builtinId="8" hidden="1"/>
    <cellStyle name="Hyperlink" xfId="551" builtinId="8" hidden="1"/>
    <cellStyle name="Hyperlink" xfId="555" builtinId="8" hidden="1"/>
    <cellStyle name="Hyperlink" xfId="557" builtinId="8" hidden="1"/>
    <cellStyle name="Hyperlink" xfId="559" builtinId="8" hidden="1"/>
    <cellStyle name="Hyperlink" xfId="563" builtinId="8" hidden="1"/>
    <cellStyle name="Hyperlink" xfId="565" builtinId="8" hidden="1"/>
    <cellStyle name="Hyperlink" xfId="567" builtinId="8" hidden="1"/>
    <cellStyle name="Hyperlink" xfId="571" builtinId="8" hidden="1"/>
    <cellStyle name="Hyperlink" xfId="573" builtinId="8" hidden="1"/>
    <cellStyle name="Hyperlink" xfId="575" builtinId="8" hidden="1"/>
    <cellStyle name="Hyperlink" xfId="579" builtinId="8" hidden="1"/>
    <cellStyle name="Hyperlink" xfId="581" builtinId="8" hidden="1"/>
    <cellStyle name="Hyperlink" xfId="583" builtinId="8" hidden="1"/>
    <cellStyle name="Hyperlink" xfId="587" builtinId="8" hidden="1"/>
    <cellStyle name="Hyperlink" xfId="589" builtinId="8" hidden="1"/>
    <cellStyle name="Hyperlink" xfId="591" builtinId="8" hidden="1"/>
    <cellStyle name="Hyperlink" xfId="595" builtinId="8" hidden="1"/>
    <cellStyle name="Hyperlink" xfId="597" builtinId="8" hidden="1"/>
    <cellStyle name="Hyperlink" xfId="599" builtinId="8" hidden="1"/>
    <cellStyle name="Hyperlink" xfId="603" builtinId="8" hidden="1"/>
    <cellStyle name="Hyperlink" xfId="605" builtinId="8" hidden="1"/>
    <cellStyle name="Hyperlink" xfId="607" builtinId="8" hidden="1"/>
    <cellStyle name="Hyperlink" xfId="611" builtinId="8" hidden="1"/>
    <cellStyle name="Hyperlink" xfId="613" builtinId="8" hidden="1"/>
    <cellStyle name="Hyperlink" xfId="615" builtinId="8" hidden="1"/>
    <cellStyle name="Hyperlink" xfId="619" builtinId="8" hidden="1"/>
    <cellStyle name="Hyperlink" xfId="621" builtinId="8" hidden="1"/>
    <cellStyle name="Hyperlink" xfId="623" builtinId="8" hidden="1"/>
    <cellStyle name="Hyperlink" xfId="627" builtinId="8" hidden="1"/>
    <cellStyle name="Hyperlink" xfId="629" builtinId="8" hidden="1"/>
    <cellStyle name="Hyperlink" xfId="631" builtinId="8" hidden="1"/>
    <cellStyle name="Hyperlink" xfId="635" builtinId="8" hidden="1"/>
    <cellStyle name="Hyperlink" xfId="637" builtinId="8" hidden="1"/>
    <cellStyle name="Hyperlink" xfId="639" builtinId="8" hidden="1"/>
    <cellStyle name="Hyperlink" xfId="643" builtinId="8" hidden="1"/>
    <cellStyle name="Hyperlink" xfId="645" builtinId="8" hidden="1"/>
    <cellStyle name="Hyperlink" xfId="641" builtinId="8" hidden="1"/>
    <cellStyle name="Hyperlink" xfId="633" builtinId="8" hidden="1"/>
    <cellStyle name="Hyperlink" xfId="625" builtinId="8" hidden="1"/>
    <cellStyle name="Hyperlink" xfId="617" builtinId="8" hidden="1"/>
    <cellStyle name="Hyperlink" xfId="609" builtinId="8" hidden="1"/>
    <cellStyle name="Hyperlink" xfId="601" builtinId="8" hidden="1"/>
    <cellStyle name="Hyperlink" xfId="593" builtinId="8" hidden="1"/>
    <cellStyle name="Hyperlink" xfId="585" builtinId="8" hidden="1"/>
    <cellStyle name="Hyperlink" xfId="577" builtinId="8" hidden="1"/>
    <cellStyle name="Hyperlink" xfId="569" builtinId="8" hidden="1"/>
    <cellStyle name="Hyperlink" xfId="561" builtinId="8" hidden="1"/>
    <cellStyle name="Hyperlink" xfId="553" builtinId="8" hidden="1"/>
    <cellStyle name="Hyperlink" xfId="545" builtinId="8" hidden="1"/>
    <cellStyle name="Hyperlink" xfId="537" builtinId="8" hidden="1"/>
    <cellStyle name="Hyperlink" xfId="529" builtinId="8" hidden="1"/>
    <cellStyle name="Hyperlink" xfId="521" builtinId="8" hidden="1"/>
    <cellStyle name="Hyperlink" xfId="513" builtinId="8" hidden="1"/>
    <cellStyle name="Hyperlink" xfId="505" builtinId="8" hidden="1"/>
    <cellStyle name="Hyperlink" xfId="497" builtinId="8" hidden="1"/>
    <cellStyle name="Hyperlink" xfId="489" builtinId="8" hidden="1"/>
    <cellStyle name="Hyperlink" xfId="481" builtinId="8" hidden="1"/>
    <cellStyle name="Hyperlink" xfId="473" builtinId="8" hidden="1"/>
    <cellStyle name="Hyperlink" xfId="465" builtinId="8" hidden="1"/>
    <cellStyle name="Hyperlink" xfId="457" builtinId="8" hidden="1"/>
    <cellStyle name="Hyperlink" xfId="449" builtinId="8" hidden="1"/>
    <cellStyle name="Hyperlink" xfId="441" builtinId="8" hidden="1"/>
    <cellStyle name="Hyperlink" xfId="433" builtinId="8" hidden="1"/>
    <cellStyle name="Hyperlink" xfId="425" builtinId="8" hidden="1"/>
    <cellStyle name="Hyperlink" xfId="417" builtinId="8" hidden="1"/>
    <cellStyle name="Hyperlink" xfId="409" builtinId="8" hidden="1"/>
    <cellStyle name="Hyperlink" xfId="401" builtinId="8" hidden="1"/>
    <cellStyle name="Hyperlink" xfId="393" builtinId="8" hidden="1"/>
    <cellStyle name="Hyperlink" xfId="385" builtinId="8" hidden="1"/>
    <cellStyle name="Hyperlink" xfId="377" builtinId="8" hidden="1"/>
    <cellStyle name="Hyperlink" xfId="369" builtinId="8" hidden="1"/>
    <cellStyle name="Hyperlink" xfId="361" builtinId="8" hidden="1"/>
    <cellStyle name="Hyperlink" xfId="353" builtinId="8" hidden="1"/>
    <cellStyle name="Hyperlink" xfId="345" builtinId="8" hidden="1"/>
    <cellStyle name="Hyperlink" xfId="337" builtinId="8" hidden="1"/>
    <cellStyle name="Hyperlink" xfId="329" builtinId="8" hidden="1"/>
    <cellStyle name="Hyperlink" xfId="321" builtinId="8" hidden="1"/>
    <cellStyle name="Hyperlink" xfId="313" builtinId="8" hidden="1"/>
    <cellStyle name="Hyperlink" xfId="305" builtinId="8" hidden="1"/>
    <cellStyle name="Hyperlink" xfId="297" builtinId="8" hidden="1"/>
    <cellStyle name="Hyperlink" xfId="289" builtinId="8" hidden="1"/>
    <cellStyle name="Hyperlink" xfId="281" builtinId="8" hidden="1"/>
    <cellStyle name="Hyperlink" xfId="273" builtinId="8" hidden="1"/>
    <cellStyle name="Hyperlink" xfId="265" builtinId="8" hidden="1"/>
    <cellStyle name="Hyperlink" xfId="257" builtinId="8" hidden="1"/>
    <cellStyle name="Hyperlink" xfId="249" builtinId="8" hidden="1"/>
    <cellStyle name="Hyperlink" xfId="241"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25" builtinId="8" hidden="1"/>
    <cellStyle name="Hyperlink" xfId="209" builtinId="8" hidden="1"/>
    <cellStyle name="Hyperlink" xfId="193" builtinId="8" hidden="1"/>
    <cellStyle name="Hyperlink" xfId="177" builtinId="8" hidden="1"/>
    <cellStyle name="Hyperlink" xfId="161" builtinId="8" hidden="1"/>
    <cellStyle name="Hyperlink" xfId="144" builtinId="8" hidden="1"/>
    <cellStyle name="Hyperlink" xfId="128" builtinId="8" hidden="1"/>
    <cellStyle name="Hyperlink" xfId="112"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96" builtinId="8" hidden="1"/>
    <cellStyle name="Hyperlink" xfId="64"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28"/>
  <sheetViews>
    <sheetView tabSelected="1" zoomScaleNormal="100" zoomScalePageLayoutView="90" workbookViewId="0">
      <pane ySplit="8" topLeftCell="A9" activePane="bottomLeft" state="frozen"/>
      <selection pane="bottomLeft" activeCell="C13" sqref="C13"/>
    </sheetView>
  </sheetViews>
  <sheetFormatPr defaultColWidth="6.69921875" defaultRowHeight="15" x14ac:dyDescent="0.2"/>
  <cols>
    <col min="1" max="1" width="9.69921875" style="78" customWidth="1"/>
    <col min="2" max="2" width="114.5" style="78" customWidth="1"/>
    <col min="3" max="3" width="22.69921875" style="98" customWidth="1"/>
    <col min="4" max="8" width="6.69921875" style="47"/>
    <col min="9" max="12" width="13.09765625" style="47" bestFit="1" customWidth="1"/>
    <col min="13" max="38" width="6.69921875" style="47"/>
    <col min="39" max="16384" width="6.69921875" style="78"/>
  </cols>
  <sheetData>
    <row r="1" spans="1:38" x14ac:dyDescent="0.2">
      <c r="A1" s="310" t="s">
        <v>62</v>
      </c>
      <c r="B1" s="310"/>
      <c r="C1" s="77"/>
    </row>
    <row r="2" spans="1:38" ht="19.5" x14ac:dyDescent="0.25">
      <c r="A2" s="311" t="s">
        <v>177</v>
      </c>
      <c r="B2" s="312"/>
      <c r="C2" s="77"/>
    </row>
    <row r="3" spans="1:38" ht="32.1" customHeight="1" x14ac:dyDescent="0.2">
      <c r="A3" s="46"/>
      <c r="B3" s="46"/>
      <c r="C3" s="77"/>
    </row>
    <row r="4" spans="1:38" s="81" customFormat="1" ht="18" x14ac:dyDescent="0.25">
      <c r="A4" s="309" t="s">
        <v>0</v>
      </c>
      <c r="B4" s="309"/>
      <c r="C4" s="79"/>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row>
    <row r="5" spans="1:38" x14ac:dyDescent="0.2">
      <c r="A5" s="77"/>
      <c r="B5" s="47"/>
      <c r="C5" s="82"/>
      <c r="D5" s="83"/>
      <c r="E5" s="83"/>
      <c r="F5" s="83"/>
      <c r="G5" s="83"/>
      <c r="H5" s="83"/>
    </row>
    <row r="6" spans="1:38" s="86" customFormat="1" ht="55.5" customHeight="1" x14ac:dyDescent="0.2">
      <c r="A6" s="48" t="s">
        <v>1</v>
      </c>
      <c r="B6" s="322" t="s">
        <v>2</v>
      </c>
      <c r="C6" s="322"/>
      <c r="D6" s="322"/>
      <c r="E6" s="322"/>
      <c r="F6" s="322"/>
      <c r="G6" s="322"/>
      <c r="H6" s="84"/>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row>
    <row r="7" spans="1:38" x14ac:dyDescent="0.2">
      <c r="A7" s="47"/>
      <c r="B7" s="49" t="s">
        <v>185</v>
      </c>
      <c r="C7" s="82"/>
      <c r="D7" s="83"/>
      <c r="E7" s="83"/>
      <c r="F7" s="83"/>
      <c r="G7" s="83"/>
      <c r="H7" s="83"/>
    </row>
    <row r="8" spans="1:38" x14ac:dyDescent="0.2">
      <c r="A8" s="87" t="s">
        <v>3</v>
      </c>
      <c r="B8" s="323" t="s">
        <v>4</v>
      </c>
      <c r="C8" s="323"/>
      <c r="D8" s="323"/>
      <c r="E8" s="323"/>
      <c r="F8" s="323"/>
      <c r="G8" s="324"/>
      <c r="H8" s="77"/>
      <c r="I8" s="77"/>
      <c r="J8" s="77"/>
      <c r="K8" s="77"/>
    </row>
    <row r="9" spans="1:38" x14ac:dyDescent="0.2">
      <c r="A9" s="47"/>
      <c r="B9" s="47"/>
      <c r="C9" s="77"/>
    </row>
    <row r="10" spans="1:38" ht="60" customHeight="1" x14ac:dyDescent="0.2">
      <c r="A10" s="325" t="s">
        <v>50</v>
      </c>
      <c r="B10" s="326"/>
      <c r="C10" s="326"/>
      <c r="D10" s="326"/>
      <c r="E10" s="326"/>
      <c r="F10" s="326"/>
      <c r="G10" s="327"/>
    </row>
    <row r="11" spans="1:38" x14ac:dyDescent="0.2">
      <c r="A11" s="47"/>
      <c r="B11" s="47"/>
      <c r="C11" s="77"/>
    </row>
    <row r="12" spans="1:38" s="90" customFormat="1" ht="30" customHeight="1" x14ac:dyDescent="0.2">
      <c r="A12" s="52" t="s">
        <v>5</v>
      </c>
      <c r="B12" s="53"/>
      <c r="C12" s="74" t="s">
        <v>6</v>
      </c>
      <c r="D12" s="53"/>
      <c r="E12" s="53"/>
      <c r="F12" s="53"/>
      <c r="G12" s="88"/>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row>
    <row r="13" spans="1:38" x14ac:dyDescent="0.2">
      <c r="A13" s="50"/>
      <c r="B13" s="54" t="s">
        <v>7</v>
      </c>
      <c r="C13" s="91"/>
      <c r="G13" s="92"/>
      <c r="I13" s="93"/>
    </row>
    <row r="14" spans="1:38" x14ac:dyDescent="0.2">
      <c r="A14" s="50"/>
      <c r="B14" s="54" t="s">
        <v>8</v>
      </c>
      <c r="C14" s="91"/>
      <c r="G14" s="92"/>
      <c r="I14" s="93"/>
    </row>
    <row r="15" spans="1:38" x14ac:dyDescent="0.2">
      <c r="A15" s="50"/>
      <c r="B15" s="54" t="s">
        <v>51</v>
      </c>
      <c r="C15" s="91"/>
      <c r="G15" s="92"/>
      <c r="I15" s="93"/>
    </row>
    <row r="16" spans="1:38" x14ac:dyDescent="0.2">
      <c r="A16" s="86"/>
      <c r="B16" s="233" t="s">
        <v>60</v>
      </c>
      <c r="C16" s="91"/>
      <c r="G16" s="92"/>
      <c r="I16" s="93"/>
    </row>
    <row r="17" spans="1:12" x14ac:dyDescent="0.2">
      <c r="A17" s="86"/>
      <c r="B17" s="233" t="s">
        <v>61</v>
      </c>
      <c r="C17" s="91"/>
      <c r="G17" s="92"/>
      <c r="I17" s="93"/>
    </row>
    <row r="18" spans="1:12" x14ac:dyDescent="0.2">
      <c r="A18" s="50"/>
      <c r="B18" s="54" t="s">
        <v>9</v>
      </c>
      <c r="C18" s="91"/>
      <c r="G18" s="92"/>
      <c r="I18" s="93"/>
    </row>
    <row r="19" spans="1:12" x14ac:dyDescent="0.2">
      <c r="A19" s="50"/>
      <c r="B19" s="54" t="s">
        <v>10</v>
      </c>
      <c r="C19" s="91"/>
      <c r="G19" s="92"/>
      <c r="I19" s="93"/>
    </row>
    <row r="20" spans="1:12" x14ac:dyDescent="0.2">
      <c r="A20" s="51"/>
      <c r="B20" s="54" t="s">
        <v>11</v>
      </c>
      <c r="C20" s="91"/>
      <c r="D20" s="94"/>
      <c r="E20" s="94"/>
      <c r="F20" s="94"/>
      <c r="G20" s="95"/>
      <c r="I20" s="93"/>
    </row>
    <row r="21" spans="1:12" s="47" customFormat="1" x14ac:dyDescent="0.2">
      <c r="C21" s="77"/>
    </row>
    <row r="22" spans="1:12" s="47" customFormat="1" ht="30" x14ac:dyDescent="0.2">
      <c r="A22" s="56" t="s">
        <v>12</v>
      </c>
      <c r="B22" s="96"/>
      <c r="C22" s="75" t="s">
        <v>6</v>
      </c>
      <c r="D22" s="96"/>
      <c r="E22" s="96"/>
      <c r="F22" s="96"/>
      <c r="G22" s="97"/>
    </row>
    <row r="23" spans="1:12" s="47" customFormat="1" x14ac:dyDescent="0.2">
      <c r="A23" s="228"/>
      <c r="C23" s="229"/>
      <c r="G23" s="92"/>
    </row>
    <row r="24" spans="1:12" ht="18" x14ac:dyDescent="0.25">
      <c r="A24" s="51"/>
      <c r="B24" s="55" t="s">
        <v>44</v>
      </c>
      <c r="C24" s="76">
        <f>Verzamelblad!C48</f>
        <v>1000000</v>
      </c>
      <c r="D24" s="94"/>
      <c r="E24" s="94"/>
      <c r="F24" s="94"/>
      <c r="G24" s="95"/>
      <c r="J24" s="186"/>
      <c r="L24" s="187"/>
    </row>
    <row r="25" spans="1:12" s="47" customFormat="1" x14ac:dyDescent="0.2">
      <c r="C25" s="77"/>
    </row>
    <row r="26" spans="1:12" ht="184.5" customHeight="1" x14ac:dyDescent="0.2">
      <c r="A26" s="319" t="s">
        <v>189</v>
      </c>
      <c r="B26" s="320"/>
      <c r="C26" s="320"/>
      <c r="D26" s="320"/>
      <c r="E26" s="320"/>
      <c r="F26" s="320"/>
      <c r="G26" s="321"/>
      <c r="H26" s="188"/>
    </row>
    <row r="27" spans="1:12" s="47" customFormat="1" x14ac:dyDescent="0.2">
      <c r="C27" s="77"/>
    </row>
    <row r="28" spans="1:12" s="47" customFormat="1" ht="15.75" thickBot="1" x14ac:dyDescent="0.25">
      <c r="C28" s="77"/>
    </row>
    <row r="29" spans="1:12" x14ac:dyDescent="0.2">
      <c r="A29" s="47"/>
      <c r="B29" s="313" t="s">
        <v>13</v>
      </c>
      <c r="C29" s="315"/>
      <c r="D29" s="315"/>
      <c r="E29" s="315"/>
      <c r="F29" s="315"/>
      <c r="G29" s="316"/>
    </row>
    <row r="30" spans="1:12" ht="15.75" thickBot="1" x14ac:dyDescent="0.25">
      <c r="A30" s="47"/>
      <c r="B30" s="314"/>
      <c r="C30" s="317"/>
      <c r="D30" s="317"/>
      <c r="E30" s="317"/>
      <c r="F30" s="317"/>
      <c r="G30" s="318"/>
    </row>
    <row r="31" spans="1:12" x14ac:dyDescent="0.2">
      <c r="A31" s="47"/>
      <c r="B31" s="313" t="s">
        <v>14</v>
      </c>
      <c r="C31" s="315"/>
      <c r="D31" s="315"/>
      <c r="E31" s="315"/>
      <c r="F31" s="315"/>
      <c r="G31" s="316"/>
    </row>
    <row r="32" spans="1:12" ht="15.75" thickBot="1" x14ac:dyDescent="0.25">
      <c r="A32" s="47"/>
      <c r="B32" s="314"/>
      <c r="C32" s="317"/>
      <c r="D32" s="317"/>
      <c r="E32" s="317"/>
      <c r="F32" s="317"/>
      <c r="G32" s="318"/>
    </row>
    <row r="33" spans="1:7" x14ac:dyDescent="0.2">
      <c r="A33" s="47"/>
      <c r="B33" s="313" t="s">
        <v>15</v>
      </c>
      <c r="C33" s="315"/>
      <c r="D33" s="315"/>
      <c r="E33" s="315"/>
      <c r="F33" s="315"/>
      <c r="G33" s="316"/>
    </row>
    <row r="34" spans="1:7" ht="15.75" thickBot="1" x14ac:dyDescent="0.25">
      <c r="A34" s="47"/>
      <c r="B34" s="314"/>
      <c r="C34" s="317"/>
      <c r="D34" s="317"/>
      <c r="E34" s="317"/>
      <c r="F34" s="317"/>
      <c r="G34" s="318"/>
    </row>
    <row r="35" spans="1:7" x14ac:dyDescent="0.2">
      <c r="A35" s="47"/>
      <c r="B35" s="313" t="s">
        <v>16</v>
      </c>
      <c r="C35" s="315"/>
      <c r="D35" s="315"/>
      <c r="E35" s="315"/>
      <c r="F35" s="315"/>
      <c r="G35" s="316"/>
    </row>
    <row r="36" spans="1:7" ht="15.75" thickBot="1" x14ac:dyDescent="0.25">
      <c r="A36" s="47"/>
      <c r="B36" s="314"/>
      <c r="C36" s="317"/>
      <c r="D36" s="317"/>
      <c r="E36" s="317"/>
      <c r="F36" s="317"/>
      <c r="G36" s="318"/>
    </row>
    <row r="37" spans="1:7" x14ac:dyDescent="0.2">
      <c r="A37" s="47"/>
      <c r="B37" s="313" t="s">
        <v>17</v>
      </c>
      <c r="C37" s="328"/>
      <c r="D37" s="315"/>
      <c r="E37" s="315"/>
      <c r="F37" s="315"/>
      <c r="G37" s="316"/>
    </row>
    <row r="38" spans="1:7" ht="15.75" thickBot="1" x14ac:dyDescent="0.25">
      <c r="A38" s="47"/>
      <c r="B38" s="314"/>
      <c r="C38" s="317"/>
      <c r="D38" s="317"/>
      <c r="E38" s="317"/>
      <c r="F38" s="317"/>
      <c r="G38" s="318"/>
    </row>
    <row r="39" spans="1:7" s="47" customFormat="1" x14ac:dyDescent="0.2">
      <c r="C39" s="77"/>
    </row>
    <row r="40" spans="1:7" s="47" customFormat="1" x14ac:dyDescent="0.2">
      <c r="C40" s="77"/>
    </row>
    <row r="41" spans="1:7" s="47" customFormat="1" x14ac:dyDescent="0.2">
      <c r="C41" s="77"/>
    </row>
    <row r="42" spans="1:7" ht="45" x14ac:dyDescent="0.2">
      <c r="A42" s="47"/>
      <c r="B42" s="189" t="s">
        <v>45</v>
      </c>
      <c r="C42" s="77"/>
    </row>
    <row r="43" spans="1:7" s="47" customFormat="1" x14ac:dyDescent="0.2">
      <c r="C43" s="77"/>
    </row>
    <row r="44" spans="1:7" s="47" customFormat="1" x14ac:dyDescent="0.2">
      <c r="C44" s="77"/>
    </row>
    <row r="45" spans="1:7" s="47" customFormat="1" x14ac:dyDescent="0.2">
      <c r="C45" s="77"/>
    </row>
    <row r="46" spans="1:7" s="47" customFormat="1" x14ac:dyDescent="0.2">
      <c r="C46" s="77"/>
    </row>
    <row r="47" spans="1:7" s="47" customFormat="1" x14ac:dyDescent="0.2">
      <c r="C47" s="77"/>
    </row>
    <row r="48" spans="1:7" s="47" customFormat="1" x14ac:dyDescent="0.2">
      <c r="C48" s="77"/>
    </row>
    <row r="49" spans="3:3" s="47" customFormat="1" x14ac:dyDescent="0.2">
      <c r="C49" s="77"/>
    </row>
    <row r="50" spans="3:3" s="47" customFormat="1" x14ac:dyDescent="0.2">
      <c r="C50" s="77"/>
    </row>
    <row r="51" spans="3:3" s="47" customFormat="1" x14ac:dyDescent="0.2">
      <c r="C51" s="77"/>
    </row>
    <row r="52" spans="3:3" s="47" customFormat="1" x14ac:dyDescent="0.2">
      <c r="C52" s="77"/>
    </row>
    <row r="53" spans="3:3" s="47" customFormat="1" x14ac:dyDescent="0.2">
      <c r="C53" s="77"/>
    </row>
    <row r="54" spans="3:3" s="47" customFormat="1" x14ac:dyDescent="0.2">
      <c r="C54" s="77"/>
    </row>
    <row r="55" spans="3:3" s="47" customFormat="1" x14ac:dyDescent="0.2">
      <c r="C55" s="77"/>
    </row>
    <row r="56" spans="3:3" s="47" customFormat="1" x14ac:dyDescent="0.2">
      <c r="C56" s="77"/>
    </row>
    <row r="57" spans="3:3" s="47" customFormat="1" x14ac:dyDescent="0.2">
      <c r="C57" s="77"/>
    </row>
    <row r="58" spans="3:3" s="47" customFormat="1" x14ac:dyDescent="0.2">
      <c r="C58" s="77"/>
    </row>
    <row r="59" spans="3:3" s="47" customFormat="1" x14ac:dyDescent="0.2">
      <c r="C59" s="77"/>
    </row>
    <row r="60" spans="3:3" s="47" customFormat="1" x14ac:dyDescent="0.2">
      <c r="C60" s="77"/>
    </row>
    <row r="61" spans="3:3" s="47" customFormat="1" x14ac:dyDescent="0.2">
      <c r="C61" s="77"/>
    </row>
    <row r="62" spans="3:3" s="47" customFormat="1" x14ac:dyDescent="0.2">
      <c r="C62" s="77"/>
    </row>
    <row r="63" spans="3:3" s="47" customFormat="1" x14ac:dyDescent="0.2">
      <c r="C63" s="77"/>
    </row>
    <row r="64" spans="3:3" s="47" customFormat="1" x14ac:dyDescent="0.2">
      <c r="C64" s="77"/>
    </row>
    <row r="65" spans="3:3" s="47" customFormat="1" x14ac:dyDescent="0.2">
      <c r="C65" s="77"/>
    </row>
    <row r="66" spans="3:3" s="47" customFormat="1" x14ac:dyDescent="0.2">
      <c r="C66" s="77"/>
    </row>
    <row r="67" spans="3:3" s="47" customFormat="1" x14ac:dyDescent="0.2">
      <c r="C67" s="77"/>
    </row>
    <row r="68" spans="3:3" s="47" customFormat="1" x14ac:dyDescent="0.2">
      <c r="C68" s="77"/>
    </row>
    <row r="69" spans="3:3" s="47" customFormat="1" x14ac:dyDescent="0.2">
      <c r="C69" s="77"/>
    </row>
    <row r="70" spans="3:3" s="47" customFormat="1" x14ac:dyDescent="0.2">
      <c r="C70" s="77"/>
    </row>
    <row r="71" spans="3:3" s="47" customFormat="1" x14ac:dyDescent="0.2">
      <c r="C71" s="77"/>
    </row>
    <row r="72" spans="3:3" s="47" customFormat="1" x14ac:dyDescent="0.2">
      <c r="C72" s="77"/>
    </row>
    <row r="73" spans="3:3" s="47" customFormat="1" x14ac:dyDescent="0.2">
      <c r="C73" s="77"/>
    </row>
    <row r="74" spans="3:3" s="47" customFormat="1" x14ac:dyDescent="0.2">
      <c r="C74" s="77"/>
    </row>
    <row r="75" spans="3:3" s="47" customFormat="1" x14ac:dyDescent="0.2">
      <c r="C75" s="77"/>
    </row>
    <row r="76" spans="3:3" s="47" customFormat="1" x14ac:dyDescent="0.2">
      <c r="C76" s="77"/>
    </row>
    <row r="77" spans="3:3" s="47" customFormat="1" x14ac:dyDescent="0.2">
      <c r="C77" s="77"/>
    </row>
    <row r="78" spans="3:3" s="47" customFormat="1" x14ac:dyDescent="0.2">
      <c r="C78" s="77"/>
    </row>
    <row r="79" spans="3:3" s="47" customFormat="1" x14ac:dyDescent="0.2">
      <c r="C79" s="77"/>
    </row>
    <row r="80" spans="3:3" s="47" customFormat="1" x14ac:dyDescent="0.2">
      <c r="C80" s="77"/>
    </row>
    <row r="81" spans="3:3" s="47" customFormat="1" x14ac:dyDescent="0.2">
      <c r="C81" s="77"/>
    </row>
    <row r="82" spans="3:3" s="47" customFormat="1" x14ac:dyDescent="0.2">
      <c r="C82" s="77"/>
    </row>
    <row r="83" spans="3:3" s="47" customFormat="1" x14ac:dyDescent="0.2">
      <c r="C83" s="77"/>
    </row>
    <row r="84" spans="3:3" s="47" customFormat="1" x14ac:dyDescent="0.2">
      <c r="C84" s="77"/>
    </row>
    <row r="85" spans="3:3" s="47" customFormat="1" x14ac:dyDescent="0.2">
      <c r="C85" s="77"/>
    </row>
    <row r="86" spans="3:3" s="47" customFormat="1" x14ac:dyDescent="0.2">
      <c r="C86" s="77"/>
    </row>
    <row r="87" spans="3:3" s="47" customFormat="1" x14ac:dyDescent="0.2">
      <c r="C87" s="77"/>
    </row>
    <row r="88" spans="3:3" s="47" customFormat="1" x14ac:dyDescent="0.2">
      <c r="C88" s="77"/>
    </row>
    <row r="89" spans="3:3" s="47" customFormat="1" x14ac:dyDescent="0.2">
      <c r="C89" s="77"/>
    </row>
    <row r="90" spans="3:3" s="47" customFormat="1" x14ac:dyDescent="0.2">
      <c r="C90" s="77"/>
    </row>
    <row r="91" spans="3:3" s="47" customFormat="1" x14ac:dyDescent="0.2">
      <c r="C91" s="77"/>
    </row>
    <row r="92" spans="3:3" s="47" customFormat="1" x14ac:dyDescent="0.2">
      <c r="C92" s="77"/>
    </row>
    <row r="93" spans="3:3" s="47" customFormat="1" x14ac:dyDescent="0.2">
      <c r="C93" s="77"/>
    </row>
    <row r="94" spans="3:3" s="47" customFormat="1" x14ac:dyDescent="0.2">
      <c r="C94" s="77"/>
    </row>
    <row r="95" spans="3:3" s="47" customFormat="1" x14ac:dyDescent="0.2">
      <c r="C95" s="77"/>
    </row>
    <row r="96" spans="3:3" s="47" customFormat="1" x14ac:dyDescent="0.2">
      <c r="C96" s="77"/>
    </row>
    <row r="97" spans="3:3" s="47" customFormat="1" x14ac:dyDescent="0.2">
      <c r="C97" s="77"/>
    </row>
    <row r="98" spans="3:3" s="47" customFormat="1" x14ac:dyDescent="0.2">
      <c r="C98" s="77"/>
    </row>
    <row r="99" spans="3:3" s="47" customFormat="1" x14ac:dyDescent="0.2">
      <c r="C99" s="77"/>
    </row>
    <row r="100" spans="3:3" s="47" customFormat="1" x14ac:dyDescent="0.2">
      <c r="C100" s="77"/>
    </row>
    <row r="101" spans="3:3" s="47" customFormat="1" x14ac:dyDescent="0.2">
      <c r="C101" s="77"/>
    </row>
    <row r="102" spans="3:3" s="47" customFormat="1" x14ac:dyDescent="0.2">
      <c r="C102" s="77"/>
    </row>
    <row r="103" spans="3:3" s="47" customFormat="1" x14ac:dyDescent="0.2">
      <c r="C103" s="77"/>
    </row>
    <row r="104" spans="3:3" s="47" customFormat="1" x14ac:dyDescent="0.2">
      <c r="C104" s="77"/>
    </row>
    <row r="105" spans="3:3" s="47" customFormat="1" x14ac:dyDescent="0.2">
      <c r="C105" s="77"/>
    </row>
    <row r="106" spans="3:3" s="47" customFormat="1" x14ac:dyDescent="0.2">
      <c r="C106" s="77"/>
    </row>
    <row r="107" spans="3:3" s="47" customFormat="1" x14ac:dyDescent="0.2">
      <c r="C107" s="77"/>
    </row>
    <row r="108" spans="3:3" s="47" customFormat="1" x14ac:dyDescent="0.2">
      <c r="C108" s="77"/>
    </row>
    <row r="109" spans="3:3" s="47" customFormat="1" x14ac:dyDescent="0.2">
      <c r="C109" s="77"/>
    </row>
    <row r="110" spans="3:3" s="47" customFormat="1" x14ac:dyDescent="0.2">
      <c r="C110" s="77"/>
    </row>
    <row r="111" spans="3:3" s="47" customFormat="1" x14ac:dyDescent="0.2">
      <c r="C111" s="77"/>
    </row>
    <row r="112" spans="3:3" s="47" customFormat="1" x14ac:dyDescent="0.2">
      <c r="C112" s="77"/>
    </row>
    <row r="113" spans="3:3" s="47" customFormat="1" x14ac:dyDescent="0.2">
      <c r="C113" s="77"/>
    </row>
    <row r="114" spans="3:3" s="47" customFormat="1" x14ac:dyDescent="0.2">
      <c r="C114" s="77"/>
    </row>
    <row r="115" spans="3:3" s="47" customFormat="1" x14ac:dyDescent="0.2">
      <c r="C115" s="77"/>
    </row>
    <row r="116" spans="3:3" s="47" customFormat="1" x14ac:dyDescent="0.2">
      <c r="C116" s="77"/>
    </row>
    <row r="117" spans="3:3" s="47" customFormat="1" x14ac:dyDescent="0.2">
      <c r="C117" s="77"/>
    </row>
    <row r="118" spans="3:3" s="47" customFormat="1" x14ac:dyDescent="0.2">
      <c r="C118" s="77"/>
    </row>
    <row r="119" spans="3:3" s="47" customFormat="1" x14ac:dyDescent="0.2">
      <c r="C119" s="77"/>
    </row>
    <row r="120" spans="3:3" s="47" customFormat="1" x14ac:dyDescent="0.2">
      <c r="C120" s="77"/>
    </row>
    <row r="121" spans="3:3" s="47" customFormat="1" x14ac:dyDescent="0.2">
      <c r="C121" s="77"/>
    </row>
    <row r="122" spans="3:3" s="47" customFormat="1" x14ac:dyDescent="0.2">
      <c r="C122" s="77"/>
    </row>
    <row r="123" spans="3:3" s="47" customFormat="1" x14ac:dyDescent="0.2">
      <c r="C123" s="77"/>
    </row>
    <row r="124" spans="3:3" s="47" customFormat="1" x14ac:dyDescent="0.2">
      <c r="C124" s="77"/>
    </row>
    <row r="125" spans="3:3" s="47" customFormat="1" x14ac:dyDescent="0.2">
      <c r="C125" s="77"/>
    </row>
    <row r="126" spans="3:3" s="47" customFormat="1" x14ac:dyDescent="0.2">
      <c r="C126" s="77"/>
    </row>
    <row r="127" spans="3:3" s="47" customFormat="1" x14ac:dyDescent="0.2">
      <c r="C127" s="77"/>
    </row>
    <row r="128" spans="3:3" s="47" customFormat="1" x14ac:dyDescent="0.2">
      <c r="C128" s="77"/>
    </row>
    <row r="129" spans="3:3" s="47" customFormat="1" x14ac:dyDescent="0.2">
      <c r="C129" s="77"/>
    </row>
    <row r="130" spans="3:3" s="47" customFormat="1" x14ac:dyDescent="0.2">
      <c r="C130" s="77"/>
    </row>
    <row r="131" spans="3:3" s="47" customFormat="1" x14ac:dyDescent="0.2">
      <c r="C131" s="77"/>
    </row>
    <row r="132" spans="3:3" s="47" customFormat="1" x14ac:dyDescent="0.2">
      <c r="C132" s="77"/>
    </row>
    <row r="133" spans="3:3" s="47" customFormat="1" x14ac:dyDescent="0.2">
      <c r="C133" s="77"/>
    </row>
    <row r="134" spans="3:3" s="47" customFormat="1" x14ac:dyDescent="0.2">
      <c r="C134" s="77"/>
    </row>
    <row r="135" spans="3:3" s="47" customFormat="1" x14ac:dyDescent="0.2">
      <c r="C135" s="77"/>
    </row>
    <row r="136" spans="3:3" s="47" customFormat="1" x14ac:dyDescent="0.2">
      <c r="C136" s="77"/>
    </row>
    <row r="137" spans="3:3" s="47" customFormat="1" x14ac:dyDescent="0.2">
      <c r="C137" s="77"/>
    </row>
    <row r="138" spans="3:3" s="47" customFormat="1" x14ac:dyDescent="0.2">
      <c r="C138" s="77"/>
    </row>
    <row r="139" spans="3:3" s="47" customFormat="1" x14ac:dyDescent="0.2">
      <c r="C139" s="77"/>
    </row>
    <row r="140" spans="3:3" s="47" customFormat="1" x14ac:dyDescent="0.2">
      <c r="C140" s="77"/>
    </row>
    <row r="141" spans="3:3" s="47" customFormat="1" x14ac:dyDescent="0.2">
      <c r="C141" s="77"/>
    </row>
    <row r="142" spans="3:3" s="47" customFormat="1" x14ac:dyDescent="0.2">
      <c r="C142" s="77"/>
    </row>
    <row r="143" spans="3:3" s="47" customFormat="1" x14ac:dyDescent="0.2">
      <c r="C143" s="77"/>
    </row>
    <row r="144" spans="3:3" s="47" customFormat="1" x14ac:dyDescent="0.2">
      <c r="C144" s="77"/>
    </row>
    <row r="145" spans="3:3" s="47" customFormat="1" x14ac:dyDescent="0.2">
      <c r="C145" s="77"/>
    </row>
    <row r="146" spans="3:3" s="47" customFormat="1" x14ac:dyDescent="0.2">
      <c r="C146" s="77"/>
    </row>
    <row r="147" spans="3:3" s="47" customFormat="1" x14ac:dyDescent="0.2">
      <c r="C147" s="77"/>
    </row>
    <row r="148" spans="3:3" s="47" customFormat="1" x14ac:dyDescent="0.2">
      <c r="C148" s="77"/>
    </row>
    <row r="149" spans="3:3" s="47" customFormat="1" x14ac:dyDescent="0.2">
      <c r="C149" s="77"/>
    </row>
    <row r="150" spans="3:3" s="47" customFormat="1" x14ac:dyDescent="0.2">
      <c r="C150" s="77"/>
    </row>
    <row r="151" spans="3:3" s="47" customFormat="1" x14ac:dyDescent="0.2">
      <c r="C151" s="77"/>
    </row>
    <row r="152" spans="3:3" s="47" customFormat="1" x14ac:dyDescent="0.2">
      <c r="C152" s="77"/>
    </row>
    <row r="153" spans="3:3" s="47" customFormat="1" x14ac:dyDescent="0.2">
      <c r="C153" s="77"/>
    </row>
    <row r="154" spans="3:3" s="47" customFormat="1" x14ac:dyDescent="0.2">
      <c r="C154" s="77"/>
    </row>
    <row r="155" spans="3:3" s="47" customFormat="1" x14ac:dyDescent="0.2">
      <c r="C155" s="77"/>
    </row>
    <row r="156" spans="3:3" s="47" customFormat="1" x14ac:dyDescent="0.2">
      <c r="C156" s="77"/>
    </row>
    <row r="157" spans="3:3" s="47" customFormat="1" x14ac:dyDescent="0.2">
      <c r="C157" s="77"/>
    </row>
    <row r="158" spans="3:3" s="47" customFormat="1" x14ac:dyDescent="0.2">
      <c r="C158" s="77"/>
    </row>
    <row r="159" spans="3:3" s="47" customFormat="1" x14ac:dyDescent="0.2">
      <c r="C159" s="77"/>
    </row>
    <row r="160" spans="3:3" s="47" customFormat="1" x14ac:dyDescent="0.2">
      <c r="C160" s="77"/>
    </row>
    <row r="161" spans="3:3" s="47" customFormat="1" x14ac:dyDescent="0.2">
      <c r="C161" s="77"/>
    </row>
    <row r="162" spans="3:3" s="47" customFormat="1" x14ac:dyDescent="0.2">
      <c r="C162" s="77"/>
    </row>
    <row r="163" spans="3:3" s="47" customFormat="1" x14ac:dyDescent="0.2">
      <c r="C163" s="77"/>
    </row>
    <row r="164" spans="3:3" s="47" customFormat="1" x14ac:dyDescent="0.2">
      <c r="C164" s="77"/>
    </row>
    <row r="165" spans="3:3" s="47" customFormat="1" x14ac:dyDescent="0.2">
      <c r="C165" s="77"/>
    </row>
    <row r="166" spans="3:3" s="47" customFormat="1" x14ac:dyDescent="0.2">
      <c r="C166" s="77"/>
    </row>
    <row r="167" spans="3:3" s="47" customFormat="1" x14ac:dyDescent="0.2">
      <c r="C167" s="77"/>
    </row>
    <row r="168" spans="3:3" s="47" customFormat="1" x14ac:dyDescent="0.2">
      <c r="C168" s="77"/>
    </row>
    <row r="169" spans="3:3" s="47" customFormat="1" x14ac:dyDescent="0.2">
      <c r="C169" s="77"/>
    </row>
    <row r="170" spans="3:3" s="47" customFormat="1" x14ac:dyDescent="0.2">
      <c r="C170" s="77"/>
    </row>
    <row r="171" spans="3:3" s="47" customFormat="1" x14ac:dyDescent="0.2">
      <c r="C171" s="77"/>
    </row>
    <row r="172" spans="3:3" s="47" customFormat="1" x14ac:dyDescent="0.2">
      <c r="C172" s="77"/>
    </row>
    <row r="173" spans="3:3" s="47" customFormat="1" x14ac:dyDescent="0.2">
      <c r="C173" s="77"/>
    </row>
    <row r="174" spans="3:3" s="47" customFormat="1" x14ac:dyDescent="0.2">
      <c r="C174" s="77"/>
    </row>
    <row r="175" spans="3:3" s="47" customFormat="1" x14ac:dyDescent="0.2">
      <c r="C175" s="77"/>
    </row>
    <row r="176" spans="3:3" s="47" customFormat="1" x14ac:dyDescent="0.2">
      <c r="C176" s="77"/>
    </row>
    <row r="177" spans="3:3" s="47" customFormat="1" x14ac:dyDescent="0.2">
      <c r="C177" s="77"/>
    </row>
    <row r="178" spans="3:3" s="47" customFormat="1" x14ac:dyDescent="0.2">
      <c r="C178" s="77"/>
    </row>
    <row r="179" spans="3:3" s="47" customFormat="1" x14ac:dyDescent="0.2">
      <c r="C179" s="77"/>
    </row>
    <row r="180" spans="3:3" s="47" customFormat="1" x14ac:dyDescent="0.2">
      <c r="C180" s="77"/>
    </row>
    <row r="181" spans="3:3" s="47" customFormat="1" x14ac:dyDescent="0.2">
      <c r="C181" s="77"/>
    </row>
    <row r="182" spans="3:3" s="47" customFormat="1" x14ac:dyDescent="0.2">
      <c r="C182" s="77"/>
    </row>
    <row r="183" spans="3:3" s="47" customFormat="1" x14ac:dyDescent="0.2">
      <c r="C183" s="77"/>
    </row>
    <row r="184" spans="3:3" s="47" customFormat="1" x14ac:dyDescent="0.2">
      <c r="C184" s="77"/>
    </row>
    <row r="185" spans="3:3" s="47" customFormat="1" x14ac:dyDescent="0.2">
      <c r="C185" s="77"/>
    </row>
    <row r="186" spans="3:3" s="47" customFormat="1" x14ac:dyDescent="0.2">
      <c r="C186" s="77"/>
    </row>
    <row r="187" spans="3:3" s="47" customFormat="1" x14ac:dyDescent="0.2">
      <c r="C187" s="77"/>
    </row>
    <row r="188" spans="3:3" s="47" customFormat="1" x14ac:dyDescent="0.2">
      <c r="C188" s="77"/>
    </row>
    <row r="189" spans="3:3" s="47" customFormat="1" x14ac:dyDescent="0.2">
      <c r="C189" s="77"/>
    </row>
    <row r="190" spans="3:3" s="47" customFormat="1" x14ac:dyDescent="0.2">
      <c r="C190" s="77"/>
    </row>
    <row r="191" spans="3:3" s="47" customFormat="1" x14ac:dyDescent="0.2">
      <c r="C191" s="77"/>
    </row>
    <row r="192" spans="3:3" s="47" customFormat="1" x14ac:dyDescent="0.2">
      <c r="C192" s="77"/>
    </row>
    <row r="193" spans="3:3" s="47" customFormat="1" x14ac:dyDescent="0.2">
      <c r="C193" s="77"/>
    </row>
    <row r="194" spans="3:3" s="47" customFormat="1" x14ac:dyDescent="0.2">
      <c r="C194" s="77"/>
    </row>
    <row r="195" spans="3:3" s="47" customFormat="1" x14ac:dyDescent="0.2">
      <c r="C195" s="77"/>
    </row>
    <row r="196" spans="3:3" s="47" customFormat="1" x14ac:dyDescent="0.2">
      <c r="C196" s="77"/>
    </row>
    <row r="197" spans="3:3" s="47" customFormat="1" x14ac:dyDescent="0.2">
      <c r="C197" s="77"/>
    </row>
    <row r="198" spans="3:3" s="47" customFormat="1" x14ac:dyDescent="0.2">
      <c r="C198" s="77"/>
    </row>
    <row r="199" spans="3:3" s="47" customFormat="1" x14ac:dyDescent="0.2">
      <c r="C199" s="77"/>
    </row>
    <row r="200" spans="3:3" s="47" customFormat="1" x14ac:dyDescent="0.2">
      <c r="C200" s="77"/>
    </row>
    <row r="201" spans="3:3" s="47" customFormat="1" x14ac:dyDescent="0.2">
      <c r="C201" s="77"/>
    </row>
    <row r="202" spans="3:3" s="47" customFormat="1" x14ac:dyDescent="0.2">
      <c r="C202" s="77"/>
    </row>
    <row r="203" spans="3:3" s="47" customFormat="1" x14ac:dyDescent="0.2">
      <c r="C203" s="77"/>
    </row>
    <row r="204" spans="3:3" s="47" customFormat="1" x14ac:dyDescent="0.2">
      <c r="C204" s="77"/>
    </row>
    <row r="205" spans="3:3" s="47" customFormat="1" x14ac:dyDescent="0.2">
      <c r="C205" s="77"/>
    </row>
    <row r="206" spans="3:3" s="47" customFormat="1" x14ac:dyDescent="0.2">
      <c r="C206" s="77"/>
    </row>
    <row r="207" spans="3:3" s="47" customFormat="1" x14ac:dyDescent="0.2">
      <c r="C207" s="77"/>
    </row>
    <row r="208" spans="3:3" s="47" customFormat="1" x14ac:dyDescent="0.2">
      <c r="C208" s="77"/>
    </row>
    <row r="209" spans="3:3" s="47" customFormat="1" x14ac:dyDescent="0.2">
      <c r="C209" s="77"/>
    </row>
    <row r="210" spans="3:3" s="47" customFormat="1" x14ac:dyDescent="0.2">
      <c r="C210" s="77"/>
    </row>
    <row r="211" spans="3:3" s="47" customFormat="1" x14ac:dyDescent="0.2">
      <c r="C211" s="77"/>
    </row>
    <row r="212" spans="3:3" s="47" customFormat="1" x14ac:dyDescent="0.2">
      <c r="C212" s="77"/>
    </row>
    <row r="213" spans="3:3" s="47" customFormat="1" x14ac:dyDescent="0.2">
      <c r="C213" s="77"/>
    </row>
    <row r="214" spans="3:3" s="47" customFormat="1" x14ac:dyDescent="0.2">
      <c r="C214" s="77"/>
    </row>
    <row r="215" spans="3:3" s="47" customFormat="1" x14ac:dyDescent="0.2">
      <c r="C215" s="77"/>
    </row>
    <row r="216" spans="3:3" s="47" customFormat="1" x14ac:dyDescent="0.2">
      <c r="C216" s="77"/>
    </row>
    <row r="217" spans="3:3" s="47" customFormat="1" x14ac:dyDescent="0.2">
      <c r="C217" s="77"/>
    </row>
    <row r="218" spans="3:3" s="47" customFormat="1" x14ac:dyDescent="0.2">
      <c r="C218" s="77"/>
    </row>
    <row r="219" spans="3:3" s="47" customFormat="1" x14ac:dyDescent="0.2">
      <c r="C219" s="77"/>
    </row>
    <row r="220" spans="3:3" s="47" customFormat="1" x14ac:dyDescent="0.2">
      <c r="C220" s="77"/>
    </row>
    <row r="221" spans="3:3" s="47" customFormat="1" x14ac:dyDescent="0.2">
      <c r="C221" s="77"/>
    </row>
    <row r="222" spans="3:3" s="47" customFormat="1" x14ac:dyDescent="0.2">
      <c r="C222" s="77"/>
    </row>
    <row r="223" spans="3:3" s="47" customFormat="1" x14ac:dyDescent="0.2">
      <c r="C223" s="77"/>
    </row>
    <row r="224" spans="3:3" s="47" customFormat="1" x14ac:dyDescent="0.2">
      <c r="C224" s="77"/>
    </row>
    <row r="225" spans="1:1" x14ac:dyDescent="0.2">
      <c r="A225" s="47"/>
    </row>
    <row r="226" spans="1:1" x14ac:dyDescent="0.2">
      <c r="A226" s="47"/>
    </row>
    <row r="227" spans="1:1" x14ac:dyDescent="0.2">
      <c r="A227" s="47"/>
    </row>
    <row r="228" spans="1:1" x14ac:dyDescent="0.2">
      <c r="A228" s="47"/>
    </row>
  </sheetData>
  <sheetProtection algorithmName="SHA-512" hashValue="VuPX5LXyaiO7/o2uumyQG3cWF7ZoSq5grhHE786gfWXBuoV0LUETxOhRDb7rye8r8u96/2wZnMb2MH5uQR/zHg==" saltValue="+kocPzpvO2LfgFwsY+kXUA==" spinCount="100000" sheet="1" objects="1" scenarios="1"/>
  <mergeCells count="17">
    <mergeCell ref="B37:B38"/>
    <mergeCell ref="C37:G38"/>
    <mergeCell ref="B29:B30"/>
    <mergeCell ref="C29:G30"/>
    <mergeCell ref="B31:B32"/>
    <mergeCell ref="C31:G32"/>
    <mergeCell ref="B33:B34"/>
    <mergeCell ref="C33:G34"/>
    <mergeCell ref="A4:B4"/>
    <mergeCell ref="A1:B1"/>
    <mergeCell ref="A2:B2"/>
    <mergeCell ref="B35:B36"/>
    <mergeCell ref="C35:G36"/>
    <mergeCell ref="A26:G26"/>
    <mergeCell ref="B6:G6"/>
    <mergeCell ref="B8:G8"/>
    <mergeCell ref="A10:G10"/>
  </mergeCells>
  <pageMargins left="0.75" right="0.75" top="1" bottom="1" header="0.5" footer="0.5"/>
  <pageSetup paperSize="9" orientation="portrait" horizontalDpi="4294967292" verticalDpi="4294967292"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E6498-3FE5-DA4A-B4C1-3FFCF8EEF4A8}">
  <dimension ref="A1:AM25"/>
  <sheetViews>
    <sheetView topLeftCell="A8" workbookViewId="0">
      <selection activeCell="E18" sqref="E18"/>
    </sheetView>
  </sheetViews>
  <sheetFormatPr defaultColWidth="8.59765625" defaultRowHeight="15" x14ac:dyDescent="0.2"/>
  <cols>
    <col min="1" max="1" width="25.59765625" customWidth="1"/>
    <col min="2" max="2" width="38.09765625" style="302" customWidth="1"/>
    <col min="3" max="3" width="21.5" style="303" customWidth="1"/>
    <col min="4" max="4" width="12" style="278" customWidth="1"/>
    <col min="5" max="5" width="15" style="279" customWidth="1"/>
    <col min="6" max="6" width="16" customWidth="1"/>
  </cols>
  <sheetData>
    <row r="1" spans="1:39" x14ac:dyDescent="0.2">
      <c r="A1" s="98" t="s">
        <v>131</v>
      </c>
    </row>
    <row r="3" spans="1:39" s="35" customFormat="1" ht="30" customHeight="1" x14ac:dyDescent="0.2">
      <c r="A3" s="259" t="s">
        <v>119</v>
      </c>
      <c r="B3" s="282"/>
      <c r="C3" s="283"/>
      <c r="D3" s="265"/>
      <c r="E3" s="236"/>
      <c r="F3"/>
    </row>
    <row r="4" spans="1:39" ht="18" customHeight="1" x14ac:dyDescent="0.2">
      <c r="A4" s="284" t="s">
        <v>120</v>
      </c>
      <c r="B4" s="282"/>
      <c r="C4" s="283"/>
      <c r="D4" s="265"/>
      <c r="E4" s="236"/>
    </row>
    <row r="5" spans="1:39" ht="165" x14ac:dyDescent="0.2">
      <c r="A5" s="285" t="s">
        <v>91</v>
      </c>
      <c r="B5" s="264" t="s">
        <v>121</v>
      </c>
      <c r="C5" s="283"/>
      <c r="D5" s="265"/>
      <c r="E5" s="236"/>
    </row>
    <row r="6" spans="1:39" ht="18" customHeight="1" x14ac:dyDescent="0.2">
      <c r="A6" s="284"/>
      <c r="B6" s="282"/>
      <c r="C6" s="283"/>
      <c r="D6" s="265"/>
      <c r="E6" s="236"/>
    </row>
    <row r="7" spans="1:39" s="249" customFormat="1" ht="50.1" customHeight="1" x14ac:dyDescent="0.2">
      <c r="A7" s="286" t="s">
        <v>122</v>
      </c>
      <c r="B7" s="287" t="s">
        <v>26</v>
      </c>
      <c r="C7" s="247" t="s">
        <v>27</v>
      </c>
      <c r="D7" s="246" t="s">
        <v>28</v>
      </c>
      <c r="E7" s="288" t="s">
        <v>29</v>
      </c>
      <c r="F7" s="289"/>
      <c r="G7" s="289"/>
      <c r="H7" s="289"/>
      <c r="I7" s="289"/>
      <c r="J7" s="289"/>
      <c r="K7" s="289"/>
      <c r="L7" s="289"/>
      <c r="M7" s="289"/>
      <c r="N7" s="289"/>
      <c r="O7" s="289"/>
      <c r="P7" s="289"/>
      <c r="Q7" s="289"/>
      <c r="R7" s="289"/>
      <c r="S7" s="289"/>
      <c r="T7" s="289"/>
      <c r="U7" s="289"/>
      <c r="V7" s="289"/>
      <c r="W7" s="289"/>
      <c r="X7" s="289"/>
      <c r="Y7" s="289"/>
      <c r="Z7" s="289"/>
      <c r="AA7" s="289"/>
      <c r="AB7" s="289"/>
      <c r="AC7" s="289"/>
      <c r="AD7" s="289"/>
      <c r="AE7" s="289"/>
      <c r="AF7" s="289"/>
      <c r="AG7" s="289"/>
      <c r="AH7" s="289"/>
      <c r="AI7" s="289"/>
      <c r="AJ7" s="289"/>
      <c r="AK7" s="289"/>
      <c r="AL7" s="289"/>
      <c r="AM7" s="289"/>
    </row>
    <row r="8" spans="1:39" ht="18" customHeight="1" x14ac:dyDescent="0.2">
      <c r="A8" s="250"/>
      <c r="B8" s="282"/>
      <c r="C8" s="283"/>
      <c r="D8" s="265"/>
      <c r="E8" s="290"/>
    </row>
    <row r="9" spans="1:39" x14ac:dyDescent="0.2">
      <c r="A9" s="251"/>
      <c r="B9" s="264" t="s">
        <v>34</v>
      </c>
      <c r="C9" s="291" t="s">
        <v>35</v>
      </c>
      <c r="D9" s="265"/>
      <c r="E9" s="265"/>
    </row>
    <row r="10" spans="1:39" x14ac:dyDescent="0.2">
      <c r="A10" s="292">
        <v>110</v>
      </c>
      <c r="B10" s="293" t="s">
        <v>123</v>
      </c>
      <c r="C10" s="294">
        <f>'Staat van eenheidsprijzen'!C13</f>
        <v>0</v>
      </c>
      <c r="D10" s="265"/>
      <c r="E10" s="272">
        <f t="shared" ref="E10:E15" si="0">A10*C10</f>
        <v>0</v>
      </c>
    </row>
    <row r="11" spans="1:39" x14ac:dyDescent="0.2">
      <c r="A11" s="292">
        <v>1725</v>
      </c>
      <c r="B11" s="293" t="s">
        <v>124</v>
      </c>
      <c r="C11" s="294">
        <f>'Staat van eenheidsprijzen'!C14</f>
        <v>0</v>
      </c>
      <c r="D11" s="265"/>
      <c r="E11" s="272">
        <f t="shared" si="0"/>
        <v>0</v>
      </c>
    </row>
    <row r="12" spans="1:39" x14ac:dyDescent="0.2">
      <c r="A12" s="292">
        <v>100</v>
      </c>
      <c r="B12" s="10" t="s">
        <v>130</v>
      </c>
      <c r="C12" s="294">
        <f>'Staat van eenheidsprijzen'!C15</f>
        <v>0</v>
      </c>
      <c r="D12" s="265"/>
      <c r="E12" s="272">
        <f>A12*C12</f>
        <v>0</v>
      </c>
    </row>
    <row r="13" spans="1:39" x14ac:dyDescent="0.2">
      <c r="A13" s="292">
        <v>300</v>
      </c>
      <c r="B13" s="10" t="s">
        <v>125</v>
      </c>
      <c r="C13" s="294">
        <f>'Staat van eenheidsprijzen'!C16</f>
        <v>0</v>
      </c>
      <c r="D13" s="265"/>
      <c r="E13" s="272">
        <f t="shared" si="0"/>
        <v>0</v>
      </c>
    </row>
    <row r="14" spans="1:39" x14ac:dyDescent="0.2">
      <c r="A14" s="292">
        <v>100</v>
      </c>
      <c r="B14" s="10" t="s">
        <v>126</v>
      </c>
      <c r="C14" s="294">
        <f>'Staat van eenheidsprijzen'!C17</f>
        <v>0</v>
      </c>
      <c r="D14" s="265"/>
      <c r="E14" s="272">
        <f t="shared" si="0"/>
        <v>0</v>
      </c>
    </row>
    <row r="15" spans="1:39" x14ac:dyDescent="0.2">
      <c r="A15" s="292">
        <v>40</v>
      </c>
      <c r="B15" s="10" t="s">
        <v>127</v>
      </c>
      <c r="C15" s="294">
        <f>'Staat van eenheidsprijzen'!C18</f>
        <v>0</v>
      </c>
      <c r="D15" s="265"/>
      <c r="E15" s="272">
        <f t="shared" si="0"/>
        <v>0</v>
      </c>
    </row>
    <row r="16" spans="1:39" ht="18" customHeight="1" x14ac:dyDescent="0.2">
      <c r="A16" s="250"/>
      <c r="B16" s="295"/>
      <c r="C16" s="283"/>
      <c r="D16" s="265"/>
      <c r="E16" s="236"/>
    </row>
    <row r="17" spans="1:6" ht="18" customHeight="1" x14ac:dyDescent="0.2">
      <c r="A17" s="250"/>
      <c r="B17" s="296" t="s">
        <v>38</v>
      </c>
      <c r="C17" s="297"/>
      <c r="D17" s="298"/>
      <c r="E17" s="299">
        <f>SUM(E9:E15)</f>
        <v>0</v>
      </c>
    </row>
    <row r="18" spans="1:6" ht="18" customHeight="1" x14ac:dyDescent="0.2">
      <c r="A18" s="250"/>
      <c r="B18" s="295"/>
      <c r="C18" s="297"/>
      <c r="D18" s="298"/>
      <c r="E18" s="272"/>
    </row>
    <row r="19" spans="1:6" s="276" customFormat="1" ht="18" customHeight="1" x14ac:dyDescent="0.2">
      <c r="A19" s="259"/>
      <c r="B19" s="264" t="s">
        <v>39</v>
      </c>
      <c r="C19" s="300"/>
      <c r="D19" s="301"/>
      <c r="E19" s="274">
        <f>SUM(E17:E17)</f>
        <v>0</v>
      </c>
      <c r="F19" s="275"/>
    </row>
    <row r="20" spans="1:6" ht="165" x14ac:dyDescent="0.2">
      <c r="A20" s="250"/>
      <c r="B20" s="293" t="s">
        <v>128</v>
      </c>
      <c r="C20" s="283"/>
      <c r="D20" s="265"/>
      <c r="E20" s="236"/>
    </row>
    <row r="22" spans="1:6" ht="147" customHeight="1" x14ac:dyDescent="0.2">
      <c r="B22" s="341" t="s">
        <v>129</v>
      </c>
      <c r="C22" s="342"/>
      <c r="D22" s="342"/>
      <c r="E22" s="342"/>
    </row>
    <row r="25" spans="1:6" x14ac:dyDescent="0.2">
      <c r="B25"/>
      <c r="C25" s="304"/>
      <c r="D25" s="280"/>
      <c r="E25" s="281"/>
    </row>
  </sheetData>
  <sheetProtection algorithmName="SHA-512" hashValue="qROm7xJk3Lv1PZaLx812nxn5Buz4clfm3NChXG1xU5TWmpGZrq4ASwPQT5KhungHUbdQYPo6ixnPqjE7K+DndA==" saltValue="5pxB6RAXwXHaDIacUmuP8Q==" spinCount="100000" sheet="1" objects="1" scenarios="1"/>
  <mergeCells count="1">
    <mergeCell ref="B22:E2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75"/>
  <sheetViews>
    <sheetView topLeftCell="A6" zoomScale="120" zoomScaleNormal="120" workbookViewId="0">
      <selection activeCell="B10" sqref="B10"/>
    </sheetView>
  </sheetViews>
  <sheetFormatPr defaultColWidth="8.59765625" defaultRowHeight="15" x14ac:dyDescent="0.2"/>
  <cols>
    <col min="1" max="1" width="54.3984375" style="37" customWidth="1"/>
    <col min="2" max="2" width="20.3984375" style="37" customWidth="1"/>
    <col min="3" max="3" width="23.19921875" style="37" customWidth="1"/>
    <col min="4" max="4" width="22" style="33" customWidth="1"/>
    <col min="5" max="5" width="33.19921875" style="156" customWidth="1"/>
    <col min="6" max="6" width="16.5" style="156" customWidth="1"/>
    <col min="7" max="28" width="8.59765625" style="156"/>
    <col min="29" max="253" width="8.59765625" style="33"/>
    <col min="254" max="254" width="6.8984375" style="33" customWidth="1"/>
    <col min="255" max="255" width="19.3984375" style="33" customWidth="1"/>
    <col min="256" max="256" width="39.19921875" style="33" bestFit="1" customWidth="1"/>
    <col min="257" max="257" width="5.09765625" style="33" customWidth="1"/>
    <col min="258" max="258" width="9.09765625" style="33" customWidth="1"/>
    <col min="259" max="259" width="8.8984375" style="33" bestFit="1" customWidth="1"/>
    <col min="260" max="260" width="6.8984375" style="33" customWidth="1"/>
    <col min="261" max="509" width="8.59765625" style="33"/>
    <col min="510" max="510" width="6.8984375" style="33" customWidth="1"/>
    <col min="511" max="511" width="19.3984375" style="33" customWidth="1"/>
    <col min="512" max="512" width="39.19921875" style="33" bestFit="1" customWidth="1"/>
    <col min="513" max="513" width="5.09765625" style="33" customWidth="1"/>
    <col min="514" max="514" width="9.09765625" style="33" customWidth="1"/>
    <col min="515" max="515" width="8.8984375" style="33" bestFit="1" customWidth="1"/>
    <col min="516" max="516" width="6.8984375" style="33" customWidth="1"/>
    <col min="517" max="765" width="8.59765625" style="33"/>
    <col min="766" max="766" width="6.8984375" style="33" customWidth="1"/>
    <col min="767" max="767" width="19.3984375" style="33" customWidth="1"/>
    <col min="768" max="768" width="39.19921875" style="33" bestFit="1" customWidth="1"/>
    <col min="769" max="769" width="5.09765625" style="33" customWidth="1"/>
    <col min="770" max="770" width="9.09765625" style="33" customWidth="1"/>
    <col min="771" max="771" width="8.8984375" style="33" bestFit="1" customWidth="1"/>
    <col min="772" max="772" width="6.8984375" style="33" customWidth="1"/>
    <col min="773" max="1021" width="8.59765625" style="33"/>
    <col min="1022" max="1022" width="6.8984375" style="33" customWidth="1"/>
    <col min="1023" max="1023" width="19.3984375" style="33" customWidth="1"/>
    <col min="1024" max="1024" width="39.19921875" style="33" bestFit="1" customWidth="1"/>
    <col min="1025" max="1025" width="5.09765625" style="33" customWidth="1"/>
    <col min="1026" max="1026" width="9.09765625" style="33" customWidth="1"/>
    <col min="1027" max="1027" width="8.8984375" style="33" bestFit="1" customWidth="1"/>
    <col min="1028" max="1028" width="6.8984375" style="33" customWidth="1"/>
    <col min="1029" max="1277" width="8.59765625" style="33"/>
    <col min="1278" max="1278" width="6.8984375" style="33" customWidth="1"/>
    <col min="1279" max="1279" width="19.3984375" style="33" customWidth="1"/>
    <col min="1280" max="1280" width="39.19921875" style="33" bestFit="1" customWidth="1"/>
    <col min="1281" max="1281" width="5.09765625" style="33" customWidth="1"/>
    <col min="1282" max="1282" width="9.09765625" style="33" customWidth="1"/>
    <col min="1283" max="1283" width="8.8984375" style="33" bestFit="1" customWidth="1"/>
    <col min="1284" max="1284" width="6.8984375" style="33" customWidth="1"/>
    <col min="1285" max="1533" width="8.59765625" style="33"/>
    <col min="1534" max="1534" width="6.8984375" style="33" customWidth="1"/>
    <col min="1535" max="1535" width="19.3984375" style="33" customWidth="1"/>
    <col min="1536" max="1536" width="39.19921875" style="33" bestFit="1" customWidth="1"/>
    <col min="1537" max="1537" width="5.09765625" style="33" customWidth="1"/>
    <col min="1538" max="1538" width="9.09765625" style="33" customWidth="1"/>
    <col min="1539" max="1539" width="8.8984375" style="33" bestFit="1" customWidth="1"/>
    <col min="1540" max="1540" width="6.8984375" style="33" customWidth="1"/>
    <col min="1541" max="1789" width="8.59765625" style="33"/>
    <col min="1790" max="1790" width="6.8984375" style="33" customWidth="1"/>
    <col min="1791" max="1791" width="19.3984375" style="33" customWidth="1"/>
    <col min="1792" max="1792" width="39.19921875" style="33" bestFit="1" customWidth="1"/>
    <col min="1793" max="1793" width="5.09765625" style="33" customWidth="1"/>
    <col min="1794" max="1794" width="9.09765625" style="33" customWidth="1"/>
    <col min="1795" max="1795" width="8.8984375" style="33" bestFit="1" customWidth="1"/>
    <col min="1796" max="1796" width="6.8984375" style="33" customWidth="1"/>
    <col min="1797" max="2045" width="8.59765625" style="33"/>
    <col min="2046" max="2046" width="6.8984375" style="33" customWidth="1"/>
    <col min="2047" max="2047" width="19.3984375" style="33" customWidth="1"/>
    <col min="2048" max="2048" width="39.19921875" style="33" bestFit="1" customWidth="1"/>
    <col min="2049" max="2049" width="5.09765625" style="33" customWidth="1"/>
    <col min="2050" max="2050" width="9.09765625" style="33" customWidth="1"/>
    <col min="2051" max="2051" width="8.8984375" style="33" bestFit="1" customWidth="1"/>
    <col min="2052" max="2052" width="6.8984375" style="33" customWidth="1"/>
    <col min="2053" max="2301" width="8.59765625" style="33"/>
    <col min="2302" max="2302" width="6.8984375" style="33" customWidth="1"/>
    <col min="2303" max="2303" width="19.3984375" style="33" customWidth="1"/>
    <col min="2304" max="2304" width="39.19921875" style="33" bestFit="1" customWidth="1"/>
    <col min="2305" max="2305" width="5.09765625" style="33" customWidth="1"/>
    <col min="2306" max="2306" width="9.09765625" style="33" customWidth="1"/>
    <col min="2307" max="2307" width="8.8984375" style="33" bestFit="1" customWidth="1"/>
    <col min="2308" max="2308" width="6.8984375" style="33" customWidth="1"/>
    <col min="2309" max="2557" width="8.59765625" style="33"/>
    <col min="2558" max="2558" width="6.8984375" style="33" customWidth="1"/>
    <col min="2559" max="2559" width="19.3984375" style="33" customWidth="1"/>
    <col min="2560" max="2560" width="39.19921875" style="33" bestFit="1" customWidth="1"/>
    <col min="2561" max="2561" width="5.09765625" style="33" customWidth="1"/>
    <col min="2562" max="2562" width="9.09765625" style="33" customWidth="1"/>
    <col min="2563" max="2563" width="8.8984375" style="33" bestFit="1" customWidth="1"/>
    <col min="2564" max="2564" width="6.8984375" style="33" customWidth="1"/>
    <col min="2565" max="2813" width="8.59765625" style="33"/>
    <col min="2814" max="2814" width="6.8984375" style="33" customWidth="1"/>
    <col min="2815" max="2815" width="19.3984375" style="33" customWidth="1"/>
    <col min="2816" max="2816" width="39.19921875" style="33" bestFit="1" customWidth="1"/>
    <col min="2817" max="2817" width="5.09765625" style="33" customWidth="1"/>
    <col min="2818" max="2818" width="9.09765625" style="33" customWidth="1"/>
    <col min="2819" max="2819" width="8.8984375" style="33" bestFit="1" customWidth="1"/>
    <col min="2820" max="2820" width="6.8984375" style="33" customWidth="1"/>
    <col min="2821" max="3069" width="8.59765625" style="33"/>
    <col min="3070" max="3070" width="6.8984375" style="33" customWidth="1"/>
    <col min="3071" max="3071" width="19.3984375" style="33" customWidth="1"/>
    <col min="3072" max="3072" width="39.19921875" style="33" bestFit="1" customWidth="1"/>
    <col min="3073" max="3073" width="5.09765625" style="33" customWidth="1"/>
    <col min="3074" max="3074" width="9.09765625" style="33" customWidth="1"/>
    <col min="3075" max="3075" width="8.8984375" style="33" bestFit="1" customWidth="1"/>
    <col min="3076" max="3076" width="6.8984375" style="33" customWidth="1"/>
    <col min="3077" max="3325" width="8.59765625" style="33"/>
    <col min="3326" max="3326" width="6.8984375" style="33" customWidth="1"/>
    <col min="3327" max="3327" width="19.3984375" style="33" customWidth="1"/>
    <col min="3328" max="3328" width="39.19921875" style="33" bestFit="1" customWidth="1"/>
    <col min="3329" max="3329" width="5.09765625" style="33" customWidth="1"/>
    <col min="3330" max="3330" width="9.09765625" style="33" customWidth="1"/>
    <col min="3331" max="3331" width="8.8984375" style="33" bestFit="1" customWidth="1"/>
    <col min="3332" max="3332" width="6.8984375" style="33" customWidth="1"/>
    <col min="3333" max="3581" width="8.59765625" style="33"/>
    <col min="3582" max="3582" width="6.8984375" style="33" customWidth="1"/>
    <col min="3583" max="3583" width="19.3984375" style="33" customWidth="1"/>
    <col min="3584" max="3584" width="39.19921875" style="33" bestFit="1" customWidth="1"/>
    <col min="3585" max="3585" width="5.09765625" style="33" customWidth="1"/>
    <col min="3586" max="3586" width="9.09765625" style="33" customWidth="1"/>
    <col min="3587" max="3587" width="8.8984375" style="33" bestFit="1" customWidth="1"/>
    <col min="3588" max="3588" width="6.8984375" style="33" customWidth="1"/>
    <col min="3589" max="3837" width="8.59765625" style="33"/>
    <col min="3838" max="3838" width="6.8984375" style="33" customWidth="1"/>
    <col min="3839" max="3839" width="19.3984375" style="33" customWidth="1"/>
    <col min="3840" max="3840" width="39.19921875" style="33" bestFit="1" customWidth="1"/>
    <col min="3841" max="3841" width="5.09765625" style="33" customWidth="1"/>
    <col min="3842" max="3842" width="9.09765625" style="33" customWidth="1"/>
    <col min="3843" max="3843" width="8.8984375" style="33" bestFit="1" customWidth="1"/>
    <col min="3844" max="3844" width="6.8984375" style="33" customWidth="1"/>
    <col min="3845" max="4093" width="8.59765625" style="33"/>
    <col min="4094" max="4094" width="6.8984375" style="33" customWidth="1"/>
    <col min="4095" max="4095" width="19.3984375" style="33" customWidth="1"/>
    <col min="4096" max="4096" width="39.19921875" style="33" bestFit="1" customWidth="1"/>
    <col min="4097" max="4097" width="5.09765625" style="33" customWidth="1"/>
    <col min="4098" max="4098" width="9.09765625" style="33" customWidth="1"/>
    <col min="4099" max="4099" width="8.8984375" style="33" bestFit="1" customWidth="1"/>
    <col min="4100" max="4100" width="6.8984375" style="33" customWidth="1"/>
    <col min="4101" max="4349" width="8.59765625" style="33"/>
    <col min="4350" max="4350" width="6.8984375" style="33" customWidth="1"/>
    <col min="4351" max="4351" width="19.3984375" style="33" customWidth="1"/>
    <col min="4352" max="4352" width="39.19921875" style="33" bestFit="1" customWidth="1"/>
    <col min="4353" max="4353" width="5.09765625" style="33" customWidth="1"/>
    <col min="4354" max="4354" width="9.09765625" style="33" customWidth="1"/>
    <col min="4355" max="4355" width="8.8984375" style="33" bestFit="1" customWidth="1"/>
    <col min="4356" max="4356" width="6.8984375" style="33" customWidth="1"/>
    <col min="4357" max="4605" width="8.59765625" style="33"/>
    <col min="4606" max="4606" width="6.8984375" style="33" customWidth="1"/>
    <col min="4607" max="4607" width="19.3984375" style="33" customWidth="1"/>
    <col min="4608" max="4608" width="39.19921875" style="33" bestFit="1" customWidth="1"/>
    <col min="4609" max="4609" width="5.09765625" style="33" customWidth="1"/>
    <col min="4610" max="4610" width="9.09765625" style="33" customWidth="1"/>
    <col min="4611" max="4611" width="8.8984375" style="33" bestFit="1" customWidth="1"/>
    <col min="4612" max="4612" width="6.8984375" style="33" customWidth="1"/>
    <col min="4613" max="4861" width="8.59765625" style="33"/>
    <col min="4862" max="4862" width="6.8984375" style="33" customWidth="1"/>
    <col min="4863" max="4863" width="19.3984375" style="33" customWidth="1"/>
    <col min="4864" max="4864" width="39.19921875" style="33" bestFit="1" customWidth="1"/>
    <col min="4865" max="4865" width="5.09765625" style="33" customWidth="1"/>
    <col min="4866" max="4866" width="9.09765625" style="33" customWidth="1"/>
    <col min="4867" max="4867" width="8.8984375" style="33" bestFit="1" customWidth="1"/>
    <col min="4868" max="4868" width="6.8984375" style="33" customWidth="1"/>
    <col min="4869" max="5117" width="8.59765625" style="33"/>
    <col min="5118" max="5118" width="6.8984375" style="33" customWidth="1"/>
    <col min="5119" max="5119" width="19.3984375" style="33" customWidth="1"/>
    <col min="5120" max="5120" width="39.19921875" style="33" bestFit="1" customWidth="1"/>
    <col min="5121" max="5121" width="5.09765625" style="33" customWidth="1"/>
    <col min="5122" max="5122" width="9.09765625" style="33" customWidth="1"/>
    <col min="5123" max="5123" width="8.8984375" style="33" bestFit="1" customWidth="1"/>
    <col min="5124" max="5124" width="6.8984375" style="33" customWidth="1"/>
    <col min="5125" max="5373" width="8.59765625" style="33"/>
    <col min="5374" max="5374" width="6.8984375" style="33" customWidth="1"/>
    <col min="5375" max="5375" width="19.3984375" style="33" customWidth="1"/>
    <col min="5376" max="5376" width="39.19921875" style="33" bestFit="1" customWidth="1"/>
    <col min="5377" max="5377" width="5.09765625" style="33" customWidth="1"/>
    <col min="5378" max="5378" width="9.09765625" style="33" customWidth="1"/>
    <col min="5379" max="5379" width="8.8984375" style="33" bestFit="1" customWidth="1"/>
    <col min="5380" max="5380" width="6.8984375" style="33" customWidth="1"/>
    <col min="5381" max="5629" width="8.59765625" style="33"/>
    <col min="5630" max="5630" width="6.8984375" style="33" customWidth="1"/>
    <col min="5631" max="5631" width="19.3984375" style="33" customWidth="1"/>
    <col min="5632" max="5632" width="39.19921875" style="33" bestFit="1" customWidth="1"/>
    <col min="5633" max="5633" width="5.09765625" style="33" customWidth="1"/>
    <col min="5634" max="5634" width="9.09765625" style="33" customWidth="1"/>
    <col min="5635" max="5635" width="8.8984375" style="33" bestFit="1" customWidth="1"/>
    <col min="5636" max="5636" width="6.8984375" style="33" customWidth="1"/>
    <col min="5637" max="5885" width="8.59765625" style="33"/>
    <col min="5886" max="5886" width="6.8984375" style="33" customWidth="1"/>
    <col min="5887" max="5887" width="19.3984375" style="33" customWidth="1"/>
    <col min="5888" max="5888" width="39.19921875" style="33" bestFit="1" customWidth="1"/>
    <col min="5889" max="5889" width="5.09765625" style="33" customWidth="1"/>
    <col min="5890" max="5890" width="9.09765625" style="33" customWidth="1"/>
    <col min="5891" max="5891" width="8.8984375" style="33" bestFit="1" customWidth="1"/>
    <col min="5892" max="5892" width="6.8984375" style="33" customWidth="1"/>
    <col min="5893" max="6141" width="8.59765625" style="33"/>
    <col min="6142" max="6142" width="6.8984375" style="33" customWidth="1"/>
    <col min="6143" max="6143" width="19.3984375" style="33" customWidth="1"/>
    <col min="6144" max="6144" width="39.19921875" style="33" bestFit="1" customWidth="1"/>
    <col min="6145" max="6145" width="5.09765625" style="33" customWidth="1"/>
    <col min="6146" max="6146" width="9.09765625" style="33" customWidth="1"/>
    <col min="6147" max="6147" width="8.8984375" style="33" bestFit="1" customWidth="1"/>
    <col min="6148" max="6148" width="6.8984375" style="33" customWidth="1"/>
    <col min="6149" max="6397" width="8.59765625" style="33"/>
    <col min="6398" max="6398" width="6.8984375" style="33" customWidth="1"/>
    <col min="6399" max="6399" width="19.3984375" style="33" customWidth="1"/>
    <col min="6400" max="6400" width="39.19921875" style="33" bestFit="1" customWidth="1"/>
    <col min="6401" max="6401" width="5.09765625" style="33" customWidth="1"/>
    <col min="6402" max="6402" width="9.09765625" style="33" customWidth="1"/>
    <col min="6403" max="6403" width="8.8984375" style="33" bestFit="1" customWidth="1"/>
    <col min="6404" max="6404" width="6.8984375" style="33" customWidth="1"/>
    <col min="6405" max="6653" width="8.59765625" style="33"/>
    <col min="6654" max="6654" width="6.8984375" style="33" customWidth="1"/>
    <col min="6655" max="6655" width="19.3984375" style="33" customWidth="1"/>
    <col min="6656" max="6656" width="39.19921875" style="33" bestFit="1" customWidth="1"/>
    <col min="6657" max="6657" width="5.09765625" style="33" customWidth="1"/>
    <col min="6658" max="6658" width="9.09765625" style="33" customWidth="1"/>
    <col min="6659" max="6659" width="8.8984375" style="33" bestFit="1" customWidth="1"/>
    <col min="6660" max="6660" width="6.8984375" style="33" customWidth="1"/>
    <col min="6661" max="6909" width="8.59765625" style="33"/>
    <col min="6910" max="6910" width="6.8984375" style="33" customWidth="1"/>
    <col min="6911" max="6911" width="19.3984375" style="33" customWidth="1"/>
    <col min="6912" max="6912" width="39.19921875" style="33" bestFit="1" customWidth="1"/>
    <col min="6913" max="6913" width="5.09765625" style="33" customWidth="1"/>
    <col min="6914" max="6914" width="9.09765625" style="33" customWidth="1"/>
    <col min="6915" max="6915" width="8.8984375" style="33" bestFit="1" customWidth="1"/>
    <col min="6916" max="6916" width="6.8984375" style="33" customWidth="1"/>
    <col min="6917" max="7165" width="8.59765625" style="33"/>
    <col min="7166" max="7166" width="6.8984375" style="33" customWidth="1"/>
    <col min="7167" max="7167" width="19.3984375" style="33" customWidth="1"/>
    <col min="7168" max="7168" width="39.19921875" style="33" bestFit="1" customWidth="1"/>
    <col min="7169" max="7169" width="5.09765625" style="33" customWidth="1"/>
    <col min="7170" max="7170" width="9.09765625" style="33" customWidth="1"/>
    <col min="7171" max="7171" width="8.8984375" style="33" bestFit="1" customWidth="1"/>
    <col min="7172" max="7172" width="6.8984375" style="33" customWidth="1"/>
    <col min="7173" max="7421" width="8.59765625" style="33"/>
    <col min="7422" max="7422" width="6.8984375" style="33" customWidth="1"/>
    <col min="7423" max="7423" width="19.3984375" style="33" customWidth="1"/>
    <col min="7424" max="7424" width="39.19921875" style="33" bestFit="1" customWidth="1"/>
    <col min="7425" max="7425" width="5.09765625" style="33" customWidth="1"/>
    <col min="7426" max="7426" width="9.09765625" style="33" customWidth="1"/>
    <col min="7427" max="7427" width="8.8984375" style="33" bestFit="1" customWidth="1"/>
    <col min="7428" max="7428" width="6.8984375" style="33" customWidth="1"/>
    <col min="7429" max="7677" width="8.59765625" style="33"/>
    <col min="7678" max="7678" width="6.8984375" style="33" customWidth="1"/>
    <col min="7679" max="7679" width="19.3984375" style="33" customWidth="1"/>
    <col min="7680" max="7680" width="39.19921875" style="33" bestFit="1" customWidth="1"/>
    <col min="7681" max="7681" width="5.09765625" style="33" customWidth="1"/>
    <col min="7682" max="7682" width="9.09765625" style="33" customWidth="1"/>
    <col min="7683" max="7683" width="8.8984375" style="33" bestFit="1" customWidth="1"/>
    <col min="7684" max="7684" width="6.8984375" style="33" customWidth="1"/>
    <col min="7685" max="7933" width="8.59765625" style="33"/>
    <col min="7934" max="7934" width="6.8984375" style="33" customWidth="1"/>
    <col min="7935" max="7935" width="19.3984375" style="33" customWidth="1"/>
    <col min="7936" max="7936" width="39.19921875" style="33" bestFit="1" customWidth="1"/>
    <col min="7937" max="7937" width="5.09765625" style="33" customWidth="1"/>
    <col min="7938" max="7938" width="9.09765625" style="33" customWidth="1"/>
    <col min="7939" max="7939" width="8.8984375" style="33" bestFit="1" customWidth="1"/>
    <col min="7940" max="7940" width="6.8984375" style="33" customWidth="1"/>
    <col min="7941" max="8189" width="8.59765625" style="33"/>
    <col min="8190" max="8190" width="6.8984375" style="33" customWidth="1"/>
    <col min="8191" max="8191" width="19.3984375" style="33" customWidth="1"/>
    <col min="8192" max="8192" width="39.19921875" style="33" bestFit="1" customWidth="1"/>
    <col min="8193" max="8193" width="5.09765625" style="33" customWidth="1"/>
    <col min="8194" max="8194" width="9.09765625" style="33" customWidth="1"/>
    <col min="8195" max="8195" width="8.8984375" style="33" bestFit="1" customWidth="1"/>
    <col min="8196" max="8196" width="6.8984375" style="33" customWidth="1"/>
    <col min="8197" max="8445" width="8.59765625" style="33"/>
    <col min="8446" max="8446" width="6.8984375" style="33" customWidth="1"/>
    <col min="8447" max="8447" width="19.3984375" style="33" customWidth="1"/>
    <col min="8448" max="8448" width="39.19921875" style="33" bestFit="1" customWidth="1"/>
    <col min="8449" max="8449" width="5.09765625" style="33" customWidth="1"/>
    <col min="8450" max="8450" width="9.09765625" style="33" customWidth="1"/>
    <col min="8451" max="8451" width="8.8984375" style="33" bestFit="1" customWidth="1"/>
    <col min="8452" max="8452" width="6.8984375" style="33" customWidth="1"/>
    <col min="8453" max="8701" width="8.59765625" style="33"/>
    <col min="8702" max="8702" width="6.8984375" style="33" customWidth="1"/>
    <col min="8703" max="8703" width="19.3984375" style="33" customWidth="1"/>
    <col min="8704" max="8704" width="39.19921875" style="33" bestFit="1" customWidth="1"/>
    <col min="8705" max="8705" width="5.09765625" style="33" customWidth="1"/>
    <col min="8706" max="8706" width="9.09765625" style="33" customWidth="1"/>
    <col min="8707" max="8707" width="8.8984375" style="33" bestFit="1" customWidth="1"/>
    <col min="8708" max="8708" width="6.8984375" style="33" customWidth="1"/>
    <col min="8709" max="8957" width="8.59765625" style="33"/>
    <col min="8958" max="8958" width="6.8984375" style="33" customWidth="1"/>
    <col min="8959" max="8959" width="19.3984375" style="33" customWidth="1"/>
    <col min="8960" max="8960" width="39.19921875" style="33" bestFit="1" customWidth="1"/>
    <col min="8961" max="8961" width="5.09765625" style="33" customWidth="1"/>
    <col min="8962" max="8962" width="9.09765625" style="33" customWidth="1"/>
    <col min="8963" max="8963" width="8.8984375" style="33" bestFit="1" customWidth="1"/>
    <col min="8964" max="8964" width="6.8984375" style="33" customWidth="1"/>
    <col min="8965" max="9213" width="8.59765625" style="33"/>
    <col min="9214" max="9214" width="6.8984375" style="33" customWidth="1"/>
    <col min="9215" max="9215" width="19.3984375" style="33" customWidth="1"/>
    <col min="9216" max="9216" width="39.19921875" style="33" bestFit="1" customWidth="1"/>
    <col min="9217" max="9217" width="5.09765625" style="33" customWidth="1"/>
    <col min="9218" max="9218" width="9.09765625" style="33" customWidth="1"/>
    <col min="9219" max="9219" width="8.8984375" style="33" bestFit="1" customWidth="1"/>
    <col min="9220" max="9220" width="6.8984375" style="33" customWidth="1"/>
    <col min="9221" max="9469" width="8.59765625" style="33"/>
    <col min="9470" max="9470" width="6.8984375" style="33" customWidth="1"/>
    <col min="9471" max="9471" width="19.3984375" style="33" customWidth="1"/>
    <col min="9472" max="9472" width="39.19921875" style="33" bestFit="1" customWidth="1"/>
    <col min="9473" max="9473" width="5.09765625" style="33" customWidth="1"/>
    <col min="9474" max="9474" width="9.09765625" style="33" customWidth="1"/>
    <col min="9475" max="9475" width="8.8984375" style="33" bestFit="1" customWidth="1"/>
    <col min="9476" max="9476" width="6.8984375" style="33" customWidth="1"/>
    <col min="9477" max="9725" width="8.59765625" style="33"/>
    <col min="9726" max="9726" width="6.8984375" style="33" customWidth="1"/>
    <col min="9727" max="9727" width="19.3984375" style="33" customWidth="1"/>
    <col min="9728" max="9728" width="39.19921875" style="33" bestFit="1" customWidth="1"/>
    <col min="9729" max="9729" width="5.09765625" style="33" customWidth="1"/>
    <col min="9730" max="9730" width="9.09765625" style="33" customWidth="1"/>
    <col min="9731" max="9731" width="8.8984375" style="33" bestFit="1" customWidth="1"/>
    <col min="9732" max="9732" width="6.8984375" style="33" customWidth="1"/>
    <col min="9733" max="9981" width="8.59765625" style="33"/>
    <col min="9982" max="9982" width="6.8984375" style="33" customWidth="1"/>
    <col min="9983" max="9983" width="19.3984375" style="33" customWidth="1"/>
    <col min="9984" max="9984" width="39.19921875" style="33" bestFit="1" customWidth="1"/>
    <col min="9985" max="9985" width="5.09765625" style="33" customWidth="1"/>
    <col min="9986" max="9986" width="9.09765625" style="33" customWidth="1"/>
    <col min="9987" max="9987" width="8.8984375" style="33" bestFit="1" customWidth="1"/>
    <col min="9988" max="9988" width="6.8984375" style="33" customWidth="1"/>
    <col min="9989" max="10237" width="8.59765625" style="33"/>
    <col min="10238" max="10238" width="6.8984375" style="33" customWidth="1"/>
    <col min="10239" max="10239" width="19.3984375" style="33" customWidth="1"/>
    <col min="10240" max="10240" width="39.19921875" style="33" bestFit="1" customWidth="1"/>
    <col min="10241" max="10241" width="5.09765625" style="33" customWidth="1"/>
    <col min="10242" max="10242" width="9.09765625" style="33" customWidth="1"/>
    <col min="10243" max="10243" width="8.8984375" style="33" bestFit="1" customWidth="1"/>
    <col min="10244" max="10244" width="6.8984375" style="33" customWidth="1"/>
    <col min="10245" max="10493" width="8.59765625" style="33"/>
    <col min="10494" max="10494" width="6.8984375" style="33" customWidth="1"/>
    <col min="10495" max="10495" width="19.3984375" style="33" customWidth="1"/>
    <col min="10496" max="10496" width="39.19921875" style="33" bestFit="1" customWidth="1"/>
    <col min="10497" max="10497" width="5.09765625" style="33" customWidth="1"/>
    <col min="10498" max="10498" width="9.09765625" style="33" customWidth="1"/>
    <col min="10499" max="10499" width="8.8984375" style="33" bestFit="1" customWidth="1"/>
    <col min="10500" max="10500" width="6.8984375" style="33" customWidth="1"/>
    <col min="10501" max="10749" width="8.59765625" style="33"/>
    <col min="10750" max="10750" width="6.8984375" style="33" customWidth="1"/>
    <col min="10751" max="10751" width="19.3984375" style="33" customWidth="1"/>
    <col min="10752" max="10752" width="39.19921875" style="33" bestFit="1" customWidth="1"/>
    <col min="10753" max="10753" width="5.09765625" style="33" customWidth="1"/>
    <col min="10754" max="10754" width="9.09765625" style="33" customWidth="1"/>
    <col min="10755" max="10755" width="8.8984375" style="33" bestFit="1" customWidth="1"/>
    <col min="10756" max="10756" width="6.8984375" style="33" customWidth="1"/>
    <col min="10757" max="11005" width="8.59765625" style="33"/>
    <col min="11006" max="11006" width="6.8984375" style="33" customWidth="1"/>
    <col min="11007" max="11007" width="19.3984375" style="33" customWidth="1"/>
    <col min="11008" max="11008" width="39.19921875" style="33" bestFit="1" customWidth="1"/>
    <col min="11009" max="11009" width="5.09765625" style="33" customWidth="1"/>
    <col min="11010" max="11010" width="9.09765625" style="33" customWidth="1"/>
    <col min="11011" max="11011" width="8.8984375" style="33" bestFit="1" customWidth="1"/>
    <col min="11012" max="11012" width="6.8984375" style="33" customWidth="1"/>
    <col min="11013" max="11261" width="8.59765625" style="33"/>
    <col min="11262" max="11262" width="6.8984375" style="33" customWidth="1"/>
    <col min="11263" max="11263" width="19.3984375" style="33" customWidth="1"/>
    <col min="11264" max="11264" width="39.19921875" style="33" bestFit="1" customWidth="1"/>
    <col min="11265" max="11265" width="5.09765625" style="33" customWidth="1"/>
    <col min="11266" max="11266" width="9.09765625" style="33" customWidth="1"/>
    <col min="11267" max="11267" width="8.8984375" style="33" bestFit="1" customWidth="1"/>
    <col min="11268" max="11268" width="6.8984375" style="33" customWidth="1"/>
    <col min="11269" max="11517" width="8.59765625" style="33"/>
    <col min="11518" max="11518" width="6.8984375" style="33" customWidth="1"/>
    <col min="11519" max="11519" width="19.3984375" style="33" customWidth="1"/>
    <col min="11520" max="11520" width="39.19921875" style="33" bestFit="1" customWidth="1"/>
    <col min="11521" max="11521" width="5.09765625" style="33" customWidth="1"/>
    <col min="11522" max="11522" width="9.09765625" style="33" customWidth="1"/>
    <col min="11523" max="11523" width="8.8984375" style="33" bestFit="1" customWidth="1"/>
    <col min="11524" max="11524" width="6.8984375" style="33" customWidth="1"/>
    <col min="11525" max="11773" width="8.59765625" style="33"/>
    <col min="11774" max="11774" width="6.8984375" style="33" customWidth="1"/>
    <col min="11775" max="11775" width="19.3984375" style="33" customWidth="1"/>
    <col min="11776" max="11776" width="39.19921875" style="33" bestFit="1" customWidth="1"/>
    <col min="11777" max="11777" width="5.09765625" style="33" customWidth="1"/>
    <col min="11778" max="11778" width="9.09765625" style="33" customWidth="1"/>
    <col min="11779" max="11779" width="8.8984375" style="33" bestFit="1" customWidth="1"/>
    <col min="11780" max="11780" width="6.8984375" style="33" customWidth="1"/>
    <col min="11781" max="12029" width="8.59765625" style="33"/>
    <col min="12030" max="12030" width="6.8984375" style="33" customWidth="1"/>
    <col min="12031" max="12031" width="19.3984375" style="33" customWidth="1"/>
    <col min="12032" max="12032" width="39.19921875" style="33" bestFit="1" customWidth="1"/>
    <col min="12033" max="12033" width="5.09765625" style="33" customWidth="1"/>
    <col min="12034" max="12034" width="9.09765625" style="33" customWidth="1"/>
    <col min="12035" max="12035" width="8.8984375" style="33" bestFit="1" customWidth="1"/>
    <col min="12036" max="12036" width="6.8984375" style="33" customWidth="1"/>
    <col min="12037" max="12285" width="8.59765625" style="33"/>
    <col min="12286" max="12286" width="6.8984375" style="33" customWidth="1"/>
    <col min="12287" max="12287" width="19.3984375" style="33" customWidth="1"/>
    <col min="12288" max="12288" width="39.19921875" style="33" bestFit="1" customWidth="1"/>
    <col min="12289" max="12289" width="5.09765625" style="33" customWidth="1"/>
    <col min="12290" max="12290" width="9.09765625" style="33" customWidth="1"/>
    <col min="12291" max="12291" width="8.8984375" style="33" bestFit="1" customWidth="1"/>
    <col min="12292" max="12292" width="6.8984375" style="33" customWidth="1"/>
    <col min="12293" max="12541" width="8.59765625" style="33"/>
    <col min="12542" max="12542" width="6.8984375" style="33" customWidth="1"/>
    <col min="12543" max="12543" width="19.3984375" style="33" customWidth="1"/>
    <col min="12544" max="12544" width="39.19921875" style="33" bestFit="1" customWidth="1"/>
    <col min="12545" max="12545" width="5.09765625" style="33" customWidth="1"/>
    <col min="12546" max="12546" width="9.09765625" style="33" customWidth="1"/>
    <col min="12547" max="12547" width="8.8984375" style="33" bestFit="1" customWidth="1"/>
    <col min="12548" max="12548" width="6.8984375" style="33" customWidth="1"/>
    <col min="12549" max="12797" width="8.59765625" style="33"/>
    <col min="12798" max="12798" width="6.8984375" style="33" customWidth="1"/>
    <col min="12799" max="12799" width="19.3984375" style="33" customWidth="1"/>
    <col min="12800" max="12800" width="39.19921875" style="33" bestFit="1" customWidth="1"/>
    <col min="12801" max="12801" width="5.09765625" style="33" customWidth="1"/>
    <col min="12802" max="12802" width="9.09765625" style="33" customWidth="1"/>
    <col min="12803" max="12803" width="8.8984375" style="33" bestFit="1" customWidth="1"/>
    <col min="12804" max="12804" width="6.8984375" style="33" customWidth="1"/>
    <col min="12805" max="13053" width="8.59765625" style="33"/>
    <col min="13054" max="13054" width="6.8984375" style="33" customWidth="1"/>
    <col min="13055" max="13055" width="19.3984375" style="33" customWidth="1"/>
    <col min="13056" max="13056" width="39.19921875" style="33" bestFit="1" customWidth="1"/>
    <col min="13057" max="13057" width="5.09765625" style="33" customWidth="1"/>
    <col min="13058" max="13058" width="9.09765625" style="33" customWidth="1"/>
    <col min="13059" max="13059" width="8.8984375" style="33" bestFit="1" customWidth="1"/>
    <col min="13060" max="13060" width="6.8984375" style="33" customWidth="1"/>
    <col min="13061" max="13309" width="8.59765625" style="33"/>
    <col min="13310" max="13310" width="6.8984375" style="33" customWidth="1"/>
    <col min="13311" max="13311" width="19.3984375" style="33" customWidth="1"/>
    <col min="13312" max="13312" width="39.19921875" style="33" bestFit="1" customWidth="1"/>
    <col min="13313" max="13313" width="5.09765625" style="33" customWidth="1"/>
    <col min="13314" max="13314" width="9.09765625" style="33" customWidth="1"/>
    <col min="13315" max="13315" width="8.8984375" style="33" bestFit="1" customWidth="1"/>
    <col min="13316" max="13316" width="6.8984375" style="33" customWidth="1"/>
    <col min="13317" max="13565" width="8.59765625" style="33"/>
    <col min="13566" max="13566" width="6.8984375" style="33" customWidth="1"/>
    <col min="13567" max="13567" width="19.3984375" style="33" customWidth="1"/>
    <col min="13568" max="13568" width="39.19921875" style="33" bestFit="1" customWidth="1"/>
    <col min="13569" max="13569" width="5.09765625" style="33" customWidth="1"/>
    <col min="13570" max="13570" width="9.09765625" style="33" customWidth="1"/>
    <col min="13571" max="13571" width="8.8984375" style="33" bestFit="1" customWidth="1"/>
    <col min="13572" max="13572" width="6.8984375" style="33" customWidth="1"/>
    <col min="13573" max="13821" width="8.59765625" style="33"/>
    <col min="13822" max="13822" width="6.8984375" style="33" customWidth="1"/>
    <col min="13823" max="13823" width="19.3984375" style="33" customWidth="1"/>
    <col min="13824" max="13824" width="39.19921875" style="33" bestFit="1" customWidth="1"/>
    <col min="13825" max="13825" width="5.09765625" style="33" customWidth="1"/>
    <col min="13826" max="13826" width="9.09765625" style="33" customWidth="1"/>
    <col min="13827" max="13827" width="8.8984375" style="33" bestFit="1" customWidth="1"/>
    <col min="13828" max="13828" width="6.8984375" style="33" customWidth="1"/>
    <col min="13829" max="14077" width="8.59765625" style="33"/>
    <col min="14078" max="14078" width="6.8984375" style="33" customWidth="1"/>
    <col min="14079" max="14079" width="19.3984375" style="33" customWidth="1"/>
    <col min="14080" max="14080" width="39.19921875" style="33" bestFit="1" customWidth="1"/>
    <col min="14081" max="14081" width="5.09765625" style="33" customWidth="1"/>
    <col min="14082" max="14082" width="9.09765625" style="33" customWidth="1"/>
    <col min="14083" max="14083" width="8.8984375" style="33" bestFit="1" customWidth="1"/>
    <col min="14084" max="14084" width="6.8984375" style="33" customWidth="1"/>
    <col min="14085" max="14333" width="8.59765625" style="33"/>
    <col min="14334" max="14334" width="6.8984375" style="33" customWidth="1"/>
    <col min="14335" max="14335" width="19.3984375" style="33" customWidth="1"/>
    <col min="14336" max="14336" width="39.19921875" style="33" bestFit="1" customWidth="1"/>
    <col min="14337" max="14337" width="5.09765625" style="33" customWidth="1"/>
    <col min="14338" max="14338" width="9.09765625" style="33" customWidth="1"/>
    <col min="14339" max="14339" width="8.8984375" style="33" bestFit="1" customWidth="1"/>
    <col min="14340" max="14340" width="6.8984375" style="33" customWidth="1"/>
    <col min="14341" max="14589" width="8.59765625" style="33"/>
    <col min="14590" max="14590" width="6.8984375" style="33" customWidth="1"/>
    <col min="14591" max="14591" width="19.3984375" style="33" customWidth="1"/>
    <col min="14592" max="14592" width="39.19921875" style="33" bestFit="1" customWidth="1"/>
    <col min="14593" max="14593" width="5.09765625" style="33" customWidth="1"/>
    <col min="14594" max="14594" width="9.09765625" style="33" customWidth="1"/>
    <col min="14595" max="14595" width="8.8984375" style="33" bestFit="1" customWidth="1"/>
    <col min="14596" max="14596" width="6.8984375" style="33" customWidth="1"/>
    <col min="14597" max="14845" width="8.59765625" style="33"/>
    <col min="14846" max="14846" width="6.8984375" style="33" customWidth="1"/>
    <col min="14847" max="14847" width="19.3984375" style="33" customWidth="1"/>
    <col min="14848" max="14848" width="39.19921875" style="33" bestFit="1" customWidth="1"/>
    <col min="14849" max="14849" width="5.09765625" style="33" customWidth="1"/>
    <col min="14850" max="14850" width="9.09765625" style="33" customWidth="1"/>
    <col min="14851" max="14851" width="8.8984375" style="33" bestFit="1" customWidth="1"/>
    <col min="14852" max="14852" width="6.8984375" style="33" customWidth="1"/>
    <col min="14853" max="15101" width="8.59765625" style="33"/>
    <col min="15102" max="15102" width="6.8984375" style="33" customWidth="1"/>
    <col min="15103" max="15103" width="19.3984375" style="33" customWidth="1"/>
    <col min="15104" max="15104" width="39.19921875" style="33" bestFit="1" customWidth="1"/>
    <col min="15105" max="15105" width="5.09765625" style="33" customWidth="1"/>
    <col min="15106" max="15106" width="9.09765625" style="33" customWidth="1"/>
    <col min="15107" max="15107" width="8.8984375" style="33" bestFit="1" customWidth="1"/>
    <col min="15108" max="15108" width="6.8984375" style="33" customWidth="1"/>
    <col min="15109" max="15357" width="8.59765625" style="33"/>
    <col min="15358" max="15358" width="6.8984375" style="33" customWidth="1"/>
    <col min="15359" max="15359" width="19.3984375" style="33" customWidth="1"/>
    <col min="15360" max="15360" width="39.19921875" style="33" bestFit="1" customWidth="1"/>
    <col min="15361" max="15361" width="5.09765625" style="33" customWidth="1"/>
    <col min="15362" max="15362" width="9.09765625" style="33" customWidth="1"/>
    <col min="15363" max="15363" width="8.8984375" style="33" bestFit="1" customWidth="1"/>
    <col min="15364" max="15364" width="6.8984375" style="33" customWidth="1"/>
    <col min="15365" max="15613" width="8.59765625" style="33"/>
    <col min="15614" max="15614" width="6.8984375" style="33" customWidth="1"/>
    <col min="15615" max="15615" width="19.3984375" style="33" customWidth="1"/>
    <col min="15616" max="15616" width="39.19921875" style="33" bestFit="1" customWidth="1"/>
    <col min="15617" max="15617" width="5.09765625" style="33" customWidth="1"/>
    <col min="15618" max="15618" width="9.09765625" style="33" customWidth="1"/>
    <col min="15619" max="15619" width="8.8984375" style="33" bestFit="1" customWidth="1"/>
    <col min="15620" max="15620" width="6.8984375" style="33" customWidth="1"/>
    <col min="15621" max="15869" width="8.59765625" style="33"/>
    <col min="15870" max="15870" width="6.8984375" style="33" customWidth="1"/>
    <col min="15871" max="15871" width="19.3984375" style="33" customWidth="1"/>
    <col min="15872" max="15872" width="39.19921875" style="33" bestFit="1" customWidth="1"/>
    <col min="15873" max="15873" width="5.09765625" style="33" customWidth="1"/>
    <col min="15874" max="15874" width="9.09765625" style="33" customWidth="1"/>
    <col min="15875" max="15875" width="8.8984375" style="33" bestFit="1" customWidth="1"/>
    <col min="15876" max="15876" width="6.8984375" style="33" customWidth="1"/>
    <col min="15877" max="16125" width="8.59765625" style="33"/>
    <col min="16126" max="16126" width="6.8984375" style="33" customWidth="1"/>
    <col min="16127" max="16127" width="19.3984375" style="33" customWidth="1"/>
    <col min="16128" max="16128" width="39.19921875" style="33" bestFit="1" customWidth="1"/>
    <col min="16129" max="16129" width="5.09765625" style="33" customWidth="1"/>
    <col min="16130" max="16130" width="9.09765625" style="33" customWidth="1"/>
    <col min="16131" max="16131" width="8.8984375" style="33" bestFit="1" customWidth="1"/>
    <col min="16132" max="16132" width="6.8984375" style="33" customWidth="1"/>
    <col min="16133" max="16384" width="8.59765625" style="33"/>
  </cols>
  <sheetData>
    <row r="1" spans="1:28" s="45" customFormat="1" ht="26.25" customHeight="1" x14ac:dyDescent="0.25">
      <c r="A1" s="49" t="s">
        <v>62</v>
      </c>
      <c r="B1" s="49"/>
    </row>
    <row r="2" spans="1:28" s="45" customFormat="1" ht="15.75" x14ac:dyDescent="0.25">
      <c r="A2" s="310"/>
      <c r="B2" s="310"/>
    </row>
    <row r="3" spans="1:28" s="45" customFormat="1" ht="15.75" x14ac:dyDescent="0.25">
      <c r="A3" s="46"/>
      <c r="B3" s="46"/>
    </row>
    <row r="4" spans="1:28" s="156" customFormat="1" x14ac:dyDescent="0.2">
      <c r="A4" s="343" t="s">
        <v>55</v>
      </c>
      <c r="B4" s="322"/>
      <c r="C4" s="322"/>
      <c r="D4" s="322"/>
      <c r="E4" s="322"/>
      <c r="F4" s="322"/>
    </row>
    <row r="5" spans="1:28" s="122" customFormat="1" x14ac:dyDescent="0.2">
      <c r="A5" s="102"/>
      <c r="C5" s="49"/>
      <c r="D5" s="113"/>
      <c r="E5" s="114"/>
      <c r="F5" s="115"/>
      <c r="G5" s="116"/>
      <c r="H5" s="42"/>
    </row>
    <row r="6" spans="1:28" s="4" customFormat="1" ht="35.25" customHeight="1" x14ac:dyDescent="0.2">
      <c r="A6" s="337" t="s">
        <v>49</v>
      </c>
      <c r="B6" s="337"/>
      <c r="C6" s="337"/>
      <c r="D6" s="337"/>
      <c r="E6" s="157"/>
      <c r="F6" s="157"/>
      <c r="G6" s="157"/>
      <c r="H6" s="157"/>
      <c r="I6" s="157"/>
      <c r="J6" s="157"/>
      <c r="K6" s="157"/>
      <c r="L6" s="157"/>
      <c r="M6" s="157"/>
      <c r="N6" s="157"/>
      <c r="O6" s="157"/>
      <c r="P6" s="157"/>
      <c r="Q6" s="157"/>
      <c r="R6" s="157"/>
      <c r="S6" s="157"/>
      <c r="T6" s="157"/>
      <c r="U6" s="157"/>
      <c r="V6" s="157"/>
      <c r="W6" s="157"/>
      <c r="X6" s="157"/>
      <c r="Y6" s="157"/>
      <c r="Z6" s="157"/>
      <c r="AA6" s="157"/>
      <c r="AB6" s="157"/>
    </row>
    <row r="7" spans="1:28" ht="15.75" thickBot="1" x14ac:dyDescent="0.25">
      <c r="A7" s="117"/>
      <c r="B7" s="117"/>
      <c r="C7" s="117"/>
      <c r="D7" s="156"/>
    </row>
    <row r="8" spans="1:28" x14ac:dyDescent="0.2">
      <c r="A8" s="158" t="s">
        <v>26</v>
      </c>
      <c r="B8" s="159" t="s">
        <v>41</v>
      </c>
      <c r="C8" s="160" t="s">
        <v>42</v>
      </c>
      <c r="D8" s="155" t="s">
        <v>43</v>
      </c>
    </row>
    <row r="9" spans="1:28" x14ac:dyDescent="0.2">
      <c r="A9" s="161"/>
      <c r="B9" s="32"/>
      <c r="C9" s="32"/>
      <c r="D9" s="162"/>
    </row>
    <row r="10" spans="1:28" ht="30" x14ac:dyDescent="0.2">
      <c r="A10" s="164" t="s">
        <v>155</v>
      </c>
      <c r="B10" s="41"/>
      <c r="C10" s="36">
        <f>'Staat van eenheidsprijzen'!C18</f>
        <v>0</v>
      </c>
      <c r="D10" s="163">
        <f t="shared" ref="D10" si="0">B10*C10</f>
        <v>0</v>
      </c>
      <c r="E10" s="185"/>
    </row>
    <row r="11" spans="1:28" x14ac:dyDescent="0.2">
      <c r="A11" s="165"/>
      <c r="B11" s="7"/>
      <c r="C11" s="7"/>
      <c r="D11" s="166"/>
    </row>
    <row r="12" spans="1:28" x14ac:dyDescent="0.2">
      <c r="A12" s="165"/>
      <c r="B12" s="7"/>
      <c r="C12" s="7"/>
      <c r="D12" s="166"/>
    </row>
    <row r="13" spans="1:28" ht="15.75" thickBot="1" x14ac:dyDescent="0.25">
      <c r="A13" s="167" t="s">
        <v>48</v>
      </c>
      <c r="B13" s="168"/>
      <c r="C13" s="168"/>
      <c r="D13" s="169">
        <f>SUM(D10:D10)</f>
        <v>0</v>
      </c>
    </row>
    <row r="14" spans="1:28" s="156" customFormat="1" x14ac:dyDescent="0.2">
      <c r="A14" s="170"/>
      <c r="B14" s="170"/>
      <c r="C14" s="170"/>
    </row>
    <row r="15" spans="1:28" s="156" customFormat="1" x14ac:dyDescent="0.2">
      <c r="A15" s="170"/>
      <c r="B15" s="170"/>
      <c r="C15" s="170"/>
    </row>
    <row r="16" spans="1:28" s="156" customFormat="1" ht="15.75" thickBot="1" x14ac:dyDescent="0.25">
      <c r="A16" s="170"/>
      <c r="B16" s="170"/>
      <c r="C16" s="170"/>
    </row>
    <row r="17" spans="1:4" ht="72.75" customHeight="1" thickBot="1" x14ac:dyDescent="0.25">
      <c r="A17" s="344" t="s">
        <v>132</v>
      </c>
      <c r="B17" s="345"/>
      <c r="C17" s="345"/>
      <c r="D17" s="346"/>
    </row>
    <row r="18" spans="1:4" s="156" customFormat="1" x14ac:dyDescent="0.2">
      <c r="A18" s="170"/>
      <c r="B18" s="170"/>
      <c r="C18" s="170"/>
    </row>
    <row r="19" spans="1:4" s="156" customFormat="1" x14ac:dyDescent="0.2">
      <c r="A19" s="170"/>
      <c r="B19" s="170"/>
      <c r="C19" s="170"/>
    </row>
    <row r="20" spans="1:4" s="156" customFormat="1" x14ac:dyDescent="0.2">
      <c r="A20" s="170"/>
      <c r="B20" s="170"/>
      <c r="C20" s="170"/>
    </row>
    <row r="21" spans="1:4" s="156" customFormat="1" x14ac:dyDescent="0.2">
      <c r="A21" s="170"/>
      <c r="B21" s="170"/>
      <c r="C21" s="170"/>
    </row>
    <row r="22" spans="1:4" s="156" customFormat="1" x14ac:dyDescent="0.2"/>
    <row r="23" spans="1:4" s="156" customFormat="1" x14ac:dyDescent="0.2"/>
    <row r="24" spans="1:4" s="156" customFormat="1" x14ac:dyDescent="0.2"/>
    <row r="25" spans="1:4" s="156" customFormat="1" x14ac:dyDescent="0.2"/>
    <row r="26" spans="1:4" s="156" customFormat="1" x14ac:dyDescent="0.2"/>
    <row r="27" spans="1:4" s="156" customFormat="1" x14ac:dyDescent="0.2"/>
    <row r="28" spans="1:4" s="156" customFormat="1" x14ac:dyDescent="0.2"/>
    <row r="29" spans="1:4" s="156" customFormat="1" x14ac:dyDescent="0.2"/>
    <row r="30" spans="1:4" s="156" customFormat="1" x14ac:dyDescent="0.2"/>
    <row r="31" spans="1:4" s="156" customFormat="1" x14ac:dyDescent="0.2"/>
    <row r="32" spans="1:4" s="156" customFormat="1" x14ac:dyDescent="0.2"/>
    <row r="33" s="156" customFormat="1" x14ac:dyDescent="0.2"/>
    <row r="34" s="156" customFormat="1" x14ac:dyDescent="0.2"/>
    <row r="35" s="156" customFormat="1" x14ac:dyDescent="0.2"/>
    <row r="36" s="156" customFormat="1" x14ac:dyDescent="0.2"/>
    <row r="37" s="156" customFormat="1" x14ac:dyDescent="0.2"/>
    <row r="38" s="156" customFormat="1" x14ac:dyDescent="0.2"/>
    <row r="39" s="156" customFormat="1" x14ac:dyDescent="0.2"/>
    <row r="40" s="156" customFormat="1" x14ac:dyDescent="0.2"/>
    <row r="41" s="156" customFormat="1" x14ac:dyDescent="0.2"/>
    <row r="42" s="156" customFormat="1" x14ac:dyDescent="0.2"/>
    <row r="43" s="156" customFormat="1" x14ac:dyDescent="0.2"/>
    <row r="44" s="156" customFormat="1" x14ac:dyDescent="0.2"/>
    <row r="45" s="156" customFormat="1" x14ac:dyDescent="0.2"/>
    <row r="46" s="156" customFormat="1" x14ac:dyDescent="0.2"/>
    <row r="47" s="156" customFormat="1" x14ac:dyDescent="0.2"/>
    <row r="48" s="156" customFormat="1" x14ac:dyDescent="0.2"/>
    <row r="49" spans="1:3" s="156" customFormat="1" x14ac:dyDescent="0.2"/>
    <row r="50" spans="1:3" s="156" customFormat="1" x14ac:dyDescent="0.2"/>
    <row r="51" spans="1:3" s="156" customFormat="1" x14ac:dyDescent="0.2"/>
    <row r="52" spans="1:3" s="156" customFormat="1" x14ac:dyDescent="0.2"/>
    <row r="53" spans="1:3" s="156" customFormat="1" x14ac:dyDescent="0.2"/>
    <row r="54" spans="1:3" s="156" customFormat="1" x14ac:dyDescent="0.2">
      <c r="A54" s="170"/>
      <c r="B54" s="170"/>
      <c r="C54" s="170"/>
    </row>
    <row r="55" spans="1:3" s="156" customFormat="1" x14ac:dyDescent="0.2">
      <c r="A55" s="170"/>
      <c r="B55" s="170"/>
      <c r="C55" s="170"/>
    </row>
    <row r="56" spans="1:3" s="156" customFormat="1" x14ac:dyDescent="0.2">
      <c r="A56" s="170"/>
      <c r="B56" s="170"/>
      <c r="C56" s="170"/>
    </row>
    <row r="57" spans="1:3" s="156" customFormat="1" x14ac:dyDescent="0.2">
      <c r="A57" s="170"/>
      <c r="B57" s="170"/>
      <c r="C57" s="170"/>
    </row>
    <row r="58" spans="1:3" s="156" customFormat="1" x14ac:dyDescent="0.2">
      <c r="A58" s="170"/>
      <c r="B58" s="170"/>
      <c r="C58" s="170"/>
    </row>
    <row r="59" spans="1:3" s="156" customFormat="1" x14ac:dyDescent="0.2">
      <c r="A59" s="170"/>
      <c r="B59" s="170"/>
      <c r="C59" s="170"/>
    </row>
    <row r="60" spans="1:3" s="156" customFormat="1" x14ac:dyDescent="0.2">
      <c r="A60" s="170"/>
      <c r="B60" s="170"/>
      <c r="C60" s="170"/>
    </row>
    <row r="61" spans="1:3" s="156" customFormat="1" x14ac:dyDescent="0.2">
      <c r="A61" s="170"/>
      <c r="B61" s="170"/>
      <c r="C61" s="170"/>
    </row>
    <row r="62" spans="1:3" s="156" customFormat="1" x14ac:dyDescent="0.2">
      <c r="A62" s="170"/>
      <c r="B62" s="170"/>
      <c r="C62" s="170"/>
    </row>
    <row r="63" spans="1:3" s="156" customFormat="1" x14ac:dyDescent="0.2">
      <c r="A63" s="170"/>
      <c r="B63" s="170"/>
      <c r="C63" s="170"/>
    </row>
    <row r="64" spans="1:3" s="156" customFormat="1" x14ac:dyDescent="0.2">
      <c r="A64" s="170"/>
      <c r="B64" s="170"/>
      <c r="C64" s="170"/>
    </row>
    <row r="65" spans="1:3" s="156" customFormat="1" x14ac:dyDescent="0.2"/>
    <row r="66" spans="1:3" s="156" customFormat="1" x14ac:dyDescent="0.2"/>
    <row r="67" spans="1:3" s="156" customFormat="1" x14ac:dyDescent="0.2"/>
    <row r="68" spans="1:3" s="156" customFormat="1" x14ac:dyDescent="0.2"/>
    <row r="69" spans="1:3" s="156" customFormat="1" x14ac:dyDescent="0.2">
      <c r="A69" s="170"/>
      <c r="B69" s="170"/>
      <c r="C69" s="170"/>
    </row>
    <row r="70" spans="1:3" s="156" customFormat="1" x14ac:dyDescent="0.2">
      <c r="A70" s="170"/>
      <c r="B70" s="170"/>
      <c r="C70" s="170"/>
    </row>
    <row r="71" spans="1:3" s="156" customFormat="1" x14ac:dyDescent="0.2">
      <c r="A71" s="170"/>
      <c r="B71" s="170"/>
      <c r="C71" s="170"/>
    </row>
    <row r="72" spans="1:3" x14ac:dyDescent="0.2">
      <c r="A72" s="33"/>
      <c r="B72" s="33"/>
      <c r="C72" s="33"/>
    </row>
    <row r="75" spans="1:3" x14ac:dyDescent="0.2">
      <c r="A75" s="33"/>
      <c r="B75" s="33"/>
      <c r="C75" s="33"/>
    </row>
  </sheetData>
  <sheetProtection algorithmName="SHA-512" hashValue="UNihSi2HNFoIg+NeIiA0WH4frKcR3lx1m60Q0AakIOdKJU4fePM+TYd28Gvv4qtz5uIa6Q132IsK8krCJDkc2Q==" saltValue="eO1VsmpwXqe2PE+uQONwSw==" spinCount="100000" sheet="1" objects="1" scenarios="1"/>
  <mergeCells count="4">
    <mergeCell ref="A2:B2"/>
    <mergeCell ref="A4:F4"/>
    <mergeCell ref="A6:D6"/>
    <mergeCell ref="A17:D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75"/>
  <sheetViews>
    <sheetView zoomScale="98" zoomScaleNormal="98" workbookViewId="0">
      <pane ySplit="5" topLeftCell="A6" activePane="bottomLeft" state="frozen"/>
      <selection pane="bottomLeft" activeCell="D25" sqref="D25"/>
    </sheetView>
  </sheetViews>
  <sheetFormatPr defaultColWidth="8.59765625" defaultRowHeight="12.75" x14ac:dyDescent="0.2"/>
  <cols>
    <col min="1" max="1" width="67.5" style="5" customWidth="1"/>
    <col min="2" max="2" width="21.19921875" style="4" customWidth="1"/>
    <col min="3" max="3" width="21.3984375" style="157" customWidth="1"/>
    <col min="4" max="4" width="37" style="157" customWidth="1"/>
    <col min="5" max="33" width="8.59765625" style="157"/>
    <col min="34" max="251" width="8.59765625" style="4"/>
    <col min="252" max="252" width="6.8984375" style="4" customWidth="1"/>
    <col min="253" max="253" width="19.3984375" style="4" customWidth="1"/>
    <col min="254" max="254" width="39.19921875" style="4" bestFit="1" customWidth="1"/>
    <col min="255" max="255" width="5.09765625" style="4" customWidth="1"/>
    <col min="256" max="256" width="9.09765625" style="4" customWidth="1"/>
    <col min="257" max="257" width="8.8984375" style="4" bestFit="1" customWidth="1"/>
    <col min="258" max="258" width="6.8984375" style="4" customWidth="1"/>
    <col min="259" max="507" width="8.59765625" style="4"/>
    <col min="508" max="508" width="6.8984375" style="4" customWidth="1"/>
    <col min="509" max="509" width="19.3984375" style="4" customWidth="1"/>
    <col min="510" max="510" width="39.19921875" style="4" bestFit="1" customWidth="1"/>
    <col min="511" max="511" width="5.09765625" style="4" customWidth="1"/>
    <col min="512" max="512" width="9.09765625" style="4" customWidth="1"/>
    <col min="513" max="513" width="8.8984375" style="4" bestFit="1" customWidth="1"/>
    <col min="514" max="514" width="6.8984375" style="4" customWidth="1"/>
    <col min="515" max="763" width="8.59765625" style="4"/>
    <col min="764" max="764" width="6.8984375" style="4" customWidth="1"/>
    <col min="765" max="765" width="19.3984375" style="4" customWidth="1"/>
    <col min="766" max="766" width="39.19921875" style="4" bestFit="1" customWidth="1"/>
    <col min="767" max="767" width="5.09765625" style="4" customWidth="1"/>
    <col min="768" max="768" width="9.09765625" style="4" customWidth="1"/>
    <col min="769" max="769" width="8.8984375" style="4" bestFit="1" customWidth="1"/>
    <col min="770" max="770" width="6.8984375" style="4" customWidth="1"/>
    <col min="771" max="1019" width="8.59765625" style="4"/>
    <col min="1020" max="1020" width="6.8984375" style="4" customWidth="1"/>
    <col min="1021" max="1021" width="19.3984375" style="4" customWidth="1"/>
    <col min="1022" max="1022" width="39.19921875" style="4" bestFit="1" customWidth="1"/>
    <col min="1023" max="1023" width="5.09765625" style="4" customWidth="1"/>
    <col min="1024" max="1024" width="9.09765625" style="4" customWidth="1"/>
    <col min="1025" max="1025" width="8.8984375" style="4" bestFit="1" customWidth="1"/>
    <col min="1026" max="1026" width="6.8984375" style="4" customWidth="1"/>
    <col min="1027" max="1275" width="8.59765625" style="4"/>
    <col min="1276" max="1276" width="6.8984375" style="4" customWidth="1"/>
    <col min="1277" max="1277" width="19.3984375" style="4" customWidth="1"/>
    <col min="1278" max="1278" width="39.19921875" style="4" bestFit="1" customWidth="1"/>
    <col min="1279" max="1279" width="5.09765625" style="4" customWidth="1"/>
    <col min="1280" max="1280" width="9.09765625" style="4" customWidth="1"/>
    <col min="1281" max="1281" width="8.8984375" style="4" bestFit="1" customWidth="1"/>
    <col min="1282" max="1282" width="6.8984375" style="4" customWidth="1"/>
    <col min="1283" max="1531" width="8.59765625" style="4"/>
    <col min="1532" max="1532" width="6.8984375" style="4" customWidth="1"/>
    <col min="1533" max="1533" width="19.3984375" style="4" customWidth="1"/>
    <col min="1534" max="1534" width="39.19921875" style="4" bestFit="1" customWidth="1"/>
    <col min="1535" max="1535" width="5.09765625" style="4" customWidth="1"/>
    <col min="1536" max="1536" width="9.09765625" style="4" customWidth="1"/>
    <col min="1537" max="1537" width="8.8984375" style="4" bestFit="1" customWidth="1"/>
    <col min="1538" max="1538" width="6.8984375" style="4" customWidth="1"/>
    <col min="1539" max="1787" width="8.59765625" style="4"/>
    <col min="1788" max="1788" width="6.8984375" style="4" customWidth="1"/>
    <col min="1789" max="1789" width="19.3984375" style="4" customWidth="1"/>
    <col min="1790" max="1790" width="39.19921875" style="4" bestFit="1" customWidth="1"/>
    <col min="1791" max="1791" width="5.09765625" style="4" customWidth="1"/>
    <col min="1792" max="1792" width="9.09765625" style="4" customWidth="1"/>
    <col min="1793" max="1793" width="8.8984375" style="4" bestFit="1" customWidth="1"/>
    <col min="1794" max="1794" width="6.8984375" style="4" customWidth="1"/>
    <col min="1795" max="2043" width="8.59765625" style="4"/>
    <col min="2044" max="2044" width="6.8984375" style="4" customWidth="1"/>
    <col min="2045" max="2045" width="19.3984375" style="4" customWidth="1"/>
    <col min="2046" max="2046" width="39.19921875" style="4" bestFit="1" customWidth="1"/>
    <col min="2047" max="2047" width="5.09765625" style="4" customWidth="1"/>
    <col min="2048" max="2048" width="9.09765625" style="4" customWidth="1"/>
    <col min="2049" max="2049" width="8.8984375" style="4" bestFit="1" customWidth="1"/>
    <col min="2050" max="2050" width="6.8984375" style="4" customWidth="1"/>
    <col min="2051" max="2299" width="8.59765625" style="4"/>
    <col min="2300" max="2300" width="6.8984375" style="4" customWidth="1"/>
    <col min="2301" max="2301" width="19.3984375" style="4" customWidth="1"/>
    <col min="2302" max="2302" width="39.19921875" style="4" bestFit="1" customWidth="1"/>
    <col min="2303" max="2303" width="5.09765625" style="4" customWidth="1"/>
    <col min="2304" max="2304" width="9.09765625" style="4" customWidth="1"/>
    <col min="2305" max="2305" width="8.8984375" style="4" bestFit="1" customWidth="1"/>
    <col min="2306" max="2306" width="6.8984375" style="4" customWidth="1"/>
    <col min="2307" max="2555" width="8.59765625" style="4"/>
    <col min="2556" max="2556" width="6.8984375" style="4" customWidth="1"/>
    <col min="2557" max="2557" width="19.3984375" style="4" customWidth="1"/>
    <col min="2558" max="2558" width="39.19921875" style="4" bestFit="1" customWidth="1"/>
    <col min="2559" max="2559" width="5.09765625" style="4" customWidth="1"/>
    <col min="2560" max="2560" width="9.09765625" style="4" customWidth="1"/>
    <col min="2561" max="2561" width="8.8984375" style="4" bestFit="1" customWidth="1"/>
    <col min="2562" max="2562" width="6.8984375" style="4" customWidth="1"/>
    <col min="2563" max="2811" width="8.59765625" style="4"/>
    <col min="2812" max="2812" width="6.8984375" style="4" customWidth="1"/>
    <col min="2813" max="2813" width="19.3984375" style="4" customWidth="1"/>
    <col min="2814" max="2814" width="39.19921875" style="4" bestFit="1" customWidth="1"/>
    <col min="2815" max="2815" width="5.09765625" style="4" customWidth="1"/>
    <col min="2816" max="2816" width="9.09765625" style="4" customWidth="1"/>
    <col min="2817" max="2817" width="8.8984375" style="4" bestFit="1" customWidth="1"/>
    <col min="2818" max="2818" width="6.8984375" style="4" customWidth="1"/>
    <col min="2819" max="3067" width="8.59765625" style="4"/>
    <col min="3068" max="3068" width="6.8984375" style="4" customWidth="1"/>
    <col min="3069" max="3069" width="19.3984375" style="4" customWidth="1"/>
    <col min="3070" max="3070" width="39.19921875" style="4" bestFit="1" customWidth="1"/>
    <col min="3071" max="3071" width="5.09765625" style="4" customWidth="1"/>
    <col min="3072" max="3072" width="9.09765625" style="4" customWidth="1"/>
    <col min="3073" max="3073" width="8.8984375" style="4" bestFit="1" customWidth="1"/>
    <col min="3074" max="3074" width="6.8984375" style="4" customWidth="1"/>
    <col min="3075" max="3323" width="8.59765625" style="4"/>
    <col min="3324" max="3324" width="6.8984375" style="4" customWidth="1"/>
    <col min="3325" max="3325" width="19.3984375" style="4" customWidth="1"/>
    <col min="3326" max="3326" width="39.19921875" style="4" bestFit="1" customWidth="1"/>
    <col min="3327" max="3327" width="5.09765625" style="4" customWidth="1"/>
    <col min="3328" max="3328" width="9.09765625" style="4" customWidth="1"/>
    <col min="3329" max="3329" width="8.8984375" style="4" bestFit="1" customWidth="1"/>
    <col min="3330" max="3330" width="6.8984375" style="4" customWidth="1"/>
    <col min="3331" max="3579" width="8.59765625" style="4"/>
    <col min="3580" max="3580" width="6.8984375" style="4" customWidth="1"/>
    <col min="3581" max="3581" width="19.3984375" style="4" customWidth="1"/>
    <col min="3582" max="3582" width="39.19921875" style="4" bestFit="1" customWidth="1"/>
    <col min="3583" max="3583" width="5.09765625" style="4" customWidth="1"/>
    <col min="3584" max="3584" width="9.09765625" style="4" customWidth="1"/>
    <col min="3585" max="3585" width="8.8984375" style="4" bestFit="1" customWidth="1"/>
    <col min="3586" max="3586" width="6.8984375" style="4" customWidth="1"/>
    <col min="3587" max="3835" width="8.59765625" style="4"/>
    <col min="3836" max="3836" width="6.8984375" style="4" customWidth="1"/>
    <col min="3837" max="3837" width="19.3984375" style="4" customWidth="1"/>
    <col min="3838" max="3838" width="39.19921875" style="4" bestFit="1" customWidth="1"/>
    <col min="3839" max="3839" width="5.09765625" style="4" customWidth="1"/>
    <col min="3840" max="3840" width="9.09765625" style="4" customWidth="1"/>
    <col min="3841" max="3841" width="8.8984375" style="4" bestFit="1" customWidth="1"/>
    <col min="3842" max="3842" width="6.8984375" style="4" customWidth="1"/>
    <col min="3843" max="4091" width="8.59765625" style="4"/>
    <col min="4092" max="4092" width="6.8984375" style="4" customWidth="1"/>
    <col min="4093" max="4093" width="19.3984375" style="4" customWidth="1"/>
    <col min="4094" max="4094" width="39.19921875" style="4" bestFit="1" customWidth="1"/>
    <col min="4095" max="4095" width="5.09765625" style="4" customWidth="1"/>
    <col min="4096" max="4096" width="9.09765625" style="4" customWidth="1"/>
    <col min="4097" max="4097" width="8.8984375" style="4" bestFit="1" customWidth="1"/>
    <col min="4098" max="4098" width="6.8984375" style="4" customWidth="1"/>
    <col min="4099" max="4347" width="8.59765625" style="4"/>
    <col min="4348" max="4348" width="6.8984375" style="4" customWidth="1"/>
    <col min="4349" max="4349" width="19.3984375" style="4" customWidth="1"/>
    <col min="4350" max="4350" width="39.19921875" style="4" bestFit="1" customWidth="1"/>
    <col min="4351" max="4351" width="5.09765625" style="4" customWidth="1"/>
    <col min="4352" max="4352" width="9.09765625" style="4" customWidth="1"/>
    <col min="4353" max="4353" width="8.8984375" style="4" bestFit="1" customWidth="1"/>
    <col min="4354" max="4354" width="6.8984375" style="4" customWidth="1"/>
    <col min="4355" max="4603" width="8.59765625" style="4"/>
    <col min="4604" max="4604" width="6.8984375" style="4" customWidth="1"/>
    <col min="4605" max="4605" width="19.3984375" style="4" customWidth="1"/>
    <col min="4606" max="4606" width="39.19921875" style="4" bestFit="1" customWidth="1"/>
    <col min="4607" max="4607" width="5.09765625" style="4" customWidth="1"/>
    <col min="4608" max="4608" width="9.09765625" style="4" customWidth="1"/>
    <col min="4609" max="4609" width="8.8984375" style="4" bestFit="1" customWidth="1"/>
    <col min="4610" max="4610" width="6.8984375" style="4" customWidth="1"/>
    <col min="4611" max="4859" width="8.59765625" style="4"/>
    <col min="4860" max="4860" width="6.8984375" style="4" customWidth="1"/>
    <col min="4861" max="4861" width="19.3984375" style="4" customWidth="1"/>
    <col min="4862" max="4862" width="39.19921875" style="4" bestFit="1" customWidth="1"/>
    <col min="4863" max="4863" width="5.09765625" style="4" customWidth="1"/>
    <col min="4864" max="4864" width="9.09765625" style="4" customWidth="1"/>
    <col min="4865" max="4865" width="8.8984375" style="4" bestFit="1" customWidth="1"/>
    <col min="4866" max="4866" width="6.8984375" style="4" customWidth="1"/>
    <col min="4867" max="5115" width="8.59765625" style="4"/>
    <col min="5116" max="5116" width="6.8984375" style="4" customWidth="1"/>
    <col min="5117" max="5117" width="19.3984375" style="4" customWidth="1"/>
    <col min="5118" max="5118" width="39.19921875" style="4" bestFit="1" customWidth="1"/>
    <col min="5119" max="5119" width="5.09765625" style="4" customWidth="1"/>
    <col min="5120" max="5120" width="9.09765625" style="4" customWidth="1"/>
    <col min="5121" max="5121" width="8.8984375" style="4" bestFit="1" customWidth="1"/>
    <col min="5122" max="5122" width="6.8984375" style="4" customWidth="1"/>
    <col min="5123" max="5371" width="8.59765625" style="4"/>
    <col min="5372" max="5372" width="6.8984375" style="4" customWidth="1"/>
    <col min="5373" max="5373" width="19.3984375" style="4" customWidth="1"/>
    <col min="5374" max="5374" width="39.19921875" style="4" bestFit="1" customWidth="1"/>
    <col min="5375" max="5375" width="5.09765625" style="4" customWidth="1"/>
    <col min="5376" max="5376" width="9.09765625" style="4" customWidth="1"/>
    <col min="5377" max="5377" width="8.8984375" style="4" bestFit="1" customWidth="1"/>
    <col min="5378" max="5378" width="6.8984375" style="4" customWidth="1"/>
    <col min="5379" max="5627" width="8.59765625" style="4"/>
    <col min="5628" max="5628" width="6.8984375" style="4" customWidth="1"/>
    <col min="5629" max="5629" width="19.3984375" style="4" customWidth="1"/>
    <col min="5630" max="5630" width="39.19921875" style="4" bestFit="1" customWidth="1"/>
    <col min="5631" max="5631" width="5.09765625" style="4" customWidth="1"/>
    <col min="5632" max="5632" width="9.09765625" style="4" customWidth="1"/>
    <col min="5633" max="5633" width="8.8984375" style="4" bestFit="1" customWidth="1"/>
    <col min="5634" max="5634" width="6.8984375" style="4" customWidth="1"/>
    <col min="5635" max="5883" width="8.59765625" style="4"/>
    <col min="5884" max="5884" width="6.8984375" style="4" customWidth="1"/>
    <col min="5885" max="5885" width="19.3984375" style="4" customWidth="1"/>
    <col min="5886" max="5886" width="39.19921875" style="4" bestFit="1" customWidth="1"/>
    <col min="5887" max="5887" width="5.09765625" style="4" customWidth="1"/>
    <col min="5888" max="5888" width="9.09765625" style="4" customWidth="1"/>
    <col min="5889" max="5889" width="8.8984375" style="4" bestFit="1" customWidth="1"/>
    <col min="5890" max="5890" width="6.8984375" style="4" customWidth="1"/>
    <col min="5891" max="6139" width="8.59765625" style="4"/>
    <col min="6140" max="6140" width="6.8984375" style="4" customWidth="1"/>
    <col min="6141" max="6141" width="19.3984375" style="4" customWidth="1"/>
    <col min="6142" max="6142" width="39.19921875" style="4" bestFit="1" customWidth="1"/>
    <col min="6143" max="6143" width="5.09765625" style="4" customWidth="1"/>
    <col min="6144" max="6144" width="9.09765625" style="4" customWidth="1"/>
    <col min="6145" max="6145" width="8.8984375" style="4" bestFit="1" customWidth="1"/>
    <col min="6146" max="6146" width="6.8984375" style="4" customWidth="1"/>
    <col min="6147" max="6395" width="8.59765625" style="4"/>
    <col min="6396" max="6396" width="6.8984375" style="4" customWidth="1"/>
    <col min="6397" max="6397" width="19.3984375" style="4" customWidth="1"/>
    <col min="6398" max="6398" width="39.19921875" style="4" bestFit="1" customWidth="1"/>
    <col min="6399" max="6399" width="5.09765625" style="4" customWidth="1"/>
    <col min="6400" max="6400" width="9.09765625" style="4" customWidth="1"/>
    <col min="6401" max="6401" width="8.8984375" style="4" bestFit="1" customWidth="1"/>
    <col min="6402" max="6402" width="6.8984375" style="4" customWidth="1"/>
    <col min="6403" max="6651" width="8.59765625" style="4"/>
    <col min="6652" max="6652" width="6.8984375" style="4" customWidth="1"/>
    <col min="6653" max="6653" width="19.3984375" style="4" customWidth="1"/>
    <col min="6654" max="6654" width="39.19921875" style="4" bestFit="1" customWidth="1"/>
    <col min="6655" max="6655" width="5.09765625" style="4" customWidth="1"/>
    <col min="6656" max="6656" width="9.09765625" style="4" customWidth="1"/>
    <col min="6657" max="6657" width="8.8984375" style="4" bestFit="1" customWidth="1"/>
    <col min="6658" max="6658" width="6.8984375" style="4" customWidth="1"/>
    <col min="6659" max="6907" width="8.59765625" style="4"/>
    <col min="6908" max="6908" width="6.8984375" style="4" customWidth="1"/>
    <col min="6909" max="6909" width="19.3984375" style="4" customWidth="1"/>
    <col min="6910" max="6910" width="39.19921875" style="4" bestFit="1" customWidth="1"/>
    <col min="6911" max="6911" width="5.09765625" style="4" customWidth="1"/>
    <col min="6912" max="6912" width="9.09765625" style="4" customWidth="1"/>
    <col min="6913" max="6913" width="8.8984375" style="4" bestFit="1" customWidth="1"/>
    <col min="6914" max="6914" width="6.8984375" style="4" customWidth="1"/>
    <col min="6915" max="7163" width="8.59765625" style="4"/>
    <col min="7164" max="7164" width="6.8984375" style="4" customWidth="1"/>
    <col min="7165" max="7165" width="19.3984375" style="4" customWidth="1"/>
    <col min="7166" max="7166" width="39.19921875" style="4" bestFit="1" customWidth="1"/>
    <col min="7167" max="7167" width="5.09765625" style="4" customWidth="1"/>
    <col min="7168" max="7168" width="9.09765625" style="4" customWidth="1"/>
    <col min="7169" max="7169" width="8.8984375" style="4" bestFit="1" customWidth="1"/>
    <col min="7170" max="7170" width="6.8984375" style="4" customWidth="1"/>
    <col min="7171" max="7419" width="8.59765625" style="4"/>
    <col min="7420" max="7420" width="6.8984375" style="4" customWidth="1"/>
    <col min="7421" max="7421" width="19.3984375" style="4" customWidth="1"/>
    <col min="7422" max="7422" width="39.19921875" style="4" bestFit="1" customWidth="1"/>
    <col min="7423" max="7423" width="5.09765625" style="4" customWidth="1"/>
    <col min="7424" max="7424" width="9.09765625" style="4" customWidth="1"/>
    <col min="7425" max="7425" width="8.8984375" style="4" bestFit="1" customWidth="1"/>
    <col min="7426" max="7426" width="6.8984375" style="4" customWidth="1"/>
    <col min="7427" max="7675" width="8.59765625" style="4"/>
    <col min="7676" max="7676" width="6.8984375" style="4" customWidth="1"/>
    <col min="7677" max="7677" width="19.3984375" style="4" customWidth="1"/>
    <col min="7678" max="7678" width="39.19921875" style="4" bestFit="1" customWidth="1"/>
    <col min="7679" max="7679" width="5.09765625" style="4" customWidth="1"/>
    <col min="7680" max="7680" width="9.09765625" style="4" customWidth="1"/>
    <col min="7681" max="7681" width="8.8984375" style="4" bestFit="1" customWidth="1"/>
    <col min="7682" max="7682" width="6.8984375" style="4" customWidth="1"/>
    <col min="7683" max="7931" width="8.59765625" style="4"/>
    <col min="7932" max="7932" width="6.8984375" style="4" customWidth="1"/>
    <col min="7933" max="7933" width="19.3984375" style="4" customWidth="1"/>
    <col min="7934" max="7934" width="39.19921875" style="4" bestFit="1" customWidth="1"/>
    <col min="7935" max="7935" width="5.09765625" style="4" customWidth="1"/>
    <col min="7936" max="7936" width="9.09765625" style="4" customWidth="1"/>
    <col min="7937" max="7937" width="8.8984375" style="4" bestFit="1" customWidth="1"/>
    <col min="7938" max="7938" width="6.8984375" style="4" customWidth="1"/>
    <col min="7939" max="8187" width="8.59765625" style="4"/>
    <col min="8188" max="8188" width="6.8984375" style="4" customWidth="1"/>
    <col min="8189" max="8189" width="19.3984375" style="4" customWidth="1"/>
    <col min="8190" max="8190" width="39.19921875" style="4" bestFit="1" customWidth="1"/>
    <col min="8191" max="8191" width="5.09765625" style="4" customWidth="1"/>
    <col min="8192" max="8192" width="9.09765625" style="4" customWidth="1"/>
    <col min="8193" max="8193" width="8.8984375" style="4" bestFit="1" customWidth="1"/>
    <col min="8194" max="8194" width="6.8984375" style="4" customWidth="1"/>
    <col min="8195" max="8443" width="8.59765625" style="4"/>
    <col min="8444" max="8444" width="6.8984375" style="4" customWidth="1"/>
    <col min="8445" max="8445" width="19.3984375" style="4" customWidth="1"/>
    <col min="8446" max="8446" width="39.19921875" style="4" bestFit="1" customWidth="1"/>
    <col min="8447" max="8447" width="5.09765625" style="4" customWidth="1"/>
    <col min="8448" max="8448" width="9.09765625" style="4" customWidth="1"/>
    <col min="8449" max="8449" width="8.8984375" style="4" bestFit="1" customWidth="1"/>
    <col min="8450" max="8450" width="6.8984375" style="4" customWidth="1"/>
    <col min="8451" max="8699" width="8.59765625" style="4"/>
    <col min="8700" max="8700" width="6.8984375" style="4" customWidth="1"/>
    <col min="8701" max="8701" width="19.3984375" style="4" customWidth="1"/>
    <col min="8702" max="8702" width="39.19921875" style="4" bestFit="1" customWidth="1"/>
    <col min="8703" max="8703" width="5.09765625" style="4" customWidth="1"/>
    <col min="8704" max="8704" width="9.09765625" style="4" customWidth="1"/>
    <col min="8705" max="8705" width="8.8984375" style="4" bestFit="1" customWidth="1"/>
    <col min="8706" max="8706" width="6.8984375" style="4" customWidth="1"/>
    <col min="8707" max="8955" width="8.59765625" style="4"/>
    <col min="8956" max="8956" width="6.8984375" style="4" customWidth="1"/>
    <col min="8957" max="8957" width="19.3984375" style="4" customWidth="1"/>
    <col min="8958" max="8958" width="39.19921875" style="4" bestFit="1" customWidth="1"/>
    <col min="8959" max="8959" width="5.09765625" style="4" customWidth="1"/>
    <col min="8960" max="8960" width="9.09765625" style="4" customWidth="1"/>
    <col min="8961" max="8961" width="8.8984375" style="4" bestFit="1" customWidth="1"/>
    <col min="8962" max="8962" width="6.8984375" style="4" customWidth="1"/>
    <col min="8963" max="9211" width="8.59765625" style="4"/>
    <col min="9212" max="9212" width="6.8984375" style="4" customWidth="1"/>
    <col min="9213" max="9213" width="19.3984375" style="4" customWidth="1"/>
    <col min="9214" max="9214" width="39.19921875" style="4" bestFit="1" customWidth="1"/>
    <col min="9215" max="9215" width="5.09765625" style="4" customWidth="1"/>
    <col min="9216" max="9216" width="9.09765625" style="4" customWidth="1"/>
    <col min="9217" max="9217" width="8.8984375" style="4" bestFit="1" customWidth="1"/>
    <col min="9218" max="9218" width="6.8984375" style="4" customWidth="1"/>
    <col min="9219" max="9467" width="8.59765625" style="4"/>
    <col min="9468" max="9468" width="6.8984375" style="4" customWidth="1"/>
    <col min="9469" max="9469" width="19.3984375" style="4" customWidth="1"/>
    <col min="9470" max="9470" width="39.19921875" style="4" bestFit="1" customWidth="1"/>
    <col min="9471" max="9471" width="5.09765625" style="4" customWidth="1"/>
    <col min="9472" max="9472" width="9.09765625" style="4" customWidth="1"/>
    <col min="9473" max="9473" width="8.8984375" style="4" bestFit="1" customWidth="1"/>
    <col min="9474" max="9474" width="6.8984375" style="4" customWidth="1"/>
    <col min="9475" max="9723" width="8.59765625" style="4"/>
    <col min="9724" max="9724" width="6.8984375" style="4" customWidth="1"/>
    <col min="9725" max="9725" width="19.3984375" style="4" customWidth="1"/>
    <col min="9726" max="9726" width="39.19921875" style="4" bestFit="1" customWidth="1"/>
    <col min="9727" max="9727" width="5.09765625" style="4" customWidth="1"/>
    <col min="9728" max="9728" width="9.09765625" style="4" customWidth="1"/>
    <col min="9729" max="9729" width="8.8984375" style="4" bestFit="1" customWidth="1"/>
    <col min="9730" max="9730" width="6.8984375" style="4" customWidth="1"/>
    <col min="9731" max="9979" width="8.59765625" style="4"/>
    <col min="9980" max="9980" width="6.8984375" style="4" customWidth="1"/>
    <col min="9981" max="9981" width="19.3984375" style="4" customWidth="1"/>
    <col min="9982" max="9982" width="39.19921875" style="4" bestFit="1" customWidth="1"/>
    <col min="9983" max="9983" width="5.09765625" style="4" customWidth="1"/>
    <col min="9984" max="9984" width="9.09765625" style="4" customWidth="1"/>
    <col min="9985" max="9985" width="8.8984375" style="4" bestFit="1" customWidth="1"/>
    <col min="9986" max="9986" width="6.8984375" style="4" customWidth="1"/>
    <col min="9987" max="10235" width="8.59765625" style="4"/>
    <col min="10236" max="10236" width="6.8984375" style="4" customWidth="1"/>
    <col min="10237" max="10237" width="19.3984375" style="4" customWidth="1"/>
    <col min="10238" max="10238" width="39.19921875" style="4" bestFit="1" customWidth="1"/>
    <col min="10239" max="10239" width="5.09765625" style="4" customWidth="1"/>
    <col min="10240" max="10240" width="9.09765625" style="4" customWidth="1"/>
    <col min="10241" max="10241" width="8.8984375" style="4" bestFit="1" customWidth="1"/>
    <col min="10242" max="10242" width="6.8984375" style="4" customWidth="1"/>
    <col min="10243" max="10491" width="8.59765625" style="4"/>
    <col min="10492" max="10492" width="6.8984375" style="4" customWidth="1"/>
    <col min="10493" max="10493" width="19.3984375" style="4" customWidth="1"/>
    <col min="10494" max="10494" width="39.19921875" style="4" bestFit="1" customWidth="1"/>
    <col min="10495" max="10495" width="5.09765625" style="4" customWidth="1"/>
    <col min="10496" max="10496" width="9.09765625" style="4" customWidth="1"/>
    <col min="10497" max="10497" width="8.8984375" style="4" bestFit="1" customWidth="1"/>
    <col min="10498" max="10498" width="6.8984375" style="4" customWidth="1"/>
    <col min="10499" max="10747" width="8.59765625" style="4"/>
    <col min="10748" max="10748" width="6.8984375" style="4" customWidth="1"/>
    <col min="10749" max="10749" width="19.3984375" style="4" customWidth="1"/>
    <col min="10750" max="10750" width="39.19921875" style="4" bestFit="1" customWidth="1"/>
    <col min="10751" max="10751" width="5.09765625" style="4" customWidth="1"/>
    <col min="10752" max="10752" width="9.09765625" style="4" customWidth="1"/>
    <col min="10753" max="10753" width="8.8984375" style="4" bestFit="1" customWidth="1"/>
    <col min="10754" max="10754" width="6.8984375" style="4" customWidth="1"/>
    <col min="10755" max="11003" width="8.59765625" style="4"/>
    <col min="11004" max="11004" width="6.8984375" style="4" customWidth="1"/>
    <col min="11005" max="11005" width="19.3984375" style="4" customWidth="1"/>
    <col min="11006" max="11006" width="39.19921875" style="4" bestFit="1" customWidth="1"/>
    <col min="11007" max="11007" width="5.09765625" style="4" customWidth="1"/>
    <col min="11008" max="11008" width="9.09765625" style="4" customWidth="1"/>
    <col min="11009" max="11009" width="8.8984375" style="4" bestFit="1" customWidth="1"/>
    <col min="11010" max="11010" width="6.8984375" style="4" customWidth="1"/>
    <col min="11011" max="11259" width="8.59765625" style="4"/>
    <col min="11260" max="11260" width="6.8984375" style="4" customWidth="1"/>
    <col min="11261" max="11261" width="19.3984375" style="4" customWidth="1"/>
    <col min="11262" max="11262" width="39.19921875" style="4" bestFit="1" customWidth="1"/>
    <col min="11263" max="11263" width="5.09765625" style="4" customWidth="1"/>
    <col min="11264" max="11264" width="9.09765625" style="4" customWidth="1"/>
    <col min="11265" max="11265" width="8.8984375" style="4" bestFit="1" customWidth="1"/>
    <col min="11266" max="11266" width="6.8984375" style="4" customWidth="1"/>
    <col min="11267" max="11515" width="8.59765625" style="4"/>
    <col min="11516" max="11516" width="6.8984375" style="4" customWidth="1"/>
    <col min="11517" max="11517" width="19.3984375" style="4" customWidth="1"/>
    <col min="11518" max="11518" width="39.19921875" style="4" bestFit="1" customWidth="1"/>
    <col min="11519" max="11519" width="5.09765625" style="4" customWidth="1"/>
    <col min="11520" max="11520" width="9.09765625" style="4" customWidth="1"/>
    <col min="11521" max="11521" width="8.8984375" style="4" bestFit="1" customWidth="1"/>
    <col min="11522" max="11522" width="6.8984375" style="4" customWidth="1"/>
    <col min="11523" max="11771" width="8.59765625" style="4"/>
    <col min="11772" max="11772" width="6.8984375" style="4" customWidth="1"/>
    <col min="11773" max="11773" width="19.3984375" style="4" customWidth="1"/>
    <col min="11774" max="11774" width="39.19921875" style="4" bestFit="1" customWidth="1"/>
    <col min="11775" max="11775" width="5.09765625" style="4" customWidth="1"/>
    <col min="11776" max="11776" width="9.09765625" style="4" customWidth="1"/>
    <col min="11777" max="11777" width="8.8984375" style="4" bestFit="1" customWidth="1"/>
    <col min="11778" max="11778" width="6.8984375" style="4" customWidth="1"/>
    <col min="11779" max="12027" width="8.59765625" style="4"/>
    <col min="12028" max="12028" width="6.8984375" style="4" customWidth="1"/>
    <col min="12029" max="12029" width="19.3984375" style="4" customWidth="1"/>
    <col min="12030" max="12030" width="39.19921875" style="4" bestFit="1" customWidth="1"/>
    <col min="12031" max="12031" width="5.09765625" style="4" customWidth="1"/>
    <col min="12032" max="12032" width="9.09765625" style="4" customWidth="1"/>
    <col min="12033" max="12033" width="8.8984375" style="4" bestFit="1" customWidth="1"/>
    <col min="12034" max="12034" width="6.8984375" style="4" customWidth="1"/>
    <col min="12035" max="12283" width="8.59765625" style="4"/>
    <col min="12284" max="12284" width="6.8984375" style="4" customWidth="1"/>
    <col min="12285" max="12285" width="19.3984375" style="4" customWidth="1"/>
    <col min="12286" max="12286" width="39.19921875" style="4" bestFit="1" customWidth="1"/>
    <col min="12287" max="12287" width="5.09765625" style="4" customWidth="1"/>
    <col min="12288" max="12288" width="9.09765625" style="4" customWidth="1"/>
    <col min="12289" max="12289" width="8.8984375" style="4" bestFit="1" customWidth="1"/>
    <col min="12290" max="12290" width="6.8984375" style="4" customWidth="1"/>
    <col min="12291" max="12539" width="8.59765625" style="4"/>
    <col min="12540" max="12540" width="6.8984375" style="4" customWidth="1"/>
    <col min="12541" max="12541" width="19.3984375" style="4" customWidth="1"/>
    <col min="12542" max="12542" width="39.19921875" style="4" bestFit="1" customWidth="1"/>
    <col min="12543" max="12543" width="5.09765625" style="4" customWidth="1"/>
    <col min="12544" max="12544" width="9.09765625" style="4" customWidth="1"/>
    <col min="12545" max="12545" width="8.8984375" style="4" bestFit="1" customWidth="1"/>
    <col min="12546" max="12546" width="6.8984375" style="4" customWidth="1"/>
    <col min="12547" max="12795" width="8.59765625" style="4"/>
    <col min="12796" max="12796" width="6.8984375" style="4" customWidth="1"/>
    <col min="12797" max="12797" width="19.3984375" style="4" customWidth="1"/>
    <col min="12798" max="12798" width="39.19921875" style="4" bestFit="1" customWidth="1"/>
    <col min="12799" max="12799" width="5.09765625" style="4" customWidth="1"/>
    <col min="12800" max="12800" width="9.09765625" style="4" customWidth="1"/>
    <col min="12801" max="12801" width="8.8984375" style="4" bestFit="1" customWidth="1"/>
    <col min="12802" max="12802" width="6.8984375" style="4" customWidth="1"/>
    <col min="12803" max="13051" width="8.59765625" style="4"/>
    <col min="13052" max="13052" width="6.8984375" style="4" customWidth="1"/>
    <col min="13053" max="13053" width="19.3984375" style="4" customWidth="1"/>
    <col min="13054" max="13054" width="39.19921875" style="4" bestFit="1" customWidth="1"/>
    <col min="13055" max="13055" width="5.09765625" style="4" customWidth="1"/>
    <col min="13056" max="13056" width="9.09765625" style="4" customWidth="1"/>
    <col min="13057" max="13057" width="8.8984375" style="4" bestFit="1" customWidth="1"/>
    <col min="13058" max="13058" width="6.8984375" style="4" customWidth="1"/>
    <col min="13059" max="13307" width="8.59765625" style="4"/>
    <col min="13308" max="13308" width="6.8984375" style="4" customWidth="1"/>
    <col min="13309" max="13309" width="19.3984375" style="4" customWidth="1"/>
    <col min="13310" max="13310" width="39.19921875" style="4" bestFit="1" customWidth="1"/>
    <col min="13311" max="13311" width="5.09765625" style="4" customWidth="1"/>
    <col min="13312" max="13312" width="9.09765625" style="4" customWidth="1"/>
    <col min="13313" max="13313" width="8.8984375" style="4" bestFit="1" customWidth="1"/>
    <col min="13314" max="13314" width="6.8984375" style="4" customWidth="1"/>
    <col min="13315" max="13563" width="8.59765625" style="4"/>
    <col min="13564" max="13564" width="6.8984375" style="4" customWidth="1"/>
    <col min="13565" max="13565" width="19.3984375" style="4" customWidth="1"/>
    <col min="13566" max="13566" width="39.19921875" style="4" bestFit="1" customWidth="1"/>
    <col min="13567" max="13567" width="5.09765625" style="4" customWidth="1"/>
    <col min="13568" max="13568" width="9.09765625" style="4" customWidth="1"/>
    <col min="13569" max="13569" width="8.8984375" style="4" bestFit="1" customWidth="1"/>
    <col min="13570" max="13570" width="6.8984375" style="4" customWidth="1"/>
    <col min="13571" max="13819" width="8.59765625" style="4"/>
    <col min="13820" max="13820" width="6.8984375" style="4" customWidth="1"/>
    <col min="13821" max="13821" width="19.3984375" style="4" customWidth="1"/>
    <col min="13822" max="13822" width="39.19921875" style="4" bestFit="1" customWidth="1"/>
    <col min="13823" max="13823" width="5.09765625" style="4" customWidth="1"/>
    <col min="13824" max="13824" width="9.09765625" style="4" customWidth="1"/>
    <col min="13825" max="13825" width="8.8984375" style="4" bestFit="1" customWidth="1"/>
    <col min="13826" max="13826" width="6.8984375" style="4" customWidth="1"/>
    <col min="13827" max="14075" width="8.59765625" style="4"/>
    <col min="14076" max="14076" width="6.8984375" style="4" customWidth="1"/>
    <col min="14077" max="14077" width="19.3984375" style="4" customWidth="1"/>
    <col min="14078" max="14078" width="39.19921875" style="4" bestFit="1" customWidth="1"/>
    <col min="14079" max="14079" width="5.09765625" style="4" customWidth="1"/>
    <col min="14080" max="14080" width="9.09765625" style="4" customWidth="1"/>
    <col min="14081" max="14081" width="8.8984375" style="4" bestFit="1" customWidth="1"/>
    <col min="14082" max="14082" width="6.8984375" style="4" customWidth="1"/>
    <col min="14083" max="14331" width="8.59765625" style="4"/>
    <col min="14332" max="14332" width="6.8984375" style="4" customWidth="1"/>
    <col min="14333" max="14333" width="19.3984375" style="4" customWidth="1"/>
    <col min="14334" max="14334" width="39.19921875" style="4" bestFit="1" customWidth="1"/>
    <col min="14335" max="14335" width="5.09765625" style="4" customWidth="1"/>
    <col min="14336" max="14336" width="9.09765625" style="4" customWidth="1"/>
    <col min="14337" max="14337" width="8.8984375" style="4" bestFit="1" customWidth="1"/>
    <col min="14338" max="14338" width="6.8984375" style="4" customWidth="1"/>
    <col min="14339" max="14587" width="8.59765625" style="4"/>
    <col min="14588" max="14588" width="6.8984375" style="4" customWidth="1"/>
    <col min="14589" max="14589" width="19.3984375" style="4" customWidth="1"/>
    <col min="14590" max="14590" width="39.19921875" style="4" bestFit="1" customWidth="1"/>
    <col min="14591" max="14591" width="5.09765625" style="4" customWidth="1"/>
    <col min="14592" max="14592" width="9.09765625" style="4" customWidth="1"/>
    <col min="14593" max="14593" width="8.8984375" style="4" bestFit="1" customWidth="1"/>
    <col min="14594" max="14594" width="6.8984375" style="4" customWidth="1"/>
    <col min="14595" max="14843" width="8.59765625" style="4"/>
    <col min="14844" max="14844" width="6.8984375" style="4" customWidth="1"/>
    <col min="14845" max="14845" width="19.3984375" style="4" customWidth="1"/>
    <col min="14846" max="14846" width="39.19921875" style="4" bestFit="1" customWidth="1"/>
    <col min="14847" max="14847" width="5.09765625" style="4" customWidth="1"/>
    <col min="14848" max="14848" width="9.09765625" style="4" customWidth="1"/>
    <col min="14849" max="14849" width="8.8984375" style="4" bestFit="1" customWidth="1"/>
    <col min="14850" max="14850" width="6.8984375" style="4" customWidth="1"/>
    <col min="14851" max="15099" width="8.59765625" style="4"/>
    <col min="15100" max="15100" width="6.8984375" style="4" customWidth="1"/>
    <col min="15101" max="15101" width="19.3984375" style="4" customWidth="1"/>
    <col min="15102" max="15102" width="39.19921875" style="4" bestFit="1" customWidth="1"/>
    <col min="15103" max="15103" width="5.09765625" style="4" customWidth="1"/>
    <col min="15104" max="15104" width="9.09765625" style="4" customWidth="1"/>
    <col min="15105" max="15105" width="8.8984375" style="4" bestFit="1" customWidth="1"/>
    <col min="15106" max="15106" width="6.8984375" style="4" customWidth="1"/>
    <col min="15107" max="15355" width="8.59765625" style="4"/>
    <col min="15356" max="15356" width="6.8984375" style="4" customWidth="1"/>
    <col min="15357" max="15357" width="19.3984375" style="4" customWidth="1"/>
    <col min="15358" max="15358" width="39.19921875" style="4" bestFit="1" customWidth="1"/>
    <col min="15359" max="15359" width="5.09765625" style="4" customWidth="1"/>
    <col min="15360" max="15360" width="9.09765625" style="4" customWidth="1"/>
    <col min="15361" max="15361" width="8.8984375" style="4" bestFit="1" customWidth="1"/>
    <col min="15362" max="15362" width="6.8984375" style="4" customWidth="1"/>
    <col min="15363" max="15611" width="8.59765625" style="4"/>
    <col min="15612" max="15612" width="6.8984375" style="4" customWidth="1"/>
    <col min="15613" max="15613" width="19.3984375" style="4" customWidth="1"/>
    <col min="15614" max="15614" width="39.19921875" style="4" bestFit="1" customWidth="1"/>
    <col min="15615" max="15615" width="5.09765625" style="4" customWidth="1"/>
    <col min="15616" max="15616" width="9.09765625" style="4" customWidth="1"/>
    <col min="15617" max="15617" width="8.8984375" style="4" bestFit="1" customWidth="1"/>
    <col min="15618" max="15618" width="6.8984375" style="4" customWidth="1"/>
    <col min="15619" max="15867" width="8.59765625" style="4"/>
    <col min="15868" max="15868" width="6.8984375" style="4" customWidth="1"/>
    <col min="15869" max="15869" width="19.3984375" style="4" customWidth="1"/>
    <col min="15870" max="15870" width="39.19921875" style="4" bestFit="1" customWidth="1"/>
    <col min="15871" max="15871" width="5.09765625" style="4" customWidth="1"/>
    <col min="15872" max="15872" width="9.09765625" style="4" customWidth="1"/>
    <col min="15873" max="15873" width="8.8984375" style="4" bestFit="1" customWidth="1"/>
    <col min="15874" max="15874" width="6.8984375" style="4" customWidth="1"/>
    <col min="15875" max="16123" width="8.59765625" style="4"/>
    <col min="16124" max="16124" width="6.8984375" style="4" customWidth="1"/>
    <col min="16125" max="16125" width="19.3984375" style="4" customWidth="1"/>
    <col min="16126" max="16126" width="39.19921875" style="4" bestFit="1" customWidth="1"/>
    <col min="16127" max="16127" width="5.09765625" style="4" customWidth="1"/>
    <col min="16128" max="16128" width="9.09765625" style="4" customWidth="1"/>
    <col min="16129" max="16129" width="8.8984375" style="4" bestFit="1" customWidth="1"/>
    <col min="16130" max="16130" width="6.8984375" style="4" customWidth="1"/>
    <col min="16131" max="16384" width="8.59765625" style="4"/>
  </cols>
  <sheetData>
    <row r="1" spans="1:4" s="45" customFormat="1" ht="27" customHeight="1" x14ac:dyDescent="0.25">
      <c r="A1" s="49" t="s">
        <v>62</v>
      </c>
      <c r="B1" s="49"/>
    </row>
    <row r="2" spans="1:4" s="45" customFormat="1" ht="18.75" customHeight="1" x14ac:dyDescent="0.25">
      <c r="A2" s="310"/>
      <c r="B2" s="310"/>
    </row>
    <row r="3" spans="1:4" s="45" customFormat="1" ht="18" customHeight="1" x14ac:dyDescent="0.25">
      <c r="A3" s="46"/>
      <c r="B3" s="46"/>
    </row>
    <row r="4" spans="1:4" s="157" customFormat="1" ht="18" customHeight="1" x14ac:dyDescent="0.2">
      <c r="A4" s="349" t="s">
        <v>59</v>
      </c>
      <c r="B4" s="350"/>
      <c r="C4" s="350"/>
      <c r="D4" s="350"/>
    </row>
    <row r="5" spans="1:4" ht="114" customHeight="1" x14ac:dyDescent="0.2">
      <c r="A5" s="348" t="s">
        <v>56</v>
      </c>
      <c r="B5" s="337"/>
      <c r="C5" s="337"/>
    </row>
    <row r="6" spans="1:4" s="157" customFormat="1" ht="15" x14ac:dyDescent="0.2">
      <c r="A6" s="176"/>
      <c r="B6" s="177"/>
    </row>
    <row r="7" spans="1:4" s="157" customFormat="1" ht="15.75" thickBot="1" x14ac:dyDescent="0.25">
      <c r="A7" s="175"/>
    </row>
    <row r="8" spans="1:4" ht="45" x14ac:dyDescent="0.2">
      <c r="A8" s="158" t="s">
        <v>26</v>
      </c>
      <c r="B8" s="155" t="s">
        <v>57</v>
      </c>
      <c r="C8" s="171"/>
    </row>
    <row r="9" spans="1:4" ht="45" x14ac:dyDescent="0.2">
      <c r="A9" s="230" t="s">
        <v>139</v>
      </c>
      <c r="B9" s="162"/>
      <c r="C9" s="171"/>
    </row>
    <row r="10" spans="1:4" ht="30" x14ac:dyDescent="0.2">
      <c r="A10" s="178" t="s">
        <v>133</v>
      </c>
      <c r="B10" s="179"/>
      <c r="C10" s="172"/>
    </row>
    <row r="11" spans="1:4" ht="30" x14ac:dyDescent="0.2">
      <c r="A11" s="178" t="s">
        <v>134</v>
      </c>
      <c r="B11" s="179"/>
      <c r="C11" s="172"/>
    </row>
    <row r="12" spans="1:4" ht="30" x14ac:dyDescent="0.2">
      <c r="A12" s="178" t="s">
        <v>135</v>
      </c>
      <c r="B12" s="179"/>
      <c r="C12" s="172"/>
    </row>
    <row r="13" spans="1:4" ht="27" customHeight="1" x14ac:dyDescent="0.2">
      <c r="A13" s="165" t="s">
        <v>136</v>
      </c>
      <c r="B13" s="179"/>
      <c r="C13" s="172"/>
    </row>
    <row r="14" spans="1:4" ht="27" customHeight="1" x14ac:dyDescent="0.2">
      <c r="A14" s="165" t="s">
        <v>137</v>
      </c>
      <c r="B14" s="179"/>
      <c r="C14" s="172"/>
    </row>
    <row r="15" spans="1:4" ht="27" customHeight="1" x14ac:dyDescent="0.2">
      <c r="A15" s="165" t="s">
        <v>138</v>
      </c>
      <c r="B15" s="179"/>
      <c r="C15" s="172"/>
    </row>
    <row r="16" spans="1:4" ht="18" customHeight="1" x14ac:dyDescent="0.2">
      <c r="A16" s="180"/>
      <c r="B16" s="166"/>
      <c r="C16" s="172"/>
    </row>
    <row r="17" spans="1:3" ht="30.75" thickBot="1" x14ac:dyDescent="0.25">
      <c r="A17" s="167" t="s">
        <v>140</v>
      </c>
      <c r="B17" s="181">
        <f>SUM(B10:B15)</f>
        <v>0</v>
      </c>
      <c r="C17" s="173"/>
    </row>
    <row r="18" spans="1:3" ht="18" customHeight="1" x14ac:dyDescent="0.2">
      <c r="A18" s="351"/>
      <c r="B18" s="351"/>
    </row>
    <row r="19" spans="1:3" ht="50.25" customHeight="1" x14ac:dyDescent="0.2">
      <c r="A19" s="347" t="s">
        <v>141</v>
      </c>
      <c r="B19" s="347"/>
    </row>
    <row r="20" spans="1:3" ht="15" x14ac:dyDescent="0.2">
      <c r="A20" s="34"/>
    </row>
    <row r="21" spans="1:3" s="157" customFormat="1" ht="2.1" customHeight="1" thickBot="1" x14ac:dyDescent="0.25">
      <c r="A21" s="175"/>
    </row>
    <row r="22" spans="1:3" ht="36" customHeight="1" x14ac:dyDescent="0.35">
      <c r="A22" s="183" t="s">
        <v>46</v>
      </c>
      <c r="B22" s="184">
        <f>B17</f>
        <v>0</v>
      </c>
      <c r="C22" s="174"/>
    </row>
    <row r="23" spans="1:3" s="157" customFormat="1" x14ac:dyDescent="0.2"/>
    <row r="24" spans="1:3" s="157" customFormat="1" x14ac:dyDescent="0.2"/>
    <row r="25" spans="1:3" s="157" customFormat="1" x14ac:dyDescent="0.2"/>
    <row r="26" spans="1:3" s="157" customFormat="1" x14ac:dyDescent="0.2"/>
    <row r="27" spans="1:3" s="157" customFormat="1" x14ac:dyDescent="0.2"/>
    <row r="28" spans="1:3" s="157" customFormat="1" ht="18" customHeight="1" x14ac:dyDescent="0.2"/>
    <row r="29" spans="1:3" s="157" customFormat="1" ht="18" customHeight="1" x14ac:dyDescent="0.2"/>
    <row r="30" spans="1:3" s="157" customFormat="1" ht="18" customHeight="1" x14ac:dyDescent="0.2"/>
    <row r="31" spans="1:3" s="157" customFormat="1" ht="18" customHeight="1" x14ac:dyDescent="0.2"/>
    <row r="32" spans="1:3" s="157" customFormat="1" x14ac:dyDescent="0.2"/>
    <row r="33" spans="1:1" s="157" customFormat="1" x14ac:dyDescent="0.2"/>
    <row r="34" spans="1:1" s="157" customFormat="1" x14ac:dyDescent="0.2"/>
    <row r="35" spans="1:1" s="157" customFormat="1" x14ac:dyDescent="0.2"/>
    <row r="36" spans="1:1" s="157" customFormat="1" x14ac:dyDescent="0.2"/>
    <row r="37" spans="1:1" s="157" customFormat="1" x14ac:dyDescent="0.2"/>
    <row r="38" spans="1:1" s="157" customFormat="1" x14ac:dyDescent="0.2"/>
    <row r="39" spans="1:1" s="157" customFormat="1" x14ac:dyDescent="0.2"/>
    <row r="40" spans="1:1" s="157" customFormat="1" ht="18" customHeight="1" x14ac:dyDescent="0.2"/>
    <row r="41" spans="1:1" s="157" customFormat="1" ht="18" customHeight="1" x14ac:dyDescent="0.2"/>
    <row r="42" spans="1:1" s="157" customFormat="1" ht="18" customHeight="1" x14ac:dyDescent="0.2"/>
    <row r="43" spans="1:1" s="157" customFormat="1" ht="18.95" customHeight="1" x14ac:dyDescent="0.2"/>
    <row r="44" spans="1:1" s="157" customFormat="1" x14ac:dyDescent="0.2">
      <c r="A44" s="182"/>
    </row>
    <row r="45" spans="1:1" s="157" customFormat="1" x14ac:dyDescent="0.2">
      <c r="A45" s="182"/>
    </row>
    <row r="46" spans="1:1" s="157" customFormat="1" x14ac:dyDescent="0.2">
      <c r="A46" s="182"/>
    </row>
    <row r="47" spans="1:1" s="157" customFormat="1" x14ac:dyDescent="0.2">
      <c r="A47" s="182"/>
    </row>
    <row r="48" spans="1:1" s="157" customFormat="1" x14ac:dyDescent="0.2">
      <c r="A48" s="182"/>
    </row>
    <row r="49" spans="1:1" s="157" customFormat="1" x14ac:dyDescent="0.2">
      <c r="A49" s="182"/>
    </row>
    <row r="50" spans="1:1" s="157" customFormat="1" x14ac:dyDescent="0.2">
      <c r="A50" s="182"/>
    </row>
    <row r="51" spans="1:1" s="157" customFormat="1" x14ac:dyDescent="0.2">
      <c r="A51" s="182"/>
    </row>
    <row r="52" spans="1:1" s="157" customFormat="1" x14ac:dyDescent="0.2">
      <c r="A52" s="182"/>
    </row>
    <row r="53" spans="1:1" s="157" customFormat="1" x14ac:dyDescent="0.2">
      <c r="A53" s="182"/>
    </row>
    <row r="54" spans="1:1" s="157" customFormat="1" x14ac:dyDescent="0.2">
      <c r="A54" s="182"/>
    </row>
    <row r="55" spans="1:1" s="157" customFormat="1" x14ac:dyDescent="0.2"/>
    <row r="56" spans="1:1" s="157" customFormat="1" x14ac:dyDescent="0.2"/>
    <row r="57" spans="1:1" s="157" customFormat="1" x14ac:dyDescent="0.2"/>
    <row r="58" spans="1:1" s="157" customFormat="1" x14ac:dyDescent="0.2"/>
    <row r="59" spans="1:1" s="157" customFormat="1" x14ac:dyDescent="0.2">
      <c r="A59" s="182"/>
    </row>
    <row r="60" spans="1:1" s="157" customFormat="1" x14ac:dyDescent="0.2">
      <c r="A60" s="182"/>
    </row>
    <row r="61" spans="1:1" s="157" customFormat="1" x14ac:dyDescent="0.2">
      <c r="A61" s="182"/>
    </row>
    <row r="62" spans="1:1" s="157" customFormat="1" x14ac:dyDescent="0.2"/>
    <row r="63" spans="1:1" s="157" customFormat="1" x14ac:dyDescent="0.2">
      <c r="A63" s="182"/>
    </row>
    <row r="64" spans="1:1" s="157" customFormat="1" x14ac:dyDescent="0.2">
      <c r="A64" s="182"/>
    </row>
    <row r="65" spans="1:1" s="157" customFormat="1" x14ac:dyDescent="0.2"/>
    <row r="66" spans="1:1" s="157" customFormat="1" x14ac:dyDescent="0.2">
      <c r="A66" s="182"/>
    </row>
    <row r="67" spans="1:1" s="157" customFormat="1" x14ac:dyDescent="0.2">
      <c r="A67" s="182"/>
    </row>
    <row r="68" spans="1:1" s="157" customFormat="1" x14ac:dyDescent="0.2">
      <c r="A68" s="182"/>
    </row>
    <row r="69" spans="1:1" s="157" customFormat="1" x14ac:dyDescent="0.2">
      <c r="A69" s="182"/>
    </row>
    <row r="70" spans="1:1" s="157" customFormat="1" x14ac:dyDescent="0.2">
      <c r="A70" s="182"/>
    </row>
    <row r="71" spans="1:1" s="157" customFormat="1" x14ac:dyDescent="0.2">
      <c r="A71" s="182"/>
    </row>
    <row r="72" spans="1:1" s="157" customFormat="1" x14ac:dyDescent="0.2">
      <c r="A72" s="182"/>
    </row>
    <row r="73" spans="1:1" s="157" customFormat="1" x14ac:dyDescent="0.2">
      <c r="A73" s="182"/>
    </row>
    <row r="74" spans="1:1" s="157" customFormat="1" x14ac:dyDescent="0.2">
      <c r="A74" s="182"/>
    </row>
    <row r="75" spans="1:1" s="157" customFormat="1" x14ac:dyDescent="0.2">
      <c r="A75" s="182"/>
    </row>
  </sheetData>
  <sheetProtection algorithmName="SHA-512" hashValue="hTSXY7W3PSYrntor4NSP7q6jBrl57SHMPzv4V5ag7vp+jjt+g+NtYzIzUuPUVJDCdNVICViIMSMNtAJvOPVfhA==" saltValue="hj0tr/09K/j7tjyKKWbHjg==" spinCount="100000" sheet="1" objects="1" scenarios="1"/>
  <mergeCells count="5">
    <mergeCell ref="A19:B19"/>
    <mergeCell ref="A5:C5"/>
    <mergeCell ref="A2:B2"/>
    <mergeCell ref="A4:D4"/>
    <mergeCell ref="A18:B18"/>
  </mergeCells>
  <phoneticPr fontId="19" type="noConversion"/>
  <pageMargins left="0.75" right="0.75" top="1" bottom="1" header="0.5" footer="0.5"/>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250"/>
  <sheetViews>
    <sheetView topLeftCell="A6" zoomScale="70" zoomScaleNormal="70" workbookViewId="0">
      <selection activeCell="C36" sqref="C36"/>
    </sheetView>
  </sheetViews>
  <sheetFormatPr defaultColWidth="8.59765625" defaultRowHeight="15" x14ac:dyDescent="0.2"/>
  <cols>
    <col min="1" max="1" width="104.69921875" bestFit="1" customWidth="1"/>
    <col min="2" max="2" width="29.69921875" style="3" customWidth="1"/>
    <col min="3" max="3" width="21.3984375" style="2" customWidth="1"/>
    <col min="4" max="4" width="20.5" style="2" hidden="1" customWidth="1"/>
    <col min="5" max="34" width="8.59765625" style="42"/>
  </cols>
  <sheetData>
    <row r="1" spans="1:38" s="6" customFormat="1" ht="15.95" customHeight="1" x14ac:dyDescent="0.25">
      <c r="A1" s="310" t="s">
        <v>62</v>
      </c>
      <c r="B1" s="310"/>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310"/>
      <c r="B2" s="310"/>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s="58" customFormat="1" ht="18" customHeight="1" x14ac:dyDescent="0.25">
      <c r="A4" s="329" t="s">
        <v>18</v>
      </c>
      <c r="B4" s="329"/>
      <c r="C4" s="329"/>
      <c r="D4" s="32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row>
    <row r="5" spans="1:38" ht="18" customHeight="1" x14ac:dyDescent="0.2">
      <c r="A5" s="102"/>
      <c r="B5" s="103"/>
      <c r="C5" s="104"/>
      <c r="D5"/>
    </row>
    <row r="6" spans="1:38" ht="36.75" customHeight="1" x14ac:dyDescent="0.2">
      <c r="A6" s="330" t="s">
        <v>19</v>
      </c>
      <c r="B6" s="330"/>
      <c r="C6" s="330"/>
      <c r="D6" s="101"/>
    </row>
    <row r="7" spans="1:38" ht="18" customHeight="1" x14ac:dyDescent="0.2">
      <c r="A7" s="42"/>
      <c r="B7" s="103"/>
      <c r="C7" s="104"/>
      <c r="D7" s="59"/>
    </row>
    <row r="8" spans="1:38" s="42" customFormat="1" ht="15.75" thickBot="1" x14ac:dyDescent="0.25">
      <c r="B8" s="103"/>
      <c r="C8" s="104"/>
      <c r="D8" s="104"/>
    </row>
    <row r="9" spans="1:38" ht="18" customHeight="1" x14ac:dyDescent="0.2">
      <c r="A9" s="62" t="s">
        <v>58</v>
      </c>
      <c r="B9" s="63" t="s">
        <v>20</v>
      </c>
      <c r="C9" s="64" t="s">
        <v>21</v>
      </c>
      <c r="D9" s="59"/>
    </row>
    <row r="10" spans="1:38" s="42" customFormat="1" ht="18" customHeight="1" thickBot="1" x14ac:dyDescent="0.25">
      <c r="A10" s="109"/>
      <c r="B10" s="110"/>
      <c r="C10" s="67"/>
      <c r="D10" s="60"/>
    </row>
    <row r="11" spans="1:38" ht="18" customHeight="1" x14ac:dyDescent="0.2">
      <c r="A11" s="70" t="s">
        <v>156</v>
      </c>
      <c r="B11" s="71">
        <f>'Standaard ruimtes klein'!G52</f>
        <v>0</v>
      </c>
      <c r="C11" s="72"/>
      <c r="D11" s="59"/>
    </row>
    <row r="12" spans="1:38" ht="18" customHeight="1" x14ac:dyDescent="0.2">
      <c r="A12" s="66" t="s">
        <v>157</v>
      </c>
      <c r="B12" s="31">
        <f>'Standaard ruimtes klein'!G53</f>
        <v>0</v>
      </c>
      <c r="C12" s="65"/>
      <c r="D12" s="59"/>
    </row>
    <row r="13" spans="1:38" ht="18" customHeight="1" thickBot="1" x14ac:dyDescent="0.25">
      <c r="A13" s="68" t="s">
        <v>179</v>
      </c>
      <c r="B13" s="69"/>
      <c r="C13" s="73">
        <f>(B11+B12)*25</f>
        <v>0</v>
      </c>
      <c r="D13" s="59"/>
    </row>
    <row r="14" spans="1:38" s="42" customFormat="1" ht="18" customHeight="1" thickBot="1" x14ac:dyDescent="0.25">
      <c r="A14" s="106"/>
      <c r="B14" s="107"/>
      <c r="C14" s="108"/>
      <c r="D14" s="60"/>
    </row>
    <row r="15" spans="1:38" ht="18" customHeight="1" x14ac:dyDescent="0.2">
      <c r="A15" s="70" t="s">
        <v>158</v>
      </c>
      <c r="B15" s="71">
        <f>'Standaard ruimtes medium'!G52</f>
        <v>0</v>
      </c>
      <c r="C15" s="72"/>
      <c r="D15" s="59"/>
    </row>
    <row r="16" spans="1:38" ht="18" customHeight="1" x14ac:dyDescent="0.2">
      <c r="A16" s="66" t="s">
        <v>159</v>
      </c>
      <c r="B16" s="31">
        <f>'Standaard ruimtes medium'!G53</f>
        <v>0</v>
      </c>
      <c r="C16" s="65"/>
      <c r="D16" s="59"/>
    </row>
    <row r="17" spans="1:4" ht="18" customHeight="1" thickBot="1" x14ac:dyDescent="0.25">
      <c r="A17" s="68" t="s">
        <v>180</v>
      </c>
      <c r="B17" s="69"/>
      <c r="C17" s="73">
        <f>(B15+B16)*35</f>
        <v>0</v>
      </c>
      <c r="D17" s="59"/>
    </row>
    <row r="18" spans="1:4" ht="18" customHeight="1" thickBot="1" x14ac:dyDescent="0.25">
      <c r="A18" s="306"/>
      <c r="B18" s="307"/>
      <c r="C18" s="307"/>
      <c r="D18" s="59"/>
    </row>
    <row r="19" spans="1:4" ht="18" customHeight="1" x14ac:dyDescent="0.2">
      <c r="A19" s="70" t="s">
        <v>160</v>
      </c>
      <c r="B19" s="71">
        <f>'Standaard ruimtes groot'!G52</f>
        <v>0</v>
      </c>
      <c r="C19" s="72"/>
      <c r="D19" s="59"/>
    </row>
    <row r="20" spans="1:4" ht="18" customHeight="1" x14ac:dyDescent="0.2">
      <c r="A20" s="66" t="s">
        <v>161</v>
      </c>
      <c r="B20" s="31">
        <f>'Standaard ruimtes groot'!G53</f>
        <v>0</v>
      </c>
      <c r="C20" s="65"/>
      <c r="D20" s="59"/>
    </row>
    <row r="21" spans="1:4" ht="18" customHeight="1" thickBot="1" x14ac:dyDescent="0.25">
      <c r="A21" s="68" t="s">
        <v>181</v>
      </c>
      <c r="B21" s="69"/>
      <c r="C21" s="73">
        <f>(B19+B20)*15</f>
        <v>0</v>
      </c>
      <c r="D21" s="59"/>
    </row>
    <row r="22" spans="1:4" s="42" customFormat="1" ht="18" customHeight="1" thickBot="1" x14ac:dyDescent="0.25">
      <c r="A22" s="106"/>
      <c r="B22" s="107"/>
      <c r="C22" s="108"/>
      <c r="D22" s="60"/>
    </row>
    <row r="23" spans="1:4" ht="18" customHeight="1" x14ac:dyDescent="0.2">
      <c r="A23" s="70" t="s">
        <v>162</v>
      </c>
      <c r="B23" s="71">
        <f>'MTR ruimtes klein'!G57</f>
        <v>0</v>
      </c>
      <c r="C23" s="72"/>
      <c r="D23" s="59"/>
    </row>
    <row r="24" spans="1:4" ht="18" customHeight="1" x14ac:dyDescent="0.2">
      <c r="A24" s="66" t="s">
        <v>163</v>
      </c>
      <c r="B24" s="31">
        <f>'MTR ruimtes klein'!G58</f>
        <v>0</v>
      </c>
      <c r="C24" s="65"/>
      <c r="D24" s="59"/>
    </row>
    <row r="25" spans="1:4" ht="18" customHeight="1" thickBot="1" x14ac:dyDescent="0.25">
      <c r="A25" s="68" t="s">
        <v>182</v>
      </c>
      <c r="B25" s="69"/>
      <c r="C25" s="73">
        <f>(B23+B24)*25</f>
        <v>0</v>
      </c>
      <c r="D25" s="59"/>
    </row>
    <row r="26" spans="1:4" s="42" customFormat="1" ht="18" customHeight="1" thickBot="1" x14ac:dyDescent="0.25">
      <c r="A26" s="106"/>
      <c r="B26" s="107"/>
      <c r="C26" s="108"/>
      <c r="D26" s="60"/>
    </row>
    <row r="27" spans="1:4" ht="18" customHeight="1" x14ac:dyDescent="0.2">
      <c r="A27" s="70" t="s">
        <v>164</v>
      </c>
      <c r="B27" s="71">
        <f>'MTR ruimtes medium'!G57</f>
        <v>0</v>
      </c>
      <c r="C27" s="72"/>
      <c r="D27" s="59"/>
    </row>
    <row r="28" spans="1:4" ht="18" customHeight="1" x14ac:dyDescent="0.2">
      <c r="A28" s="66" t="s">
        <v>165</v>
      </c>
      <c r="B28" s="31">
        <f>'MTR ruimtes medium'!G58</f>
        <v>0</v>
      </c>
      <c r="C28" s="65"/>
      <c r="D28" s="59"/>
    </row>
    <row r="29" spans="1:4" ht="18" customHeight="1" thickBot="1" x14ac:dyDescent="0.25">
      <c r="A29" s="68" t="s">
        <v>183</v>
      </c>
      <c r="B29" s="69"/>
      <c r="C29" s="73">
        <f>(B27+B28)*35</f>
        <v>0</v>
      </c>
      <c r="D29" s="59"/>
    </row>
    <row r="30" spans="1:4" s="42" customFormat="1" ht="18" customHeight="1" thickBot="1" x14ac:dyDescent="0.25">
      <c r="A30" s="106"/>
      <c r="B30" s="107"/>
      <c r="C30" s="108"/>
      <c r="D30" s="60"/>
    </row>
    <row r="31" spans="1:4" ht="18" customHeight="1" x14ac:dyDescent="0.2">
      <c r="A31" s="70" t="s">
        <v>166</v>
      </c>
      <c r="B31" s="71">
        <f>'MTR ruimtes groot'!G57</f>
        <v>0</v>
      </c>
      <c r="C31" s="72"/>
      <c r="D31" s="59"/>
    </row>
    <row r="32" spans="1:4" ht="18" customHeight="1" x14ac:dyDescent="0.2">
      <c r="A32" s="66" t="s">
        <v>167</v>
      </c>
      <c r="B32" s="31">
        <f>'MTR ruimtes groot'!G58</f>
        <v>0</v>
      </c>
      <c r="C32" s="65"/>
      <c r="D32" s="59"/>
    </row>
    <row r="33" spans="1:34" ht="18" customHeight="1" thickBot="1" x14ac:dyDescent="0.25">
      <c r="A33" s="68" t="s">
        <v>184</v>
      </c>
      <c r="B33" s="69"/>
      <c r="C33" s="73">
        <f>(B31+B32)*15</f>
        <v>0</v>
      </c>
      <c r="D33" s="59"/>
    </row>
    <row r="34" spans="1:34" s="42" customFormat="1" ht="18" customHeight="1" thickBot="1" x14ac:dyDescent="0.25">
      <c r="A34" s="106"/>
      <c r="B34" s="107"/>
      <c r="C34" s="108"/>
      <c r="D34" s="60"/>
    </row>
    <row r="35" spans="1:34" ht="30" x14ac:dyDescent="0.2">
      <c r="A35" s="308" t="s">
        <v>168</v>
      </c>
      <c r="B35" s="71">
        <f>Kernassortiment!D52</f>
        <v>1000000</v>
      </c>
      <c r="C35" s="72"/>
      <c r="D35" s="59"/>
    </row>
    <row r="36" spans="1:34" ht="18" customHeight="1" thickBot="1" x14ac:dyDescent="0.25">
      <c r="A36" s="68" t="s">
        <v>169</v>
      </c>
      <c r="B36" s="69"/>
      <c r="C36" s="73">
        <f>B35</f>
        <v>1000000</v>
      </c>
      <c r="D36" s="59"/>
    </row>
    <row r="37" spans="1:34" s="42" customFormat="1" ht="18" customHeight="1" thickBot="1" x14ac:dyDescent="0.25">
      <c r="A37" s="106"/>
      <c r="B37" s="107"/>
      <c r="C37" s="108"/>
      <c r="D37" s="60"/>
    </row>
    <row r="38" spans="1:34" ht="18" customHeight="1" x14ac:dyDescent="0.2">
      <c r="A38" s="70" t="s">
        <v>170</v>
      </c>
      <c r="B38" s="71">
        <f>'Indicatie extra uren'!E19</f>
        <v>0</v>
      </c>
      <c r="C38" s="72"/>
      <c r="D38" s="59"/>
    </row>
    <row r="39" spans="1:34" ht="18" customHeight="1" thickBot="1" x14ac:dyDescent="0.25">
      <c r="A39" s="68" t="s">
        <v>171</v>
      </c>
      <c r="B39" s="69"/>
      <c r="C39" s="73">
        <f>B38</f>
        <v>0</v>
      </c>
      <c r="D39" s="59"/>
    </row>
    <row r="40" spans="1:34" s="42" customFormat="1" ht="18" customHeight="1" thickBot="1" x14ac:dyDescent="0.25">
      <c r="A40" s="106"/>
      <c r="B40" s="107"/>
      <c r="C40" s="108"/>
      <c r="D40" s="60"/>
    </row>
    <row r="41" spans="1:34" ht="18" customHeight="1" x14ac:dyDescent="0.2">
      <c r="A41" s="70" t="s">
        <v>172</v>
      </c>
      <c r="B41" s="71">
        <f>Training!D13</f>
        <v>0</v>
      </c>
      <c r="C41" s="72"/>
      <c r="D41" s="59"/>
    </row>
    <row r="42" spans="1:34" ht="15.75" thickBot="1" x14ac:dyDescent="0.25">
      <c r="A42" s="231" t="s">
        <v>173</v>
      </c>
      <c r="B42" s="69"/>
      <c r="C42" s="73">
        <f>B41</f>
        <v>0</v>
      </c>
      <c r="D42" s="59"/>
    </row>
    <row r="43" spans="1:34" s="42" customFormat="1" ht="18" customHeight="1" thickBot="1" x14ac:dyDescent="0.25">
      <c r="A43" s="106"/>
      <c r="B43" s="107"/>
      <c r="C43" s="108"/>
      <c r="D43" s="60"/>
    </row>
    <row r="44" spans="1:34" ht="18" customHeight="1" x14ac:dyDescent="0.2">
      <c r="A44" s="70" t="s">
        <v>174</v>
      </c>
      <c r="B44" s="71">
        <f>'SLA kosten'!B22</f>
        <v>0</v>
      </c>
      <c r="C44" s="72"/>
      <c r="D44" s="59"/>
    </row>
    <row r="45" spans="1:34" ht="15.75" thickBot="1" x14ac:dyDescent="0.25">
      <c r="A45" s="231" t="s">
        <v>175</v>
      </c>
      <c r="B45" s="69"/>
      <c r="C45" s="73">
        <f>B44</f>
        <v>0</v>
      </c>
      <c r="D45" s="59"/>
    </row>
    <row r="46" spans="1:34" s="42" customFormat="1" ht="18" customHeight="1" x14ac:dyDescent="0.2">
      <c r="A46" s="106"/>
      <c r="B46" s="107"/>
      <c r="C46" s="108"/>
      <c r="D46" s="60"/>
    </row>
    <row r="47" spans="1:34" s="42" customFormat="1" ht="18" customHeight="1" x14ac:dyDescent="0.2">
      <c r="A47" s="109"/>
      <c r="B47" s="110"/>
      <c r="C47" s="67"/>
      <c r="D47" s="60"/>
    </row>
    <row r="48" spans="1:34" s="1" customFormat="1" ht="36.75" thickBot="1" x14ac:dyDescent="0.3">
      <c r="A48" s="232" t="s">
        <v>176</v>
      </c>
      <c r="B48" s="99"/>
      <c r="C48" s="100">
        <f>SUM(C11:C46)</f>
        <v>1000000</v>
      </c>
      <c r="D48" s="61"/>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row>
    <row r="49" spans="2:4" s="42" customFormat="1" x14ac:dyDescent="0.2">
      <c r="B49" s="103"/>
      <c r="C49" s="104"/>
      <c r="D49" s="104"/>
    </row>
    <row r="50" spans="2:4" s="42" customFormat="1" x14ac:dyDescent="0.2">
      <c r="B50" s="103"/>
      <c r="C50" s="104"/>
      <c r="D50" s="104"/>
    </row>
    <row r="51" spans="2:4" s="42" customFormat="1" x14ac:dyDescent="0.2">
      <c r="B51" s="103"/>
      <c r="C51" s="104"/>
      <c r="D51" s="104"/>
    </row>
    <row r="52" spans="2:4" s="42" customFormat="1" x14ac:dyDescent="0.2">
      <c r="B52" s="103"/>
      <c r="C52" s="104"/>
      <c r="D52" s="104"/>
    </row>
    <row r="53" spans="2:4" s="42" customFormat="1" x14ac:dyDescent="0.2">
      <c r="B53" s="103"/>
      <c r="C53" s="104"/>
      <c r="D53" s="104"/>
    </row>
    <row r="54" spans="2:4" s="42" customFormat="1" x14ac:dyDescent="0.2">
      <c r="B54" s="103"/>
      <c r="C54" s="104"/>
      <c r="D54" s="104"/>
    </row>
    <row r="55" spans="2:4" s="42" customFormat="1" x14ac:dyDescent="0.2">
      <c r="B55" s="103"/>
      <c r="C55" s="104"/>
      <c r="D55" s="104"/>
    </row>
    <row r="56" spans="2:4" s="42" customFormat="1" x14ac:dyDescent="0.2">
      <c r="B56" s="103"/>
      <c r="C56" s="104"/>
      <c r="D56" s="104"/>
    </row>
    <row r="57" spans="2:4" s="42" customFormat="1" x14ac:dyDescent="0.2">
      <c r="B57" s="103"/>
      <c r="C57" s="104"/>
      <c r="D57" s="104"/>
    </row>
    <row r="58" spans="2:4" s="42" customFormat="1" x14ac:dyDescent="0.2">
      <c r="B58" s="103"/>
      <c r="C58" s="104"/>
      <c r="D58" s="104"/>
    </row>
    <row r="59" spans="2:4" s="42" customFormat="1" x14ac:dyDescent="0.2">
      <c r="B59" s="103"/>
      <c r="C59" s="104"/>
      <c r="D59" s="104"/>
    </row>
    <row r="60" spans="2:4" s="42" customFormat="1" x14ac:dyDescent="0.2">
      <c r="B60" s="103"/>
      <c r="C60" s="104"/>
      <c r="D60" s="104"/>
    </row>
    <row r="61" spans="2:4" s="42" customFormat="1" x14ac:dyDescent="0.2">
      <c r="B61" s="103"/>
      <c r="C61" s="104"/>
      <c r="D61" s="104"/>
    </row>
    <row r="62" spans="2:4" s="42" customFormat="1" x14ac:dyDescent="0.2">
      <c r="B62" s="103"/>
      <c r="C62" s="104"/>
      <c r="D62" s="104"/>
    </row>
    <row r="63" spans="2:4" s="42" customFormat="1" x14ac:dyDescent="0.2">
      <c r="B63" s="103"/>
      <c r="C63" s="104"/>
      <c r="D63" s="104"/>
    </row>
    <row r="64" spans="2:4" s="42" customFormat="1" x14ac:dyDescent="0.2">
      <c r="B64" s="103"/>
      <c r="C64" s="104"/>
      <c r="D64" s="104"/>
    </row>
    <row r="65" spans="2:4" s="42" customFormat="1" x14ac:dyDescent="0.2">
      <c r="B65" s="103"/>
      <c r="C65" s="104"/>
      <c r="D65" s="104"/>
    </row>
    <row r="66" spans="2:4" s="42" customFormat="1" x14ac:dyDescent="0.2">
      <c r="B66" s="103"/>
      <c r="C66" s="104"/>
      <c r="D66" s="104"/>
    </row>
    <row r="67" spans="2:4" s="42" customFormat="1" x14ac:dyDescent="0.2">
      <c r="B67" s="103"/>
      <c r="C67" s="104"/>
      <c r="D67" s="104"/>
    </row>
    <row r="68" spans="2:4" s="42" customFormat="1" x14ac:dyDescent="0.2">
      <c r="B68" s="103"/>
      <c r="C68" s="104"/>
      <c r="D68" s="104"/>
    </row>
    <row r="69" spans="2:4" s="42" customFormat="1" x14ac:dyDescent="0.2">
      <c r="B69" s="103"/>
      <c r="C69" s="104"/>
      <c r="D69" s="104"/>
    </row>
    <row r="70" spans="2:4" s="42" customFormat="1" x14ac:dyDescent="0.2">
      <c r="B70" s="103"/>
      <c r="C70" s="104"/>
      <c r="D70" s="104"/>
    </row>
    <row r="71" spans="2:4" s="42" customFormat="1" x14ac:dyDescent="0.2">
      <c r="B71" s="103"/>
      <c r="C71" s="104"/>
      <c r="D71" s="104"/>
    </row>
    <row r="72" spans="2:4" s="42" customFormat="1" x14ac:dyDescent="0.2">
      <c r="B72" s="103"/>
      <c r="C72" s="104"/>
      <c r="D72" s="104"/>
    </row>
    <row r="73" spans="2:4" s="42" customFormat="1" x14ac:dyDescent="0.2">
      <c r="B73" s="103"/>
      <c r="C73" s="104"/>
      <c r="D73" s="104"/>
    </row>
    <row r="74" spans="2:4" s="42" customFormat="1" x14ac:dyDescent="0.2">
      <c r="B74" s="103"/>
      <c r="C74" s="104"/>
      <c r="D74" s="104"/>
    </row>
    <row r="75" spans="2:4" s="42" customFormat="1" x14ac:dyDescent="0.2">
      <c r="B75" s="103"/>
      <c r="C75" s="104"/>
      <c r="D75" s="104"/>
    </row>
    <row r="76" spans="2:4" s="42" customFormat="1" x14ac:dyDescent="0.2">
      <c r="B76" s="103"/>
      <c r="C76" s="104"/>
      <c r="D76" s="104"/>
    </row>
    <row r="77" spans="2:4" s="42" customFormat="1" x14ac:dyDescent="0.2">
      <c r="B77" s="103"/>
      <c r="C77" s="104"/>
      <c r="D77" s="104"/>
    </row>
    <row r="78" spans="2:4" s="42" customFormat="1" x14ac:dyDescent="0.2">
      <c r="B78" s="103"/>
      <c r="C78" s="104"/>
      <c r="D78" s="104"/>
    </row>
    <row r="79" spans="2:4" s="42" customFormat="1" x14ac:dyDescent="0.2">
      <c r="B79" s="103"/>
      <c r="C79" s="104"/>
      <c r="D79" s="104"/>
    </row>
    <row r="80" spans="2:4" s="42" customFormat="1" x14ac:dyDescent="0.2">
      <c r="B80" s="103"/>
      <c r="C80" s="104"/>
      <c r="D80" s="104"/>
    </row>
    <row r="81" spans="2:4" s="42" customFormat="1" x14ac:dyDescent="0.2">
      <c r="B81" s="103"/>
      <c r="C81" s="104"/>
      <c r="D81" s="104"/>
    </row>
    <row r="82" spans="2:4" s="42" customFormat="1" x14ac:dyDescent="0.2">
      <c r="B82" s="103"/>
      <c r="C82" s="104"/>
      <c r="D82" s="104"/>
    </row>
    <row r="83" spans="2:4" s="42" customFormat="1" x14ac:dyDescent="0.2">
      <c r="B83" s="103"/>
      <c r="C83" s="104"/>
      <c r="D83" s="104"/>
    </row>
    <row r="84" spans="2:4" s="42" customFormat="1" x14ac:dyDescent="0.2">
      <c r="B84" s="103"/>
      <c r="C84" s="104"/>
      <c r="D84" s="104"/>
    </row>
    <row r="85" spans="2:4" s="42" customFormat="1" x14ac:dyDescent="0.2">
      <c r="B85" s="103"/>
      <c r="C85" s="104"/>
      <c r="D85" s="104"/>
    </row>
    <row r="86" spans="2:4" s="42" customFormat="1" x14ac:dyDescent="0.2">
      <c r="B86" s="103"/>
      <c r="C86" s="104"/>
      <c r="D86" s="104"/>
    </row>
    <row r="87" spans="2:4" s="42" customFormat="1" x14ac:dyDescent="0.2">
      <c r="B87" s="103"/>
      <c r="C87" s="104"/>
      <c r="D87" s="104"/>
    </row>
    <row r="88" spans="2:4" s="42" customFormat="1" x14ac:dyDescent="0.2">
      <c r="B88" s="103"/>
      <c r="C88" s="104"/>
      <c r="D88" s="104"/>
    </row>
    <row r="89" spans="2:4" s="42" customFormat="1" x14ac:dyDescent="0.2">
      <c r="B89" s="103"/>
      <c r="C89" s="104"/>
      <c r="D89" s="104"/>
    </row>
    <row r="90" spans="2:4" s="42" customFormat="1" x14ac:dyDescent="0.2">
      <c r="B90" s="103"/>
      <c r="C90" s="104"/>
      <c r="D90" s="104"/>
    </row>
    <row r="91" spans="2:4" s="42" customFormat="1" x14ac:dyDescent="0.2">
      <c r="B91" s="103"/>
      <c r="C91" s="104"/>
      <c r="D91" s="104"/>
    </row>
    <row r="92" spans="2:4" s="42" customFormat="1" x14ac:dyDescent="0.2">
      <c r="B92" s="103"/>
      <c r="C92" s="104"/>
      <c r="D92" s="104"/>
    </row>
    <row r="93" spans="2:4" s="42" customFormat="1" x14ac:dyDescent="0.2">
      <c r="B93" s="103"/>
      <c r="C93" s="104"/>
      <c r="D93" s="104"/>
    </row>
    <row r="94" spans="2:4" s="42" customFormat="1" x14ac:dyDescent="0.2">
      <c r="B94" s="103"/>
      <c r="C94" s="104"/>
      <c r="D94" s="104"/>
    </row>
    <row r="95" spans="2:4" s="42" customFormat="1" x14ac:dyDescent="0.2">
      <c r="B95" s="103"/>
      <c r="C95" s="104"/>
      <c r="D95" s="104"/>
    </row>
    <row r="96" spans="2:4" s="42" customFormat="1" x14ac:dyDescent="0.2">
      <c r="B96" s="103"/>
      <c r="C96" s="104"/>
      <c r="D96" s="104"/>
    </row>
    <row r="97" spans="2:4" s="42" customFormat="1" x14ac:dyDescent="0.2">
      <c r="B97" s="103"/>
      <c r="C97" s="104"/>
      <c r="D97" s="104"/>
    </row>
    <row r="98" spans="2:4" s="42" customFormat="1" x14ac:dyDescent="0.2">
      <c r="B98" s="103"/>
      <c r="C98" s="104"/>
      <c r="D98" s="104"/>
    </row>
    <row r="99" spans="2:4" s="42" customFormat="1" x14ac:dyDescent="0.2">
      <c r="B99" s="103"/>
      <c r="C99" s="104"/>
      <c r="D99" s="104"/>
    </row>
    <row r="100" spans="2:4" s="42" customFormat="1" x14ac:dyDescent="0.2">
      <c r="B100" s="103"/>
      <c r="C100" s="104"/>
      <c r="D100" s="104"/>
    </row>
    <row r="101" spans="2:4" s="42" customFormat="1" x14ac:dyDescent="0.2">
      <c r="B101" s="103"/>
      <c r="C101" s="104"/>
      <c r="D101" s="104"/>
    </row>
    <row r="102" spans="2:4" s="42" customFormat="1" x14ac:dyDescent="0.2">
      <c r="B102" s="103"/>
      <c r="C102" s="104"/>
      <c r="D102" s="104"/>
    </row>
    <row r="103" spans="2:4" s="42" customFormat="1" x14ac:dyDescent="0.2">
      <c r="B103" s="103"/>
      <c r="C103" s="104"/>
      <c r="D103" s="104"/>
    </row>
    <row r="104" spans="2:4" s="42" customFormat="1" x14ac:dyDescent="0.2">
      <c r="B104" s="103"/>
      <c r="C104" s="104"/>
      <c r="D104" s="104"/>
    </row>
    <row r="105" spans="2:4" s="42" customFormat="1" x14ac:dyDescent="0.2">
      <c r="B105" s="103"/>
      <c r="C105" s="104"/>
      <c r="D105" s="104"/>
    </row>
    <row r="106" spans="2:4" s="42" customFormat="1" x14ac:dyDescent="0.2">
      <c r="B106" s="103"/>
      <c r="C106" s="104"/>
      <c r="D106" s="104"/>
    </row>
    <row r="107" spans="2:4" s="42" customFormat="1" x14ac:dyDescent="0.2">
      <c r="B107" s="103"/>
      <c r="C107" s="104"/>
      <c r="D107" s="104"/>
    </row>
    <row r="108" spans="2:4" s="42" customFormat="1" x14ac:dyDescent="0.2">
      <c r="B108" s="103"/>
      <c r="C108" s="104"/>
      <c r="D108" s="104"/>
    </row>
    <row r="109" spans="2:4" s="42" customFormat="1" x14ac:dyDescent="0.2">
      <c r="B109" s="103"/>
      <c r="C109" s="104"/>
      <c r="D109" s="104"/>
    </row>
    <row r="110" spans="2:4" s="42" customFormat="1" x14ac:dyDescent="0.2">
      <c r="B110" s="103"/>
      <c r="C110" s="104"/>
      <c r="D110" s="104"/>
    </row>
    <row r="111" spans="2:4" s="42" customFormat="1" x14ac:dyDescent="0.2">
      <c r="B111" s="103"/>
      <c r="C111" s="104"/>
      <c r="D111" s="104"/>
    </row>
    <row r="112" spans="2:4" s="42" customFormat="1" x14ac:dyDescent="0.2">
      <c r="B112" s="103"/>
      <c r="C112" s="104"/>
      <c r="D112" s="104"/>
    </row>
    <row r="113" spans="2:4" s="42" customFormat="1" x14ac:dyDescent="0.2">
      <c r="B113" s="103"/>
      <c r="C113" s="104"/>
      <c r="D113" s="104"/>
    </row>
    <row r="114" spans="2:4" s="42" customFormat="1" x14ac:dyDescent="0.2">
      <c r="B114" s="103"/>
      <c r="C114" s="104"/>
      <c r="D114" s="104"/>
    </row>
    <row r="115" spans="2:4" s="42" customFormat="1" x14ac:dyDescent="0.2">
      <c r="B115" s="103"/>
      <c r="C115" s="104"/>
      <c r="D115" s="104"/>
    </row>
    <row r="116" spans="2:4" s="42" customFormat="1" x14ac:dyDescent="0.2">
      <c r="B116" s="103"/>
      <c r="C116" s="104"/>
      <c r="D116" s="104"/>
    </row>
    <row r="117" spans="2:4" s="42" customFormat="1" x14ac:dyDescent="0.2">
      <c r="B117" s="103"/>
      <c r="C117" s="104"/>
      <c r="D117" s="104"/>
    </row>
    <row r="118" spans="2:4" s="42" customFormat="1" x14ac:dyDescent="0.2">
      <c r="B118" s="103"/>
      <c r="C118" s="104"/>
      <c r="D118" s="104"/>
    </row>
    <row r="119" spans="2:4" s="42" customFormat="1" x14ac:dyDescent="0.2">
      <c r="B119" s="103"/>
      <c r="C119" s="104"/>
      <c r="D119" s="104"/>
    </row>
    <row r="120" spans="2:4" s="42" customFormat="1" x14ac:dyDescent="0.2">
      <c r="B120" s="103"/>
      <c r="C120" s="104"/>
      <c r="D120" s="104"/>
    </row>
    <row r="121" spans="2:4" s="42" customFormat="1" x14ac:dyDescent="0.2">
      <c r="B121" s="103"/>
      <c r="C121" s="104"/>
      <c r="D121" s="104"/>
    </row>
    <row r="122" spans="2:4" s="42" customFormat="1" x14ac:dyDescent="0.2">
      <c r="B122" s="103"/>
      <c r="C122" s="104"/>
      <c r="D122" s="104"/>
    </row>
    <row r="123" spans="2:4" s="42" customFormat="1" x14ac:dyDescent="0.2">
      <c r="B123" s="103"/>
      <c r="C123" s="104"/>
      <c r="D123" s="104"/>
    </row>
    <row r="124" spans="2:4" s="42" customFormat="1" x14ac:dyDescent="0.2">
      <c r="B124" s="103"/>
      <c r="C124" s="104"/>
      <c r="D124" s="104"/>
    </row>
    <row r="125" spans="2:4" s="42" customFormat="1" x14ac:dyDescent="0.2">
      <c r="B125" s="103"/>
      <c r="C125" s="104"/>
      <c r="D125" s="104"/>
    </row>
    <row r="126" spans="2:4" s="42" customFormat="1" x14ac:dyDescent="0.2">
      <c r="B126" s="103"/>
      <c r="C126" s="104"/>
      <c r="D126" s="104"/>
    </row>
    <row r="127" spans="2:4" s="42" customFormat="1" x14ac:dyDescent="0.2">
      <c r="B127" s="103"/>
      <c r="C127" s="104"/>
      <c r="D127" s="104"/>
    </row>
    <row r="128" spans="2:4" s="42" customFormat="1" x14ac:dyDescent="0.2">
      <c r="B128" s="103"/>
      <c r="C128" s="104"/>
      <c r="D128" s="104"/>
    </row>
    <row r="129" spans="2:4" s="42" customFormat="1" x14ac:dyDescent="0.2">
      <c r="B129" s="103"/>
      <c r="C129" s="104"/>
      <c r="D129" s="104"/>
    </row>
    <row r="130" spans="2:4" s="42" customFormat="1" x14ac:dyDescent="0.2">
      <c r="B130" s="103"/>
      <c r="C130" s="104"/>
      <c r="D130" s="104"/>
    </row>
    <row r="131" spans="2:4" s="42" customFormat="1" x14ac:dyDescent="0.2">
      <c r="B131" s="103"/>
      <c r="C131" s="104"/>
      <c r="D131" s="104"/>
    </row>
    <row r="132" spans="2:4" s="42" customFormat="1" x14ac:dyDescent="0.2">
      <c r="B132" s="103"/>
      <c r="C132" s="104"/>
      <c r="D132" s="104"/>
    </row>
    <row r="133" spans="2:4" s="42" customFormat="1" x14ac:dyDescent="0.2">
      <c r="B133" s="103"/>
      <c r="C133" s="104"/>
      <c r="D133" s="104"/>
    </row>
    <row r="134" spans="2:4" s="42" customFormat="1" x14ac:dyDescent="0.2">
      <c r="B134" s="103"/>
      <c r="C134" s="104"/>
      <c r="D134" s="104"/>
    </row>
    <row r="135" spans="2:4" s="42" customFormat="1" x14ac:dyDescent="0.2">
      <c r="B135" s="103"/>
      <c r="C135" s="104"/>
      <c r="D135" s="104"/>
    </row>
    <row r="136" spans="2:4" s="42" customFormat="1" x14ac:dyDescent="0.2">
      <c r="B136" s="103"/>
      <c r="C136" s="104"/>
      <c r="D136" s="104"/>
    </row>
    <row r="137" spans="2:4" s="42" customFormat="1" x14ac:dyDescent="0.2">
      <c r="B137" s="103"/>
      <c r="C137" s="104"/>
      <c r="D137" s="104"/>
    </row>
    <row r="138" spans="2:4" s="42" customFormat="1" x14ac:dyDescent="0.2">
      <c r="B138" s="103"/>
      <c r="C138" s="104"/>
      <c r="D138" s="104"/>
    </row>
    <row r="139" spans="2:4" s="42" customFormat="1" x14ac:dyDescent="0.2">
      <c r="B139" s="103"/>
      <c r="C139" s="104"/>
      <c r="D139" s="104"/>
    </row>
    <row r="140" spans="2:4" s="42" customFormat="1" x14ac:dyDescent="0.2">
      <c r="B140" s="103"/>
      <c r="C140" s="104"/>
      <c r="D140" s="104"/>
    </row>
    <row r="141" spans="2:4" s="42" customFormat="1" x14ac:dyDescent="0.2">
      <c r="B141" s="103"/>
      <c r="C141" s="104"/>
      <c r="D141" s="104"/>
    </row>
    <row r="142" spans="2:4" s="42" customFormat="1" x14ac:dyDescent="0.2">
      <c r="B142" s="103"/>
      <c r="C142" s="104"/>
      <c r="D142" s="104"/>
    </row>
    <row r="143" spans="2:4" s="42" customFormat="1" x14ac:dyDescent="0.2">
      <c r="B143" s="103"/>
      <c r="C143" s="104"/>
      <c r="D143" s="104"/>
    </row>
    <row r="144" spans="2:4" s="42" customFormat="1" x14ac:dyDescent="0.2">
      <c r="B144" s="103"/>
      <c r="C144" s="104"/>
      <c r="D144" s="104"/>
    </row>
    <row r="145" spans="2:4" s="42" customFormat="1" x14ac:dyDescent="0.2">
      <c r="B145" s="103"/>
      <c r="C145" s="104"/>
      <c r="D145" s="104"/>
    </row>
    <row r="146" spans="2:4" s="42" customFormat="1" x14ac:dyDescent="0.2">
      <c r="B146" s="103"/>
      <c r="C146" s="104"/>
      <c r="D146" s="104"/>
    </row>
    <row r="147" spans="2:4" s="42" customFormat="1" x14ac:dyDescent="0.2">
      <c r="B147" s="103"/>
      <c r="C147" s="104"/>
      <c r="D147" s="104"/>
    </row>
    <row r="148" spans="2:4" s="42" customFormat="1" x14ac:dyDescent="0.2">
      <c r="B148" s="103"/>
      <c r="C148" s="104"/>
      <c r="D148" s="104"/>
    </row>
    <row r="149" spans="2:4" s="42" customFormat="1" x14ac:dyDescent="0.2">
      <c r="B149" s="103"/>
      <c r="C149" s="104"/>
      <c r="D149" s="104"/>
    </row>
    <row r="150" spans="2:4" s="42" customFormat="1" x14ac:dyDescent="0.2">
      <c r="B150" s="103"/>
      <c r="C150" s="104"/>
      <c r="D150" s="104"/>
    </row>
    <row r="151" spans="2:4" s="42" customFormat="1" x14ac:dyDescent="0.2">
      <c r="B151" s="103"/>
      <c r="C151" s="104"/>
      <c r="D151" s="104"/>
    </row>
    <row r="152" spans="2:4" s="42" customFormat="1" x14ac:dyDescent="0.2">
      <c r="B152" s="103"/>
      <c r="C152" s="104"/>
      <c r="D152" s="104"/>
    </row>
    <row r="153" spans="2:4" s="42" customFormat="1" x14ac:dyDescent="0.2">
      <c r="B153" s="103"/>
      <c r="C153" s="104"/>
      <c r="D153" s="104"/>
    </row>
    <row r="154" spans="2:4" s="42" customFormat="1" x14ac:dyDescent="0.2">
      <c r="B154" s="103"/>
      <c r="C154" s="104"/>
      <c r="D154" s="104"/>
    </row>
    <row r="155" spans="2:4" s="42" customFormat="1" x14ac:dyDescent="0.2">
      <c r="B155" s="103"/>
      <c r="C155" s="104"/>
      <c r="D155" s="104"/>
    </row>
    <row r="156" spans="2:4" s="42" customFormat="1" x14ac:dyDescent="0.2">
      <c r="B156" s="103"/>
      <c r="C156" s="104"/>
      <c r="D156" s="104"/>
    </row>
    <row r="157" spans="2:4" s="42" customFormat="1" x14ac:dyDescent="0.2">
      <c r="B157" s="103"/>
      <c r="C157" s="104"/>
      <c r="D157" s="104"/>
    </row>
    <row r="158" spans="2:4" s="42" customFormat="1" x14ac:dyDescent="0.2">
      <c r="B158" s="103"/>
      <c r="C158" s="104"/>
      <c r="D158" s="104"/>
    </row>
    <row r="159" spans="2:4" s="42" customFormat="1" x14ac:dyDescent="0.2">
      <c r="B159" s="103"/>
      <c r="C159" s="104"/>
      <c r="D159" s="104"/>
    </row>
    <row r="160" spans="2:4" s="42" customFormat="1" x14ac:dyDescent="0.2">
      <c r="B160" s="103"/>
      <c r="C160" s="104"/>
      <c r="D160" s="104"/>
    </row>
    <row r="161" spans="2:4" s="42" customFormat="1" x14ac:dyDescent="0.2">
      <c r="B161" s="103"/>
      <c r="C161" s="104"/>
      <c r="D161" s="104"/>
    </row>
    <row r="162" spans="2:4" s="42" customFormat="1" x14ac:dyDescent="0.2">
      <c r="B162" s="103"/>
      <c r="C162" s="104"/>
      <c r="D162" s="104"/>
    </row>
    <row r="163" spans="2:4" s="42" customFormat="1" x14ac:dyDescent="0.2">
      <c r="B163" s="103"/>
      <c r="C163" s="104"/>
      <c r="D163" s="104"/>
    </row>
    <row r="164" spans="2:4" s="42" customFormat="1" x14ac:dyDescent="0.2">
      <c r="B164" s="103"/>
      <c r="C164" s="104"/>
      <c r="D164" s="104"/>
    </row>
    <row r="165" spans="2:4" s="42" customFormat="1" x14ac:dyDescent="0.2">
      <c r="B165" s="103"/>
      <c r="C165" s="104"/>
      <c r="D165" s="104"/>
    </row>
    <row r="166" spans="2:4" s="42" customFormat="1" x14ac:dyDescent="0.2">
      <c r="B166" s="103"/>
      <c r="C166" s="104"/>
      <c r="D166" s="104"/>
    </row>
    <row r="167" spans="2:4" s="42" customFormat="1" x14ac:dyDescent="0.2">
      <c r="B167" s="103"/>
      <c r="C167" s="104"/>
      <c r="D167" s="104"/>
    </row>
    <row r="168" spans="2:4" s="42" customFormat="1" x14ac:dyDescent="0.2">
      <c r="B168" s="103"/>
      <c r="C168" s="104"/>
      <c r="D168" s="104"/>
    </row>
    <row r="169" spans="2:4" s="42" customFormat="1" x14ac:dyDescent="0.2">
      <c r="B169" s="103"/>
      <c r="C169" s="104"/>
      <c r="D169" s="104"/>
    </row>
    <row r="170" spans="2:4" s="42" customFormat="1" x14ac:dyDescent="0.2">
      <c r="B170" s="103"/>
      <c r="C170" s="104"/>
      <c r="D170" s="104"/>
    </row>
    <row r="171" spans="2:4" s="42" customFormat="1" x14ac:dyDescent="0.2">
      <c r="B171" s="103"/>
      <c r="C171" s="104"/>
      <c r="D171" s="104"/>
    </row>
    <row r="172" spans="2:4" s="42" customFormat="1" x14ac:dyDescent="0.2">
      <c r="B172" s="103"/>
      <c r="C172" s="104"/>
      <c r="D172" s="104"/>
    </row>
    <row r="173" spans="2:4" s="42" customFormat="1" x14ac:dyDescent="0.2">
      <c r="B173" s="103"/>
      <c r="C173" s="104"/>
      <c r="D173" s="104"/>
    </row>
    <row r="174" spans="2:4" s="42" customFormat="1" x14ac:dyDescent="0.2">
      <c r="B174" s="103"/>
      <c r="C174" s="104"/>
      <c r="D174" s="104"/>
    </row>
    <row r="175" spans="2:4" s="42" customFormat="1" x14ac:dyDescent="0.2">
      <c r="B175" s="103"/>
      <c r="C175" s="104"/>
      <c r="D175" s="104"/>
    </row>
    <row r="176" spans="2:4" s="42" customFormat="1" x14ac:dyDescent="0.2">
      <c r="B176" s="103"/>
      <c r="C176" s="104"/>
      <c r="D176" s="104"/>
    </row>
    <row r="177" spans="2:4" s="42" customFormat="1" x14ac:dyDescent="0.2">
      <c r="B177" s="103"/>
      <c r="C177" s="104"/>
      <c r="D177" s="104"/>
    </row>
    <row r="178" spans="2:4" s="42" customFormat="1" x14ac:dyDescent="0.2">
      <c r="B178" s="103"/>
      <c r="C178" s="104"/>
      <c r="D178" s="104"/>
    </row>
    <row r="179" spans="2:4" s="42" customFormat="1" x14ac:dyDescent="0.2">
      <c r="B179" s="103"/>
      <c r="C179" s="104"/>
      <c r="D179" s="104"/>
    </row>
    <row r="180" spans="2:4" s="42" customFormat="1" x14ac:dyDescent="0.2">
      <c r="B180" s="103"/>
      <c r="C180" s="104"/>
      <c r="D180" s="104"/>
    </row>
    <row r="181" spans="2:4" s="42" customFormat="1" x14ac:dyDescent="0.2">
      <c r="B181" s="103"/>
      <c r="C181" s="104"/>
      <c r="D181" s="104"/>
    </row>
    <row r="182" spans="2:4" s="42" customFormat="1" x14ac:dyDescent="0.2">
      <c r="B182" s="103"/>
      <c r="C182" s="104"/>
      <c r="D182" s="104"/>
    </row>
    <row r="183" spans="2:4" s="42" customFormat="1" x14ac:dyDescent="0.2">
      <c r="B183" s="103"/>
      <c r="C183" s="104"/>
      <c r="D183" s="104"/>
    </row>
    <row r="184" spans="2:4" s="42" customFormat="1" x14ac:dyDescent="0.2">
      <c r="B184" s="103"/>
      <c r="C184" s="104"/>
      <c r="D184" s="104"/>
    </row>
    <row r="185" spans="2:4" s="42" customFormat="1" x14ac:dyDescent="0.2">
      <c r="B185" s="103"/>
      <c r="C185" s="104"/>
      <c r="D185" s="104"/>
    </row>
    <row r="186" spans="2:4" s="42" customFormat="1" x14ac:dyDescent="0.2">
      <c r="B186" s="103"/>
      <c r="C186" s="104"/>
      <c r="D186" s="104"/>
    </row>
    <row r="187" spans="2:4" s="42" customFormat="1" x14ac:dyDescent="0.2">
      <c r="B187" s="103"/>
      <c r="C187" s="104"/>
      <c r="D187" s="104"/>
    </row>
    <row r="188" spans="2:4" s="42" customFormat="1" x14ac:dyDescent="0.2">
      <c r="B188" s="103"/>
      <c r="C188" s="104"/>
      <c r="D188" s="104"/>
    </row>
    <row r="189" spans="2:4" s="42" customFormat="1" x14ac:dyDescent="0.2">
      <c r="B189" s="103"/>
      <c r="C189" s="104"/>
      <c r="D189" s="104"/>
    </row>
    <row r="190" spans="2:4" s="42" customFormat="1" x14ac:dyDescent="0.2">
      <c r="B190" s="103"/>
      <c r="C190" s="104"/>
      <c r="D190" s="104"/>
    </row>
    <row r="191" spans="2:4" s="42" customFormat="1" x14ac:dyDescent="0.2">
      <c r="B191" s="103"/>
      <c r="C191" s="104"/>
      <c r="D191" s="104"/>
    </row>
    <row r="192" spans="2:4" s="42" customFormat="1" x14ac:dyDescent="0.2">
      <c r="B192" s="103"/>
      <c r="C192" s="104"/>
      <c r="D192" s="104"/>
    </row>
    <row r="193" spans="2:4" s="42" customFormat="1" x14ac:dyDescent="0.2">
      <c r="B193" s="103"/>
      <c r="C193" s="104"/>
      <c r="D193" s="104"/>
    </row>
    <row r="194" spans="2:4" s="42" customFormat="1" x14ac:dyDescent="0.2">
      <c r="B194" s="103"/>
      <c r="C194" s="104"/>
      <c r="D194" s="104"/>
    </row>
    <row r="195" spans="2:4" s="42" customFormat="1" x14ac:dyDescent="0.2">
      <c r="B195" s="103"/>
      <c r="C195" s="104"/>
      <c r="D195" s="104"/>
    </row>
    <row r="196" spans="2:4" s="42" customFormat="1" x14ac:dyDescent="0.2">
      <c r="B196" s="103"/>
      <c r="C196" s="104"/>
      <c r="D196" s="104"/>
    </row>
    <row r="197" spans="2:4" s="42" customFormat="1" x14ac:dyDescent="0.2">
      <c r="B197" s="103"/>
      <c r="C197" s="104"/>
      <c r="D197" s="104"/>
    </row>
    <row r="198" spans="2:4" s="42" customFormat="1" x14ac:dyDescent="0.2">
      <c r="B198" s="103"/>
      <c r="C198" s="104"/>
      <c r="D198" s="104"/>
    </row>
    <row r="199" spans="2:4" s="42" customFormat="1" x14ac:dyDescent="0.2">
      <c r="B199" s="103"/>
      <c r="C199" s="104"/>
      <c r="D199" s="104"/>
    </row>
    <row r="200" spans="2:4" s="42" customFormat="1" x14ac:dyDescent="0.2">
      <c r="B200" s="103"/>
      <c r="C200" s="104"/>
      <c r="D200" s="104"/>
    </row>
    <row r="201" spans="2:4" s="42" customFormat="1" x14ac:dyDescent="0.2">
      <c r="B201" s="103"/>
      <c r="C201" s="104"/>
      <c r="D201" s="104"/>
    </row>
    <row r="202" spans="2:4" s="42" customFormat="1" x14ac:dyDescent="0.2">
      <c r="B202" s="103"/>
      <c r="C202" s="104"/>
      <c r="D202" s="104"/>
    </row>
    <row r="203" spans="2:4" s="42" customFormat="1" x14ac:dyDescent="0.2">
      <c r="B203" s="103"/>
      <c r="C203" s="104"/>
      <c r="D203" s="104"/>
    </row>
    <row r="204" spans="2:4" s="42" customFormat="1" x14ac:dyDescent="0.2">
      <c r="B204" s="103"/>
      <c r="C204" s="104"/>
      <c r="D204" s="104"/>
    </row>
    <row r="205" spans="2:4" s="42" customFormat="1" x14ac:dyDescent="0.2">
      <c r="B205" s="103"/>
      <c r="C205" s="104"/>
      <c r="D205" s="104"/>
    </row>
    <row r="206" spans="2:4" s="42" customFormat="1" x14ac:dyDescent="0.2">
      <c r="B206" s="103"/>
      <c r="C206" s="104"/>
      <c r="D206" s="104"/>
    </row>
    <row r="207" spans="2:4" s="42" customFormat="1" x14ac:dyDescent="0.2">
      <c r="B207" s="103"/>
      <c r="C207" s="104"/>
      <c r="D207" s="104"/>
    </row>
    <row r="208" spans="2:4" s="42" customFormat="1" x14ac:dyDescent="0.2">
      <c r="B208" s="103"/>
      <c r="C208" s="104"/>
      <c r="D208" s="104"/>
    </row>
    <row r="209" spans="2:4" s="42" customFormat="1" x14ac:dyDescent="0.2">
      <c r="B209" s="103"/>
      <c r="C209" s="104"/>
      <c r="D209" s="104"/>
    </row>
    <row r="210" spans="2:4" s="42" customFormat="1" x14ac:dyDescent="0.2">
      <c r="B210" s="103"/>
      <c r="C210" s="104"/>
      <c r="D210" s="104"/>
    </row>
    <row r="211" spans="2:4" s="42" customFormat="1" x14ac:dyDescent="0.2">
      <c r="B211" s="103"/>
      <c r="C211" s="104"/>
      <c r="D211" s="104"/>
    </row>
    <row r="212" spans="2:4" s="42" customFormat="1" x14ac:dyDescent="0.2">
      <c r="B212" s="103"/>
      <c r="C212" s="104"/>
      <c r="D212" s="104"/>
    </row>
    <row r="213" spans="2:4" s="42" customFormat="1" x14ac:dyDescent="0.2">
      <c r="B213" s="103"/>
      <c r="C213" s="104"/>
      <c r="D213" s="104"/>
    </row>
    <row r="214" spans="2:4" s="42" customFormat="1" x14ac:dyDescent="0.2">
      <c r="B214" s="103"/>
      <c r="C214" s="104"/>
      <c r="D214" s="104"/>
    </row>
    <row r="215" spans="2:4" s="42" customFormat="1" x14ac:dyDescent="0.2">
      <c r="B215" s="103"/>
      <c r="C215" s="104"/>
      <c r="D215" s="104"/>
    </row>
    <row r="216" spans="2:4" s="42" customFormat="1" x14ac:dyDescent="0.2">
      <c r="B216" s="103"/>
      <c r="C216" s="104"/>
      <c r="D216" s="104"/>
    </row>
    <row r="217" spans="2:4" s="42" customFormat="1" x14ac:dyDescent="0.2">
      <c r="B217" s="103"/>
      <c r="C217" s="104"/>
      <c r="D217" s="104"/>
    </row>
    <row r="218" spans="2:4" s="42" customFormat="1" x14ac:dyDescent="0.2">
      <c r="B218" s="103"/>
      <c r="C218" s="104"/>
      <c r="D218" s="104"/>
    </row>
    <row r="219" spans="2:4" s="42" customFormat="1" x14ac:dyDescent="0.2">
      <c r="B219" s="103"/>
      <c r="C219" s="104"/>
      <c r="D219" s="104"/>
    </row>
    <row r="220" spans="2:4" s="42" customFormat="1" x14ac:dyDescent="0.2">
      <c r="B220" s="103"/>
      <c r="C220" s="104"/>
      <c r="D220" s="104"/>
    </row>
    <row r="221" spans="2:4" s="42" customFormat="1" x14ac:dyDescent="0.2">
      <c r="B221" s="103"/>
      <c r="C221" s="104"/>
      <c r="D221" s="104"/>
    </row>
    <row r="222" spans="2:4" s="42" customFormat="1" x14ac:dyDescent="0.2">
      <c r="B222" s="103"/>
      <c r="C222" s="104"/>
      <c r="D222" s="104"/>
    </row>
    <row r="223" spans="2:4" s="42" customFormat="1" x14ac:dyDescent="0.2">
      <c r="B223" s="103"/>
      <c r="C223" s="104"/>
      <c r="D223" s="104"/>
    </row>
    <row r="224" spans="2:4" s="42" customFormat="1" x14ac:dyDescent="0.2">
      <c r="B224" s="103"/>
      <c r="C224" s="104"/>
      <c r="D224" s="104"/>
    </row>
    <row r="225" spans="2:4" s="42" customFormat="1" x14ac:dyDescent="0.2">
      <c r="B225" s="103"/>
      <c r="C225" s="104"/>
      <c r="D225" s="104"/>
    </row>
    <row r="226" spans="2:4" s="42" customFormat="1" x14ac:dyDescent="0.2">
      <c r="B226" s="103"/>
      <c r="C226" s="104"/>
      <c r="D226" s="104"/>
    </row>
    <row r="227" spans="2:4" s="42" customFormat="1" x14ac:dyDescent="0.2">
      <c r="B227" s="103"/>
      <c r="C227" s="104"/>
      <c r="D227" s="104"/>
    </row>
    <row r="228" spans="2:4" s="42" customFormat="1" x14ac:dyDescent="0.2">
      <c r="B228" s="103"/>
      <c r="C228" s="104"/>
      <c r="D228" s="104"/>
    </row>
    <row r="229" spans="2:4" s="42" customFormat="1" x14ac:dyDescent="0.2">
      <c r="B229" s="103"/>
      <c r="C229" s="104"/>
      <c r="D229" s="104"/>
    </row>
    <row r="230" spans="2:4" s="42" customFormat="1" x14ac:dyDescent="0.2">
      <c r="B230" s="103"/>
      <c r="C230" s="104"/>
      <c r="D230" s="104"/>
    </row>
    <row r="231" spans="2:4" s="42" customFormat="1" x14ac:dyDescent="0.2">
      <c r="B231" s="103"/>
      <c r="C231" s="104"/>
      <c r="D231" s="104"/>
    </row>
    <row r="232" spans="2:4" s="42" customFormat="1" x14ac:dyDescent="0.2">
      <c r="B232" s="103"/>
      <c r="C232" s="104"/>
      <c r="D232" s="104"/>
    </row>
    <row r="233" spans="2:4" s="42" customFormat="1" x14ac:dyDescent="0.2">
      <c r="B233" s="103"/>
      <c r="C233" s="104"/>
      <c r="D233" s="104"/>
    </row>
    <row r="234" spans="2:4" s="42" customFormat="1" x14ac:dyDescent="0.2">
      <c r="B234" s="103"/>
      <c r="C234" s="104"/>
      <c r="D234" s="104"/>
    </row>
    <row r="235" spans="2:4" s="42" customFormat="1" x14ac:dyDescent="0.2">
      <c r="B235" s="103"/>
      <c r="C235" s="104"/>
      <c r="D235" s="104"/>
    </row>
    <row r="236" spans="2:4" s="42" customFormat="1" x14ac:dyDescent="0.2">
      <c r="B236" s="103"/>
      <c r="C236" s="104"/>
      <c r="D236" s="104"/>
    </row>
    <row r="237" spans="2:4" s="42" customFormat="1" x14ac:dyDescent="0.2">
      <c r="B237" s="103"/>
      <c r="C237" s="104"/>
      <c r="D237" s="104"/>
    </row>
    <row r="238" spans="2:4" s="42" customFormat="1" x14ac:dyDescent="0.2">
      <c r="B238" s="103"/>
      <c r="C238" s="104"/>
      <c r="D238" s="104"/>
    </row>
    <row r="239" spans="2:4" s="42" customFormat="1" x14ac:dyDescent="0.2">
      <c r="B239" s="103"/>
      <c r="C239" s="104"/>
      <c r="D239" s="104"/>
    </row>
    <row r="240" spans="2:4" s="42" customFormat="1" x14ac:dyDescent="0.2">
      <c r="B240" s="103"/>
      <c r="C240" s="104"/>
      <c r="D240" s="104"/>
    </row>
    <row r="241" spans="2:4" s="42" customFormat="1" x14ac:dyDescent="0.2">
      <c r="B241" s="103"/>
      <c r="C241" s="104"/>
      <c r="D241" s="104"/>
    </row>
    <row r="242" spans="2:4" s="42" customFormat="1" x14ac:dyDescent="0.2">
      <c r="B242" s="103"/>
      <c r="C242" s="104"/>
      <c r="D242" s="104"/>
    </row>
    <row r="243" spans="2:4" s="42" customFormat="1" x14ac:dyDescent="0.2">
      <c r="B243" s="103"/>
      <c r="C243" s="104"/>
      <c r="D243" s="104"/>
    </row>
    <row r="244" spans="2:4" s="42" customFormat="1" x14ac:dyDescent="0.2">
      <c r="B244" s="103"/>
      <c r="C244" s="104"/>
      <c r="D244" s="104"/>
    </row>
    <row r="245" spans="2:4" s="42" customFormat="1" x14ac:dyDescent="0.2">
      <c r="B245" s="103"/>
      <c r="C245" s="104"/>
      <c r="D245" s="104"/>
    </row>
    <row r="246" spans="2:4" s="42" customFormat="1" x14ac:dyDescent="0.2">
      <c r="B246" s="103"/>
      <c r="C246" s="104"/>
      <c r="D246" s="104"/>
    </row>
    <row r="247" spans="2:4" s="42" customFormat="1" x14ac:dyDescent="0.2">
      <c r="B247" s="103"/>
      <c r="C247" s="104"/>
      <c r="D247" s="104"/>
    </row>
    <row r="248" spans="2:4" s="42" customFormat="1" x14ac:dyDescent="0.2">
      <c r="B248" s="103"/>
      <c r="C248" s="104"/>
      <c r="D248" s="104"/>
    </row>
    <row r="249" spans="2:4" s="42" customFormat="1" x14ac:dyDescent="0.2">
      <c r="B249" s="103"/>
      <c r="C249" s="104"/>
      <c r="D249" s="104"/>
    </row>
    <row r="250" spans="2:4" s="42" customFormat="1" x14ac:dyDescent="0.2">
      <c r="B250" s="103"/>
      <c r="C250" s="104"/>
      <c r="D250" s="104"/>
    </row>
  </sheetData>
  <sheetProtection algorithmName="SHA-512" hashValue="XoRJoCtyVpHwTaRlOvRqx8eU98biF91DFwIHMdLc/jn5OsZqUwb4P2ZkqKmJVXtqfdVBhAy6NJIt9POA+bh+Cw==" saltValue="TfAvyWFuGRSzcIk5FpJLRA==" spinCount="100000" sheet="1" objects="1" scenarios="1"/>
  <mergeCells count="4">
    <mergeCell ref="A1:B1"/>
    <mergeCell ref="A2:B2"/>
    <mergeCell ref="A4:D4"/>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AL223"/>
  <sheetViews>
    <sheetView zoomScale="96" zoomScaleNormal="96" workbookViewId="0">
      <pane ySplit="8" topLeftCell="A22" activePane="bottomLeft" state="frozen"/>
      <selection pane="bottomLeft" activeCell="A11" sqref="A11"/>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5" customWidth="1"/>
    <col min="9" max="9" width="27.5" style="118" customWidth="1"/>
    <col min="10" max="34" width="8.59765625" style="118"/>
    <col min="35" max="16384" width="8.59765625" style="19"/>
  </cols>
  <sheetData>
    <row r="1" spans="1:38" s="6" customFormat="1" ht="15" customHeight="1" x14ac:dyDescent="0.25">
      <c r="A1" s="49" t="s">
        <v>62</v>
      </c>
      <c r="B1" s="49"/>
      <c r="C1" s="45"/>
      <c r="D1" s="45"/>
      <c r="E1" s="45"/>
      <c r="F1" s="212"/>
      <c r="G1" s="212"/>
      <c r="H1" s="212"/>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310"/>
      <c r="B2" s="310"/>
      <c r="C2" s="45"/>
      <c r="D2" s="45"/>
      <c r="E2" s="45"/>
      <c r="F2" s="212"/>
      <c r="G2" s="212"/>
      <c r="H2" s="212"/>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2"/>
      <c r="G3" s="212"/>
      <c r="H3" s="212"/>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64</v>
      </c>
      <c r="B4" s="57"/>
      <c r="C4" s="43"/>
      <c r="D4" s="111"/>
      <c r="E4" s="112"/>
      <c r="F4" s="121"/>
      <c r="G4" s="120"/>
      <c r="H4" s="143"/>
    </row>
    <row r="5" spans="1:38" s="35" customFormat="1" x14ac:dyDescent="0.2">
      <c r="A5" s="123"/>
      <c r="B5" s="123"/>
      <c r="C5" s="49"/>
      <c r="D5" s="113"/>
      <c r="E5" s="114"/>
      <c r="F5" s="115"/>
      <c r="G5" s="114"/>
      <c r="H5" s="154"/>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row>
    <row r="6" spans="1:38" customFormat="1" ht="64.5" customHeight="1" x14ac:dyDescent="0.2">
      <c r="A6" s="117" t="s">
        <v>22</v>
      </c>
      <c r="B6" s="337" t="s">
        <v>63</v>
      </c>
      <c r="C6" s="337"/>
      <c r="D6" s="337"/>
      <c r="E6" s="337"/>
      <c r="F6" s="337"/>
      <c r="G6" s="337"/>
      <c r="H6" s="337"/>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18"/>
      <c r="B7" s="119"/>
      <c r="C7" s="119"/>
      <c r="D7" s="44"/>
      <c r="E7" s="120"/>
      <c r="F7" s="121"/>
      <c r="G7" s="120"/>
      <c r="H7" s="143"/>
    </row>
    <row r="8" spans="1:38" s="20" customFormat="1" ht="50.1" customHeight="1" thickBot="1" x14ac:dyDescent="0.25">
      <c r="A8" s="126" t="s">
        <v>23</v>
      </c>
      <c r="B8" s="127" t="s">
        <v>24</v>
      </c>
      <c r="C8" s="128" t="s">
        <v>25</v>
      </c>
      <c r="D8" s="129" t="s">
        <v>26</v>
      </c>
      <c r="E8" s="130" t="s">
        <v>27</v>
      </c>
      <c r="F8" s="131" t="s">
        <v>28</v>
      </c>
      <c r="G8" s="130" t="s">
        <v>29</v>
      </c>
      <c r="H8" s="132" t="s">
        <v>30</v>
      </c>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25"/>
      <c r="AJ8" s="125"/>
      <c r="AK8" s="124"/>
    </row>
    <row r="9" spans="1:38" s="30" customFormat="1" ht="37.5" customHeight="1" x14ac:dyDescent="0.2">
      <c r="A9" s="338" t="s">
        <v>67</v>
      </c>
      <c r="B9" s="339"/>
      <c r="C9" s="339"/>
      <c r="D9" s="339"/>
      <c r="E9" s="339"/>
      <c r="F9" s="339"/>
      <c r="G9" s="339"/>
      <c r="H9" s="340"/>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row>
    <row r="10" spans="1:38" s="202" customFormat="1" x14ac:dyDescent="0.2">
      <c r="A10" s="203"/>
      <c r="B10" s="204"/>
      <c r="C10" s="205"/>
      <c r="D10" s="206"/>
      <c r="E10" s="207"/>
      <c r="F10" s="213"/>
      <c r="G10" s="215">
        <f>(E10-(E10*F10/100))*A10</f>
        <v>0</v>
      </c>
      <c r="H10" s="219"/>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row>
    <row r="11" spans="1:38" s="202" customFormat="1" x14ac:dyDescent="0.2">
      <c r="A11" s="203"/>
      <c r="B11" s="206"/>
      <c r="C11" s="205"/>
      <c r="D11" s="206"/>
      <c r="E11" s="207"/>
      <c r="F11" s="213"/>
      <c r="G11" s="215">
        <f>(E11-(E11*F11/100))*A11</f>
        <v>0</v>
      </c>
      <c r="H11" s="219"/>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row>
    <row r="12" spans="1:38" s="202" customFormat="1" x14ac:dyDescent="0.2">
      <c r="A12" s="203"/>
      <c r="B12" s="206"/>
      <c r="C12" s="205"/>
      <c r="D12" s="206"/>
      <c r="E12" s="207"/>
      <c r="F12" s="213"/>
      <c r="G12" s="215">
        <f t="shared" ref="G12:G33" si="0">(E12-(E12*F12/100))*A12</f>
        <v>0</v>
      </c>
      <c r="H12" s="219"/>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row>
    <row r="13" spans="1:38" s="202" customFormat="1" x14ac:dyDescent="0.2">
      <c r="A13" s="203"/>
      <c r="B13" s="206"/>
      <c r="C13" s="205"/>
      <c r="D13" s="206"/>
      <c r="E13" s="207"/>
      <c r="F13" s="213"/>
      <c r="G13" s="215">
        <f t="shared" si="0"/>
        <v>0</v>
      </c>
      <c r="H13" s="219"/>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row>
    <row r="14" spans="1:38" s="202" customFormat="1" x14ac:dyDescent="0.2">
      <c r="A14" s="203"/>
      <c r="B14" s="206"/>
      <c r="C14" s="205"/>
      <c r="D14" s="206"/>
      <c r="E14" s="207"/>
      <c r="F14" s="213"/>
      <c r="G14" s="215">
        <f t="shared" si="0"/>
        <v>0</v>
      </c>
      <c r="H14" s="219"/>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row>
    <row r="15" spans="1:38" s="202" customFormat="1" x14ac:dyDescent="0.2">
      <c r="A15" s="203"/>
      <c r="B15" s="206"/>
      <c r="C15" s="205"/>
      <c r="D15" s="206"/>
      <c r="E15" s="207"/>
      <c r="F15" s="213"/>
      <c r="G15" s="215">
        <f t="shared" si="0"/>
        <v>0</v>
      </c>
      <c r="H15" s="219"/>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row>
    <row r="16" spans="1:38" s="202" customFormat="1" x14ac:dyDescent="0.2">
      <c r="A16" s="203"/>
      <c r="B16" s="206"/>
      <c r="C16" s="205"/>
      <c r="D16" s="206"/>
      <c r="E16" s="207"/>
      <c r="F16" s="213"/>
      <c r="G16" s="215">
        <f t="shared" si="0"/>
        <v>0</v>
      </c>
      <c r="H16" s="219"/>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row>
    <row r="17" spans="1:34" s="202" customFormat="1" x14ac:dyDescent="0.2">
      <c r="A17" s="203"/>
      <c r="B17" s="206"/>
      <c r="C17" s="205"/>
      <c r="D17" s="206"/>
      <c r="E17" s="207"/>
      <c r="F17" s="213"/>
      <c r="G17" s="215">
        <f t="shared" si="0"/>
        <v>0</v>
      </c>
      <c r="H17" s="219"/>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row>
    <row r="18" spans="1:34" s="202" customFormat="1" x14ac:dyDescent="0.2">
      <c r="A18" s="203"/>
      <c r="B18" s="206"/>
      <c r="C18" s="205"/>
      <c r="D18" s="206"/>
      <c r="E18" s="207"/>
      <c r="F18" s="213"/>
      <c r="G18" s="215">
        <f t="shared" si="0"/>
        <v>0</v>
      </c>
      <c r="H18" s="219"/>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row>
    <row r="19" spans="1:34" s="202" customFormat="1" x14ac:dyDescent="0.2">
      <c r="A19" s="203"/>
      <c r="B19" s="206"/>
      <c r="C19" s="205"/>
      <c r="D19" s="206"/>
      <c r="E19" s="207"/>
      <c r="F19" s="213"/>
      <c r="G19" s="215">
        <f t="shared" si="0"/>
        <v>0</v>
      </c>
      <c r="H19" s="219"/>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row>
    <row r="20" spans="1:34" s="202" customFormat="1" x14ac:dyDescent="0.2">
      <c r="A20" s="203"/>
      <c r="B20" s="206"/>
      <c r="C20" s="205"/>
      <c r="D20" s="206"/>
      <c r="E20" s="207"/>
      <c r="F20" s="213"/>
      <c r="G20" s="215">
        <f t="shared" si="0"/>
        <v>0</v>
      </c>
      <c r="H20" s="219"/>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row>
    <row r="21" spans="1:34" s="202" customFormat="1" x14ac:dyDescent="0.2">
      <c r="A21" s="203"/>
      <c r="B21" s="206"/>
      <c r="C21" s="205"/>
      <c r="D21" s="206"/>
      <c r="E21" s="207"/>
      <c r="F21" s="213"/>
      <c r="G21" s="215">
        <f t="shared" si="0"/>
        <v>0</v>
      </c>
      <c r="H21" s="219"/>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row>
    <row r="22" spans="1:34" s="202" customFormat="1" x14ac:dyDescent="0.2">
      <c r="A22" s="203"/>
      <c r="B22" s="206"/>
      <c r="C22" s="205"/>
      <c r="D22" s="206"/>
      <c r="E22" s="207"/>
      <c r="F22" s="213"/>
      <c r="G22" s="215">
        <f t="shared" si="0"/>
        <v>0</v>
      </c>
      <c r="H22" s="219"/>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row>
    <row r="23" spans="1:34" s="202" customFormat="1" x14ac:dyDescent="0.2">
      <c r="A23" s="203"/>
      <c r="B23" s="206"/>
      <c r="C23" s="205"/>
      <c r="D23" s="206"/>
      <c r="E23" s="207"/>
      <c r="F23" s="213"/>
      <c r="G23" s="215">
        <f t="shared" si="0"/>
        <v>0</v>
      </c>
      <c r="H23" s="219"/>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row>
    <row r="24" spans="1:34" s="202" customFormat="1" x14ac:dyDescent="0.2">
      <c r="A24" s="203"/>
      <c r="B24" s="206"/>
      <c r="C24" s="205"/>
      <c r="D24" s="206"/>
      <c r="E24" s="207"/>
      <c r="F24" s="213"/>
      <c r="G24" s="215">
        <f t="shared" si="0"/>
        <v>0</v>
      </c>
      <c r="H24" s="219"/>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row>
    <row r="25" spans="1:34" s="202" customFormat="1" x14ac:dyDescent="0.2">
      <c r="A25" s="203"/>
      <c r="B25" s="206"/>
      <c r="C25" s="205"/>
      <c r="D25" s="206"/>
      <c r="E25" s="207"/>
      <c r="F25" s="213"/>
      <c r="G25" s="215">
        <f t="shared" si="0"/>
        <v>0</v>
      </c>
      <c r="H25" s="219"/>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row>
    <row r="26" spans="1:34" s="202" customFormat="1" x14ac:dyDescent="0.2">
      <c r="A26" s="203"/>
      <c r="B26" s="206"/>
      <c r="C26" s="205"/>
      <c r="D26" s="206"/>
      <c r="E26" s="207"/>
      <c r="F26" s="213"/>
      <c r="G26" s="215">
        <f t="shared" si="0"/>
        <v>0</v>
      </c>
      <c r="H26" s="219"/>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row>
    <row r="27" spans="1:34" s="202" customFormat="1" x14ac:dyDescent="0.2">
      <c r="A27" s="203"/>
      <c r="B27" s="206"/>
      <c r="C27" s="205"/>
      <c r="D27" s="206"/>
      <c r="E27" s="207"/>
      <c r="F27" s="213"/>
      <c r="G27" s="215">
        <f t="shared" si="0"/>
        <v>0</v>
      </c>
      <c r="H27" s="219"/>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row>
    <row r="28" spans="1:34" s="202" customFormat="1" x14ac:dyDescent="0.2">
      <c r="A28" s="203"/>
      <c r="B28" s="206"/>
      <c r="C28" s="205"/>
      <c r="D28" s="206"/>
      <c r="E28" s="207"/>
      <c r="F28" s="213"/>
      <c r="G28" s="215">
        <f t="shared" si="0"/>
        <v>0</v>
      </c>
      <c r="H28" s="219"/>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row>
    <row r="29" spans="1:34" s="202" customFormat="1" x14ac:dyDescent="0.2">
      <c r="A29" s="203"/>
      <c r="B29" s="206"/>
      <c r="C29" s="205"/>
      <c r="D29" s="206"/>
      <c r="E29" s="207"/>
      <c r="F29" s="213"/>
      <c r="G29" s="215">
        <f t="shared" si="0"/>
        <v>0</v>
      </c>
      <c r="H29" s="219"/>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row>
    <row r="30" spans="1:34" s="202" customFormat="1" x14ac:dyDescent="0.2">
      <c r="A30" s="203"/>
      <c r="B30" s="204"/>
      <c r="C30" s="205"/>
      <c r="D30" s="206"/>
      <c r="E30" s="207"/>
      <c r="F30" s="213"/>
      <c r="G30" s="215">
        <f t="shared" si="0"/>
        <v>0</v>
      </c>
      <c r="H30" s="219"/>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row>
    <row r="31" spans="1:34" s="202" customFormat="1" x14ac:dyDescent="0.2">
      <c r="A31" s="203"/>
      <c r="B31" s="206"/>
      <c r="C31" s="205"/>
      <c r="D31" s="206"/>
      <c r="E31" s="207"/>
      <c r="F31" s="213"/>
      <c r="G31" s="215">
        <f t="shared" si="0"/>
        <v>0</v>
      </c>
      <c r="H31" s="219"/>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row>
    <row r="32" spans="1:34" s="202" customFormat="1" x14ac:dyDescent="0.2">
      <c r="A32" s="203"/>
      <c r="B32" s="206"/>
      <c r="C32" s="205"/>
      <c r="D32" s="206"/>
      <c r="E32" s="207"/>
      <c r="F32" s="213"/>
      <c r="G32" s="215">
        <f t="shared" si="0"/>
        <v>0</v>
      </c>
      <c r="H32" s="219"/>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row>
    <row r="33" spans="1:34" s="202" customFormat="1" x14ac:dyDescent="0.2">
      <c r="A33" s="203"/>
      <c r="B33" s="206"/>
      <c r="C33" s="205"/>
      <c r="D33" s="206"/>
      <c r="E33" s="207"/>
      <c r="F33" s="213"/>
      <c r="G33" s="215">
        <f t="shared" si="0"/>
        <v>0</v>
      </c>
      <c r="H33" s="219"/>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row>
    <row r="34" spans="1:34" s="202" customFormat="1" ht="75" x14ac:dyDescent="0.2">
      <c r="A34" s="203"/>
      <c r="B34" s="204" t="s">
        <v>74</v>
      </c>
      <c r="C34" s="205"/>
      <c r="D34" s="206"/>
      <c r="E34" s="207"/>
      <c r="F34" s="213"/>
      <c r="G34" s="215">
        <f t="shared" ref="G34:G35" si="1">(E34-(E34*F34/100))*A34</f>
        <v>0</v>
      </c>
      <c r="H34" s="219"/>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row>
    <row r="35" spans="1:34" s="202" customFormat="1" ht="15.75" thickBot="1" x14ac:dyDescent="0.25">
      <c r="A35" s="208"/>
      <c r="B35" s="209"/>
      <c r="C35" s="210"/>
      <c r="D35" s="209"/>
      <c r="E35" s="211"/>
      <c r="F35" s="214"/>
      <c r="G35" s="216">
        <f t="shared" si="1"/>
        <v>0</v>
      </c>
      <c r="H35" s="220">
        <f>SUM(G10:G35)</f>
        <v>0</v>
      </c>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row>
    <row r="36" spans="1:34" ht="18" customHeight="1" thickBot="1" x14ac:dyDescent="0.25">
      <c r="A36" s="336"/>
      <c r="B36" s="336"/>
      <c r="C36" s="336"/>
      <c r="D36" s="336"/>
      <c r="E36" s="336"/>
      <c r="F36" s="336"/>
      <c r="G36" s="336"/>
      <c r="H36" s="336"/>
    </row>
    <row r="37" spans="1:34" ht="18" customHeight="1" thickBot="1" x14ac:dyDescent="0.25">
      <c r="A37" s="331"/>
      <c r="B37" s="331"/>
      <c r="C37" s="331"/>
      <c r="D37" s="331"/>
      <c r="E37" s="331"/>
      <c r="F37" s="331"/>
      <c r="G37" s="331"/>
      <c r="H37" s="331"/>
    </row>
    <row r="38" spans="1:34" s="30" customFormat="1" x14ac:dyDescent="0.2">
      <c r="A38" s="137"/>
      <c r="B38" s="138" t="s">
        <v>52</v>
      </c>
      <c r="C38" s="139"/>
      <c r="D38" s="140"/>
      <c r="E38" s="141"/>
      <c r="F38" s="142"/>
      <c r="G38" s="141"/>
      <c r="H38" s="222">
        <f>SUM(H10:H35)</f>
        <v>0</v>
      </c>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row>
    <row r="39" spans="1:34" s="30" customFormat="1" x14ac:dyDescent="0.2">
      <c r="A39" s="190"/>
      <c r="B39" s="191"/>
      <c r="C39" s="192"/>
      <c r="D39" s="193"/>
      <c r="E39" s="194"/>
      <c r="F39" s="195"/>
      <c r="G39" s="194"/>
      <c r="H39" s="223"/>
    </row>
    <row r="40" spans="1:34" s="30" customFormat="1" ht="45" x14ac:dyDescent="0.2">
      <c r="A40" s="196"/>
      <c r="B40" s="197" t="s">
        <v>68</v>
      </c>
      <c r="C40" s="198"/>
      <c r="D40" s="199"/>
      <c r="E40" s="200"/>
      <c r="F40" s="201"/>
      <c r="G40" s="200"/>
      <c r="H40" s="22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row>
    <row r="41" spans="1:34" ht="18" customHeight="1" x14ac:dyDescent="0.2">
      <c r="A41" s="133"/>
      <c r="B41" s="145"/>
      <c r="C41" s="128" t="s">
        <v>23</v>
      </c>
      <c r="D41" s="134"/>
      <c r="E41" s="135"/>
      <c r="F41" s="136"/>
      <c r="G41" s="135"/>
      <c r="H41" s="221"/>
    </row>
    <row r="42" spans="1:34" x14ac:dyDescent="0.2">
      <c r="A42" s="146"/>
      <c r="B42" s="21"/>
      <c r="C42" s="38"/>
      <c r="D42" s="10" t="s">
        <v>31</v>
      </c>
      <c r="E42" s="39"/>
      <c r="F42" s="40"/>
      <c r="G42" s="26">
        <f>(E42-(E42*F42/100))*C42</f>
        <v>0</v>
      </c>
      <c r="H42" s="225"/>
    </row>
    <row r="43" spans="1:34" x14ac:dyDescent="0.2">
      <c r="A43" s="146"/>
      <c r="B43" s="21"/>
      <c r="C43" s="38"/>
      <c r="D43" s="10" t="s">
        <v>32</v>
      </c>
      <c r="E43" s="39"/>
      <c r="F43" s="40"/>
      <c r="G43" s="26">
        <f>(E43-(E43*F43/100))*C43</f>
        <v>0</v>
      </c>
      <c r="H43" s="225"/>
      <c r="I43" s="332"/>
      <c r="J43" s="332"/>
      <c r="K43" s="332"/>
    </row>
    <row r="44" spans="1:34" x14ac:dyDescent="0.2">
      <c r="A44" s="146"/>
      <c r="B44" s="21"/>
      <c r="C44" s="38"/>
      <c r="D44" s="10" t="s">
        <v>33</v>
      </c>
      <c r="E44" s="39"/>
      <c r="F44" s="40"/>
      <c r="G44" s="26">
        <f>(E44-(E44*F44/100))*C44</f>
        <v>0</v>
      </c>
      <c r="H44" s="225"/>
      <c r="I44" s="332"/>
      <c r="J44" s="332"/>
      <c r="K44" s="332"/>
    </row>
    <row r="45" spans="1:34" ht="30" x14ac:dyDescent="0.2">
      <c r="A45" s="146"/>
      <c r="B45" s="21"/>
      <c r="C45" s="38"/>
      <c r="D45" s="8" t="s">
        <v>34</v>
      </c>
      <c r="E45" s="9" t="s">
        <v>35</v>
      </c>
      <c r="F45" s="23"/>
      <c r="G45" s="26"/>
      <c r="H45" s="225"/>
      <c r="I45" s="332"/>
      <c r="J45" s="332"/>
      <c r="K45" s="332"/>
    </row>
    <row r="46" spans="1:34" x14ac:dyDescent="0.2">
      <c r="A46" s="146"/>
      <c r="B46" s="21"/>
      <c r="C46" s="38"/>
      <c r="D46" s="10" t="s">
        <v>36</v>
      </c>
      <c r="E46" s="26">
        <f>'Staat van eenheidsprijzen'!C13</f>
        <v>0</v>
      </c>
      <c r="F46" s="23"/>
      <c r="G46" s="26">
        <f>C46*E46</f>
        <v>0</v>
      </c>
      <c r="H46" s="225"/>
      <c r="I46" s="332"/>
      <c r="J46" s="332"/>
      <c r="K46" s="332"/>
    </row>
    <row r="47" spans="1:34" x14ac:dyDescent="0.2">
      <c r="A47" s="146"/>
      <c r="B47" s="21"/>
      <c r="C47" s="38"/>
      <c r="D47" s="10" t="s">
        <v>37</v>
      </c>
      <c r="E47" s="26">
        <f>'Staat van eenheidsprijzen'!C14</f>
        <v>0</v>
      </c>
      <c r="F47" s="23"/>
      <c r="G47" s="26">
        <f t="shared" ref="G47:G50" si="2">C47*E47</f>
        <v>0</v>
      </c>
      <c r="H47" s="225"/>
      <c r="I47" s="332"/>
      <c r="J47" s="332"/>
      <c r="K47" s="332"/>
    </row>
    <row r="48" spans="1:34" x14ac:dyDescent="0.2">
      <c r="A48" s="146"/>
      <c r="B48" s="21"/>
      <c r="C48" s="38"/>
      <c r="D48" s="10" t="s">
        <v>53</v>
      </c>
      <c r="E48" s="26">
        <f>'Staat van eenheidsprijzen'!C15</f>
        <v>0</v>
      </c>
      <c r="F48" s="23"/>
      <c r="G48" s="26">
        <f t="shared" si="2"/>
        <v>0</v>
      </c>
      <c r="H48" s="225"/>
      <c r="I48" s="332"/>
      <c r="J48" s="332"/>
      <c r="K48" s="332"/>
    </row>
    <row r="49" spans="1:34" x14ac:dyDescent="0.2">
      <c r="A49" s="146"/>
      <c r="B49" s="21"/>
      <c r="C49" s="38"/>
      <c r="D49" s="10" t="s">
        <v>65</v>
      </c>
      <c r="E49" s="26">
        <f>'Staat van eenheidsprijzen'!C16</f>
        <v>0</v>
      </c>
      <c r="F49" s="23"/>
      <c r="G49" s="26">
        <f t="shared" si="2"/>
        <v>0</v>
      </c>
      <c r="H49" s="225"/>
      <c r="I49" s="332"/>
      <c r="J49" s="332"/>
      <c r="K49" s="332"/>
    </row>
    <row r="50" spans="1:34" ht="18" customHeight="1" x14ac:dyDescent="0.2">
      <c r="A50" s="146"/>
      <c r="B50" s="21"/>
      <c r="C50" s="38"/>
      <c r="D50" s="14" t="s">
        <v>66</v>
      </c>
      <c r="E50" s="26">
        <f>'Staat van eenheidsprijzen'!C17</f>
        <v>0</v>
      </c>
      <c r="F50" s="23"/>
      <c r="G50" s="26">
        <f t="shared" si="2"/>
        <v>0</v>
      </c>
      <c r="H50" s="225"/>
      <c r="I50" s="332"/>
      <c r="J50" s="332"/>
      <c r="K50" s="332"/>
    </row>
    <row r="51" spans="1:34" ht="18" customHeight="1" x14ac:dyDescent="0.2">
      <c r="A51" s="146"/>
      <c r="B51" s="21"/>
      <c r="C51" s="18"/>
      <c r="D51" s="14"/>
      <c r="E51" s="22"/>
      <c r="F51" s="23"/>
      <c r="G51" s="22"/>
      <c r="H51" s="225"/>
      <c r="I51" s="332"/>
      <c r="J51" s="332"/>
      <c r="K51" s="332"/>
    </row>
    <row r="52" spans="1:34" ht="36.950000000000003" customHeight="1" x14ac:dyDescent="0.2">
      <c r="A52" s="146"/>
      <c r="B52" s="21"/>
      <c r="C52" s="18"/>
      <c r="D52" s="15" t="s">
        <v>47</v>
      </c>
      <c r="E52" s="24"/>
      <c r="F52" s="25"/>
      <c r="G52" s="217">
        <f>SUM(G10:G35)</f>
        <v>0</v>
      </c>
      <c r="H52" s="225"/>
      <c r="I52" s="332"/>
      <c r="J52" s="332"/>
      <c r="K52" s="332"/>
    </row>
    <row r="53" spans="1:34" ht="18" customHeight="1" x14ac:dyDescent="0.2">
      <c r="A53" s="146"/>
      <c r="B53" s="21"/>
      <c r="C53" s="18"/>
      <c r="D53" s="15" t="s">
        <v>38</v>
      </c>
      <c r="E53" s="24"/>
      <c r="F53" s="25"/>
      <c r="G53" s="217">
        <f>SUM(G42:G50)</f>
        <v>0</v>
      </c>
      <c r="H53" s="225"/>
      <c r="I53" s="332"/>
      <c r="J53" s="332"/>
      <c r="K53" s="332"/>
    </row>
    <row r="54" spans="1:34" x14ac:dyDescent="0.2">
      <c r="A54" s="146"/>
      <c r="B54" s="21"/>
      <c r="C54" s="18"/>
      <c r="D54" s="14"/>
      <c r="E54" s="24"/>
      <c r="F54" s="25"/>
      <c r="G54" s="24"/>
      <c r="H54" s="225"/>
    </row>
    <row r="55" spans="1:34" s="13" customFormat="1" ht="18" customHeight="1" x14ac:dyDescent="0.2">
      <c r="A55" s="147"/>
      <c r="B55" s="11"/>
      <c r="C55" s="12"/>
      <c r="D55" s="8" t="s">
        <v>39</v>
      </c>
      <c r="E55" s="16"/>
      <c r="F55" s="17"/>
      <c r="G55" s="218">
        <f>SUM(G52:G53)</f>
        <v>0</v>
      </c>
      <c r="H55" s="226"/>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row>
    <row r="56" spans="1:34" ht="18.95" customHeight="1" thickBot="1" x14ac:dyDescent="0.25">
      <c r="A56" s="148"/>
      <c r="B56" s="149"/>
      <c r="C56" s="150"/>
      <c r="D56" s="151" t="s">
        <v>40</v>
      </c>
      <c r="E56" s="152"/>
      <c r="F56" s="153"/>
      <c r="G56" s="152"/>
      <c r="H56" s="227"/>
    </row>
    <row r="57" spans="1:34" s="118" customFormat="1" x14ac:dyDescent="0.2">
      <c r="D57" s="44"/>
      <c r="E57" s="120"/>
      <c r="F57" s="121"/>
      <c r="G57" s="120"/>
      <c r="H57" s="143"/>
    </row>
    <row r="58" spans="1:34" s="118" customFormat="1" ht="15.75" thickBot="1" x14ac:dyDescent="0.25">
      <c r="D58" s="44"/>
      <c r="E58" s="120"/>
      <c r="F58" s="121"/>
      <c r="G58" s="120"/>
      <c r="H58" s="143"/>
    </row>
    <row r="59" spans="1:34" s="118" customFormat="1" ht="105" customHeight="1" thickBot="1" x14ac:dyDescent="0.25">
      <c r="A59" s="333" t="s">
        <v>54</v>
      </c>
      <c r="B59" s="334"/>
      <c r="C59" s="334"/>
      <c r="D59" s="334"/>
      <c r="E59" s="334"/>
      <c r="F59" s="334"/>
      <c r="G59" s="334"/>
      <c r="H59" s="335"/>
    </row>
    <row r="60" spans="1:34" s="118" customFormat="1" x14ac:dyDescent="0.2">
      <c r="E60" s="120"/>
      <c r="F60" s="121"/>
      <c r="G60" s="120"/>
      <c r="H60" s="143"/>
    </row>
    <row r="61" spans="1:34" s="118" customFormat="1" x14ac:dyDescent="0.2">
      <c r="D61" s="44"/>
      <c r="E61" s="120"/>
      <c r="F61" s="121"/>
      <c r="G61" s="120"/>
      <c r="H61" s="143"/>
    </row>
    <row r="62" spans="1:34" s="118" customFormat="1" x14ac:dyDescent="0.2">
      <c r="D62" s="44"/>
      <c r="E62" s="120"/>
      <c r="F62" s="121"/>
      <c r="G62" s="120"/>
      <c r="H62" s="143"/>
    </row>
    <row r="63" spans="1:34" s="118" customFormat="1" x14ac:dyDescent="0.2">
      <c r="E63" s="120"/>
      <c r="F63" s="121"/>
      <c r="G63" s="120"/>
      <c r="H63" s="143"/>
    </row>
    <row r="64" spans="1:34" s="118" customFormat="1" x14ac:dyDescent="0.2">
      <c r="D64" s="44"/>
      <c r="E64" s="120"/>
      <c r="F64" s="121"/>
      <c r="G64" s="120"/>
      <c r="H64" s="143"/>
    </row>
    <row r="65" spans="4:8" s="118" customFormat="1" x14ac:dyDescent="0.2">
      <c r="D65" s="44"/>
      <c r="E65" s="120"/>
      <c r="F65" s="121"/>
      <c r="G65" s="120"/>
      <c r="H65" s="143"/>
    </row>
    <row r="66" spans="4:8" s="118" customFormat="1" x14ac:dyDescent="0.2">
      <c r="D66" s="44"/>
      <c r="E66" s="120"/>
      <c r="F66" s="121"/>
      <c r="G66" s="120"/>
      <c r="H66" s="143"/>
    </row>
    <row r="67" spans="4:8" s="118" customFormat="1" x14ac:dyDescent="0.2">
      <c r="D67" s="44"/>
      <c r="E67" s="120"/>
      <c r="F67" s="121"/>
      <c r="G67" s="120"/>
      <c r="H67" s="143"/>
    </row>
    <row r="68" spans="4:8" s="118" customFormat="1" x14ac:dyDescent="0.2">
      <c r="D68" s="44"/>
      <c r="E68" s="120"/>
      <c r="F68" s="121"/>
      <c r="G68" s="120"/>
      <c r="H68" s="143"/>
    </row>
    <row r="69" spans="4:8" s="118" customFormat="1" x14ac:dyDescent="0.2">
      <c r="D69" s="44"/>
      <c r="E69" s="120"/>
      <c r="F69" s="121"/>
      <c r="G69" s="120"/>
      <c r="H69" s="143"/>
    </row>
    <row r="70" spans="4:8" s="118" customFormat="1" x14ac:dyDescent="0.2">
      <c r="D70" s="44"/>
      <c r="E70" s="120"/>
      <c r="F70" s="121"/>
      <c r="G70" s="120"/>
      <c r="H70" s="143"/>
    </row>
    <row r="71" spans="4:8" s="118" customFormat="1" x14ac:dyDescent="0.2">
      <c r="D71" s="44"/>
      <c r="E71" s="120"/>
      <c r="F71" s="121"/>
      <c r="G71" s="120"/>
      <c r="H71" s="143"/>
    </row>
    <row r="72" spans="4:8" s="118" customFormat="1" x14ac:dyDescent="0.2">
      <c r="D72" s="44"/>
      <c r="E72" s="120"/>
      <c r="F72" s="121"/>
      <c r="G72" s="120"/>
      <c r="H72" s="143"/>
    </row>
    <row r="73" spans="4:8" s="118" customFormat="1" x14ac:dyDescent="0.2">
      <c r="D73" s="44"/>
      <c r="E73" s="120"/>
      <c r="F73" s="121"/>
      <c r="G73" s="120"/>
      <c r="H73" s="143"/>
    </row>
    <row r="74" spans="4:8" s="118" customFormat="1" x14ac:dyDescent="0.2">
      <c r="D74" s="44"/>
      <c r="E74" s="120"/>
      <c r="F74" s="121"/>
      <c r="G74" s="120"/>
      <c r="H74" s="143"/>
    </row>
    <row r="75" spans="4:8" s="118" customFormat="1" x14ac:dyDescent="0.2">
      <c r="D75" s="44"/>
      <c r="E75" s="120"/>
      <c r="F75" s="121"/>
      <c r="G75" s="120"/>
      <c r="H75" s="143"/>
    </row>
    <row r="76" spans="4:8" s="118" customFormat="1" x14ac:dyDescent="0.2">
      <c r="D76" s="44"/>
      <c r="E76" s="120"/>
      <c r="F76" s="121"/>
      <c r="G76" s="120"/>
      <c r="H76" s="143"/>
    </row>
    <row r="77" spans="4:8" s="118" customFormat="1" x14ac:dyDescent="0.2">
      <c r="D77" s="44"/>
      <c r="E77" s="120"/>
      <c r="F77" s="121"/>
      <c r="G77" s="120"/>
      <c r="H77" s="143"/>
    </row>
    <row r="78" spans="4:8" s="118" customFormat="1" x14ac:dyDescent="0.2">
      <c r="D78" s="44"/>
      <c r="E78" s="120"/>
      <c r="F78" s="121"/>
      <c r="G78" s="120"/>
      <c r="H78" s="143"/>
    </row>
    <row r="79" spans="4:8" s="118" customFormat="1" x14ac:dyDescent="0.2">
      <c r="D79" s="44"/>
      <c r="E79" s="120"/>
      <c r="F79" s="121"/>
      <c r="G79" s="120"/>
      <c r="H79" s="143"/>
    </row>
    <row r="80" spans="4:8" s="118" customFormat="1" x14ac:dyDescent="0.2">
      <c r="D80" s="44"/>
      <c r="E80" s="120"/>
      <c r="F80" s="121"/>
      <c r="G80" s="120"/>
      <c r="H80" s="143"/>
    </row>
    <row r="81" spans="4:8" s="118" customFormat="1" x14ac:dyDescent="0.2">
      <c r="D81" s="44"/>
      <c r="E81" s="120"/>
      <c r="F81" s="121"/>
      <c r="G81" s="120"/>
      <c r="H81" s="143"/>
    </row>
    <row r="82" spans="4:8" s="118" customFormat="1" x14ac:dyDescent="0.2">
      <c r="D82" s="44"/>
      <c r="E82" s="120"/>
      <c r="F82" s="121"/>
      <c r="G82" s="120"/>
      <c r="H82" s="143"/>
    </row>
    <row r="83" spans="4:8" s="118" customFormat="1" x14ac:dyDescent="0.2">
      <c r="D83" s="44"/>
      <c r="E83" s="120"/>
      <c r="F83" s="121"/>
      <c r="G83" s="120"/>
      <c r="H83" s="143"/>
    </row>
    <row r="84" spans="4:8" s="118" customFormat="1" x14ac:dyDescent="0.2">
      <c r="D84" s="44"/>
      <c r="E84" s="120"/>
      <c r="F84" s="121"/>
      <c r="G84" s="120"/>
      <c r="H84" s="143"/>
    </row>
    <row r="85" spans="4:8" s="118" customFormat="1" x14ac:dyDescent="0.2">
      <c r="D85" s="44"/>
      <c r="E85" s="120"/>
      <c r="F85" s="121"/>
      <c r="G85" s="120"/>
      <c r="H85" s="143"/>
    </row>
    <row r="86" spans="4:8" s="118" customFormat="1" x14ac:dyDescent="0.2">
      <c r="D86" s="44"/>
      <c r="E86" s="120"/>
      <c r="F86" s="121"/>
      <c r="G86" s="120"/>
      <c r="H86" s="143"/>
    </row>
    <row r="87" spans="4:8" s="118" customFormat="1" x14ac:dyDescent="0.2">
      <c r="D87" s="44"/>
      <c r="E87" s="120"/>
      <c r="F87" s="121"/>
      <c r="G87" s="120"/>
      <c r="H87" s="143"/>
    </row>
    <row r="88" spans="4:8" s="118" customFormat="1" x14ac:dyDescent="0.2">
      <c r="D88" s="44"/>
      <c r="E88" s="120"/>
      <c r="F88" s="121"/>
      <c r="G88" s="120"/>
      <c r="H88" s="143"/>
    </row>
    <row r="89" spans="4:8" s="118" customFormat="1" x14ac:dyDescent="0.2">
      <c r="D89" s="44"/>
      <c r="E89" s="120"/>
      <c r="F89" s="121"/>
      <c r="G89" s="120"/>
      <c r="H89" s="143"/>
    </row>
    <row r="90" spans="4:8" s="118" customFormat="1" x14ac:dyDescent="0.2">
      <c r="D90" s="44"/>
      <c r="E90" s="120"/>
      <c r="F90" s="121"/>
      <c r="G90" s="120"/>
      <c r="H90" s="143"/>
    </row>
    <row r="91" spans="4:8" s="118" customFormat="1" x14ac:dyDescent="0.2">
      <c r="D91" s="44"/>
      <c r="E91" s="120"/>
      <c r="F91" s="121"/>
      <c r="G91" s="120"/>
      <c r="H91" s="143"/>
    </row>
    <row r="92" spans="4:8" s="118" customFormat="1" x14ac:dyDescent="0.2">
      <c r="D92" s="44"/>
      <c r="E92" s="120"/>
      <c r="F92" s="121"/>
      <c r="G92" s="120"/>
      <c r="H92" s="143"/>
    </row>
    <row r="93" spans="4:8" s="118" customFormat="1" x14ac:dyDescent="0.2">
      <c r="D93" s="44"/>
      <c r="E93" s="120"/>
      <c r="F93" s="121"/>
      <c r="G93" s="120"/>
      <c r="H93" s="143"/>
    </row>
    <row r="94" spans="4:8" s="118" customFormat="1" x14ac:dyDescent="0.2">
      <c r="D94" s="44"/>
      <c r="E94" s="120"/>
      <c r="F94" s="121"/>
      <c r="G94" s="120"/>
      <c r="H94" s="143"/>
    </row>
    <row r="95" spans="4:8" s="118" customFormat="1" x14ac:dyDescent="0.2">
      <c r="D95" s="44"/>
      <c r="E95" s="120"/>
      <c r="F95" s="121"/>
      <c r="G95" s="120"/>
      <c r="H95" s="143"/>
    </row>
    <row r="96" spans="4:8" s="118" customFormat="1" x14ac:dyDescent="0.2">
      <c r="D96" s="44"/>
      <c r="E96" s="120"/>
      <c r="F96" s="121"/>
      <c r="G96" s="120"/>
      <c r="H96" s="143"/>
    </row>
    <row r="97" spans="4:8" s="118" customFormat="1" x14ac:dyDescent="0.2">
      <c r="D97" s="44"/>
      <c r="E97" s="120"/>
      <c r="F97" s="121"/>
      <c r="G97" s="120"/>
      <c r="H97" s="143"/>
    </row>
    <row r="98" spans="4:8" s="118" customFormat="1" x14ac:dyDescent="0.2">
      <c r="D98" s="44"/>
      <c r="E98" s="120"/>
      <c r="F98" s="121"/>
      <c r="G98" s="120"/>
      <c r="H98" s="143"/>
    </row>
    <row r="99" spans="4:8" s="118" customFormat="1" x14ac:dyDescent="0.2">
      <c r="D99" s="44"/>
      <c r="E99" s="120"/>
      <c r="F99" s="121"/>
      <c r="G99" s="120"/>
      <c r="H99" s="143"/>
    </row>
    <row r="100" spans="4:8" s="118" customFormat="1" x14ac:dyDescent="0.2">
      <c r="D100" s="44"/>
      <c r="E100" s="120"/>
      <c r="F100" s="121"/>
      <c r="G100" s="120"/>
      <c r="H100" s="143"/>
    </row>
    <row r="101" spans="4:8" s="118" customFormat="1" x14ac:dyDescent="0.2">
      <c r="D101" s="44"/>
      <c r="E101" s="120"/>
      <c r="F101" s="121"/>
      <c r="G101" s="120"/>
      <c r="H101" s="143"/>
    </row>
    <row r="102" spans="4:8" s="118" customFormat="1" x14ac:dyDescent="0.2">
      <c r="D102" s="44"/>
      <c r="E102" s="120"/>
      <c r="F102" s="121"/>
      <c r="G102" s="120"/>
      <c r="H102" s="143"/>
    </row>
    <row r="103" spans="4:8" s="118" customFormat="1" x14ac:dyDescent="0.2">
      <c r="D103" s="44"/>
      <c r="E103" s="120"/>
      <c r="F103" s="121"/>
      <c r="G103" s="120"/>
      <c r="H103" s="143"/>
    </row>
    <row r="104" spans="4:8" s="118" customFormat="1" x14ac:dyDescent="0.2">
      <c r="D104" s="44"/>
      <c r="E104" s="120"/>
      <c r="F104" s="121"/>
      <c r="G104" s="120"/>
      <c r="H104" s="143"/>
    </row>
    <row r="105" spans="4:8" s="118" customFormat="1" x14ac:dyDescent="0.2">
      <c r="D105" s="44"/>
      <c r="E105" s="120"/>
      <c r="F105" s="121"/>
      <c r="G105" s="120"/>
      <c r="H105" s="143"/>
    </row>
    <row r="106" spans="4:8" s="118" customFormat="1" x14ac:dyDescent="0.2">
      <c r="D106" s="44"/>
      <c r="E106" s="120"/>
      <c r="F106" s="121"/>
      <c r="G106" s="120"/>
      <c r="H106" s="143"/>
    </row>
    <row r="107" spans="4:8" s="118" customFormat="1" x14ac:dyDescent="0.2">
      <c r="D107" s="44"/>
      <c r="E107" s="120"/>
      <c r="F107" s="121"/>
      <c r="G107" s="120"/>
      <c r="H107" s="143"/>
    </row>
    <row r="108" spans="4:8" s="118" customFormat="1" x14ac:dyDescent="0.2">
      <c r="D108" s="44"/>
      <c r="E108" s="120"/>
      <c r="F108" s="121"/>
      <c r="G108" s="120"/>
      <c r="H108" s="143"/>
    </row>
    <row r="109" spans="4:8" s="118" customFormat="1" x14ac:dyDescent="0.2">
      <c r="D109" s="44"/>
      <c r="E109" s="120"/>
      <c r="F109" s="121"/>
      <c r="G109" s="120"/>
      <c r="H109" s="143"/>
    </row>
    <row r="110" spans="4:8" s="118" customFormat="1" x14ac:dyDescent="0.2">
      <c r="D110" s="44"/>
      <c r="E110" s="120"/>
      <c r="F110" s="121"/>
      <c r="G110" s="120"/>
      <c r="H110" s="143"/>
    </row>
    <row r="111" spans="4:8" s="118" customFormat="1" x14ac:dyDescent="0.2">
      <c r="D111" s="44"/>
      <c r="E111" s="120"/>
      <c r="F111" s="121"/>
      <c r="G111" s="120"/>
      <c r="H111" s="143"/>
    </row>
    <row r="112" spans="4:8" s="118" customFormat="1" x14ac:dyDescent="0.2">
      <c r="D112" s="44"/>
      <c r="E112" s="120"/>
      <c r="F112" s="121"/>
      <c r="G112" s="120"/>
      <c r="H112" s="143"/>
    </row>
    <row r="113" spans="4:8" s="118" customFormat="1" x14ac:dyDescent="0.2">
      <c r="D113" s="44"/>
      <c r="E113" s="120"/>
      <c r="F113" s="121"/>
      <c r="G113" s="120"/>
      <c r="H113" s="143"/>
    </row>
    <row r="114" spans="4:8" s="118" customFormat="1" x14ac:dyDescent="0.2">
      <c r="D114" s="44"/>
      <c r="E114" s="120"/>
      <c r="F114" s="121"/>
      <c r="G114" s="120"/>
      <c r="H114" s="143"/>
    </row>
    <row r="115" spans="4:8" s="118" customFormat="1" x14ac:dyDescent="0.2">
      <c r="D115" s="44"/>
      <c r="E115" s="120"/>
      <c r="F115" s="121"/>
      <c r="G115" s="120"/>
      <c r="H115" s="143"/>
    </row>
    <row r="116" spans="4:8" s="118" customFormat="1" x14ac:dyDescent="0.2">
      <c r="D116" s="44"/>
      <c r="E116" s="120"/>
      <c r="F116" s="121"/>
      <c r="G116" s="120"/>
      <c r="H116" s="143"/>
    </row>
    <row r="117" spans="4:8" s="118" customFormat="1" x14ac:dyDescent="0.2">
      <c r="D117" s="44"/>
      <c r="E117" s="120"/>
      <c r="F117" s="121"/>
      <c r="G117" s="120"/>
      <c r="H117" s="143"/>
    </row>
    <row r="118" spans="4:8" s="118" customFormat="1" x14ac:dyDescent="0.2">
      <c r="D118" s="44"/>
      <c r="E118" s="120"/>
      <c r="F118" s="121"/>
      <c r="G118" s="120"/>
      <c r="H118" s="143"/>
    </row>
    <row r="119" spans="4:8" s="118" customFormat="1" x14ac:dyDescent="0.2">
      <c r="D119" s="44"/>
      <c r="E119" s="120"/>
      <c r="F119" s="121"/>
      <c r="G119" s="120"/>
      <c r="H119" s="143"/>
    </row>
    <row r="120" spans="4:8" s="118" customFormat="1" x14ac:dyDescent="0.2">
      <c r="D120" s="44"/>
      <c r="E120" s="120"/>
      <c r="F120" s="121"/>
      <c r="G120" s="120"/>
      <c r="H120" s="143"/>
    </row>
    <row r="121" spans="4:8" s="118" customFormat="1" x14ac:dyDescent="0.2">
      <c r="D121" s="44"/>
      <c r="E121" s="120"/>
      <c r="F121" s="121"/>
      <c r="G121" s="120"/>
      <c r="H121" s="143"/>
    </row>
    <row r="122" spans="4:8" s="118" customFormat="1" x14ac:dyDescent="0.2">
      <c r="D122" s="44"/>
      <c r="E122" s="120"/>
      <c r="F122" s="121"/>
      <c r="G122" s="120"/>
      <c r="H122" s="143"/>
    </row>
    <row r="123" spans="4:8" s="118" customFormat="1" x14ac:dyDescent="0.2">
      <c r="D123" s="44"/>
      <c r="E123" s="120"/>
      <c r="F123" s="121"/>
      <c r="G123" s="120"/>
      <c r="H123" s="143"/>
    </row>
    <row r="124" spans="4:8" s="118" customFormat="1" x14ac:dyDescent="0.2">
      <c r="D124" s="44"/>
      <c r="E124" s="120"/>
      <c r="F124" s="121"/>
      <c r="G124" s="120"/>
      <c r="H124" s="143"/>
    </row>
    <row r="125" spans="4:8" s="118" customFormat="1" x14ac:dyDescent="0.2">
      <c r="D125" s="44"/>
      <c r="E125" s="120"/>
      <c r="F125" s="121"/>
      <c r="G125" s="120"/>
      <c r="H125" s="143"/>
    </row>
    <row r="126" spans="4:8" s="118" customFormat="1" x14ac:dyDescent="0.2">
      <c r="D126" s="44"/>
      <c r="E126" s="120"/>
      <c r="F126" s="121"/>
      <c r="G126" s="120"/>
      <c r="H126" s="143"/>
    </row>
    <row r="127" spans="4:8" s="118" customFormat="1" x14ac:dyDescent="0.2">
      <c r="D127" s="44"/>
      <c r="E127" s="120"/>
      <c r="F127" s="121"/>
      <c r="G127" s="120"/>
      <c r="H127" s="143"/>
    </row>
    <row r="128" spans="4:8" s="118" customFormat="1" x14ac:dyDescent="0.2">
      <c r="D128" s="44"/>
      <c r="E128" s="120"/>
      <c r="F128" s="121"/>
      <c r="G128" s="120"/>
      <c r="H128" s="143"/>
    </row>
    <row r="129" spans="4:8" s="118" customFormat="1" x14ac:dyDescent="0.2">
      <c r="D129" s="44"/>
      <c r="E129" s="120"/>
      <c r="F129" s="121"/>
      <c r="G129" s="120"/>
      <c r="H129" s="143"/>
    </row>
    <row r="130" spans="4:8" s="118" customFormat="1" x14ac:dyDescent="0.2">
      <c r="D130" s="44"/>
      <c r="E130" s="120"/>
      <c r="F130" s="121"/>
      <c r="G130" s="120"/>
      <c r="H130" s="143"/>
    </row>
    <row r="131" spans="4:8" s="118" customFormat="1" x14ac:dyDescent="0.2">
      <c r="D131" s="44"/>
      <c r="E131" s="120"/>
      <c r="F131" s="121"/>
      <c r="G131" s="120"/>
      <c r="H131" s="143"/>
    </row>
    <row r="132" spans="4:8" s="118" customFormat="1" x14ac:dyDescent="0.2">
      <c r="D132" s="44"/>
      <c r="E132" s="120"/>
      <c r="F132" s="121"/>
      <c r="G132" s="120"/>
      <c r="H132" s="143"/>
    </row>
    <row r="133" spans="4:8" s="118" customFormat="1" x14ac:dyDescent="0.2">
      <c r="D133" s="44"/>
      <c r="E133" s="120"/>
      <c r="F133" s="121"/>
      <c r="G133" s="120"/>
      <c r="H133" s="143"/>
    </row>
    <row r="134" spans="4:8" s="118" customFormat="1" x14ac:dyDescent="0.2">
      <c r="D134" s="44"/>
      <c r="E134" s="120"/>
      <c r="F134" s="121"/>
      <c r="G134" s="120"/>
      <c r="H134" s="143"/>
    </row>
    <row r="135" spans="4:8" s="118" customFormat="1" x14ac:dyDescent="0.2">
      <c r="D135" s="44"/>
      <c r="E135" s="120"/>
      <c r="F135" s="121"/>
      <c r="G135" s="120"/>
      <c r="H135" s="143"/>
    </row>
    <row r="136" spans="4:8" s="118" customFormat="1" x14ac:dyDescent="0.2">
      <c r="D136" s="44"/>
      <c r="E136" s="120"/>
      <c r="F136" s="121"/>
      <c r="G136" s="120"/>
      <c r="H136" s="143"/>
    </row>
    <row r="137" spans="4:8" s="118" customFormat="1" x14ac:dyDescent="0.2">
      <c r="D137" s="44"/>
      <c r="E137" s="120"/>
      <c r="F137" s="121"/>
      <c r="G137" s="120"/>
      <c r="H137" s="143"/>
    </row>
    <row r="138" spans="4:8" s="118" customFormat="1" x14ac:dyDescent="0.2">
      <c r="D138" s="44"/>
      <c r="E138" s="120"/>
      <c r="F138" s="121"/>
      <c r="G138" s="120"/>
      <c r="H138" s="143"/>
    </row>
    <row r="139" spans="4:8" s="118" customFormat="1" x14ac:dyDescent="0.2">
      <c r="D139" s="44"/>
      <c r="E139" s="120"/>
      <c r="F139" s="121"/>
      <c r="G139" s="120"/>
      <c r="H139" s="143"/>
    </row>
    <row r="140" spans="4:8" s="118" customFormat="1" x14ac:dyDescent="0.2">
      <c r="D140" s="44"/>
      <c r="E140" s="120"/>
      <c r="F140" s="121"/>
      <c r="G140" s="120"/>
      <c r="H140" s="143"/>
    </row>
    <row r="141" spans="4:8" s="118" customFormat="1" x14ac:dyDescent="0.2">
      <c r="D141" s="44"/>
      <c r="E141" s="120"/>
      <c r="F141" s="121"/>
      <c r="G141" s="120"/>
      <c r="H141" s="143"/>
    </row>
    <row r="142" spans="4:8" s="118" customFormat="1" x14ac:dyDescent="0.2">
      <c r="D142" s="44"/>
      <c r="E142" s="120"/>
      <c r="F142" s="121"/>
      <c r="G142" s="120"/>
      <c r="H142" s="143"/>
    </row>
    <row r="143" spans="4:8" s="118" customFormat="1" x14ac:dyDescent="0.2">
      <c r="D143" s="44"/>
      <c r="E143" s="120"/>
      <c r="F143" s="121"/>
      <c r="G143" s="120"/>
      <c r="H143" s="143"/>
    </row>
    <row r="144" spans="4:8" s="118" customFormat="1" x14ac:dyDescent="0.2">
      <c r="D144" s="44"/>
      <c r="E144" s="120"/>
      <c r="F144" s="121"/>
      <c r="G144" s="120"/>
      <c r="H144" s="143"/>
    </row>
    <row r="145" spans="4:8" s="118" customFormat="1" x14ac:dyDescent="0.2">
      <c r="D145" s="44"/>
      <c r="E145" s="120"/>
      <c r="F145" s="121"/>
      <c r="G145" s="120"/>
      <c r="H145" s="143"/>
    </row>
    <row r="146" spans="4:8" s="118" customFormat="1" x14ac:dyDescent="0.2">
      <c r="D146" s="44"/>
      <c r="E146" s="120"/>
      <c r="F146" s="121"/>
      <c r="G146" s="120"/>
      <c r="H146" s="143"/>
    </row>
    <row r="147" spans="4:8" s="118" customFormat="1" x14ac:dyDescent="0.2">
      <c r="D147" s="44"/>
      <c r="E147" s="120"/>
      <c r="F147" s="121"/>
      <c r="G147" s="120"/>
      <c r="H147" s="143"/>
    </row>
    <row r="148" spans="4:8" s="118" customFormat="1" x14ac:dyDescent="0.2">
      <c r="D148" s="44"/>
      <c r="E148" s="120"/>
      <c r="F148" s="121"/>
      <c r="G148" s="120"/>
      <c r="H148" s="143"/>
    </row>
    <row r="149" spans="4:8" s="118" customFormat="1" x14ac:dyDescent="0.2">
      <c r="D149" s="44"/>
      <c r="E149" s="120"/>
      <c r="F149" s="121"/>
      <c r="G149" s="120"/>
      <c r="H149" s="143"/>
    </row>
    <row r="150" spans="4:8" s="118" customFormat="1" x14ac:dyDescent="0.2">
      <c r="D150" s="44"/>
      <c r="E150" s="120"/>
      <c r="F150" s="121"/>
      <c r="G150" s="120"/>
      <c r="H150" s="143"/>
    </row>
    <row r="151" spans="4:8" s="118" customFormat="1" x14ac:dyDescent="0.2">
      <c r="D151" s="44"/>
      <c r="E151" s="120"/>
      <c r="F151" s="121"/>
      <c r="G151" s="120"/>
      <c r="H151" s="143"/>
    </row>
    <row r="152" spans="4:8" s="118" customFormat="1" x14ac:dyDescent="0.2">
      <c r="D152" s="44"/>
      <c r="E152" s="120"/>
      <c r="F152" s="121"/>
      <c r="G152" s="120"/>
      <c r="H152" s="143"/>
    </row>
    <row r="153" spans="4:8" s="118" customFormat="1" x14ac:dyDescent="0.2">
      <c r="D153" s="44"/>
      <c r="E153" s="120"/>
      <c r="F153" s="121"/>
      <c r="G153" s="120"/>
      <c r="H153" s="143"/>
    </row>
    <row r="154" spans="4:8" s="118" customFormat="1" x14ac:dyDescent="0.2">
      <c r="D154" s="44"/>
      <c r="E154" s="120"/>
      <c r="F154" s="121"/>
      <c r="G154" s="120"/>
      <c r="H154" s="143"/>
    </row>
    <row r="155" spans="4:8" s="118" customFormat="1" x14ac:dyDescent="0.2">
      <c r="D155" s="44"/>
      <c r="E155" s="120"/>
      <c r="F155" s="121"/>
      <c r="G155" s="120"/>
      <c r="H155" s="143"/>
    </row>
    <row r="156" spans="4:8" s="118" customFormat="1" x14ac:dyDescent="0.2">
      <c r="D156" s="44"/>
      <c r="E156" s="120"/>
      <c r="F156" s="121"/>
      <c r="G156" s="120"/>
      <c r="H156" s="143"/>
    </row>
    <row r="157" spans="4:8" s="118" customFormat="1" x14ac:dyDescent="0.2">
      <c r="D157" s="44"/>
      <c r="E157" s="120"/>
      <c r="F157" s="121"/>
      <c r="G157" s="120"/>
      <c r="H157" s="143"/>
    </row>
    <row r="158" spans="4:8" s="118" customFormat="1" x14ac:dyDescent="0.2">
      <c r="D158" s="44"/>
      <c r="E158" s="120"/>
      <c r="F158" s="121"/>
      <c r="G158" s="120"/>
      <c r="H158" s="143"/>
    </row>
    <row r="159" spans="4:8" s="118" customFormat="1" x14ac:dyDescent="0.2">
      <c r="D159" s="44"/>
      <c r="E159" s="120"/>
      <c r="F159" s="121"/>
      <c r="G159" s="120"/>
      <c r="H159" s="143"/>
    </row>
    <row r="160" spans="4:8" s="118" customFormat="1" x14ac:dyDescent="0.2">
      <c r="D160" s="44"/>
      <c r="E160" s="120"/>
      <c r="F160" s="121"/>
      <c r="G160" s="120"/>
      <c r="H160" s="143"/>
    </row>
    <row r="161" spans="4:8" s="118" customFormat="1" x14ac:dyDescent="0.2">
      <c r="D161" s="44"/>
      <c r="E161" s="120"/>
      <c r="F161" s="121"/>
      <c r="G161" s="120"/>
      <c r="H161" s="143"/>
    </row>
    <row r="162" spans="4:8" s="118" customFormat="1" x14ac:dyDescent="0.2">
      <c r="D162" s="44"/>
      <c r="E162" s="120"/>
      <c r="F162" s="121"/>
      <c r="G162" s="120"/>
      <c r="H162" s="143"/>
    </row>
    <row r="163" spans="4:8" s="118" customFormat="1" x14ac:dyDescent="0.2">
      <c r="D163" s="44"/>
      <c r="E163" s="120"/>
      <c r="F163" s="121"/>
      <c r="G163" s="120"/>
      <c r="H163" s="143"/>
    </row>
    <row r="164" spans="4:8" s="118" customFormat="1" x14ac:dyDescent="0.2">
      <c r="D164" s="44"/>
      <c r="E164" s="120"/>
      <c r="F164" s="121"/>
      <c r="G164" s="120"/>
      <c r="H164" s="143"/>
    </row>
    <row r="165" spans="4:8" s="118" customFormat="1" x14ac:dyDescent="0.2">
      <c r="D165" s="44"/>
      <c r="E165" s="120"/>
      <c r="F165" s="121"/>
      <c r="G165" s="120"/>
      <c r="H165" s="143"/>
    </row>
    <row r="166" spans="4:8" s="118" customFormat="1" x14ac:dyDescent="0.2">
      <c r="D166" s="44"/>
      <c r="E166" s="120"/>
      <c r="F166" s="121"/>
      <c r="G166" s="120"/>
      <c r="H166" s="143"/>
    </row>
    <row r="167" spans="4:8" s="118" customFormat="1" x14ac:dyDescent="0.2">
      <c r="D167" s="44"/>
      <c r="E167" s="120"/>
      <c r="F167" s="121"/>
      <c r="G167" s="120"/>
      <c r="H167" s="143"/>
    </row>
    <row r="168" spans="4:8" s="118" customFormat="1" x14ac:dyDescent="0.2">
      <c r="D168" s="44"/>
      <c r="E168" s="120"/>
      <c r="F168" s="121"/>
      <c r="G168" s="120"/>
      <c r="H168" s="143"/>
    </row>
    <row r="169" spans="4:8" s="118" customFormat="1" x14ac:dyDescent="0.2">
      <c r="D169" s="44"/>
      <c r="E169" s="120"/>
      <c r="F169" s="121"/>
      <c r="G169" s="120"/>
      <c r="H169" s="143"/>
    </row>
    <row r="170" spans="4:8" s="118" customFormat="1" x14ac:dyDescent="0.2">
      <c r="D170" s="44"/>
      <c r="E170" s="120"/>
      <c r="F170" s="121"/>
      <c r="G170" s="120"/>
      <c r="H170" s="143"/>
    </row>
    <row r="171" spans="4:8" s="118" customFormat="1" x14ac:dyDescent="0.2">
      <c r="D171" s="44"/>
      <c r="E171" s="120"/>
      <c r="F171" s="121"/>
      <c r="G171" s="120"/>
      <c r="H171" s="143"/>
    </row>
    <row r="172" spans="4:8" s="118" customFormat="1" x14ac:dyDescent="0.2">
      <c r="D172" s="44"/>
      <c r="E172" s="120"/>
      <c r="F172" s="121"/>
      <c r="G172" s="120"/>
      <c r="H172" s="143"/>
    </row>
    <row r="173" spans="4:8" s="118" customFormat="1" x14ac:dyDescent="0.2">
      <c r="D173" s="44"/>
      <c r="E173" s="120"/>
      <c r="F173" s="121"/>
      <c r="G173" s="120"/>
      <c r="H173" s="143"/>
    </row>
    <row r="174" spans="4:8" s="118" customFormat="1" x14ac:dyDescent="0.2">
      <c r="D174" s="44"/>
      <c r="E174" s="120"/>
      <c r="F174" s="121"/>
      <c r="G174" s="120"/>
      <c r="H174" s="143"/>
    </row>
    <row r="175" spans="4:8" s="118" customFormat="1" x14ac:dyDescent="0.2">
      <c r="D175" s="44"/>
      <c r="E175" s="120"/>
      <c r="F175" s="121"/>
      <c r="G175" s="120"/>
      <c r="H175" s="143"/>
    </row>
    <row r="176" spans="4:8" s="118" customFormat="1" x14ac:dyDescent="0.2">
      <c r="D176" s="44"/>
      <c r="E176" s="120"/>
      <c r="F176" s="121"/>
      <c r="G176" s="120"/>
      <c r="H176" s="143"/>
    </row>
    <row r="177" spans="4:8" s="118" customFormat="1" x14ac:dyDescent="0.2">
      <c r="D177" s="44"/>
      <c r="E177" s="120"/>
      <c r="F177" s="121"/>
      <c r="G177" s="120"/>
      <c r="H177" s="143"/>
    </row>
    <row r="178" spans="4:8" s="118" customFormat="1" x14ac:dyDescent="0.2">
      <c r="D178" s="44"/>
      <c r="E178" s="120"/>
      <c r="F178" s="121"/>
      <c r="G178" s="120"/>
      <c r="H178" s="143"/>
    </row>
    <row r="179" spans="4:8" s="118" customFormat="1" x14ac:dyDescent="0.2">
      <c r="D179" s="44"/>
      <c r="E179" s="120"/>
      <c r="F179" s="121"/>
      <c r="G179" s="120"/>
      <c r="H179" s="143"/>
    </row>
    <row r="180" spans="4:8" s="118" customFormat="1" x14ac:dyDescent="0.2">
      <c r="D180" s="44"/>
      <c r="E180" s="120"/>
      <c r="F180" s="121"/>
      <c r="G180" s="120"/>
      <c r="H180" s="143"/>
    </row>
    <row r="181" spans="4:8" s="118" customFormat="1" x14ac:dyDescent="0.2">
      <c r="D181" s="44"/>
      <c r="E181" s="120"/>
      <c r="F181" s="121"/>
      <c r="G181" s="120"/>
      <c r="H181" s="143"/>
    </row>
    <row r="182" spans="4:8" s="118" customFormat="1" x14ac:dyDescent="0.2">
      <c r="D182" s="44"/>
      <c r="E182" s="120"/>
      <c r="F182" s="121"/>
      <c r="G182" s="120"/>
      <c r="H182" s="143"/>
    </row>
    <row r="183" spans="4:8" s="118" customFormat="1" x14ac:dyDescent="0.2">
      <c r="D183" s="44"/>
      <c r="E183" s="120"/>
      <c r="F183" s="121"/>
      <c r="G183" s="120"/>
      <c r="H183" s="143"/>
    </row>
    <row r="184" spans="4:8" s="118" customFormat="1" x14ac:dyDescent="0.2">
      <c r="D184" s="44"/>
      <c r="E184" s="120"/>
      <c r="F184" s="121"/>
      <c r="G184" s="120"/>
      <c r="H184" s="143"/>
    </row>
    <row r="185" spans="4:8" s="118" customFormat="1" x14ac:dyDescent="0.2">
      <c r="D185" s="44"/>
      <c r="E185" s="120"/>
      <c r="F185" s="121"/>
      <c r="G185" s="120"/>
      <c r="H185" s="143"/>
    </row>
    <row r="186" spans="4:8" s="118" customFormat="1" x14ac:dyDescent="0.2">
      <c r="D186" s="44"/>
      <c r="E186" s="120"/>
      <c r="F186" s="121"/>
      <c r="G186" s="120"/>
      <c r="H186" s="143"/>
    </row>
    <row r="187" spans="4:8" s="118" customFormat="1" x14ac:dyDescent="0.2">
      <c r="D187" s="44"/>
      <c r="E187" s="120"/>
      <c r="F187" s="121"/>
      <c r="G187" s="120"/>
      <c r="H187" s="143"/>
    </row>
    <row r="188" spans="4:8" s="118" customFormat="1" x14ac:dyDescent="0.2">
      <c r="D188" s="44"/>
      <c r="E188" s="120"/>
      <c r="F188" s="121"/>
      <c r="G188" s="120"/>
      <c r="H188" s="143"/>
    </row>
    <row r="189" spans="4:8" s="118" customFormat="1" x14ac:dyDescent="0.2">
      <c r="D189" s="44"/>
      <c r="E189" s="120"/>
      <c r="F189" s="121"/>
      <c r="G189" s="120"/>
      <c r="H189" s="143"/>
    </row>
    <row r="190" spans="4:8" s="118" customFormat="1" x14ac:dyDescent="0.2">
      <c r="D190" s="44"/>
      <c r="E190" s="120"/>
      <c r="F190" s="121"/>
      <c r="G190" s="120"/>
      <c r="H190" s="143"/>
    </row>
    <row r="191" spans="4:8" s="118" customFormat="1" x14ac:dyDescent="0.2">
      <c r="D191" s="44"/>
      <c r="E191" s="120"/>
      <c r="F191" s="121"/>
      <c r="G191" s="120"/>
      <c r="H191" s="143"/>
    </row>
    <row r="192" spans="4:8" s="118" customFormat="1" x14ac:dyDescent="0.2">
      <c r="D192" s="44"/>
      <c r="E192" s="120"/>
      <c r="F192" s="121"/>
      <c r="G192" s="120"/>
      <c r="H192" s="143"/>
    </row>
    <row r="193" spans="4:8" s="118" customFormat="1" x14ac:dyDescent="0.2">
      <c r="D193" s="44"/>
      <c r="E193" s="120"/>
      <c r="F193" s="121"/>
      <c r="G193" s="120"/>
      <c r="H193" s="143"/>
    </row>
    <row r="194" spans="4:8" s="118" customFormat="1" x14ac:dyDescent="0.2">
      <c r="D194" s="44"/>
      <c r="E194" s="120"/>
      <c r="F194" s="121"/>
      <c r="G194" s="120"/>
      <c r="H194" s="143"/>
    </row>
    <row r="195" spans="4:8" s="118" customFormat="1" x14ac:dyDescent="0.2">
      <c r="D195" s="44"/>
      <c r="E195" s="120"/>
      <c r="F195" s="121"/>
      <c r="G195" s="120"/>
      <c r="H195" s="143"/>
    </row>
    <row r="196" spans="4:8" s="118" customFormat="1" x14ac:dyDescent="0.2">
      <c r="D196" s="44"/>
      <c r="E196" s="120"/>
      <c r="F196" s="121"/>
      <c r="G196" s="120"/>
      <c r="H196" s="143"/>
    </row>
    <row r="197" spans="4:8" s="118" customFormat="1" x14ac:dyDescent="0.2">
      <c r="D197" s="44"/>
      <c r="E197" s="120"/>
      <c r="F197" s="121"/>
      <c r="G197" s="120"/>
      <c r="H197" s="143"/>
    </row>
    <row r="198" spans="4:8" s="118" customFormat="1" x14ac:dyDescent="0.2">
      <c r="D198" s="44"/>
      <c r="E198" s="120"/>
      <c r="F198" s="121"/>
      <c r="G198" s="120"/>
      <c r="H198" s="143"/>
    </row>
    <row r="199" spans="4:8" s="118" customFormat="1" x14ac:dyDescent="0.2">
      <c r="D199" s="44"/>
      <c r="E199" s="120"/>
      <c r="F199" s="121"/>
      <c r="G199" s="120"/>
      <c r="H199" s="143"/>
    </row>
    <row r="200" spans="4:8" s="118" customFormat="1" x14ac:dyDescent="0.2">
      <c r="D200" s="44"/>
      <c r="E200" s="120"/>
      <c r="F200" s="121"/>
      <c r="G200" s="120"/>
      <c r="H200" s="143"/>
    </row>
    <row r="201" spans="4:8" s="118" customFormat="1" x14ac:dyDescent="0.2">
      <c r="D201" s="44"/>
      <c r="E201" s="120"/>
      <c r="F201" s="121"/>
      <c r="G201" s="120"/>
      <c r="H201" s="143"/>
    </row>
    <row r="202" spans="4:8" s="118" customFormat="1" x14ac:dyDescent="0.2">
      <c r="D202" s="44"/>
      <c r="E202" s="120"/>
      <c r="F202" s="121"/>
      <c r="G202" s="120"/>
      <c r="H202" s="143"/>
    </row>
    <row r="203" spans="4:8" s="118" customFormat="1" x14ac:dyDescent="0.2">
      <c r="D203" s="44"/>
      <c r="E203" s="120"/>
      <c r="F203" s="121"/>
      <c r="G203" s="120"/>
      <c r="H203" s="143"/>
    </row>
    <row r="204" spans="4:8" s="118" customFormat="1" x14ac:dyDescent="0.2">
      <c r="D204" s="44"/>
      <c r="E204" s="120"/>
      <c r="F204" s="121"/>
      <c r="G204" s="120"/>
      <c r="H204" s="143"/>
    </row>
    <row r="205" spans="4:8" s="118" customFormat="1" x14ac:dyDescent="0.2">
      <c r="D205" s="44"/>
      <c r="E205" s="120"/>
      <c r="F205" s="121"/>
      <c r="G205" s="120"/>
      <c r="H205" s="143"/>
    </row>
    <row r="206" spans="4:8" s="118" customFormat="1" x14ac:dyDescent="0.2">
      <c r="D206" s="44"/>
      <c r="E206" s="120"/>
      <c r="F206" s="121"/>
      <c r="G206" s="120"/>
      <c r="H206" s="143"/>
    </row>
    <row r="207" spans="4:8" s="118" customFormat="1" x14ac:dyDescent="0.2">
      <c r="D207" s="44"/>
      <c r="E207" s="120"/>
      <c r="F207" s="121"/>
      <c r="G207" s="120"/>
      <c r="H207" s="143"/>
    </row>
    <row r="208" spans="4:8" s="118" customFormat="1" x14ac:dyDescent="0.2">
      <c r="D208" s="44"/>
      <c r="E208" s="120"/>
      <c r="F208" s="121"/>
      <c r="G208" s="120"/>
      <c r="H208" s="143"/>
    </row>
    <row r="209" spans="4:8" s="118" customFormat="1" x14ac:dyDescent="0.2">
      <c r="D209" s="44"/>
      <c r="E209" s="120"/>
      <c r="F209" s="121"/>
      <c r="G209" s="120"/>
      <c r="H209" s="143"/>
    </row>
    <row r="210" spans="4:8" s="118" customFormat="1" x14ac:dyDescent="0.2">
      <c r="D210" s="44"/>
      <c r="E210" s="120"/>
      <c r="F210" s="121"/>
      <c r="G210" s="120"/>
      <c r="H210" s="143"/>
    </row>
    <row r="211" spans="4:8" s="118" customFormat="1" x14ac:dyDescent="0.2">
      <c r="D211" s="44"/>
      <c r="E211" s="120"/>
      <c r="F211" s="121"/>
      <c r="G211" s="120"/>
      <c r="H211" s="143"/>
    </row>
    <row r="212" spans="4:8" s="118" customFormat="1" x14ac:dyDescent="0.2">
      <c r="D212" s="44"/>
      <c r="E212" s="120"/>
      <c r="F212" s="121"/>
      <c r="G212" s="120"/>
      <c r="H212" s="143"/>
    </row>
    <row r="213" spans="4:8" s="118" customFormat="1" x14ac:dyDescent="0.2">
      <c r="D213" s="44"/>
      <c r="E213" s="120"/>
      <c r="F213" s="121"/>
      <c r="G213" s="120"/>
      <c r="H213" s="143"/>
    </row>
    <row r="214" spans="4:8" s="118" customFormat="1" x14ac:dyDescent="0.2">
      <c r="D214" s="44"/>
      <c r="E214" s="120"/>
      <c r="F214" s="121"/>
      <c r="G214" s="120"/>
      <c r="H214" s="143"/>
    </row>
    <row r="215" spans="4:8" s="118" customFormat="1" x14ac:dyDescent="0.2">
      <c r="D215" s="44"/>
      <c r="E215" s="120"/>
      <c r="F215" s="121"/>
      <c r="G215" s="120"/>
      <c r="H215" s="143"/>
    </row>
    <row r="216" spans="4:8" s="118" customFormat="1" x14ac:dyDescent="0.2">
      <c r="D216" s="44"/>
      <c r="E216" s="120"/>
      <c r="F216" s="121"/>
      <c r="G216" s="120"/>
      <c r="H216" s="143"/>
    </row>
    <row r="217" spans="4:8" s="118" customFormat="1" x14ac:dyDescent="0.2">
      <c r="D217" s="44"/>
      <c r="E217" s="120"/>
      <c r="F217" s="121"/>
      <c r="G217" s="120"/>
      <c r="H217" s="143"/>
    </row>
    <row r="218" spans="4:8" s="118" customFormat="1" x14ac:dyDescent="0.2">
      <c r="D218" s="44"/>
      <c r="E218" s="120"/>
      <c r="F218" s="121"/>
      <c r="G218" s="120"/>
      <c r="H218" s="143"/>
    </row>
    <row r="219" spans="4:8" s="118" customFormat="1" x14ac:dyDescent="0.2">
      <c r="D219" s="44"/>
      <c r="E219" s="120"/>
      <c r="F219" s="121"/>
      <c r="G219" s="120"/>
      <c r="H219" s="143"/>
    </row>
    <row r="220" spans="4:8" s="118" customFormat="1" x14ac:dyDescent="0.2">
      <c r="D220" s="44"/>
      <c r="E220" s="120"/>
      <c r="F220" s="121"/>
      <c r="G220" s="120"/>
      <c r="H220" s="143"/>
    </row>
    <row r="221" spans="4:8" s="118" customFormat="1" x14ac:dyDescent="0.2">
      <c r="D221" s="44"/>
      <c r="E221" s="120"/>
      <c r="F221" s="121"/>
      <c r="G221" s="120"/>
      <c r="H221" s="143"/>
    </row>
    <row r="222" spans="4:8" s="118" customFormat="1" x14ac:dyDescent="0.2">
      <c r="D222" s="44"/>
      <c r="E222" s="120"/>
      <c r="F222" s="121"/>
      <c r="G222" s="120"/>
      <c r="H222" s="143"/>
    </row>
    <row r="223" spans="4:8" s="118" customFormat="1" x14ac:dyDescent="0.2">
      <c r="D223" s="44"/>
      <c r="E223" s="120"/>
      <c r="F223" s="121"/>
      <c r="G223" s="120"/>
      <c r="H223" s="143"/>
    </row>
  </sheetData>
  <sheetProtection algorithmName="SHA-512" hashValue="IBIb563X7cB9Dvac36tgVvhGadXq89A/rrdWc895zlFcB6duSF9e2cqworK+c6AKMEKghq3GKqaomAfVIpJm4w==" saltValue="zid0ZDa6gusv3TGI0Of6fQ==" spinCount="100000" sheet="1" objects="1" scenarios="1"/>
  <mergeCells count="7">
    <mergeCell ref="A37:H37"/>
    <mergeCell ref="I43:K53"/>
    <mergeCell ref="A59:H59"/>
    <mergeCell ref="A36:H36"/>
    <mergeCell ref="A2:B2"/>
    <mergeCell ref="B6:H6"/>
    <mergeCell ref="A9:H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9CCA8-47C0-744C-9B14-BCA9AFF58AD1}">
  <dimension ref="A1:AL223"/>
  <sheetViews>
    <sheetView topLeftCell="A11" workbookViewId="0">
      <selection activeCell="A11" sqref="A11"/>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5" customWidth="1"/>
    <col min="9" max="9" width="27.5" style="118" customWidth="1"/>
    <col min="10" max="34" width="8.59765625" style="118"/>
    <col min="35" max="16384" width="8.59765625" style="19"/>
  </cols>
  <sheetData>
    <row r="1" spans="1:38" s="6" customFormat="1" ht="15" customHeight="1" x14ac:dyDescent="0.25">
      <c r="A1" s="49" t="s">
        <v>62</v>
      </c>
      <c r="B1" s="49"/>
      <c r="C1" s="45"/>
      <c r="D1" s="45"/>
      <c r="E1" s="45"/>
      <c r="F1" s="212"/>
      <c r="G1" s="212"/>
      <c r="H1" s="212"/>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310"/>
      <c r="B2" s="310"/>
      <c r="C2" s="45"/>
      <c r="D2" s="45"/>
      <c r="E2" s="45"/>
      <c r="F2" s="212"/>
      <c r="G2" s="212"/>
      <c r="H2" s="212"/>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2"/>
      <c r="G3" s="212"/>
      <c r="H3" s="212"/>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69</v>
      </c>
      <c r="B4" s="57"/>
      <c r="C4" s="43"/>
      <c r="D4" s="111"/>
      <c r="E4" s="112"/>
      <c r="F4" s="121"/>
      <c r="G4" s="120"/>
      <c r="H4" s="143"/>
    </row>
    <row r="5" spans="1:38" s="35" customFormat="1" x14ac:dyDescent="0.2">
      <c r="A5" s="123"/>
      <c r="B5" s="123"/>
      <c r="C5" s="49"/>
      <c r="D5" s="113"/>
      <c r="E5" s="114"/>
      <c r="F5" s="115"/>
      <c r="G5" s="114"/>
      <c r="H5" s="154"/>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row>
    <row r="6" spans="1:38" customFormat="1" ht="64.5" customHeight="1" x14ac:dyDescent="0.2">
      <c r="A6" s="117" t="s">
        <v>22</v>
      </c>
      <c r="B6" s="337" t="s">
        <v>70</v>
      </c>
      <c r="C6" s="337"/>
      <c r="D6" s="337"/>
      <c r="E6" s="337"/>
      <c r="F6" s="337"/>
      <c r="G6" s="337"/>
      <c r="H6" s="337"/>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18"/>
      <c r="B7" s="119"/>
      <c r="C7" s="119"/>
      <c r="D7" s="44"/>
      <c r="E7" s="120"/>
      <c r="F7" s="121"/>
      <c r="G7" s="120"/>
      <c r="H7" s="143"/>
    </row>
    <row r="8" spans="1:38" s="20" customFormat="1" ht="50.1" customHeight="1" thickBot="1" x14ac:dyDescent="0.25">
      <c r="A8" s="126" t="s">
        <v>23</v>
      </c>
      <c r="B8" s="127" t="s">
        <v>24</v>
      </c>
      <c r="C8" s="128" t="s">
        <v>25</v>
      </c>
      <c r="D8" s="129" t="s">
        <v>26</v>
      </c>
      <c r="E8" s="130" t="s">
        <v>27</v>
      </c>
      <c r="F8" s="131" t="s">
        <v>28</v>
      </c>
      <c r="G8" s="130" t="s">
        <v>29</v>
      </c>
      <c r="H8" s="132" t="s">
        <v>30</v>
      </c>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25"/>
      <c r="AJ8" s="125"/>
      <c r="AK8" s="124"/>
    </row>
    <row r="9" spans="1:38" s="30" customFormat="1" ht="37.5" customHeight="1" x14ac:dyDescent="0.2">
      <c r="A9" s="338" t="s">
        <v>75</v>
      </c>
      <c r="B9" s="339"/>
      <c r="C9" s="339"/>
      <c r="D9" s="339"/>
      <c r="E9" s="339"/>
      <c r="F9" s="339"/>
      <c r="G9" s="339"/>
      <c r="H9" s="340"/>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row>
    <row r="10" spans="1:38" s="202" customFormat="1" x14ac:dyDescent="0.2">
      <c r="A10" s="203"/>
      <c r="B10" s="204"/>
      <c r="C10" s="205"/>
      <c r="D10" s="206"/>
      <c r="E10" s="207"/>
      <c r="F10" s="213"/>
      <c r="G10" s="215">
        <f>(E10-(E10*F10/100))*A10</f>
        <v>0</v>
      </c>
      <c r="H10" s="219"/>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row>
    <row r="11" spans="1:38" s="202" customFormat="1" x14ac:dyDescent="0.2">
      <c r="A11" s="203"/>
      <c r="B11" s="206"/>
      <c r="C11" s="205"/>
      <c r="D11" s="206"/>
      <c r="E11" s="207"/>
      <c r="F11" s="213"/>
      <c r="G11" s="215">
        <f>(E11-(E11*F11/100))*A11</f>
        <v>0</v>
      </c>
      <c r="H11" s="219"/>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row>
    <row r="12" spans="1:38" s="202" customFormat="1" x14ac:dyDescent="0.2">
      <c r="A12" s="203"/>
      <c r="B12" s="206"/>
      <c r="C12" s="205"/>
      <c r="D12" s="206"/>
      <c r="E12" s="207"/>
      <c r="F12" s="213"/>
      <c r="G12" s="215">
        <f t="shared" ref="G12:G35" si="0">(E12-(E12*F12/100))*A12</f>
        <v>0</v>
      </c>
      <c r="H12" s="219"/>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row>
    <row r="13" spans="1:38" s="202" customFormat="1" x14ac:dyDescent="0.2">
      <c r="A13" s="203"/>
      <c r="B13" s="206"/>
      <c r="C13" s="205"/>
      <c r="D13" s="206"/>
      <c r="E13" s="207"/>
      <c r="F13" s="213"/>
      <c r="G13" s="215">
        <f t="shared" si="0"/>
        <v>0</v>
      </c>
      <c r="H13" s="219"/>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row>
    <row r="14" spans="1:38" s="202" customFormat="1" x14ac:dyDescent="0.2">
      <c r="A14" s="203"/>
      <c r="B14" s="206"/>
      <c r="C14" s="205"/>
      <c r="D14" s="206"/>
      <c r="E14" s="207"/>
      <c r="F14" s="213"/>
      <c r="G14" s="215">
        <f t="shared" si="0"/>
        <v>0</v>
      </c>
      <c r="H14" s="219"/>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row>
    <row r="15" spans="1:38" s="202" customFormat="1" x14ac:dyDescent="0.2">
      <c r="A15" s="203"/>
      <c r="B15" s="206"/>
      <c r="C15" s="205"/>
      <c r="D15" s="206"/>
      <c r="E15" s="207"/>
      <c r="F15" s="213"/>
      <c r="G15" s="215">
        <f t="shared" si="0"/>
        <v>0</v>
      </c>
      <c r="H15" s="219"/>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row>
    <row r="16" spans="1:38" s="202" customFormat="1" x14ac:dyDescent="0.2">
      <c r="A16" s="203"/>
      <c r="B16" s="206"/>
      <c r="C16" s="205"/>
      <c r="D16" s="206"/>
      <c r="E16" s="207"/>
      <c r="F16" s="213"/>
      <c r="G16" s="215">
        <f t="shared" si="0"/>
        <v>0</v>
      </c>
      <c r="H16" s="219"/>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row>
    <row r="17" spans="1:34" s="202" customFormat="1" x14ac:dyDescent="0.2">
      <c r="A17" s="203"/>
      <c r="B17" s="206"/>
      <c r="C17" s="205"/>
      <c r="D17" s="206"/>
      <c r="E17" s="207"/>
      <c r="F17" s="213"/>
      <c r="G17" s="215">
        <f t="shared" si="0"/>
        <v>0</v>
      </c>
      <c r="H17" s="219"/>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row>
    <row r="18" spans="1:34" s="202" customFormat="1" x14ac:dyDescent="0.2">
      <c r="A18" s="203"/>
      <c r="B18" s="206"/>
      <c r="C18" s="205"/>
      <c r="D18" s="206"/>
      <c r="E18" s="207"/>
      <c r="F18" s="213"/>
      <c r="G18" s="215">
        <f t="shared" si="0"/>
        <v>0</v>
      </c>
      <c r="H18" s="219"/>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row>
    <row r="19" spans="1:34" s="202" customFormat="1" x14ac:dyDescent="0.2">
      <c r="A19" s="203"/>
      <c r="B19" s="206"/>
      <c r="C19" s="205"/>
      <c r="D19" s="206"/>
      <c r="E19" s="207"/>
      <c r="F19" s="213"/>
      <c r="G19" s="215">
        <f t="shared" si="0"/>
        <v>0</v>
      </c>
      <c r="H19" s="219"/>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row>
    <row r="20" spans="1:34" s="202" customFormat="1" x14ac:dyDescent="0.2">
      <c r="A20" s="203"/>
      <c r="B20" s="206"/>
      <c r="C20" s="205"/>
      <c r="D20" s="206"/>
      <c r="E20" s="207"/>
      <c r="F20" s="213"/>
      <c r="G20" s="215">
        <f t="shared" si="0"/>
        <v>0</v>
      </c>
      <c r="H20" s="219"/>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row>
    <row r="21" spans="1:34" s="202" customFormat="1" x14ac:dyDescent="0.2">
      <c r="A21" s="203"/>
      <c r="B21" s="206"/>
      <c r="C21" s="205"/>
      <c r="D21" s="206"/>
      <c r="E21" s="207"/>
      <c r="F21" s="213"/>
      <c r="G21" s="215">
        <f t="shared" si="0"/>
        <v>0</v>
      </c>
      <c r="H21" s="219"/>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row>
    <row r="22" spans="1:34" s="202" customFormat="1" x14ac:dyDescent="0.2">
      <c r="A22" s="203"/>
      <c r="B22" s="206"/>
      <c r="C22" s="205"/>
      <c r="D22" s="206"/>
      <c r="E22" s="207"/>
      <c r="F22" s="213"/>
      <c r="G22" s="215">
        <f t="shared" si="0"/>
        <v>0</v>
      </c>
      <c r="H22" s="219"/>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row>
    <row r="23" spans="1:34" s="202" customFormat="1" x14ac:dyDescent="0.2">
      <c r="A23" s="203"/>
      <c r="B23" s="206"/>
      <c r="C23" s="205"/>
      <c r="D23" s="206"/>
      <c r="E23" s="207"/>
      <c r="F23" s="213"/>
      <c r="G23" s="215">
        <f t="shared" si="0"/>
        <v>0</v>
      </c>
      <c r="H23" s="219"/>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row>
    <row r="24" spans="1:34" s="202" customFormat="1" x14ac:dyDescent="0.2">
      <c r="A24" s="203"/>
      <c r="B24" s="206"/>
      <c r="C24" s="205"/>
      <c r="D24" s="206"/>
      <c r="E24" s="207"/>
      <c r="F24" s="213"/>
      <c r="G24" s="215">
        <f t="shared" si="0"/>
        <v>0</v>
      </c>
      <c r="H24" s="219"/>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row>
    <row r="25" spans="1:34" s="202" customFormat="1" x14ac:dyDescent="0.2">
      <c r="A25" s="203"/>
      <c r="B25" s="206"/>
      <c r="C25" s="205"/>
      <c r="D25" s="206"/>
      <c r="E25" s="207"/>
      <c r="F25" s="213"/>
      <c r="G25" s="215">
        <f t="shared" si="0"/>
        <v>0</v>
      </c>
      <c r="H25" s="219"/>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row>
    <row r="26" spans="1:34" s="202" customFormat="1" x14ac:dyDescent="0.2">
      <c r="A26" s="203"/>
      <c r="B26" s="206"/>
      <c r="C26" s="205"/>
      <c r="D26" s="206"/>
      <c r="E26" s="207"/>
      <c r="F26" s="213"/>
      <c r="G26" s="215">
        <f t="shared" si="0"/>
        <v>0</v>
      </c>
      <c r="H26" s="219"/>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row>
    <row r="27" spans="1:34" s="202" customFormat="1" x14ac:dyDescent="0.2">
      <c r="A27" s="203"/>
      <c r="B27" s="206"/>
      <c r="C27" s="205"/>
      <c r="D27" s="206"/>
      <c r="E27" s="207"/>
      <c r="F27" s="213"/>
      <c r="G27" s="215">
        <f t="shared" si="0"/>
        <v>0</v>
      </c>
      <c r="H27" s="219"/>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row>
    <row r="28" spans="1:34" s="202" customFormat="1" x14ac:dyDescent="0.2">
      <c r="A28" s="203"/>
      <c r="B28" s="206"/>
      <c r="C28" s="205"/>
      <c r="D28" s="206"/>
      <c r="E28" s="207"/>
      <c r="F28" s="213"/>
      <c r="G28" s="215">
        <f t="shared" si="0"/>
        <v>0</v>
      </c>
      <c r="H28" s="219"/>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row>
    <row r="29" spans="1:34" s="202" customFormat="1" x14ac:dyDescent="0.2">
      <c r="A29" s="203"/>
      <c r="B29" s="206"/>
      <c r="C29" s="205"/>
      <c r="D29" s="206"/>
      <c r="E29" s="207"/>
      <c r="F29" s="213"/>
      <c r="G29" s="215">
        <f t="shared" si="0"/>
        <v>0</v>
      </c>
      <c r="H29" s="219"/>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row>
    <row r="30" spans="1:34" s="202" customFormat="1" x14ac:dyDescent="0.2">
      <c r="A30" s="203"/>
      <c r="B30" s="204"/>
      <c r="C30" s="205"/>
      <c r="D30" s="206"/>
      <c r="E30" s="207"/>
      <c r="F30" s="213"/>
      <c r="G30" s="215">
        <f t="shared" si="0"/>
        <v>0</v>
      </c>
      <c r="H30" s="219"/>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row>
    <row r="31" spans="1:34" s="202" customFormat="1" x14ac:dyDescent="0.2">
      <c r="A31" s="203"/>
      <c r="B31" s="206"/>
      <c r="C31" s="205"/>
      <c r="D31" s="206"/>
      <c r="E31" s="207"/>
      <c r="F31" s="213"/>
      <c r="G31" s="215">
        <f t="shared" si="0"/>
        <v>0</v>
      </c>
      <c r="H31" s="219"/>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row>
    <row r="32" spans="1:34" s="202" customFormat="1" x14ac:dyDescent="0.2">
      <c r="A32" s="203"/>
      <c r="B32" s="206"/>
      <c r="C32" s="205"/>
      <c r="D32" s="206"/>
      <c r="E32" s="207"/>
      <c r="F32" s="213"/>
      <c r="G32" s="215">
        <f t="shared" si="0"/>
        <v>0</v>
      </c>
      <c r="H32" s="219"/>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row>
    <row r="33" spans="1:34" s="202" customFormat="1" x14ac:dyDescent="0.2">
      <c r="A33" s="203"/>
      <c r="B33" s="206"/>
      <c r="C33" s="205"/>
      <c r="D33" s="206"/>
      <c r="E33" s="207"/>
      <c r="F33" s="213"/>
      <c r="G33" s="215">
        <f t="shared" si="0"/>
        <v>0</v>
      </c>
      <c r="H33" s="219"/>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row>
    <row r="34" spans="1:34" s="202" customFormat="1" ht="75" x14ac:dyDescent="0.2">
      <c r="A34" s="203"/>
      <c r="B34" s="204" t="s">
        <v>78</v>
      </c>
      <c r="C34" s="205"/>
      <c r="D34" s="206"/>
      <c r="E34" s="207"/>
      <c r="F34" s="213"/>
      <c r="G34" s="215">
        <f t="shared" si="0"/>
        <v>0</v>
      </c>
      <c r="H34" s="219"/>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row>
    <row r="35" spans="1:34" s="202" customFormat="1" ht="15.75" thickBot="1" x14ac:dyDescent="0.25">
      <c r="A35" s="208"/>
      <c r="B35" s="209"/>
      <c r="C35" s="210"/>
      <c r="D35" s="209"/>
      <c r="E35" s="211"/>
      <c r="F35" s="214"/>
      <c r="G35" s="216">
        <f t="shared" si="0"/>
        <v>0</v>
      </c>
      <c r="H35" s="220">
        <f>SUM(G10:G35)</f>
        <v>0</v>
      </c>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row>
    <row r="36" spans="1:34" ht="18" customHeight="1" thickBot="1" x14ac:dyDescent="0.25">
      <c r="A36" s="336"/>
      <c r="B36" s="336"/>
      <c r="C36" s="336"/>
      <c r="D36" s="336"/>
      <c r="E36" s="336"/>
      <c r="F36" s="336"/>
      <c r="G36" s="336"/>
      <c r="H36" s="336"/>
    </row>
    <row r="37" spans="1:34" ht="18" customHeight="1" thickBot="1" x14ac:dyDescent="0.25">
      <c r="A37" s="331"/>
      <c r="B37" s="331"/>
      <c r="C37" s="331"/>
      <c r="D37" s="331"/>
      <c r="E37" s="331"/>
      <c r="F37" s="331"/>
      <c r="G37" s="331"/>
      <c r="H37" s="331"/>
    </row>
    <row r="38" spans="1:34" s="30" customFormat="1" ht="15.75" thickBot="1" x14ac:dyDescent="0.25">
      <c r="A38" s="137"/>
      <c r="B38" s="138" t="s">
        <v>52</v>
      </c>
      <c r="C38" s="139"/>
      <c r="D38" s="140"/>
      <c r="E38" s="141"/>
      <c r="F38" s="142"/>
      <c r="G38" s="141"/>
      <c r="H38" s="222">
        <f>SUM(H10:H35)</f>
        <v>0</v>
      </c>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row>
    <row r="39" spans="1:34" s="30" customFormat="1" ht="15.75" thickBot="1" x14ac:dyDescent="0.25">
      <c r="A39" s="190"/>
      <c r="B39" s="191"/>
      <c r="C39" s="192"/>
      <c r="D39" s="193"/>
      <c r="E39" s="194"/>
      <c r="F39" s="195"/>
      <c r="G39" s="194"/>
      <c r="H39" s="223"/>
    </row>
    <row r="40" spans="1:34" s="30" customFormat="1" ht="45.75" thickBot="1" x14ac:dyDescent="0.25">
      <c r="A40" s="196"/>
      <c r="B40" s="197" t="s">
        <v>68</v>
      </c>
      <c r="C40" s="198"/>
      <c r="D40" s="199"/>
      <c r="E40" s="200"/>
      <c r="F40" s="201"/>
      <c r="G40" s="200"/>
      <c r="H40" s="22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row>
    <row r="41" spans="1:34" ht="18" customHeight="1" x14ac:dyDescent="0.2">
      <c r="A41" s="133"/>
      <c r="B41" s="145"/>
      <c r="C41" s="128" t="s">
        <v>23</v>
      </c>
      <c r="D41" s="134"/>
      <c r="E41" s="135"/>
      <c r="F41" s="136"/>
      <c r="G41" s="135"/>
      <c r="H41" s="221"/>
    </row>
    <row r="42" spans="1:34" x14ac:dyDescent="0.2">
      <c r="A42" s="146"/>
      <c r="B42" s="21"/>
      <c r="C42" s="38"/>
      <c r="D42" s="10" t="s">
        <v>31</v>
      </c>
      <c r="E42" s="39"/>
      <c r="F42" s="40"/>
      <c r="G42" s="26">
        <f>(E42-(E42*F42/100))*C42</f>
        <v>0</v>
      </c>
      <c r="H42" s="225"/>
    </row>
    <row r="43" spans="1:34" x14ac:dyDescent="0.2">
      <c r="A43" s="146"/>
      <c r="B43" s="21"/>
      <c r="C43" s="38"/>
      <c r="D43" s="10" t="s">
        <v>32</v>
      </c>
      <c r="E43" s="39"/>
      <c r="F43" s="40"/>
      <c r="G43" s="26">
        <f>(E43-(E43*F43/100))*C43</f>
        <v>0</v>
      </c>
      <c r="H43" s="225"/>
      <c r="I43" s="332"/>
      <c r="J43" s="332"/>
      <c r="K43" s="332"/>
    </row>
    <row r="44" spans="1:34" x14ac:dyDescent="0.2">
      <c r="A44" s="146"/>
      <c r="B44" s="21"/>
      <c r="C44" s="38"/>
      <c r="D44" s="10" t="s">
        <v>33</v>
      </c>
      <c r="E44" s="39"/>
      <c r="F44" s="40"/>
      <c r="G44" s="26">
        <f>(E44-(E44*F44/100))*C44</f>
        <v>0</v>
      </c>
      <c r="H44" s="225"/>
      <c r="I44" s="332"/>
      <c r="J44" s="332"/>
      <c r="K44" s="332"/>
    </row>
    <row r="45" spans="1:34" ht="30" x14ac:dyDescent="0.2">
      <c r="A45" s="146"/>
      <c r="B45" s="21"/>
      <c r="C45" s="38"/>
      <c r="D45" s="8" t="s">
        <v>34</v>
      </c>
      <c r="E45" s="9" t="s">
        <v>35</v>
      </c>
      <c r="F45" s="23"/>
      <c r="G45" s="26"/>
      <c r="H45" s="225"/>
      <c r="I45" s="332"/>
      <c r="J45" s="332"/>
      <c r="K45" s="332"/>
    </row>
    <row r="46" spans="1:34" x14ac:dyDescent="0.2">
      <c r="A46" s="146"/>
      <c r="B46" s="21"/>
      <c r="C46" s="38"/>
      <c r="D46" s="10" t="s">
        <v>36</v>
      </c>
      <c r="E46" s="26">
        <f>'Staat van eenheidsprijzen'!C13</f>
        <v>0</v>
      </c>
      <c r="F46" s="23"/>
      <c r="G46" s="26">
        <f>C46*E46</f>
        <v>0</v>
      </c>
      <c r="H46" s="225"/>
      <c r="I46" s="332"/>
      <c r="J46" s="332"/>
      <c r="K46" s="332"/>
    </row>
    <row r="47" spans="1:34" x14ac:dyDescent="0.2">
      <c r="A47" s="146"/>
      <c r="B47" s="21"/>
      <c r="C47" s="38"/>
      <c r="D47" s="10" t="s">
        <v>37</v>
      </c>
      <c r="E47" s="26">
        <f>'Staat van eenheidsprijzen'!C14</f>
        <v>0</v>
      </c>
      <c r="F47" s="23"/>
      <c r="G47" s="26">
        <f t="shared" ref="G47:G50" si="1">C47*E47</f>
        <v>0</v>
      </c>
      <c r="H47" s="225"/>
      <c r="I47" s="332"/>
      <c r="J47" s="332"/>
      <c r="K47" s="332"/>
    </row>
    <row r="48" spans="1:34" x14ac:dyDescent="0.2">
      <c r="A48" s="146"/>
      <c r="B48" s="21"/>
      <c r="C48" s="38"/>
      <c r="D48" s="10" t="s">
        <v>53</v>
      </c>
      <c r="E48" s="26">
        <f>'Staat van eenheidsprijzen'!C15</f>
        <v>0</v>
      </c>
      <c r="F48" s="23"/>
      <c r="G48" s="26">
        <f t="shared" si="1"/>
        <v>0</v>
      </c>
      <c r="H48" s="225"/>
      <c r="I48" s="332"/>
      <c r="J48" s="332"/>
      <c r="K48" s="332"/>
    </row>
    <row r="49" spans="1:34" x14ac:dyDescent="0.2">
      <c r="A49" s="146"/>
      <c r="B49" s="21"/>
      <c r="C49" s="38"/>
      <c r="D49" s="10" t="s">
        <v>65</v>
      </c>
      <c r="E49" s="26">
        <f>'Staat van eenheidsprijzen'!C16</f>
        <v>0</v>
      </c>
      <c r="F49" s="23"/>
      <c r="G49" s="26">
        <f t="shared" si="1"/>
        <v>0</v>
      </c>
      <c r="H49" s="225"/>
      <c r="I49" s="332"/>
      <c r="J49" s="332"/>
      <c r="K49" s="332"/>
    </row>
    <row r="50" spans="1:34" ht="18" customHeight="1" x14ac:dyDescent="0.2">
      <c r="A50" s="146"/>
      <c r="B50" s="21"/>
      <c r="C50" s="38"/>
      <c r="D50" s="14" t="s">
        <v>66</v>
      </c>
      <c r="E50" s="26">
        <f>'Staat van eenheidsprijzen'!C17</f>
        <v>0</v>
      </c>
      <c r="F50" s="23"/>
      <c r="G50" s="26">
        <f t="shared" si="1"/>
        <v>0</v>
      </c>
      <c r="H50" s="225"/>
      <c r="I50" s="332"/>
      <c r="J50" s="332"/>
      <c r="K50" s="332"/>
    </row>
    <row r="51" spans="1:34" ht="18" customHeight="1" x14ac:dyDescent="0.2">
      <c r="A51" s="146"/>
      <c r="B51" s="21"/>
      <c r="C51" s="18"/>
      <c r="D51" s="14"/>
      <c r="E51" s="22"/>
      <c r="F51" s="23"/>
      <c r="G51" s="22"/>
      <c r="H51" s="225"/>
      <c r="I51" s="332"/>
      <c r="J51" s="332"/>
      <c r="K51" s="332"/>
    </row>
    <row r="52" spans="1:34" ht="36.950000000000003" customHeight="1" x14ac:dyDescent="0.2">
      <c r="A52" s="146"/>
      <c r="B52" s="21"/>
      <c r="C52" s="18"/>
      <c r="D52" s="15" t="s">
        <v>47</v>
      </c>
      <c r="E52" s="24"/>
      <c r="F52" s="25"/>
      <c r="G52" s="217">
        <f>SUM(G10:G35)</f>
        <v>0</v>
      </c>
      <c r="H52" s="225"/>
      <c r="I52" s="332"/>
      <c r="J52" s="332"/>
      <c r="K52" s="332"/>
    </row>
    <row r="53" spans="1:34" ht="18" customHeight="1" x14ac:dyDescent="0.2">
      <c r="A53" s="146"/>
      <c r="B53" s="21"/>
      <c r="C53" s="18"/>
      <c r="D53" s="15" t="s">
        <v>38</v>
      </c>
      <c r="E53" s="24"/>
      <c r="F53" s="25"/>
      <c r="G53" s="217">
        <f>SUM(G42:G50)</f>
        <v>0</v>
      </c>
      <c r="H53" s="225"/>
      <c r="I53" s="332"/>
      <c r="J53" s="332"/>
      <c r="K53" s="332"/>
    </row>
    <row r="54" spans="1:34" x14ac:dyDescent="0.2">
      <c r="A54" s="146"/>
      <c r="B54" s="21"/>
      <c r="C54" s="18"/>
      <c r="D54" s="14"/>
      <c r="E54" s="24"/>
      <c r="F54" s="25"/>
      <c r="G54" s="24"/>
      <c r="H54" s="225"/>
    </row>
    <row r="55" spans="1:34" s="13" customFormat="1" ht="18" customHeight="1" x14ac:dyDescent="0.2">
      <c r="A55" s="147"/>
      <c r="B55" s="11"/>
      <c r="C55" s="12"/>
      <c r="D55" s="8" t="s">
        <v>39</v>
      </c>
      <c r="E55" s="16"/>
      <c r="F55" s="17"/>
      <c r="G55" s="218">
        <f>SUM(G52:G53)</f>
        <v>0</v>
      </c>
      <c r="H55" s="226"/>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row>
    <row r="56" spans="1:34" ht="18.95" customHeight="1" thickBot="1" x14ac:dyDescent="0.25">
      <c r="A56" s="148"/>
      <c r="B56" s="149"/>
      <c r="C56" s="150"/>
      <c r="D56" s="151" t="s">
        <v>40</v>
      </c>
      <c r="E56" s="152"/>
      <c r="F56" s="153"/>
      <c r="G56" s="152"/>
      <c r="H56" s="227"/>
    </row>
    <row r="57" spans="1:34" s="118" customFormat="1" x14ac:dyDescent="0.2">
      <c r="D57" s="44"/>
      <c r="E57" s="120"/>
      <c r="F57" s="121"/>
      <c r="G57" s="120"/>
      <c r="H57" s="143"/>
    </row>
    <row r="58" spans="1:34" s="118" customFormat="1" ht="15.75" thickBot="1" x14ac:dyDescent="0.25">
      <c r="D58" s="44"/>
      <c r="E58" s="120"/>
      <c r="F58" s="121"/>
      <c r="G58" s="120"/>
      <c r="H58" s="143"/>
    </row>
    <row r="59" spans="1:34" s="118" customFormat="1" ht="105" customHeight="1" thickBot="1" x14ac:dyDescent="0.25">
      <c r="A59" s="333" t="s">
        <v>54</v>
      </c>
      <c r="B59" s="334"/>
      <c r="C59" s="334"/>
      <c r="D59" s="334"/>
      <c r="E59" s="334"/>
      <c r="F59" s="334"/>
      <c r="G59" s="334"/>
      <c r="H59" s="335"/>
    </row>
    <row r="60" spans="1:34" s="118" customFormat="1" x14ac:dyDescent="0.2">
      <c r="E60" s="120"/>
      <c r="F60" s="121"/>
      <c r="G60" s="120"/>
      <c r="H60" s="143"/>
    </row>
    <row r="61" spans="1:34" s="118" customFormat="1" x14ac:dyDescent="0.2">
      <c r="D61" s="44"/>
      <c r="E61" s="120"/>
      <c r="F61" s="121"/>
      <c r="G61" s="120"/>
      <c r="H61" s="143"/>
    </row>
    <row r="62" spans="1:34" s="118" customFormat="1" x14ac:dyDescent="0.2">
      <c r="D62" s="44"/>
      <c r="E62" s="120"/>
      <c r="F62" s="121"/>
      <c r="G62" s="120"/>
      <c r="H62" s="143"/>
    </row>
    <row r="63" spans="1:34" s="118" customFormat="1" x14ac:dyDescent="0.2">
      <c r="E63" s="120"/>
      <c r="F63" s="121"/>
      <c r="G63" s="120"/>
      <c r="H63" s="143"/>
    </row>
    <row r="64" spans="1:34" s="118" customFormat="1" x14ac:dyDescent="0.2">
      <c r="D64" s="44"/>
      <c r="E64" s="120"/>
      <c r="F64" s="121"/>
      <c r="G64" s="120"/>
      <c r="H64" s="143"/>
    </row>
    <row r="65" spans="4:8" s="118" customFormat="1" x14ac:dyDescent="0.2">
      <c r="D65" s="44"/>
      <c r="E65" s="120"/>
      <c r="F65" s="121"/>
      <c r="G65" s="120"/>
      <c r="H65" s="143"/>
    </row>
    <row r="66" spans="4:8" s="118" customFormat="1" x14ac:dyDescent="0.2">
      <c r="D66" s="44"/>
      <c r="E66" s="120"/>
      <c r="F66" s="121"/>
      <c r="G66" s="120"/>
      <c r="H66" s="143"/>
    </row>
    <row r="67" spans="4:8" s="118" customFormat="1" x14ac:dyDescent="0.2">
      <c r="D67" s="44"/>
      <c r="E67" s="120"/>
      <c r="F67" s="121"/>
      <c r="G67" s="120"/>
      <c r="H67" s="143"/>
    </row>
    <row r="68" spans="4:8" s="118" customFormat="1" x14ac:dyDescent="0.2">
      <c r="D68" s="44"/>
      <c r="E68" s="120"/>
      <c r="F68" s="121"/>
      <c r="G68" s="120"/>
      <c r="H68" s="143"/>
    </row>
    <row r="69" spans="4:8" s="118" customFormat="1" x14ac:dyDescent="0.2">
      <c r="D69" s="44"/>
      <c r="E69" s="120"/>
      <c r="F69" s="121"/>
      <c r="G69" s="120"/>
      <c r="H69" s="143"/>
    </row>
    <row r="70" spans="4:8" s="118" customFormat="1" x14ac:dyDescent="0.2">
      <c r="D70" s="44"/>
      <c r="E70" s="120"/>
      <c r="F70" s="121"/>
      <c r="G70" s="120"/>
      <c r="H70" s="143"/>
    </row>
    <row r="71" spans="4:8" s="118" customFormat="1" x14ac:dyDescent="0.2">
      <c r="D71" s="44"/>
      <c r="E71" s="120"/>
      <c r="F71" s="121"/>
      <c r="G71" s="120"/>
      <c r="H71" s="143"/>
    </row>
    <row r="72" spans="4:8" s="118" customFormat="1" x14ac:dyDescent="0.2">
      <c r="D72" s="44"/>
      <c r="E72" s="120"/>
      <c r="F72" s="121"/>
      <c r="G72" s="120"/>
      <c r="H72" s="143"/>
    </row>
    <row r="73" spans="4:8" s="118" customFormat="1" x14ac:dyDescent="0.2">
      <c r="D73" s="44"/>
      <c r="E73" s="120"/>
      <c r="F73" s="121"/>
      <c r="G73" s="120"/>
      <c r="H73" s="143"/>
    </row>
    <row r="74" spans="4:8" s="118" customFormat="1" x14ac:dyDescent="0.2">
      <c r="D74" s="44"/>
      <c r="E74" s="120"/>
      <c r="F74" s="121"/>
      <c r="G74" s="120"/>
      <c r="H74" s="143"/>
    </row>
    <row r="75" spans="4:8" s="118" customFormat="1" x14ac:dyDescent="0.2">
      <c r="D75" s="44"/>
      <c r="E75" s="120"/>
      <c r="F75" s="121"/>
      <c r="G75" s="120"/>
      <c r="H75" s="143"/>
    </row>
    <row r="76" spans="4:8" s="118" customFormat="1" x14ac:dyDescent="0.2">
      <c r="D76" s="44"/>
      <c r="E76" s="120"/>
      <c r="F76" s="121"/>
      <c r="G76" s="120"/>
      <c r="H76" s="143"/>
    </row>
    <row r="77" spans="4:8" s="118" customFormat="1" x14ac:dyDescent="0.2">
      <c r="D77" s="44"/>
      <c r="E77" s="120"/>
      <c r="F77" s="121"/>
      <c r="G77" s="120"/>
      <c r="H77" s="143"/>
    </row>
    <row r="78" spans="4:8" s="118" customFormat="1" x14ac:dyDescent="0.2">
      <c r="D78" s="44"/>
      <c r="E78" s="120"/>
      <c r="F78" s="121"/>
      <c r="G78" s="120"/>
      <c r="H78" s="143"/>
    </row>
    <row r="79" spans="4:8" s="118" customFormat="1" x14ac:dyDescent="0.2">
      <c r="D79" s="44"/>
      <c r="E79" s="120"/>
      <c r="F79" s="121"/>
      <c r="G79" s="120"/>
      <c r="H79" s="143"/>
    </row>
    <row r="80" spans="4:8" s="118" customFormat="1" x14ac:dyDescent="0.2">
      <c r="D80" s="44"/>
      <c r="E80" s="120"/>
      <c r="F80" s="121"/>
      <c r="G80" s="120"/>
      <c r="H80" s="143"/>
    </row>
    <row r="81" spans="4:8" s="118" customFormat="1" x14ac:dyDescent="0.2">
      <c r="D81" s="44"/>
      <c r="E81" s="120"/>
      <c r="F81" s="121"/>
      <c r="G81" s="120"/>
      <c r="H81" s="143"/>
    </row>
    <row r="82" spans="4:8" s="118" customFormat="1" x14ac:dyDescent="0.2">
      <c r="D82" s="44"/>
      <c r="E82" s="120"/>
      <c r="F82" s="121"/>
      <c r="G82" s="120"/>
      <c r="H82" s="143"/>
    </row>
    <row r="83" spans="4:8" s="118" customFormat="1" x14ac:dyDescent="0.2">
      <c r="D83" s="44"/>
      <c r="E83" s="120"/>
      <c r="F83" s="121"/>
      <c r="G83" s="120"/>
      <c r="H83" s="143"/>
    </row>
    <row r="84" spans="4:8" s="118" customFormat="1" x14ac:dyDescent="0.2">
      <c r="D84" s="44"/>
      <c r="E84" s="120"/>
      <c r="F84" s="121"/>
      <c r="G84" s="120"/>
      <c r="H84" s="143"/>
    </row>
    <row r="85" spans="4:8" s="118" customFormat="1" x14ac:dyDescent="0.2">
      <c r="D85" s="44"/>
      <c r="E85" s="120"/>
      <c r="F85" s="121"/>
      <c r="G85" s="120"/>
      <c r="H85" s="143"/>
    </row>
    <row r="86" spans="4:8" s="118" customFormat="1" x14ac:dyDescent="0.2">
      <c r="D86" s="44"/>
      <c r="E86" s="120"/>
      <c r="F86" s="121"/>
      <c r="G86" s="120"/>
      <c r="H86" s="143"/>
    </row>
    <row r="87" spans="4:8" s="118" customFormat="1" x14ac:dyDescent="0.2">
      <c r="D87" s="44"/>
      <c r="E87" s="120"/>
      <c r="F87" s="121"/>
      <c r="G87" s="120"/>
      <c r="H87" s="143"/>
    </row>
    <row r="88" spans="4:8" s="118" customFormat="1" x14ac:dyDescent="0.2">
      <c r="D88" s="44"/>
      <c r="E88" s="120"/>
      <c r="F88" s="121"/>
      <c r="G88" s="120"/>
      <c r="H88" s="143"/>
    </row>
    <row r="89" spans="4:8" s="118" customFormat="1" x14ac:dyDescent="0.2">
      <c r="D89" s="44"/>
      <c r="E89" s="120"/>
      <c r="F89" s="121"/>
      <c r="G89" s="120"/>
      <c r="H89" s="143"/>
    </row>
    <row r="90" spans="4:8" s="118" customFormat="1" x14ac:dyDescent="0.2">
      <c r="D90" s="44"/>
      <c r="E90" s="120"/>
      <c r="F90" s="121"/>
      <c r="G90" s="120"/>
      <c r="H90" s="143"/>
    </row>
    <row r="91" spans="4:8" s="118" customFormat="1" x14ac:dyDescent="0.2">
      <c r="D91" s="44"/>
      <c r="E91" s="120"/>
      <c r="F91" s="121"/>
      <c r="G91" s="120"/>
      <c r="H91" s="143"/>
    </row>
    <row r="92" spans="4:8" s="118" customFormat="1" x14ac:dyDescent="0.2">
      <c r="D92" s="44"/>
      <c r="E92" s="120"/>
      <c r="F92" s="121"/>
      <c r="G92" s="120"/>
      <c r="H92" s="143"/>
    </row>
    <row r="93" spans="4:8" s="118" customFormat="1" x14ac:dyDescent="0.2">
      <c r="D93" s="44"/>
      <c r="E93" s="120"/>
      <c r="F93" s="121"/>
      <c r="G93" s="120"/>
      <c r="H93" s="143"/>
    </row>
    <row r="94" spans="4:8" s="118" customFormat="1" x14ac:dyDescent="0.2">
      <c r="D94" s="44"/>
      <c r="E94" s="120"/>
      <c r="F94" s="121"/>
      <c r="G94" s="120"/>
      <c r="H94" s="143"/>
    </row>
    <row r="95" spans="4:8" s="118" customFormat="1" x14ac:dyDescent="0.2">
      <c r="D95" s="44"/>
      <c r="E95" s="120"/>
      <c r="F95" s="121"/>
      <c r="G95" s="120"/>
      <c r="H95" s="143"/>
    </row>
    <row r="96" spans="4:8" s="118" customFormat="1" x14ac:dyDescent="0.2">
      <c r="D96" s="44"/>
      <c r="E96" s="120"/>
      <c r="F96" s="121"/>
      <c r="G96" s="120"/>
      <c r="H96" s="143"/>
    </row>
    <row r="97" spans="4:8" s="118" customFormat="1" x14ac:dyDescent="0.2">
      <c r="D97" s="44"/>
      <c r="E97" s="120"/>
      <c r="F97" s="121"/>
      <c r="G97" s="120"/>
      <c r="H97" s="143"/>
    </row>
    <row r="98" spans="4:8" s="118" customFormat="1" x14ac:dyDescent="0.2">
      <c r="D98" s="44"/>
      <c r="E98" s="120"/>
      <c r="F98" s="121"/>
      <c r="G98" s="120"/>
      <c r="H98" s="143"/>
    </row>
    <row r="99" spans="4:8" s="118" customFormat="1" x14ac:dyDescent="0.2">
      <c r="D99" s="44"/>
      <c r="E99" s="120"/>
      <c r="F99" s="121"/>
      <c r="G99" s="120"/>
      <c r="H99" s="143"/>
    </row>
    <row r="100" spans="4:8" s="118" customFormat="1" x14ac:dyDescent="0.2">
      <c r="D100" s="44"/>
      <c r="E100" s="120"/>
      <c r="F100" s="121"/>
      <c r="G100" s="120"/>
      <c r="H100" s="143"/>
    </row>
    <row r="101" spans="4:8" s="118" customFormat="1" x14ac:dyDescent="0.2">
      <c r="D101" s="44"/>
      <c r="E101" s="120"/>
      <c r="F101" s="121"/>
      <c r="G101" s="120"/>
      <c r="H101" s="143"/>
    </row>
    <row r="102" spans="4:8" s="118" customFormat="1" x14ac:dyDescent="0.2">
      <c r="D102" s="44"/>
      <c r="E102" s="120"/>
      <c r="F102" s="121"/>
      <c r="G102" s="120"/>
      <c r="H102" s="143"/>
    </row>
    <row r="103" spans="4:8" s="118" customFormat="1" x14ac:dyDescent="0.2">
      <c r="D103" s="44"/>
      <c r="E103" s="120"/>
      <c r="F103" s="121"/>
      <c r="G103" s="120"/>
      <c r="H103" s="143"/>
    </row>
    <row r="104" spans="4:8" s="118" customFormat="1" x14ac:dyDescent="0.2">
      <c r="D104" s="44"/>
      <c r="E104" s="120"/>
      <c r="F104" s="121"/>
      <c r="G104" s="120"/>
      <c r="H104" s="143"/>
    </row>
    <row r="105" spans="4:8" s="118" customFormat="1" x14ac:dyDescent="0.2">
      <c r="D105" s="44"/>
      <c r="E105" s="120"/>
      <c r="F105" s="121"/>
      <c r="G105" s="120"/>
      <c r="H105" s="143"/>
    </row>
    <row r="106" spans="4:8" s="118" customFormat="1" x14ac:dyDescent="0.2">
      <c r="D106" s="44"/>
      <c r="E106" s="120"/>
      <c r="F106" s="121"/>
      <c r="G106" s="120"/>
      <c r="H106" s="143"/>
    </row>
    <row r="107" spans="4:8" s="118" customFormat="1" x14ac:dyDescent="0.2">
      <c r="D107" s="44"/>
      <c r="E107" s="120"/>
      <c r="F107" s="121"/>
      <c r="G107" s="120"/>
      <c r="H107" s="143"/>
    </row>
    <row r="108" spans="4:8" s="118" customFormat="1" x14ac:dyDescent="0.2">
      <c r="D108" s="44"/>
      <c r="E108" s="120"/>
      <c r="F108" s="121"/>
      <c r="G108" s="120"/>
      <c r="H108" s="143"/>
    </row>
    <row r="109" spans="4:8" s="118" customFormat="1" x14ac:dyDescent="0.2">
      <c r="D109" s="44"/>
      <c r="E109" s="120"/>
      <c r="F109" s="121"/>
      <c r="G109" s="120"/>
      <c r="H109" s="143"/>
    </row>
    <row r="110" spans="4:8" s="118" customFormat="1" x14ac:dyDescent="0.2">
      <c r="D110" s="44"/>
      <c r="E110" s="120"/>
      <c r="F110" s="121"/>
      <c r="G110" s="120"/>
      <c r="H110" s="143"/>
    </row>
    <row r="111" spans="4:8" s="118" customFormat="1" x14ac:dyDescent="0.2">
      <c r="D111" s="44"/>
      <c r="E111" s="120"/>
      <c r="F111" s="121"/>
      <c r="G111" s="120"/>
      <c r="H111" s="143"/>
    </row>
    <row r="112" spans="4:8" s="118" customFormat="1" x14ac:dyDescent="0.2">
      <c r="D112" s="44"/>
      <c r="E112" s="120"/>
      <c r="F112" s="121"/>
      <c r="G112" s="120"/>
      <c r="H112" s="143"/>
    </row>
    <row r="113" spans="4:8" s="118" customFormat="1" x14ac:dyDescent="0.2">
      <c r="D113" s="44"/>
      <c r="E113" s="120"/>
      <c r="F113" s="121"/>
      <c r="G113" s="120"/>
      <c r="H113" s="143"/>
    </row>
    <row r="114" spans="4:8" s="118" customFormat="1" x14ac:dyDescent="0.2">
      <c r="D114" s="44"/>
      <c r="E114" s="120"/>
      <c r="F114" s="121"/>
      <c r="G114" s="120"/>
      <c r="H114" s="143"/>
    </row>
    <row r="115" spans="4:8" s="118" customFormat="1" x14ac:dyDescent="0.2">
      <c r="D115" s="44"/>
      <c r="E115" s="120"/>
      <c r="F115" s="121"/>
      <c r="G115" s="120"/>
      <c r="H115" s="143"/>
    </row>
    <row r="116" spans="4:8" s="118" customFormat="1" x14ac:dyDescent="0.2">
      <c r="D116" s="44"/>
      <c r="E116" s="120"/>
      <c r="F116" s="121"/>
      <c r="G116" s="120"/>
      <c r="H116" s="143"/>
    </row>
    <row r="117" spans="4:8" s="118" customFormat="1" x14ac:dyDescent="0.2">
      <c r="D117" s="44"/>
      <c r="E117" s="120"/>
      <c r="F117" s="121"/>
      <c r="G117" s="120"/>
      <c r="H117" s="143"/>
    </row>
    <row r="118" spans="4:8" s="118" customFormat="1" x14ac:dyDescent="0.2">
      <c r="D118" s="44"/>
      <c r="E118" s="120"/>
      <c r="F118" s="121"/>
      <c r="G118" s="120"/>
      <c r="H118" s="143"/>
    </row>
    <row r="119" spans="4:8" s="118" customFormat="1" x14ac:dyDescent="0.2">
      <c r="D119" s="44"/>
      <c r="E119" s="120"/>
      <c r="F119" s="121"/>
      <c r="G119" s="120"/>
      <c r="H119" s="143"/>
    </row>
    <row r="120" spans="4:8" s="118" customFormat="1" x14ac:dyDescent="0.2">
      <c r="D120" s="44"/>
      <c r="E120" s="120"/>
      <c r="F120" s="121"/>
      <c r="G120" s="120"/>
      <c r="H120" s="143"/>
    </row>
    <row r="121" spans="4:8" s="118" customFormat="1" x14ac:dyDescent="0.2">
      <c r="D121" s="44"/>
      <c r="E121" s="120"/>
      <c r="F121" s="121"/>
      <c r="G121" s="120"/>
      <c r="H121" s="143"/>
    </row>
    <row r="122" spans="4:8" s="118" customFormat="1" x14ac:dyDescent="0.2">
      <c r="D122" s="44"/>
      <c r="E122" s="120"/>
      <c r="F122" s="121"/>
      <c r="G122" s="120"/>
      <c r="H122" s="143"/>
    </row>
    <row r="123" spans="4:8" s="118" customFormat="1" x14ac:dyDescent="0.2">
      <c r="D123" s="44"/>
      <c r="E123" s="120"/>
      <c r="F123" s="121"/>
      <c r="G123" s="120"/>
      <c r="H123" s="143"/>
    </row>
    <row r="124" spans="4:8" s="118" customFormat="1" x14ac:dyDescent="0.2">
      <c r="D124" s="44"/>
      <c r="E124" s="120"/>
      <c r="F124" s="121"/>
      <c r="G124" s="120"/>
      <c r="H124" s="143"/>
    </row>
    <row r="125" spans="4:8" s="118" customFormat="1" x14ac:dyDescent="0.2">
      <c r="D125" s="44"/>
      <c r="E125" s="120"/>
      <c r="F125" s="121"/>
      <c r="G125" s="120"/>
      <c r="H125" s="143"/>
    </row>
    <row r="126" spans="4:8" s="118" customFormat="1" x14ac:dyDescent="0.2">
      <c r="D126" s="44"/>
      <c r="E126" s="120"/>
      <c r="F126" s="121"/>
      <c r="G126" s="120"/>
      <c r="H126" s="143"/>
    </row>
    <row r="127" spans="4:8" s="118" customFormat="1" x14ac:dyDescent="0.2">
      <c r="D127" s="44"/>
      <c r="E127" s="120"/>
      <c r="F127" s="121"/>
      <c r="G127" s="120"/>
      <c r="H127" s="143"/>
    </row>
    <row r="128" spans="4:8" s="118" customFormat="1" x14ac:dyDescent="0.2">
      <c r="D128" s="44"/>
      <c r="E128" s="120"/>
      <c r="F128" s="121"/>
      <c r="G128" s="120"/>
      <c r="H128" s="143"/>
    </row>
    <row r="129" spans="4:8" s="118" customFormat="1" x14ac:dyDescent="0.2">
      <c r="D129" s="44"/>
      <c r="E129" s="120"/>
      <c r="F129" s="121"/>
      <c r="G129" s="120"/>
      <c r="H129" s="143"/>
    </row>
    <row r="130" spans="4:8" s="118" customFormat="1" x14ac:dyDescent="0.2">
      <c r="D130" s="44"/>
      <c r="E130" s="120"/>
      <c r="F130" s="121"/>
      <c r="G130" s="120"/>
      <c r="H130" s="143"/>
    </row>
    <row r="131" spans="4:8" s="118" customFormat="1" x14ac:dyDescent="0.2">
      <c r="D131" s="44"/>
      <c r="E131" s="120"/>
      <c r="F131" s="121"/>
      <c r="G131" s="120"/>
      <c r="H131" s="143"/>
    </row>
    <row r="132" spans="4:8" s="118" customFormat="1" x14ac:dyDescent="0.2">
      <c r="D132" s="44"/>
      <c r="E132" s="120"/>
      <c r="F132" s="121"/>
      <c r="G132" s="120"/>
      <c r="H132" s="143"/>
    </row>
    <row r="133" spans="4:8" s="118" customFormat="1" x14ac:dyDescent="0.2">
      <c r="D133" s="44"/>
      <c r="E133" s="120"/>
      <c r="F133" s="121"/>
      <c r="G133" s="120"/>
      <c r="H133" s="143"/>
    </row>
    <row r="134" spans="4:8" s="118" customFormat="1" x14ac:dyDescent="0.2">
      <c r="D134" s="44"/>
      <c r="E134" s="120"/>
      <c r="F134" s="121"/>
      <c r="G134" s="120"/>
      <c r="H134" s="143"/>
    </row>
    <row r="135" spans="4:8" s="118" customFormat="1" x14ac:dyDescent="0.2">
      <c r="D135" s="44"/>
      <c r="E135" s="120"/>
      <c r="F135" s="121"/>
      <c r="G135" s="120"/>
      <c r="H135" s="143"/>
    </row>
    <row r="136" spans="4:8" s="118" customFormat="1" x14ac:dyDescent="0.2">
      <c r="D136" s="44"/>
      <c r="E136" s="120"/>
      <c r="F136" s="121"/>
      <c r="G136" s="120"/>
      <c r="H136" s="143"/>
    </row>
    <row r="137" spans="4:8" s="118" customFormat="1" x14ac:dyDescent="0.2">
      <c r="D137" s="44"/>
      <c r="E137" s="120"/>
      <c r="F137" s="121"/>
      <c r="G137" s="120"/>
      <c r="H137" s="143"/>
    </row>
    <row r="138" spans="4:8" s="118" customFormat="1" x14ac:dyDescent="0.2">
      <c r="D138" s="44"/>
      <c r="E138" s="120"/>
      <c r="F138" s="121"/>
      <c r="G138" s="120"/>
      <c r="H138" s="143"/>
    </row>
    <row r="139" spans="4:8" s="118" customFormat="1" x14ac:dyDescent="0.2">
      <c r="D139" s="44"/>
      <c r="E139" s="120"/>
      <c r="F139" s="121"/>
      <c r="G139" s="120"/>
      <c r="H139" s="143"/>
    </row>
    <row r="140" spans="4:8" s="118" customFormat="1" x14ac:dyDescent="0.2">
      <c r="D140" s="44"/>
      <c r="E140" s="120"/>
      <c r="F140" s="121"/>
      <c r="G140" s="120"/>
      <c r="H140" s="143"/>
    </row>
    <row r="141" spans="4:8" s="118" customFormat="1" x14ac:dyDescent="0.2">
      <c r="D141" s="44"/>
      <c r="E141" s="120"/>
      <c r="F141" s="121"/>
      <c r="G141" s="120"/>
      <c r="H141" s="143"/>
    </row>
    <row r="142" spans="4:8" s="118" customFormat="1" x14ac:dyDescent="0.2">
      <c r="D142" s="44"/>
      <c r="E142" s="120"/>
      <c r="F142" s="121"/>
      <c r="G142" s="120"/>
      <c r="H142" s="143"/>
    </row>
    <row r="143" spans="4:8" s="118" customFormat="1" x14ac:dyDescent="0.2">
      <c r="D143" s="44"/>
      <c r="E143" s="120"/>
      <c r="F143" s="121"/>
      <c r="G143" s="120"/>
      <c r="H143" s="143"/>
    </row>
    <row r="144" spans="4:8" s="118" customFormat="1" x14ac:dyDescent="0.2">
      <c r="D144" s="44"/>
      <c r="E144" s="120"/>
      <c r="F144" s="121"/>
      <c r="G144" s="120"/>
      <c r="H144" s="143"/>
    </row>
    <row r="145" spans="4:8" s="118" customFormat="1" x14ac:dyDescent="0.2">
      <c r="D145" s="44"/>
      <c r="E145" s="120"/>
      <c r="F145" s="121"/>
      <c r="G145" s="120"/>
      <c r="H145" s="143"/>
    </row>
    <row r="146" spans="4:8" s="118" customFormat="1" x14ac:dyDescent="0.2">
      <c r="D146" s="44"/>
      <c r="E146" s="120"/>
      <c r="F146" s="121"/>
      <c r="G146" s="120"/>
      <c r="H146" s="143"/>
    </row>
    <row r="147" spans="4:8" s="118" customFormat="1" x14ac:dyDescent="0.2">
      <c r="D147" s="44"/>
      <c r="E147" s="120"/>
      <c r="F147" s="121"/>
      <c r="G147" s="120"/>
      <c r="H147" s="143"/>
    </row>
    <row r="148" spans="4:8" s="118" customFormat="1" x14ac:dyDescent="0.2">
      <c r="D148" s="44"/>
      <c r="E148" s="120"/>
      <c r="F148" s="121"/>
      <c r="G148" s="120"/>
      <c r="H148" s="143"/>
    </row>
    <row r="149" spans="4:8" s="118" customFormat="1" x14ac:dyDescent="0.2">
      <c r="D149" s="44"/>
      <c r="E149" s="120"/>
      <c r="F149" s="121"/>
      <c r="G149" s="120"/>
      <c r="H149" s="143"/>
    </row>
    <row r="150" spans="4:8" s="118" customFormat="1" x14ac:dyDescent="0.2">
      <c r="D150" s="44"/>
      <c r="E150" s="120"/>
      <c r="F150" s="121"/>
      <c r="G150" s="120"/>
      <c r="H150" s="143"/>
    </row>
    <row r="151" spans="4:8" s="118" customFormat="1" x14ac:dyDescent="0.2">
      <c r="D151" s="44"/>
      <c r="E151" s="120"/>
      <c r="F151" s="121"/>
      <c r="G151" s="120"/>
      <c r="H151" s="143"/>
    </row>
    <row r="152" spans="4:8" s="118" customFormat="1" x14ac:dyDescent="0.2">
      <c r="D152" s="44"/>
      <c r="E152" s="120"/>
      <c r="F152" s="121"/>
      <c r="G152" s="120"/>
      <c r="H152" s="143"/>
    </row>
    <row r="153" spans="4:8" s="118" customFormat="1" x14ac:dyDescent="0.2">
      <c r="D153" s="44"/>
      <c r="E153" s="120"/>
      <c r="F153" s="121"/>
      <c r="G153" s="120"/>
      <c r="H153" s="143"/>
    </row>
    <row r="154" spans="4:8" s="118" customFormat="1" x14ac:dyDescent="0.2">
      <c r="D154" s="44"/>
      <c r="E154" s="120"/>
      <c r="F154" s="121"/>
      <c r="G154" s="120"/>
      <c r="H154" s="143"/>
    </row>
    <row r="155" spans="4:8" s="118" customFormat="1" x14ac:dyDescent="0.2">
      <c r="D155" s="44"/>
      <c r="E155" s="120"/>
      <c r="F155" s="121"/>
      <c r="G155" s="120"/>
      <c r="H155" s="143"/>
    </row>
    <row r="156" spans="4:8" s="118" customFormat="1" x14ac:dyDescent="0.2">
      <c r="D156" s="44"/>
      <c r="E156" s="120"/>
      <c r="F156" s="121"/>
      <c r="G156" s="120"/>
      <c r="H156" s="143"/>
    </row>
    <row r="157" spans="4:8" s="118" customFormat="1" x14ac:dyDescent="0.2">
      <c r="D157" s="44"/>
      <c r="E157" s="120"/>
      <c r="F157" s="121"/>
      <c r="G157" s="120"/>
      <c r="H157" s="143"/>
    </row>
    <row r="158" spans="4:8" s="118" customFormat="1" x14ac:dyDescent="0.2">
      <c r="D158" s="44"/>
      <c r="E158" s="120"/>
      <c r="F158" s="121"/>
      <c r="G158" s="120"/>
      <c r="H158" s="143"/>
    </row>
    <row r="159" spans="4:8" s="118" customFormat="1" x14ac:dyDescent="0.2">
      <c r="D159" s="44"/>
      <c r="E159" s="120"/>
      <c r="F159" s="121"/>
      <c r="G159" s="120"/>
      <c r="H159" s="143"/>
    </row>
    <row r="160" spans="4:8" s="118" customFormat="1" x14ac:dyDescent="0.2">
      <c r="D160" s="44"/>
      <c r="E160" s="120"/>
      <c r="F160" s="121"/>
      <c r="G160" s="120"/>
      <c r="H160" s="143"/>
    </row>
    <row r="161" spans="4:8" s="118" customFormat="1" x14ac:dyDescent="0.2">
      <c r="D161" s="44"/>
      <c r="E161" s="120"/>
      <c r="F161" s="121"/>
      <c r="G161" s="120"/>
      <c r="H161" s="143"/>
    </row>
    <row r="162" spans="4:8" s="118" customFormat="1" x14ac:dyDescent="0.2">
      <c r="D162" s="44"/>
      <c r="E162" s="120"/>
      <c r="F162" s="121"/>
      <c r="G162" s="120"/>
      <c r="H162" s="143"/>
    </row>
    <row r="163" spans="4:8" s="118" customFormat="1" x14ac:dyDescent="0.2">
      <c r="D163" s="44"/>
      <c r="E163" s="120"/>
      <c r="F163" s="121"/>
      <c r="G163" s="120"/>
      <c r="H163" s="143"/>
    </row>
    <row r="164" spans="4:8" s="118" customFormat="1" x14ac:dyDescent="0.2">
      <c r="D164" s="44"/>
      <c r="E164" s="120"/>
      <c r="F164" s="121"/>
      <c r="G164" s="120"/>
      <c r="H164" s="143"/>
    </row>
    <row r="165" spans="4:8" s="118" customFormat="1" x14ac:dyDescent="0.2">
      <c r="D165" s="44"/>
      <c r="E165" s="120"/>
      <c r="F165" s="121"/>
      <c r="G165" s="120"/>
      <c r="H165" s="143"/>
    </row>
    <row r="166" spans="4:8" s="118" customFormat="1" x14ac:dyDescent="0.2">
      <c r="D166" s="44"/>
      <c r="E166" s="120"/>
      <c r="F166" s="121"/>
      <c r="G166" s="120"/>
      <c r="H166" s="143"/>
    </row>
    <row r="167" spans="4:8" s="118" customFormat="1" x14ac:dyDescent="0.2">
      <c r="D167" s="44"/>
      <c r="E167" s="120"/>
      <c r="F167" s="121"/>
      <c r="G167" s="120"/>
      <c r="H167" s="143"/>
    </row>
    <row r="168" spans="4:8" s="118" customFormat="1" x14ac:dyDescent="0.2">
      <c r="D168" s="44"/>
      <c r="E168" s="120"/>
      <c r="F168" s="121"/>
      <c r="G168" s="120"/>
      <c r="H168" s="143"/>
    </row>
    <row r="169" spans="4:8" s="118" customFormat="1" x14ac:dyDescent="0.2">
      <c r="D169" s="44"/>
      <c r="E169" s="120"/>
      <c r="F169" s="121"/>
      <c r="G169" s="120"/>
      <c r="H169" s="143"/>
    </row>
    <row r="170" spans="4:8" s="118" customFormat="1" x14ac:dyDescent="0.2">
      <c r="D170" s="44"/>
      <c r="E170" s="120"/>
      <c r="F170" s="121"/>
      <c r="G170" s="120"/>
      <c r="H170" s="143"/>
    </row>
    <row r="171" spans="4:8" s="118" customFormat="1" x14ac:dyDescent="0.2">
      <c r="D171" s="44"/>
      <c r="E171" s="120"/>
      <c r="F171" s="121"/>
      <c r="G171" s="120"/>
      <c r="H171" s="143"/>
    </row>
    <row r="172" spans="4:8" s="118" customFormat="1" x14ac:dyDescent="0.2">
      <c r="D172" s="44"/>
      <c r="E172" s="120"/>
      <c r="F172" s="121"/>
      <c r="G172" s="120"/>
      <c r="H172" s="143"/>
    </row>
    <row r="173" spans="4:8" s="118" customFormat="1" x14ac:dyDescent="0.2">
      <c r="D173" s="44"/>
      <c r="E173" s="120"/>
      <c r="F173" s="121"/>
      <c r="G173" s="120"/>
      <c r="H173" s="143"/>
    </row>
    <row r="174" spans="4:8" s="118" customFormat="1" x14ac:dyDescent="0.2">
      <c r="D174" s="44"/>
      <c r="E174" s="120"/>
      <c r="F174" s="121"/>
      <c r="G174" s="120"/>
      <c r="H174" s="143"/>
    </row>
    <row r="175" spans="4:8" s="118" customFormat="1" x14ac:dyDescent="0.2">
      <c r="D175" s="44"/>
      <c r="E175" s="120"/>
      <c r="F175" s="121"/>
      <c r="G175" s="120"/>
      <c r="H175" s="143"/>
    </row>
    <row r="176" spans="4:8" s="118" customFormat="1" x14ac:dyDescent="0.2">
      <c r="D176" s="44"/>
      <c r="E176" s="120"/>
      <c r="F176" s="121"/>
      <c r="G176" s="120"/>
      <c r="H176" s="143"/>
    </row>
    <row r="177" spans="4:8" s="118" customFormat="1" x14ac:dyDescent="0.2">
      <c r="D177" s="44"/>
      <c r="E177" s="120"/>
      <c r="F177" s="121"/>
      <c r="G177" s="120"/>
      <c r="H177" s="143"/>
    </row>
    <row r="178" spans="4:8" s="118" customFormat="1" x14ac:dyDescent="0.2">
      <c r="D178" s="44"/>
      <c r="E178" s="120"/>
      <c r="F178" s="121"/>
      <c r="G178" s="120"/>
      <c r="H178" s="143"/>
    </row>
    <row r="179" spans="4:8" s="118" customFormat="1" x14ac:dyDescent="0.2">
      <c r="D179" s="44"/>
      <c r="E179" s="120"/>
      <c r="F179" s="121"/>
      <c r="G179" s="120"/>
      <c r="H179" s="143"/>
    </row>
    <row r="180" spans="4:8" s="118" customFormat="1" x14ac:dyDescent="0.2">
      <c r="D180" s="44"/>
      <c r="E180" s="120"/>
      <c r="F180" s="121"/>
      <c r="G180" s="120"/>
      <c r="H180" s="143"/>
    </row>
    <row r="181" spans="4:8" s="118" customFormat="1" x14ac:dyDescent="0.2">
      <c r="D181" s="44"/>
      <c r="E181" s="120"/>
      <c r="F181" s="121"/>
      <c r="G181" s="120"/>
      <c r="H181" s="143"/>
    </row>
    <row r="182" spans="4:8" s="118" customFormat="1" x14ac:dyDescent="0.2">
      <c r="D182" s="44"/>
      <c r="E182" s="120"/>
      <c r="F182" s="121"/>
      <c r="G182" s="120"/>
      <c r="H182" s="143"/>
    </row>
    <row r="183" spans="4:8" s="118" customFormat="1" x14ac:dyDescent="0.2">
      <c r="D183" s="44"/>
      <c r="E183" s="120"/>
      <c r="F183" s="121"/>
      <c r="G183" s="120"/>
      <c r="H183" s="143"/>
    </row>
    <row r="184" spans="4:8" s="118" customFormat="1" x14ac:dyDescent="0.2">
      <c r="D184" s="44"/>
      <c r="E184" s="120"/>
      <c r="F184" s="121"/>
      <c r="G184" s="120"/>
      <c r="H184" s="143"/>
    </row>
    <row r="185" spans="4:8" s="118" customFormat="1" x14ac:dyDescent="0.2">
      <c r="D185" s="44"/>
      <c r="E185" s="120"/>
      <c r="F185" s="121"/>
      <c r="G185" s="120"/>
      <c r="H185" s="143"/>
    </row>
    <row r="186" spans="4:8" s="118" customFormat="1" x14ac:dyDescent="0.2">
      <c r="D186" s="44"/>
      <c r="E186" s="120"/>
      <c r="F186" s="121"/>
      <c r="G186" s="120"/>
      <c r="H186" s="143"/>
    </row>
    <row r="187" spans="4:8" s="118" customFormat="1" x14ac:dyDescent="0.2">
      <c r="D187" s="44"/>
      <c r="E187" s="120"/>
      <c r="F187" s="121"/>
      <c r="G187" s="120"/>
      <c r="H187" s="143"/>
    </row>
    <row r="188" spans="4:8" s="118" customFormat="1" x14ac:dyDescent="0.2">
      <c r="D188" s="44"/>
      <c r="E188" s="120"/>
      <c r="F188" s="121"/>
      <c r="G188" s="120"/>
      <c r="H188" s="143"/>
    </row>
    <row r="189" spans="4:8" s="118" customFormat="1" x14ac:dyDescent="0.2">
      <c r="D189" s="44"/>
      <c r="E189" s="120"/>
      <c r="F189" s="121"/>
      <c r="G189" s="120"/>
      <c r="H189" s="143"/>
    </row>
    <row r="190" spans="4:8" s="118" customFormat="1" x14ac:dyDescent="0.2">
      <c r="D190" s="44"/>
      <c r="E190" s="120"/>
      <c r="F190" s="121"/>
      <c r="G190" s="120"/>
      <c r="H190" s="143"/>
    </row>
    <row r="191" spans="4:8" s="118" customFormat="1" x14ac:dyDescent="0.2">
      <c r="D191" s="44"/>
      <c r="E191" s="120"/>
      <c r="F191" s="121"/>
      <c r="G191" s="120"/>
      <c r="H191" s="143"/>
    </row>
    <row r="192" spans="4:8" s="118" customFormat="1" x14ac:dyDescent="0.2">
      <c r="D192" s="44"/>
      <c r="E192" s="120"/>
      <c r="F192" s="121"/>
      <c r="G192" s="120"/>
      <c r="H192" s="143"/>
    </row>
    <row r="193" spans="4:8" s="118" customFormat="1" x14ac:dyDescent="0.2">
      <c r="D193" s="44"/>
      <c r="E193" s="120"/>
      <c r="F193" s="121"/>
      <c r="G193" s="120"/>
      <c r="H193" s="143"/>
    </row>
    <row r="194" spans="4:8" s="118" customFormat="1" x14ac:dyDescent="0.2">
      <c r="D194" s="44"/>
      <c r="E194" s="120"/>
      <c r="F194" s="121"/>
      <c r="G194" s="120"/>
      <c r="H194" s="143"/>
    </row>
    <row r="195" spans="4:8" s="118" customFormat="1" x14ac:dyDescent="0.2">
      <c r="D195" s="44"/>
      <c r="E195" s="120"/>
      <c r="F195" s="121"/>
      <c r="G195" s="120"/>
      <c r="H195" s="143"/>
    </row>
    <row r="196" spans="4:8" s="118" customFormat="1" x14ac:dyDescent="0.2">
      <c r="D196" s="44"/>
      <c r="E196" s="120"/>
      <c r="F196" s="121"/>
      <c r="G196" s="120"/>
      <c r="H196" s="143"/>
    </row>
    <row r="197" spans="4:8" s="118" customFormat="1" x14ac:dyDescent="0.2">
      <c r="D197" s="44"/>
      <c r="E197" s="120"/>
      <c r="F197" s="121"/>
      <c r="G197" s="120"/>
      <c r="H197" s="143"/>
    </row>
    <row r="198" spans="4:8" s="118" customFormat="1" x14ac:dyDescent="0.2">
      <c r="D198" s="44"/>
      <c r="E198" s="120"/>
      <c r="F198" s="121"/>
      <c r="G198" s="120"/>
      <c r="H198" s="143"/>
    </row>
    <row r="199" spans="4:8" s="118" customFormat="1" x14ac:dyDescent="0.2">
      <c r="D199" s="44"/>
      <c r="E199" s="120"/>
      <c r="F199" s="121"/>
      <c r="G199" s="120"/>
      <c r="H199" s="143"/>
    </row>
    <row r="200" spans="4:8" s="118" customFormat="1" x14ac:dyDescent="0.2">
      <c r="D200" s="44"/>
      <c r="E200" s="120"/>
      <c r="F200" s="121"/>
      <c r="G200" s="120"/>
      <c r="H200" s="143"/>
    </row>
    <row r="201" spans="4:8" s="118" customFormat="1" x14ac:dyDescent="0.2">
      <c r="D201" s="44"/>
      <c r="E201" s="120"/>
      <c r="F201" s="121"/>
      <c r="G201" s="120"/>
      <c r="H201" s="143"/>
    </row>
    <row r="202" spans="4:8" s="118" customFormat="1" x14ac:dyDescent="0.2">
      <c r="D202" s="44"/>
      <c r="E202" s="120"/>
      <c r="F202" s="121"/>
      <c r="G202" s="120"/>
      <c r="H202" s="143"/>
    </row>
    <row r="203" spans="4:8" s="118" customFormat="1" x14ac:dyDescent="0.2">
      <c r="D203" s="44"/>
      <c r="E203" s="120"/>
      <c r="F203" s="121"/>
      <c r="G203" s="120"/>
      <c r="H203" s="143"/>
    </row>
    <row r="204" spans="4:8" s="118" customFormat="1" x14ac:dyDescent="0.2">
      <c r="D204" s="44"/>
      <c r="E204" s="120"/>
      <c r="F204" s="121"/>
      <c r="G204" s="120"/>
      <c r="H204" s="143"/>
    </row>
    <row r="205" spans="4:8" s="118" customFormat="1" x14ac:dyDescent="0.2">
      <c r="D205" s="44"/>
      <c r="E205" s="120"/>
      <c r="F205" s="121"/>
      <c r="G205" s="120"/>
      <c r="H205" s="143"/>
    </row>
    <row r="206" spans="4:8" s="118" customFormat="1" x14ac:dyDescent="0.2">
      <c r="D206" s="44"/>
      <c r="E206" s="120"/>
      <c r="F206" s="121"/>
      <c r="G206" s="120"/>
      <c r="H206" s="143"/>
    </row>
    <row r="207" spans="4:8" s="118" customFormat="1" x14ac:dyDescent="0.2">
      <c r="D207" s="44"/>
      <c r="E207" s="120"/>
      <c r="F207" s="121"/>
      <c r="G207" s="120"/>
      <c r="H207" s="143"/>
    </row>
    <row r="208" spans="4:8" s="118" customFormat="1" x14ac:dyDescent="0.2">
      <c r="D208" s="44"/>
      <c r="E208" s="120"/>
      <c r="F208" s="121"/>
      <c r="G208" s="120"/>
      <c r="H208" s="143"/>
    </row>
    <row r="209" spans="4:8" s="118" customFormat="1" x14ac:dyDescent="0.2">
      <c r="D209" s="44"/>
      <c r="E209" s="120"/>
      <c r="F209" s="121"/>
      <c r="G209" s="120"/>
      <c r="H209" s="143"/>
    </row>
    <row r="210" spans="4:8" s="118" customFormat="1" x14ac:dyDescent="0.2">
      <c r="D210" s="44"/>
      <c r="E210" s="120"/>
      <c r="F210" s="121"/>
      <c r="G210" s="120"/>
      <c r="H210" s="143"/>
    </row>
    <row r="211" spans="4:8" s="118" customFormat="1" x14ac:dyDescent="0.2">
      <c r="D211" s="44"/>
      <c r="E211" s="120"/>
      <c r="F211" s="121"/>
      <c r="G211" s="120"/>
      <c r="H211" s="143"/>
    </row>
    <row r="212" spans="4:8" s="118" customFormat="1" x14ac:dyDescent="0.2">
      <c r="D212" s="44"/>
      <c r="E212" s="120"/>
      <c r="F212" s="121"/>
      <c r="G212" s="120"/>
      <c r="H212" s="143"/>
    </row>
    <row r="213" spans="4:8" s="118" customFormat="1" x14ac:dyDescent="0.2">
      <c r="D213" s="44"/>
      <c r="E213" s="120"/>
      <c r="F213" s="121"/>
      <c r="G213" s="120"/>
      <c r="H213" s="143"/>
    </row>
    <row r="214" spans="4:8" s="118" customFormat="1" x14ac:dyDescent="0.2">
      <c r="D214" s="44"/>
      <c r="E214" s="120"/>
      <c r="F214" s="121"/>
      <c r="G214" s="120"/>
      <c r="H214" s="143"/>
    </row>
    <row r="215" spans="4:8" s="118" customFormat="1" x14ac:dyDescent="0.2">
      <c r="D215" s="44"/>
      <c r="E215" s="120"/>
      <c r="F215" s="121"/>
      <c r="G215" s="120"/>
      <c r="H215" s="143"/>
    </row>
    <row r="216" spans="4:8" s="118" customFormat="1" x14ac:dyDescent="0.2">
      <c r="D216" s="44"/>
      <c r="E216" s="120"/>
      <c r="F216" s="121"/>
      <c r="G216" s="120"/>
      <c r="H216" s="143"/>
    </row>
    <row r="217" spans="4:8" s="118" customFormat="1" x14ac:dyDescent="0.2">
      <c r="D217" s="44"/>
      <c r="E217" s="120"/>
      <c r="F217" s="121"/>
      <c r="G217" s="120"/>
      <c r="H217" s="143"/>
    </row>
    <row r="218" spans="4:8" s="118" customFormat="1" x14ac:dyDescent="0.2">
      <c r="D218" s="44"/>
      <c r="E218" s="120"/>
      <c r="F218" s="121"/>
      <c r="G218" s="120"/>
      <c r="H218" s="143"/>
    </row>
    <row r="219" spans="4:8" s="118" customFormat="1" x14ac:dyDescent="0.2">
      <c r="D219" s="44"/>
      <c r="E219" s="120"/>
      <c r="F219" s="121"/>
      <c r="G219" s="120"/>
      <c r="H219" s="143"/>
    </row>
    <row r="220" spans="4:8" s="118" customFormat="1" x14ac:dyDescent="0.2">
      <c r="D220" s="44"/>
      <c r="E220" s="120"/>
      <c r="F220" s="121"/>
      <c r="G220" s="120"/>
      <c r="H220" s="143"/>
    </row>
    <row r="221" spans="4:8" s="118" customFormat="1" x14ac:dyDescent="0.2">
      <c r="D221" s="44"/>
      <c r="E221" s="120"/>
      <c r="F221" s="121"/>
      <c r="G221" s="120"/>
      <c r="H221" s="143"/>
    </row>
    <row r="222" spans="4:8" s="118" customFormat="1" x14ac:dyDescent="0.2">
      <c r="D222" s="44"/>
      <c r="E222" s="120"/>
      <c r="F222" s="121"/>
      <c r="G222" s="120"/>
      <c r="H222" s="143"/>
    </row>
    <row r="223" spans="4:8" s="118" customFormat="1" x14ac:dyDescent="0.2">
      <c r="D223" s="44"/>
      <c r="E223" s="120"/>
      <c r="F223" s="121"/>
      <c r="G223" s="120"/>
      <c r="H223" s="143"/>
    </row>
  </sheetData>
  <sheetProtection algorithmName="SHA-512" hashValue="q8C4Dc1B8lXU6N3pw6qgdNEB38f/pkodEFdgIX1Te/HRni/WZ8afRmsgx0Dg5Ubvs/mG1iRXqV7xKw1uO3M2yA==" saltValue="YXM7ZV3nOovKpl2LqgkThA==" spinCount="100000" sheet="1" objects="1" scenarios="1"/>
  <mergeCells count="7">
    <mergeCell ref="I43:K53"/>
    <mergeCell ref="A59:H59"/>
    <mergeCell ref="A2:B2"/>
    <mergeCell ref="B6:H6"/>
    <mergeCell ref="A9:H9"/>
    <mergeCell ref="A36:H36"/>
    <mergeCell ref="A37:H3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FDB91-C121-9242-80DC-0BC0095B69DA}">
  <dimension ref="A1:AL223"/>
  <sheetViews>
    <sheetView topLeftCell="A11" workbookViewId="0">
      <selection activeCell="E42" sqref="E42:E44"/>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5" customWidth="1"/>
    <col min="9" max="9" width="27.5" style="118" customWidth="1"/>
    <col min="10" max="34" width="8.59765625" style="118"/>
    <col min="35" max="16384" width="8.59765625" style="19"/>
  </cols>
  <sheetData>
    <row r="1" spans="1:38" s="6" customFormat="1" ht="15" customHeight="1" x14ac:dyDescent="0.25">
      <c r="A1" s="49" t="s">
        <v>62</v>
      </c>
      <c r="B1" s="49"/>
      <c r="C1" s="45"/>
      <c r="D1" s="45"/>
      <c r="E1" s="45"/>
      <c r="F1" s="212"/>
      <c r="G1" s="212"/>
      <c r="H1" s="212"/>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310"/>
      <c r="B2" s="310"/>
      <c r="C2" s="45"/>
      <c r="D2" s="45"/>
      <c r="E2" s="45"/>
      <c r="F2" s="212"/>
      <c r="G2" s="212"/>
      <c r="H2" s="212"/>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2"/>
      <c r="G3" s="212"/>
      <c r="H3" s="212"/>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71</v>
      </c>
      <c r="B4" s="57"/>
      <c r="C4" s="43"/>
      <c r="D4" s="111"/>
      <c r="E4" s="112"/>
      <c r="F4" s="121"/>
      <c r="G4" s="120"/>
      <c r="H4" s="143"/>
    </row>
    <row r="5" spans="1:38" s="35" customFormat="1" x14ac:dyDescent="0.2">
      <c r="A5" s="123"/>
      <c r="B5" s="123"/>
      <c r="C5" s="49"/>
      <c r="D5" s="113"/>
      <c r="E5" s="114"/>
      <c r="F5" s="115"/>
      <c r="G5" s="114"/>
      <c r="H5" s="154"/>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row>
    <row r="6" spans="1:38" customFormat="1" ht="64.5" customHeight="1" x14ac:dyDescent="0.2">
      <c r="A6" s="117" t="s">
        <v>22</v>
      </c>
      <c r="B6" s="337" t="s">
        <v>72</v>
      </c>
      <c r="C6" s="337"/>
      <c r="D6" s="337"/>
      <c r="E6" s="337"/>
      <c r="F6" s="337"/>
      <c r="G6" s="337"/>
      <c r="H6" s="337"/>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18"/>
      <c r="B7" s="119"/>
      <c r="C7" s="119"/>
      <c r="D7" s="44"/>
      <c r="E7" s="120"/>
      <c r="F7" s="121"/>
      <c r="G7" s="120"/>
      <c r="H7" s="143"/>
    </row>
    <row r="8" spans="1:38" s="20" customFormat="1" ht="50.1" customHeight="1" thickBot="1" x14ac:dyDescent="0.25">
      <c r="A8" s="126" t="s">
        <v>23</v>
      </c>
      <c r="B8" s="127" t="s">
        <v>24</v>
      </c>
      <c r="C8" s="128" t="s">
        <v>25</v>
      </c>
      <c r="D8" s="129" t="s">
        <v>26</v>
      </c>
      <c r="E8" s="130" t="s">
        <v>27</v>
      </c>
      <c r="F8" s="131" t="s">
        <v>28</v>
      </c>
      <c r="G8" s="130" t="s">
        <v>29</v>
      </c>
      <c r="H8" s="132" t="s">
        <v>30</v>
      </c>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25"/>
      <c r="AJ8" s="125"/>
      <c r="AK8" s="124"/>
    </row>
    <row r="9" spans="1:38" s="30" customFormat="1" ht="37.5" customHeight="1" x14ac:dyDescent="0.2">
      <c r="A9" s="338" t="s">
        <v>73</v>
      </c>
      <c r="B9" s="339"/>
      <c r="C9" s="339"/>
      <c r="D9" s="339"/>
      <c r="E9" s="339"/>
      <c r="F9" s="339"/>
      <c r="G9" s="339"/>
      <c r="H9" s="340"/>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row>
    <row r="10" spans="1:38" s="202" customFormat="1" x14ac:dyDescent="0.2">
      <c r="A10" s="203"/>
      <c r="B10" s="204"/>
      <c r="C10" s="205"/>
      <c r="D10" s="206"/>
      <c r="E10" s="207"/>
      <c r="F10" s="213"/>
      <c r="G10" s="215">
        <f>(E10-(E10*F10/100))*A10</f>
        <v>0</v>
      </c>
      <c r="H10" s="219"/>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row>
    <row r="11" spans="1:38" s="202" customFormat="1" x14ac:dyDescent="0.2">
      <c r="A11" s="203"/>
      <c r="B11" s="206"/>
      <c r="C11" s="205"/>
      <c r="D11" s="206"/>
      <c r="E11" s="207"/>
      <c r="F11" s="213"/>
      <c r="G11" s="215">
        <f>(E11-(E11*F11/100))*A11</f>
        <v>0</v>
      </c>
      <c r="H11" s="219"/>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row>
    <row r="12" spans="1:38" s="202" customFormat="1" x14ac:dyDescent="0.2">
      <c r="A12" s="203"/>
      <c r="B12" s="206"/>
      <c r="C12" s="205"/>
      <c r="D12" s="206"/>
      <c r="E12" s="207"/>
      <c r="F12" s="213"/>
      <c r="G12" s="215">
        <f t="shared" ref="G12:G35" si="0">(E12-(E12*F12/100))*A12</f>
        <v>0</v>
      </c>
      <c r="H12" s="219"/>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row>
    <row r="13" spans="1:38" s="202" customFormat="1" x14ac:dyDescent="0.2">
      <c r="A13" s="203"/>
      <c r="B13" s="206"/>
      <c r="C13" s="205"/>
      <c r="D13" s="206"/>
      <c r="E13" s="207"/>
      <c r="F13" s="213"/>
      <c r="G13" s="215">
        <f t="shared" si="0"/>
        <v>0</v>
      </c>
      <c r="H13" s="219"/>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row>
    <row r="14" spans="1:38" s="202" customFormat="1" x14ac:dyDescent="0.2">
      <c r="A14" s="203"/>
      <c r="B14" s="206"/>
      <c r="C14" s="205"/>
      <c r="D14" s="206"/>
      <c r="E14" s="207"/>
      <c r="F14" s="213"/>
      <c r="G14" s="215">
        <f t="shared" si="0"/>
        <v>0</v>
      </c>
      <c r="H14" s="219"/>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row>
    <row r="15" spans="1:38" s="202" customFormat="1" x14ac:dyDescent="0.2">
      <c r="A15" s="203"/>
      <c r="B15" s="206"/>
      <c r="C15" s="205"/>
      <c r="D15" s="206"/>
      <c r="E15" s="207"/>
      <c r="F15" s="213"/>
      <c r="G15" s="215">
        <f t="shared" si="0"/>
        <v>0</v>
      </c>
      <c r="H15" s="219"/>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row>
    <row r="16" spans="1:38" s="202" customFormat="1" x14ac:dyDescent="0.2">
      <c r="A16" s="203"/>
      <c r="B16" s="206"/>
      <c r="C16" s="205"/>
      <c r="D16" s="206"/>
      <c r="E16" s="207"/>
      <c r="F16" s="213"/>
      <c r="G16" s="215">
        <f t="shared" si="0"/>
        <v>0</v>
      </c>
      <c r="H16" s="219"/>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row>
    <row r="17" spans="1:34" s="202" customFormat="1" x14ac:dyDescent="0.2">
      <c r="A17" s="203"/>
      <c r="B17" s="206"/>
      <c r="C17" s="205"/>
      <c r="D17" s="206"/>
      <c r="E17" s="207"/>
      <c r="F17" s="213"/>
      <c r="G17" s="215">
        <f t="shared" si="0"/>
        <v>0</v>
      </c>
      <c r="H17" s="219"/>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row>
    <row r="18" spans="1:34" s="202" customFormat="1" x14ac:dyDescent="0.2">
      <c r="A18" s="203"/>
      <c r="B18" s="206"/>
      <c r="C18" s="205"/>
      <c r="D18" s="206"/>
      <c r="E18" s="207"/>
      <c r="F18" s="213"/>
      <c r="G18" s="215">
        <f t="shared" si="0"/>
        <v>0</v>
      </c>
      <c r="H18" s="219"/>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row>
    <row r="19" spans="1:34" s="202" customFormat="1" x14ac:dyDescent="0.2">
      <c r="A19" s="203"/>
      <c r="B19" s="206"/>
      <c r="C19" s="205"/>
      <c r="D19" s="206"/>
      <c r="E19" s="207"/>
      <c r="F19" s="213"/>
      <c r="G19" s="215">
        <f t="shared" si="0"/>
        <v>0</v>
      </c>
      <c r="H19" s="219"/>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row>
    <row r="20" spans="1:34" s="202" customFormat="1" x14ac:dyDescent="0.2">
      <c r="A20" s="203"/>
      <c r="B20" s="206"/>
      <c r="C20" s="205"/>
      <c r="D20" s="206"/>
      <c r="E20" s="207"/>
      <c r="F20" s="213"/>
      <c r="G20" s="215">
        <f t="shared" si="0"/>
        <v>0</v>
      </c>
      <c r="H20" s="219"/>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row>
    <row r="21" spans="1:34" s="202" customFormat="1" x14ac:dyDescent="0.2">
      <c r="A21" s="203"/>
      <c r="B21" s="206"/>
      <c r="C21" s="205"/>
      <c r="D21" s="206"/>
      <c r="E21" s="207"/>
      <c r="F21" s="213"/>
      <c r="G21" s="215">
        <f t="shared" si="0"/>
        <v>0</v>
      </c>
      <c r="H21" s="219"/>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row>
    <row r="22" spans="1:34" s="202" customFormat="1" x14ac:dyDescent="0.2">
      <c r="A22" s="203"/>
      <c r="B22" s="206"/>
      <c r="C22" s="205"/>
      <c r="D22" s="206"/>
      <c r="E22" s="207"/>
      <c r="F22" s="213"/>
      <c r="G22" s="215">
        <f t="shared" si="0"/>
        <v>0</v>
      </c>
      <c r="H22" s="219"/>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row>
    <row r="23" spans="1:34" s="202" customFormat="1" x14ac:dyDescent="0.2">
      <c r="A23" s="203"/>
      <c r="B23" s="206"/>
      <c r="C23" s="205"/>
      <c r="D23" s="206"/>
      <c r="E23" s="207"/>
      <c r="F23" s="213"/>
      <c r="G23" s="215">
        <f t="shared" si="0"/>
        <v>0</v>
      </c>
      <c r="H23" s="219"/>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row>
    <row r="24" spans="1:34" s="202" customFormat="1" x14ac:dyDescent="0.2">
      <c r="A24" s="203"/>
      <c r="B24" s="206"/>
      <c r="C24" s="205"/>
      <c r="D24" s="206"/>
      <c r="E24" s="207"/>
      <c r="F24" s="213"/>
      <c r="G24" s="215">
        <f t="shared" si="0"/>
        <v>0</v>
      </c>
      <c r="H24" s="219"/>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row>
    <row r="25" spans="1:34" s="202" customFormat="1" x14ac:dyDescent="0.2">
      <c r="A25" s="203"/>
      <c r="B25" s="206"/>
      <c r="C25" s="205"/>
      <c r="D25" s="206"/>
      <c r="E25" s="207"/>
      <c r="F25" s="213"/>
      <c r="G25" s="215">
        <f t="shared" si="0"/>
        <v>0</v>
      </c>
      <c r="H25" s="219"/>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row>
    <row r="26" spans="1:34" s="202" customFormat="1" x14ac:dyDescent="0.2">
      <c r="A26" s="203"/>
      <c r="B26" s="206"/>
      <c r="C26" s="205"/>
      <c r="D26" s="206"/>
      <c r="E26" s="207"/>
      <c r="F26" s="213"/>
      <c r="G26" s="215">
        <f t="shared" si="0"/>
        <v>0</v>
      </c>
      <c r="H26" s="219"/>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row>
    <row r="27" spans="1:34" s="202" customFormat="1" x14ac:dyDescent="0.2">
      <c r="A27" s="203"/>
      <c r="B27" s="206"/>
      <c r="C27" s="205"/>
      <c r="D27" s="206"/>
      <c r="E27" s="207"/>
      <c r="F27" s="213"/>
      <c r="G27" s="215">
        <f t="shared" si="0"/>
        <v>0</v>
      </c>
      <c r="H27" s="219"/>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row>
    <row r="28" spans="1:34" s="202" customFormat="1" x14ac:dyDescent="0.2">
      <c r="A28" s="203"/>
      <c r="B28" s="206"/>
      <c r="C28" s="205"/>
      <c r="D28" s="206"/>
      <c r="E28" s="207"/>
      <c r="F28" s="213"/>
      <c r="G28" s="215">
        <f t="shared" si="0"/>
        <v>0</v>
      </c>
      <c r="H28" s="219"/>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row>
    <row r="29" spans="1:34" s="202" customFormat="1" x14ac:dyDescent="0.2">
      <c r="A29" s="203"/>
      <c r="B29" s="206"/>
      <c r="C29" s="205"/>
      <c r="D29" s="206"/>
      <c r="E29" s="207"/>
      <c r="F29" s="213"/>
      <c r="G29" s="215">
        <f t="shared" si="0"/>
        <v>0</v>
      </c>
      <c r="H29" s="219"/>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row>
    <row r="30" spans="1:34" s="202" customFormat="1" x14ac:dyDescent="0.2">
      <c r="A30" s="203"/>
      <c r="B30" s="204"/>
      <c r="C30" s="205"/>
      <c r="D30" s="206"/>
      <c r="E30" s="207"/>
      <c r="F30" s="213"/>
      <c r="G30" s="215">
        <f t="shared" si="0"/>
        <v>0</v>
      </c>
      <c r="H30" s="219"/>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row>
    <row r="31" spans="1:34" s="202" customFormat="1" x14ac:dyDescent="0.2">
      <c r="A31" s="203"/>
      <c r="B31" s="206"/>
      <c r="C31" s="205"/>
      <c r="D31" s="206"/>
      <c r="E31" s="207"/>
      <c r="F31" s="213"/>
      <c r="G31" s="215">
        <f t="shared" si="0"/>
        <v>0</v>
      </c>
      <c r="H31" s="219"/>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row>
    <row r="32" spans="1:34" s="202" customFormat="1" x14ac:dyDescent="0.2">
      <c r="A32" s="203"/>
      <c r="B32" s="206"/>
      <c r="C32" s="205"/>
      <c r="D32" s="206"/>
      <c r="E32" s="207"/>
      <c r="F32" s="213"/>
      <c r="G32" s="215">
        <f t="shared" si="0"/>
        <v>0</v>
      </c>
      <c r="H32" s="219"/>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row>
    <row r="33" spans="1:34" s="202" customFormat="1" x14ac:dyDescent="0.2">
      <c r="A33" s="203"/>
      <c r="B33" s="206"/>
      <c r="C33" s="205"/>
      <c r="D33" s="206"/>
      <c r="E33" s="207"/>
      <c r="F33" s="213"/>
      <c r="G33" s="215">
        <f t="shared" si="0"/>
        <v>0</v>
      </c>
      <c r="H33" s="219"/>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row>
    <row r="34" spans="1:34" s="202" customFormat="1" ht="75" x14ac:dyDescent="0.2">
      <c r="A34" s="203"/>
      <c r="B34" s="204" t="s">
        <v>79</v>
      </c>
      <c r="C34" s="205"/>
      <c r="D34" s="206"/>
      <c r="E34" s="207"/>
      <c r="F34" s="213"/>
      <c r="G34" s="215">
        <f t="shared" si="0"/>
        <v>0</v>
      </c>
      <c r="H34" s="219"/>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row>
    <row r="35" spans="1:34" s="202" customFormat="1" ht="15.75" thickBot="1" x14ac:dyDescent="0.25">
      <c r="A35" s="208"/>
      <c r="B35" s="209"/>
      <c r="C35" s="210"/>
      <c r="D35" s="209"/>
      <c r="E35" s="211"/>
      <c r="F35" s="214"/>
      <c r="G35" s="216">
        <f t="shared" si="0"/>
        <v>0</v>
      </c>
      <c r="H35" s="220">
        <f>SUM(G10:G35)</f>
        <v>0</v>
      </c>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row>
    <row r="36" spans="1:34" ht="18" customHeight="1" thickBot="1" x14ac:dyDescent="0.25">
      <c r="A36" s="336"/>
      <c r="B36" s="336"/>
      <c r="C36" s="336"/>
      <c r="D36" s="336"/>
      <c r="E36" s="336"/>
      <c r="F36" s="336"/>
      <c r="G36" s="336"/>
      <c r="H36" s="336"/>
    </row>
    <row r="37" spans="1:34" ht="18" customHeight="1" thickBot="1" x14ac:dyDescent="0.25">
      <c r="A37" s="331"/>
      <c r="B37" s="331"/>
      <c r="C37" s="331"/>
      <c r="D37" s="331"/>
      <c r="E37" s="331"/>
      <c r="F37" s="331"/>
      <c r="G37" s="331"/>
      <c r="H37" s="331"/>
    </row>
    <row r="38" spans="1:34" s="30" customFormat="1" ht="15.75" thickBot="1" x14ac:dyDescent="0.25">
      <c r="A38" s="137"/>
      <c r="B38" s="138" t="s">
        <v>52</v>
      </c>
      <c r="C38" s="139"/>
      <c r="D38" s="140"/>
      <c r="E38" s="141"/>
      <c r="F38" s="142"/>
      <c r="G38" s="141"/>
      <c r="H38" s="222">
        <f>SUM(H10:H35)</f>
        <v>0</v>
      </c>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row>
    <row r="39" spans="1:34" s="30" customFormat="1" ht="15.75" thickBot="1" x14ac:dyDescent="0.25">
      <c r="A39" s="190"/>
      <c r="B39" s="191"/>
      <c r="C39" s="192"/>
      <c r="D39" s="193"/>
      <c r="E39" s="194"/>
      <c r="F39" s="195"/>
      <c r="G39" s="194"/>
      <c r="H39" s="223"/>
    </row>
    <row r="40" spans="1:34" s="30" customFormat="1" ht="45.75" thickBot="1" x14ac:dyDescent="0.25">
      <c r="A40" s="196"/>
      <c r="B40" s="197" t="s">
        <v>68</v>
      </c>
      <c r="C40" s="198"/>
      <c r="D40" s="199"/>
      <c r="E40" s="200"/>
      <c r="F40" s="201"/>
      <c r="G40" s="200"/>
      <c r="H40" s="22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row>
    <row r="41" spans="1:34" ht="18" customHeight="1" x14ac:dyDescent="0.2">
      <c r="A41" s="133"/>
      <c r="B41" s="145"/>
      <c r="C41" s="128" t="s">
        <v>23</v>
      </c>
      <c r="D41" s="134"/>
      <c r="E41" s="135"/>
      <c r="F41" s="136"/>
      <c r="G41" s="135"/>
      <c r="H41" s="221"/>
    </row>
    <row r="42" spans="1:34" x14ac:dyDescent="0.2">
      <c r="A42" s="146"/>
      <c r="B42" s="21"/>
      <c r="C42" s="38"/>
      <c r="D42" s="10" t="s">
        <v>31</v>
      </c>
      <c r="E42" s="39"/>
      <c r="F42" s="40"/>
      <c r="G42" s="26">
        <f>(E42-(E42*F42/100))*C42</f>
        <v>0</v>
      </c>
      <c r="H42" s="225"/>
    </row>
    <row r="43" spans="1:34" x14ac:dyDescent="0.2">
      <c r="A43" s="146"/>
      <c r="B43" s="21"/>
      <c r="C43" s="38"/>
      <c r="D43" s="10" t="s">
        <v>32</v>
      </c>
      <c r="E43" s="39"/>
      <c r="F43" s="40"/>
      <c r="G43" s="26">
        <f>(E43-(E43*F43/100))*C43</f>
        <v>0</v>
      </c>
      <c r="H43" s="225"/>
      <c r="I43" s="332"/>
      <c r="J43" s="332"/>
      <c r="K43" s="332"/>
    </row>
    <row r="44" spans="1:34" x14ac:dyDescent="0.2">
      <c r="A44" s="146"/>
      <c r="B44" s="21"/>
      <c r="C44" s="38"/>
      <c r="D44" s="10" t="s">
        <v>33</v>
      </c>
      <c r="E44" s="39"/>
      <c r="F44" s="40"/>
      <c r="G44" s="26">
        <f>(E44-(E44*F44/100))*C44</f>
        <v>0</v>
      </c>
      <c r="H44" s="225"/>
      <c r="I44" s="332"/>
      <c r="J44" s="332"/>
      <c r="K44" s="332"/>
    </row>
    <row r="45" spans="1:34" ht="30" x14ac:dyDescent="0.2">
      <c r="A45" s="146"/>
      <c r="B45" s="21"/>
      <c r="C45" s="38"/>
      <c r="D45" s="8" t="s">
        <v>34</v>
      </c>
      <c r="E45" s="9" t="s">
        <v>35</v>
      </c>
      <c r="F45" s="23"/>
      <c r="G45" s="26"/>
      <c r="H45" s="225"/>
      <c r="I45" s="332"/>
      <c r="J45" s="332"/>
      <c r="K45" s="332"/>
    </row>
    <row r="46" spans="1:34" x14ac:dyDescent="0.2">
      <c r="A46" s="146"/>
      <c r="B46" s="21"/>
      <c r="C46" s="38"/>
      <c r="D46" s="10" t="s">
        <v>36</v>
      </c>
      <c r="E46" s="26">
        <f>'Staat van eenheidsprijzen'!C13</f>
        <v>0</v>
      </c>
      <c r="F46" s="23"/>
      <c r="G46" s="26">
        <f>C46*E46</f>
        <v>0</v>
      </c>
      <c r="H46" s="225"/>
      <c r="I46" s="332"/>
      <c r="J46" s="332"/>
      <c r="K46" s="332"/>
    </row>
    <row r="47" spans="1:34" x14ac:dyDescent="0.2">
      <c r="A47" s="146"/>
      <c r="B47" s="21"/>
      <c r="C47" s="38"/>
      <c r="D47" s="10" t="s">
        <v>37</v>
      </c>
      <c r="E47" s="26">
        <f>'Staat van eenheidsprijzen'!C14</f>
        <v>0</v>
      </c>
      <c r="F47" s="23"/>
      <c r="G47" s="26">
        <f t="shared" ref="G47:G50" si="1">C47*E47</f>
        <v>0</v>
      </c>
      <c r="H47" s="225"/>
      <c r="I47" s="332"/>
      <c r="J47" s="332"/>
      <c r="K47" s="332"/>
    </row>
    <row r="48" spans="1:34" x14ac:dyDescent="0.2">
      <c r="A48" s="146"/>
      <c r="B48" s="21"/>
      <c r="C48" s="38"/>
      <c r="D48" s="10" t="s">
        <v>53</v>
      </c>
      <c r="E48" s="26">
        <f>'Staat van eenheidsprijzen'!C15</f>
        <v>0</v>
      </c>
      <c r="F48" s="23"/>
      <c r="G48" s="26">
        <f t="shared" si="1"/>
        <v>0</v>
      </c>
      <c r="H48" s="225"/>
      <c r="I48" s="332"/>
      <c r="J48" s="332"/>
      <c r="K48" s="332"/>
    </row>
    <row r="49" spans="1:34" x14ac:dyDescent="0.2">
      <c r="A49" s="146"/>
      <c r="B49" s="21"/>
      <c r="C49" s="38"/>
      <c r="D49" s="10" t="s">
        <v>65</v>
      </c>
      <c r="E49" s="26">
        <f>'Staat van eenheidsprijzen'!C16</f>
        <v>0</v>
      </c>
      <c r="F49" s="23"/>
      <c r="G49" s="26">
        <f t="shared" si="1"/>
        <v>0</v>
      </c>
      <c r="H49" s="225"/>
      <c r="I49" s="332"/>
      <c r="J49" s="332"/>
      <c r="K49" s="332"/>
    </row>
    <row r="50" spans="1:34" ht="18" customHeight="1" x14ac:dyDescent="0.2">
      <c r="A50" s="146"/>
      <c r="B50" s="21"/>
      <c r="C50" s="38"/>
      <c r="D50" s="14" t="s">
        <v>66</v>
      </c>
      <c r="E50" s="26">
        <f>'Staat van eenheidsprijzen'!C17</f>
        <v>0</v>
      </c>
      <c r="F50" s="23"/>
      <c r="G50" s="26">
        <f t="shared" si="1"/>
        <v>0</v>
      </c>
      <c r="H50" s="225"/>
      <c r="I50" s="332"/>
      <c r="J50" s="332"/>
      <c r="K50" s="332"/>
    </row>
    <row r="51" spans="1:34" ht="18" customHeight="1" x14ac:dyDescent="0.2">
      <c r="A51" s="146"/>
      <c r="B51" s="21"/>
      <c r="C51" s="18"/>
      <c r="D51" s="14"/>
      <c r="E51" s="22"/>
      <c r="F51" s="23"/>
      <c r="G51" s="22"/>
      <c r="H51" s="225"/>
      <c r="I51" s="332"/>
      <c r="J51" s="332"/>
      <c r="K51" s="332"/>
    </row>
    <row r="52" spans="1:34" ht="36.950000000000003" customHeight="1" x14ac:dyDescent="0.2">
      <c r="A52" s="146"/>
      <c r="B52" s="21"/>
      <c r="C52" s="18"/>
      <c r="D52" s="15" t="s">
        <v>47</v>
      </c>
      <c r="E52" s="24"/>
      <c r="F52" s="25"/>
      <c r="G52" s="217">
        <f>SUM(G10:G35)</f>
        <v>0</v>
      </c>
      <c r="H52" s="225"/>
      <c r="I52" s="332"/>
      <c r="J52" s="332"/>
      <c r="K52" s="332"/>
    </row>
    <row r="53" spans="1:34" ht="18" customHeight="1" x14ac:dyDescent="0.2">
      <c r="A53" s="146"/>
      <c r="B53" s="21"/>
      <c r="C53" s="18"/>
      <c r="D53" s="15" t="s">
        <v>38</v>
      </c>
      <c r="E53" s="24"/>
      <c r="F53" s="25"/>
      <c r="G53" s="217">
        <f>SUM(G42:G50)</f>
        <v>0</v>
      </c>
      <c r="H53" s="225"/>
      <c r="I53" s="332"/>
      <c r="J53" s="332"/>
      <c r="K53" s="332"/>
    </row>
    <row r="54" spans="1:34" x14ac:dyDescent="0.2">
      <c r="A54" s="146"/>
      <c r="B54" s="21"/>
      <c r="C54" s="18"/>
      <c r="D54" s="14"/>
      <c r="E54" s="24"/>
      <c r="F54" s="25"/>
      <c r="G54" s="24"/>
      <c r="H54" s="225"/>
    </row>
    <row r="55" spans="1:34" s="13" customFormat="1" ht="18" customHeight="1" x14ac:dyDescent="0.2">
      <c r="A55" s="147"/>
      <c r="B55" s="11"/>
      <c r="C55" s="12"/>
      <c r="D55" s="8" t="s">
        <v>39</v>
      </c>
      <c r="E55" s="16"/>
      <c r="F55" s="17"/>
      <c r="G55" s="218">
        <f>SUM(G52:G53)</f>
        <v>0</v>
      </c>
      <c r="H55" s="226"/>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row>
    <row r="56" spans="1:34" ht="18.95" customHeight="1" thickBot="1" x14ac:dyDescent="0.25">
      <c r="A56" s="148"/>
      <c r="B56" s="149"/>
      <c r="C56" s="150"/>
      <c r="D56" s="151" t="s">
        <v>40</v>
      </c>
      <c r="E56" s="152"/>
      <c r="F56" s="153"/>
      <c r="G56" s="152"/>
      <c r="H56" s="227"/>
    </row>
    <row r="57" spans="1:34" s="118" customFormat="1" x14ac:dyDescent="0.2">
      <c r="D57" s="44"/>
      <c r="E57" s="120"/>
      <c r="F57" s="121"/>
      <c r="G57" s="120"/>
      <c r="H57" s="143"/>
    </row>
    <row r="58" spans="1:34" s="118" customFormat="1" ht="15.75" thickBot="1" x14ac:dyDescent="0.25">
      <c r="D58" s="44"/>
      <c r="E58" s="120"/>
      <c r="F58" s="121"/>
      <c r="G58" s="120"/>
      <c r="H58" s="143"/>
    </row>
    <row r="59" spans="1:34" s="118" customFormat="1" ht="105" customHeight="1" thickBot="1" x14ac:dyDescent="0.25">
      <c r="A59" s="333" t="s">
        <v>54</v>
      </c>
      <c r="B59" s="334"/>
      <c r="C59" s="334"/>
      <c r="D59" s="334"/>
      <c r="E59" s="334"/>
      <c r="F59" s="334"/>
      <c r="G59" s="334"/>
      <c r="H59" s="335"/>
    </row>
    <row r="60" spans="1:34" s="118" customFormat="1" x14ac:dyDescent="0.2">
      <c r="E60" s="120"/>
      <c r="F60" s="121"/>
      <c r="G60" s="120"/>
      <c r="H60" s="143"/>
    </row>
    <row r="61" spans="1:34" s="118" customFormat="1" x14ac:dyDescent="0.2">
      <c r="D61" s="44"/>
      <c r="E61" s="120"/>
      <c r="F61" s="121"/>
      <c r="G61" s="120"/>
      <c r="H61" s="143"/>
    </row>
    <row r="62" spans="1:34" s="118" customFormat="1" x14ac:dyDescent="0.2">
      <c r="D62" s="44"/>
      <c r="E62" s="120"/>
      <c r="F62" s="121"/>
      <c r="G62" s="120"/>
      <c r="H62" s="143"/>
    </row>
    <row r="63" spans="1:34" s="118" customFormat="1" x14ac:dyDescent="0.2">
      <c r="E63" s="120"/>
      <c r="F63" s="121"/>
      <c r="G63" s="120"/>
      <c r="H63" s="143"/>
    </row>
    <row r="64" spans="1:34" s="118" customFormat="1" x14ac:dyDescent="0.2">
      <c r="D64" s="44"/>
      <c r="E64" s="120"/>
      <c r="F64" s="121"/>
      <c r="G64" s="120"/>
      <c r="H64" s="143"/>
    </row>
    <row r="65" spans="4:8" s="118" customFormat="1" x14ac:dyDescent="0.2">
      <c r="D65" s="44"/>
      <c r="E65" s="120"/>
      <c r="F65" s="121"/>
      <c r="G65" s="120"/>
      <c r="H65" s="143"/>
    </row>
    <row r="66" spans="4:8" s="118" customFormat="1" x14ac:dyDescent="0.2">
      <c r="D66" s="44"/>
      <c r="E66" s="120"/>
      <c r="F66" s="121"/>
      <c r="G66" s="120"/>
      <c r="H66" s="143"/>
    </row>
    <row r="67" spans="4:8" s="118" customFormat="1" x14ac:dyDescent="0.2">
      <c r="D67" s="44"/>
      <c r="E67" s="120"/>
      <c r="F67" s="121"/>
      <c r="G67" s="120"/>
      <c r="H67" s="143"/>
    </row>
    <row r="68" spans="4:8" s="118" customFormat="1" x14ac:dyDescent="0.2">
      <c r="D68" s="44"/>
      <c r="E68" s="120"/>
      <c r="F68" s="121"/>
      <c r="G68" s="120"/>
      <c r="H68" s="143"/>
    </row>
    <row r="69" spans="4:8" s="118" customFormat="1" x14ac:dyDescent="0.2">
      <c r="D69" s="44"/>
      <c r="E69" s="120"/>
      <c r="F69" s="121"/>
      <c r="G69" s="120"/>
      <c r="H69" s="143"/>
    </row>
    <row r="70" spans="4:8" s="118" customFormat="1" x14ac:dyDescent="0.2">
      <c r="D70" s="44"/>
      <c r="E70" s="120"/>
      <c r="F70" s="121"/>
      <c r="G70" s="120"/>
      <c r="H70" s="143"/>
    </row>
    <row r="71" spans="4:8" s="118" customFormat="1" x14ac:dyDescent="0.2">
      <c r="D71" s="44"/>
      <c r="E71" s="120"/>
      <c r="F71" s="121"/>
      <c r="G71" s="120"/>
      <c r="H71" s="143"/>
    </row>
    <row r="72" spans="4:8" s="118" customFormat="1" x14ac:dyDescent="0.2">
      <c r="D72" s="44"/>
      <c r="E72" s="120"/>
      <c r="F72" s="121"/>
      <c r="G72" s="120"/>
      <c r="H72" s="143"/>
    </row>
    <row r="73" spans="4:8" s="118" customFormat="1" x14ac:dyDescent="0.2">
      <c r="D73" s="44"/>
      <c r="E73" s="120"/>
      <c r="F73" s="121"/>
      <c r="G73" s="120"/>
      <c r="H73" s="143"/>
    </row>
    <row r="74" spans="4:8" s="118" customFormat="1" x14ac:dyDescent="0.2">
      <c r="D74" s="44"/>
      <c r="E74" s="120"/>
      <c r="F74" s="121"/>
      <c r="G74" s="120"/>
      <c r="H74" s="143"/>
    </row>
    <row r="75" spans="4:8" s="118" customFormat="1" x14ac:dyDescent="0.2">
      <c r="D75" s="44"/>
      <c r="E75" s="120"/>
      <c r="F75" s="121"/>
      <c r="G75" s="120"/>
      <c r="H75" s="143"/>
    </row>
    <row r="76" spans="4:8" s="118" customFormat="1" x14ac:dyDescent="0.2">
      <c r="D76" s="44"/>
      <c r="E76" s="120"/>
      <c r="F76" s="121"/>
      <c r="G76" s="120"/>
      <c r="H76" s="143"/>
    </row>
    <row r="77" spans="4:8" s="118" customFormat="1" x14ac:dyDescent="0.2">
      <c r="D77" s="44"/>
      <c r="E77" s="120"/>
      <c r="F77" s="121"/>
      <c r="G77" s="120"/>
      <c r="H77" s="143"/>
    </row>
    <row r="78" spans="4:8" s="118" customFormat="1" x14ac:dyDescent="0.2">
      <c r="D78" s="44"/>
      <c r="E78" s="120"/>
      <c r="F78" s="121"/>
      <c r="G78" s="120"/>
      <c r="H78" s="143"/>
    </row>
    <row r="79" spans="4:8" s="118" customFormat="1" x14ac:dyDescent="0.2">
      <c r="D79" s="44"/>
      <c r="E79" s="120"/>
      <c r="F79" s="121"/>
      <c r="G79" s="120"/>
      <c r="H79" s="143"/>
    </row>
    <row r="80" spans="4:8" s="118" customFormat="1" x14ac:dyDescent="0.2">
      <c r="D80" s="44"/>
      <c r="E80" s="120"/>
      <c r="F80" s="121"/>
      <c r="G80" s="120"/>
      <c r="H80" s="143"/>
    </row>
    <row r="81" spans="4:8" s="118" customFormat="1" x14ac:dyDescent="0.2">
      <c r="D81" s="44"/>
      <c r="E81" s="120"/>
      <c r="F81" s="121"/>
      <c r="G81" s="120"/>
      <c r="H81" s="143"/>
    </row>
    <row r="82" spans="4:8" s="118" customFormat="1" x14ac:dyDescent="0.2">
      <c r="D82" s="44"/>
      <c r="E82" s="120"/>
      <c r="F82" s="121"/>
      <c r="G82" s="120"/>
      <c r="H82" s="143"/>
    </row>
    <row r="83" spans="4:8" s="118" customFormat="1" x14ac:dyDescent="0.2">
      <c r="D83" s="44"/>
      <c r="E83" s="120"/>
      <c r="F83" s="121"/>
      <c r="G83" s="120"/>
      <c r="H83" s="143"/>
    </row>
    <row r="84" spans="4:8" s="118" customFormat="1" x14ac:dyDescent="0.2">
      <c r="D84" s="44"/>
      <c r="E84" s="120"/>
      <c r="F84" s="121"/>
      <c r="G84" s="120"/>
      <c r="H84" s="143"/>
    </row>
    <row r="85" spans="4:8" s="118" customFormat="1" x14ac:dyDescent="0.2">
      <c r="D85" s="44"/>
      <c r="E85" s="120"/>
      <c r="F85" s="121"/>
      <c r="G85" s="120"/>
      <c r="H85" s="143"/>
    </row>
    <row r="86" spans="4:8" s="118" customFormat="1" x14ac:dyDescent="0.2">
      <c r="D86" s="44"/>
      <c r="E86" s="120"/>
      <c r="F86" s="121"/>
      <c r="G86" s="120"/>
      <c r="H86" s="143"/>
    </row>
    <row r="87" spans="4:8" s="118" customFormat="1" x14ac:dyDescent="0.2">
      <c r="D87" s="44"/>
      <c r="E87" s="120"/>
      <c r="F87" s="121"/>
      <c r="G87" s="120"/>
      <c r="H87" s="143"/>
    </row>
    <row r="88" spans="4:8" s="118" customFormat="1" x14ac:dyDescent="0.2">
      <c r="D88" s="44"/>
      <c r="E88" s="120"/>
      <c r="F88" s="121"/>
      <c r="G88" s="120"/>
      <c r="H88" s="143"/>
    </row>
    <row r="89" spans="4:8" s="118" customFormat="1" x14ac:dyDescent="0.2">
      <c r="D89" s="44"/>
      <c r="E89" s="120"/>
      <c r="F89" s="121"/>
      <c r="G89" s="120"/>
      <c r="H89" s="143"/>
    </row>
    <row r="90" spans="4:8" s="118" customFormat="1" x14ac:dyDescent="0.2">
      <c r="D90" s="44"/>
      <c r="E90" s="120"/>
      <c r="F90" s="121"/>
      <c r="G90" s="120"/>
      <c r="H90" s="143"/>
    </row>
    <row r="91" spans="4:8" s="118" customFormat="1" x14ac:dyDescent="0.2">
      <c r="D91" s="44"/>
      <c r="E91" s="120"/>
      <c r="F91" s="121"/>
      <c r="G91" s="120"/>
      <c r="H91" s="143"/>
    </row>
    <row r="92" spans="4:8" s="118" customFormat="1" x14ac:dyDescent="0.2">
      <c r="D92" s="44"/>
      <c r="E92" s="120"/>
      <c r="F92" s="121"/>
      <c r="G92" s="120"/>
      <c r="H92" s="143"/>
    </row>
    <row r="93" spans="4:8" s="118" customFormat="1" x14ac:dyDescent="0.2">
      <c r="D93" s="44"/>
      <c r="E93" s="120"/>
      <c r="F93" s="121"/>
      <c r="G93" s="120"/>
      <c r="H93" s="143"/>
    </row>
    <row r="94" spans="4:8" s="118" customFormat="1" x14ac:dyDescent="0.2">
      <c r="D94" s="44"/>
      <c r="E94" s="120"/>
      <c r="F94" s="121"/>
      <c r="G94" s="120"/>
      <c r="H94" s="143"/>
    </row>
    <row r="95" spans="4:8" s="118" customFormat="1" x14ac:dyDescent="0.2">
      <c r="D95" s="44"/>
      <c r="E95" s="120"/>
      <c r="F95" s="121"/>
      <c r="G95" s="120"/>
      <c r="H95" s="143"/>
    </row>
    <row r="96" spans="4:8" s="118" customFormat="1" x14ac:dyDescent="0.2">
      <c r="D96" s="44"/>
      <c r="E96" s="120"/>
      <c r="F96" s="121"/>
      <c r="G96" s="120"/>
      <c r="H96" s="143"/>
    </row>
    <row r="97" spans="4:8" s="118" customFormat="1" x14ac:dyDescent="0.2">
      <c r="D97" s="44"/>
      <c r="E97" s="120"/>
      <c r="F97" s="121"/>
      <c r="G97" s="120"/>
      <c r="H97" s="143"/>
    </row>
    <row r="98" spans="4:8" s="118" customFormat="1" x14ac:dyDescent="0.2">
      <c r="D98" s="44"/>
      <c r="E98" s="120"/>
      <c r="F98" s="121"/>
      <c r="G98" s="120"/>
      <c r="H98" s="143"/>
    </row>
    <row r="99" spans="4:8" s="118" customFormat="1" x14ac:dyDescent="0.2">
      <c r="D99" s="44"/>
      <c r="E99" s="120"/>
      <c r="F99" s="121"/>
      <c r="G99" s="120"/>
      <c r="H99" s="143"/>
    </row>
    <row r="100" spans="4:8" s="118" customFormat="1" x14ac:dyDescent="0.2">
      <c r="D100" s="44"/>
      <c r="E100" s="120"/>
      <c r="F100" s="121"/>
      <c r="G100" s="120"/>
      <c r="H100" s="143"/>
    </row>
    <row r="101" spans="4:8" s="118" customFormat="1" x14ac:dyDescent="0.2">
      <c r="D101" s="44"/>
      <c r="E101" s="120"/>
      <c r="F101" s="121"/>
      <c r="G101" s="120"/>
      <c r="H101" s="143"/>
    </row>
    <row r="102" spans="4:8" s="118" customFormat="1" x14ac:dyDescent="0.2">
      <c r="D102" s="44"/>
      <c r="E102" s="120"/>
      <c r="F102" s="121"/>
      <c r="G102" s="120"/>
      <c r="H102" s="143"/>
    </row>
    <row r="103" spans="4:8" s="118" customFormat="1" x14ac:dyDescent="0.2">
      <c r="D103" s="44"/>
      <c r="E103" s="120"/>
      <c r="F103" s="121"/>
      <c r="G103" s="120"/>
      <c r="H103" s="143"/>
    </row>
    <row r="104" spans="4:8" s="118" customFormat="1" x14ac:dyDescent="0.2">
      <c r="D104" s="44"/>
      <c r="E104" s="120"/>
      <c r="F104" s="121"/>
      <c r="G104" s="120"/>
      <c r="H104" s="143"/>
    </row>
    <row r="105" spans="4:8" s="118" customFormat="1" x14ac:dyDescent="0.2">
      <c r="D105" s="44"/>
      <c r="E105" s="120"/>
      <c r="F105" s="121"/>
      <c r="G105" s="120"/>
      <c r="H105" s="143"/>
    </row>
    <row r="106" spans="4:8" s="118" customFormat="1" x14ac:dyDescent="0.2">
      <c r="D106" s="44"/>
      <c r="E106" s="120"/>
      <c r="F106" s="121"/>
      <c r="G106" s="120"/>
      <c r="H106" s="143"/>
    </row>
    <row r="107" spans="4:8" s="118" customFormat="1" x14ac:dyDescent="0.2">
      <c r="D107" s="44"/>
      <c r="E107" s="120"/>
      <c r="F107" s="121"/>
      <c r="G107" s="120"/>
      <c r="H107" s="143"/>
    </row>
    <row r="108" spans="4:8" s="118" customFormat="1" x14ac:dyDescent="0.2">
      <c r="D108" s="44"/>
      <c r="E108" s="120"/>
      <c r="F108" s="121"/>
      <c r="G108" s="120"/>
      <c r="H108" s="143"/>
    </row>
    <row r="109" spans="4:8" s="118" customFormat="1" x14ac:dyDescent="0.2">
      <c r="D109" s="44"/>
      <c r="E109" s="120"/>
      <c r="F109" s="121"/>
      <c r="G109" s="120"/>
      <c r="H109" s="143"/>
    </row>
    <row r="110" spans="4:8" s="118" customFormat="1" x14ac:dyDescent="0.2">
      <c r="D110" s="44"/>
      <c r="E110" s="120"/>
      <c r="F110" s="121"/>
      <c r="G110" s="120"/>
      <c r="H110" s="143"/>
    </row>
    <row r="111" spans="4:8" s="118" customFormat="1" x14ac:dyDescent="0.2">
      <c r="D111" s="44"/>
      <c r="E111" s="120"/>
      <c r="F111" s="121"/>
      <c r="G111" s="120"/>
      <c r="H111" s="143"/>
    </row>
    <row r="112" spans="4:8" s="118" customFormat="1" x14ac:dyDescent="0.2">
      <c r="D112" s="44"/>
      <c r="E112" s="120"/>
      <c r="F112" s="121"/>
      <c r="G112" s="120"/>
      <c r="H112" s="143"/>
    </row>
    <row r="113" spans="4:8" s="118" customFormat="1" x14ac:dyDescent="0.2">
      <c r="D113" s="44"/>
      <c r="E113" s="120"/>
      <c r="F113" s="121"/>
      <c r="G113" s="120"/>
      <c r="H113" s="143"/>
    </row>
    <row r="114" spans="4:8" s="118" customFormat="1" x14ac:dyDescent="0.2">
      <c r="D114" s="44"/>
      <c r="E114" s="120"/>
      <c r="F114" s="121"/>
      <c r="G114" s="120"/>
      <c r="H114" s="143"/>
    </row>
    <row r="115" spans="4:8" s="118" customFormat="1" x14ac:dyDescent="0.2">
      <c r="D115" s="44"/>
      <c r="E115" s="120"/>
      <c r="F115" s="121"/>
      <c r="G115" s="120"/>
      <c r="H115" s="143"/>
    </row>
    <row r="116" spans="4:8" s="118" customFormat="1" x14ac:dyDescent="0.2">
      <c r="D116" s="44"/>
      <c r="E116" s="120"/>
      <c r="F116" s="121"/>
      <c r="G116" s="120"/>
      <c r="H116" s="143"/>
    </row>
    <row r="117" spans="4:8" s="118" customFormat="1" x14ac:dyDescent="0.2">
      <c r="D117" s="44"/>
      <c r="E117" s="120"/>
      <c r="F117" s="121"/>
      <c r="G117" s="120"/>
      <c r="H117" s="143"/>
    </row>
    <row r="118" spans="4:8" s="118" customFormat="1" x14ac:dyDescent="0.2">
      <c r="D118" s="44"/>
      <c r="E118" s="120"/>
      <c r="F118" s="121"/>
      <c r="G118" s="120"/>
      <c r="H118" s="143"/>
    </row>
    <row r="119" spans="4:8" s="118" customFormat="1" x14ac:dyDescent="0.2">
      <c r="D119" s="44"/>
      <c r="E119" s="120"/>
      <c r="F119" s="121"/>
      <c r="G119" s="120"/>
      <c r="H119" s="143"/>
    </row>
    <row r="120" spans="4:8" s="118" customFormat="1" x14ac:dyDescent="0.2">
      <c r="D120" s="44"/>
      <c r="E120" s="120"/>
      <c r="F120" s="121"/>
      <c r="G120" s="120"/>
      <c r="H120" s="143"/>
    </row>
    <row r="121" spans="4:8" s="118" customFormat="1" x14ac:dyDescent="0.2">
      <c r="D121" s="44"/>
      <c r="E121" s="120"/>
      <c r="F121" s="121"/>
      <c r="G121" s="120"/>
      <c r="H121" s="143"/>
    </row>
    <row r="122" spans="4:8" s="118" customFormat="1" x14ac:dyDescent="0.2">
      <c r="D122" s="44"/>
      <c r="E122" s="120"/>
      <c r="F122" s="121"/>
      <c r="G122" s="120"/>
      <c r="H122" s="143"/>
    </row>
    <row r="123" spans="4:8" s="118" customFormat="1" x14ac:dyDescent="0.2">
      <c r="D123" s="44"/>
      <c r="E123" s="120"/>
      <c r="F123" s="121"/>
      <c r="G123" s="120"/>
      <c r="H123" s="143"/>
    </row>
    <row r="124" spans="4:8" s="118" customFormat="1" x14ac:dyDescent="0.2">
      <c r="D124" s="44"/>
      <c r="E124" s="120"/>
      <c r="F124" s="121"/>
      <c r="G124" s="120"/>
      <c r="H124" s="143"/>
    </row>
    <row r="125" spans="4:8" s="118" customFormat="1" x14ac:dyDescent="0.2">
      <c r="D125" s="44"/>
      <c r="E125" s="120"/>
      <c r="F125" s="121"/>
      <c r="G125" s="120"/>
      <c r="H125" s="143"/>
    </row>
    <row r="126" spans="4:8" s="118" customFormat="1" x14ac:dyDescent="0.2">
      <c r="D126" s="44"/>
      <c r="E126" s="120"/>
      <c r="F126" s="121"/>
      <c r="G126" s="120"/>
      <c r="H126" s="143"/>
    </row>
    <row r="127" spans="4:8" s="118" customFormat="1" x14ac:dyDescent="0.2">
      <c r="D127" s="44"/>
      <c r="E127" s="120"/>
      <c r="F127" s="121"/>
      <c r="G127" s="120"/>
      <c r="H127" s="143"/>
    </row>
    <row r="128" spans="4:8" s="118" customFormat="1" x14ac:dyDescent="0.2">
      <c r="D128" s="44"/>
      <c r="E128" s="120"/>
      <c r="F128" s="121"/>
      <c r="G128" s="120"/>
      <c r="H128" s="143"/>
    </row>
    <row r="129" spans="4:8" s="118" customFormat="1" x14ac:dyDescent="0.2">
      <c r="D129" s="44"/>
      <c r="E129" s="120"/>
      <c r="F129" s="121"/>
      <c r="G129" s="120"/>
      <c r="H129" s="143"/>
    </row>
    <row r="130" spans="4:8" s="118" customFormat="1" x14ac:dyDescent="0.2">
      <c r="D130" s="44"/>
      <c r="E130" s="120"/>
      <c r="F130" s="121"/>
      <c r="G130" s="120"/>
      <c r="H130" s="143"/>
    </row>
    <row r="131" spans="4:8" s="118" customFormat="1" x14ac:dyDescent="0.2">
      <c r="D131" s="44"/>
      <c r="E131" s="120"/>
      <c r="F131" s="121"/>
      <c r="G131" s="120"/>
      <c r="H131" s="143"/>
    </row>
    <row r="132" spans="4:8" s="118" customFormat="1" x14ac:dyDescent="0.2">
      <c r="D132" s="44"/>
      <c r="E132" s="120"/>
      <c r="F132" s="121"/>
      <c r="G132" s="120"/>
      <c r="H132" s="143"/>
    </row>
    <row r="133" spans="4:8" s="118" customFormat="1" x14ac:dyDescent="0.2">
      <c r="D133" s="44"/>
      <c r="E133" s="120"/>
      <c r="F133" s="121"/>
      <c r="G133" s="120"/>
      <c r="H133" s="143"/>
    </row>
    <row r="134" spans="4:8" s="118" customFormat="1" x14ac:dyDescent="0.2">
      <c r="D134" s="44"/>
      <c r="E134" s="120"/>
      <c r="F134" s="121"/>
      <c r="G134" s="120"/>
      <c r="H134" s="143"/>
    </row>
    <row r="135" spans="4:8" s="118" customFormat="1" x14ac:dyDescent="0.2">
      <c r="D135" s="44"/>
      <c r="E135" s="120"/>
      <c r="F135" s="121"/>
      <c r="G135" s="120"/>
      <c r="H135" s="143"/>
    </row>
    <row r="136" spans="4:8" s="118" customFormat="1" x14ac:dyDescent="0.2">
      <c r="D136" s="44"/>
      <c r="E136" s="120"/>
      <c r="F136" s="121"/>
      <c r="G136" s="120"/>
      <c r="H136" s="143"/>
    </row>
    <row r="137" spans="4:8" s="118" customFormat="1" x14ac:dyDescent="0.2">
      <c r="D137" s="44"/>
      <c r="E137" s="120"/>
      <c r="F137" s="121"/>
      <c r="G137" s="120"/>
      <c r="H137" s="143"/>
    </row>
    <row r="138" spans="4:8" s="118" customFormat="1" x14ac:dyDescent="0.2">
      <c r="D138" s="44"/>
      <c r="E138" s="120"/>
      <c r="F138" s="121"/>
      <c r="G138" s="120"/>
      <c r="H138" s="143"/>
    </row>
    <row r="139" spans="4:8" s="118" customFormat="1" x14ac:dyDescent="0.2">
      <c r="D139" s="44"/>
      <c r="E139" s="120"/>
      <c r="F139" s="121"/>
      <c r="G139" s="120"/>
      <c r="H139" s="143"/>
    </row>
    <row r="140" spans="4:8" s="118" customFormat="1" x14ac:dyDescent="0.2">
      <c r="D140" s="44"/>
      <c r="E140" s="120"/>
      <c r="F140" s="121"/>
      <c r="G140" s="120"/>
      <c r="H140" s="143"/>
    </row>
    <row r="141" spans="4:8" s="118" customFormat="1" x14ac:dyDescent="0.2">
      <c r="D141" s="44"/>
      <c r="E141" s="120"/>
      <c r="F141" s="121"/>
      <c r="G141" s="120"/>
      <c r="H141" s="143"/>
    </row>
    <row r="142" spans="4:8" s="118" customFormat="1" x14ac:dyDescent="0.2">
      <c r="D142" s="44"/>
      <c r="E142" s="120"/>
      <c r="F142" s="121"/>
      <c r="G142" s="120"/>
      <c r="H142" s="143"/>
    </row>
    <row r="143" spans="4:8" s="118" customFormat="1" x14ac:dyDescent="0.2">
      <c r="D143" s="44"/>
      <c r="E143" s="120"/>
      <c r="F143" s="121"/>
      <c r="G143" s="120"/>
      <c r="H143" s="143"/>
    </row>
    <row r="144" spans="4:8" s="118" customFormat="1" x14ac:dyDescent="0.2">
      <c r="D144" s="44"/>
      <c r="E144" s="120"/>
      <c r="F144" s="121"/>
      <c r="G144" s="120"/>
      <c r="H144" s="143"/>
    </row>
    <row r="145" spans="4:8" s="118" customFormat="1" x14ac:dyDescent="0.2">
      <c r="D145" s="44"/>
      <c r="E145" s="120"/>
      <c r="F145" s="121"/>
      <c r="G145" s="120"/>
      <c r="H145" s="143"/>
    </row>
    <row r="146" spans="4:8" s="118" customFormat="1" x14ac:dyDescent="0.2">
      <c r="D146" s="44"/>
      <c r="E146" s="120"/>
      <c r="F146" s="121"/>
      <c r="G146" s="120"/>
      <c r="H146" s="143"/>
    </row>
    <row r="147" spans="4:8" s="118" customFormat="1" x14ac:dyDescent="0.2">
      <c r="D147" s="44"/>
      <c r="E147" s="120"/>
      <c r="F147" s="121"/>
      <c r="G147" s="120"/>
      <c r="H147" s="143"/>
    </row>
    <row r="148" spans="4:8" s="118" customFormat="1" x14ac:dyDescent="0.2">
      <c r="D148" s="44"/>
      <c r="E148" s="120"/>
      <c r="F148" s="121"/>
      <c r="G148" s="120"/>
      <c r="H148" s="143"/>
    </row>
    <row r="149" spans="4:8" s="118" customFormat="1" x14ac:dyDescent="0.2">
      <c r="D149" s="44"/>
      <c r="E149" s="120"/>
      <c r="F149" s="121"/>
      <c r="G149" s="120"/>
      <c r="H149" s="143"/>
    </row>
    <row r="150" spans="4:8" s="118" customFormat="1" x14ac:dyDescent="0.2">
      <c r="D150" s="44"/>
      <c r="E150" s="120"/>
      <c r="F150" s="121"/>
      <c r="G150" s="120"/>
      <c r="H150" s="143"/>
    </row>
    <row r="151" spans="4:8" s="118" customFormat="1" x14ac:dyDescent="0.2">
      <c r="D151" s="44"/>
      <c r="E151" s="120"/>
      <c r="F151" s="121"/>
      <c r="G151" s="120"/>
      <c r="H151" s="143"/>
    </row>
    <row r="152" spans="4:8" s="118" customFormat="1" x14ac:dyDescent="0.2">
      <c r="D152" s="44"/>
      <c r="E152" s="120"/>
      <c r="F152" s="121"/>
      <c r="G152" s="120"/>
      <c r="H152" s="143"/>
    </row>
    <row r="153" spans="4:8" s="118" customFormat="1" x14ac:dyDescent="0.2">
      <c r="D153" s="44"/>
      <c r="E153" s="120"/>
      <c r="F153" s="121"/>
      <c r="G153" s="120"/>
      <c r="H153" s="143"/>
    </row>
    <row r="154" spans="4:8" s="118" customFormat="1" x14ac:dyDescent="0.2">
      <c r="D154" s="44"/>
      <c r="E154" s="120"/>
      <c r="F154" s="121"/>
      <c r="G154" s="120"/>
      <c r="H154" s="143"/>
    </row>
    <row r="155" spans="4:8" s="118" customFormat="1" x14ac:dyDescent="0.2">
      <c r="D155" s="44"/>
      <c r="E155" s="120"/>
      <c r="F155" s="121"/>
      <c r="G155" s="120"/>
      <c r="H155" s="143"/>
    </row>
    <row r="156" spans="4:8" s="118" customFormat="1" x14ac:dyDescent="0.2">
      <c r="D156" s="44"/>
      <c r="E156" s="120"/>
      <c r="F156" s="121"/>
      <c r="G156" s="120"/>
      <c r="H156" s="143"/>
    </row>
    <row r="157" spans="4:8" s="118" customFormat="1" x14ac:dyDescent="0.2">
      <c r="D157" s="44"/>
      <c r="E157" s="120"/>
      <c r="F157" s="121"/>
      <c r="G157" s="120"/>
      <c r="H157" s="143"/>
    </row>
    <row r="158" spans="4:8" s="118" customFormat="1" x14ac:dyDescent="0.2">
      <c r="D158" s="44"/>
      <c r="E158" s="120"/>
      <c r="F158" s="121"/>
      <c r="G158" s="120"/>
      <c r="H158" s="143"/>
    </row>
    <row r="159" spans="4:8" s="118" customFormat="1" x14ac:dyDescent="0.2">
      <c r="D159" s="44"/>
      <c r="E159" s="120"/>
      <c r="F159" s="121"/>
      <c r="G159" s="120"/>
      <c r="H159" s="143"/>
    </row>
    <row r="160" spans="4:8" s="118" customFormat="1" x14ac:dyDescent="0.2">
      <c r="D160" s="44"/>
      <c r="E160" s="120"/>
      <c r="F160" s="121"/>
      <c r="G160" s="120"/>
      <c r="H160" s="143"/>
    </row>
    <row r="161" spans="4:8" s="118" customFormat="1" x14ac:dyDescent="0.2">
      <c r="D161" s="44"/>
      <c r="E161" s="120"/>
      <c r="F161" s="121"/>
      <c r="G161" s="120"/>
      <c r="H161" s="143"/>
    </row>
    <row r="162" spans="4:8" s="118" customFormat="1" x14ac:dyDescent="0.2">
      <c r="D162" s="44"/>
      <c r="E162" s="120"/>
      <c r="F162" s="121"/>
      <c r="G162" s="120"/>
      <c r="H162" s="143"/>
    </row>
    <row r="163" spans="4:8" s="118" customFormat="1" x14ac:dyDescent="0.2">
      <c r="D163" s="44"/>
      <c r="E163" s="120"/>
      <c r="F163" s="121"/>
      <c r="G163" s="120"/>
      <c r="H163" s="143"/>
    </row>
    <row r="164" spans="4:8" s="118" customFormat="1" x14ac:dyDescent="0.2">
      <c r="D164" s="44"/>
      <c r="E164" s="120"/>
      <c r="F164" s="121"/>
      <c r="G164" s="120"/>
      <c r="H164" s="143"/>
    </row>
    <row r="165" spans="4:8" s="118" customFormat="1" x14ac:dyDescent="0.2">
      <c r="D165" s="44"/>
      <c r="E165" s="120"/>
      <c r="F165" s="121"/>
      <c r="G165" s="120"/>
      <c r="H165" s="143"/>
    </row>
    <row r="166" spans="4:8" s="118" customFormat="1" x14ac:dyDescent="0.2">
      <c r="D166" s="44"/>
      <c r="E166" s="120"/>
      <c r="F166" s="121"/>
      <c r="G166" s="120"/>
      <c r="H166" s="143"/>
    </row>
    <row r="167" spans="4:8" s="118" customFormat="1" x14ac:dyDescent="0.2">
      <c r="D167" s="44"/>
      <c r="E167" s="120"/>
      <c r="F167" s="121"/>
      <c r="G167" s="120"/>
      <c r="H167" s="143"/>
    </row>
    <row r="168" spans="4:8" s="118" customFormat="1" x14ac:dyDescent="0.2">
      <c r="D168" s="44"/>
      <c r="E168" s="120"/>
      <c r="F168" s="121"/>
      <c r="G168" s="120"/>
      <c r="H168" s="143"/>
    </row>
    <row r="169" spans="4:8" s="118" customFormat="1" x14ac:dyDescent="0.2">
      <c r="D169" s="44"/>
      <c r="E169" s="120"/>
      <c r="F169" s="121"/>
      <c r="G169" s="120"/>
      <c r="H169" s="143"/>
    </row>
    <row r="170" spans="4:8" s="118" customFormat="1" x14ac:dyDescent="0.2">
      <c r="D170" s="44"/>
      <c r="E170" s="120"/>
      <c r="F170" s="121"/>
      <c r="G170" s="120"/>
      <c r="H170" s="143"/>
    </row>
    <row r="171" spans="4:8" s="118" customFormat="1" x14ac:dyDescent="0.2">
      <c r="D171" s="44"/>
      <c r="E171" s="120"/>
      <c r="F171" s="121"/>
      <c r="G171" s="120"/>
      <c r="H171" s="143"/>
    </row>
    <row r="172" spans="4:8" s="118" customFormat="1" x14ac:dyDescent="0.2">
      <c r="D172" s="44"/>
      <c r="E172" s="120"/>
      <c r="F172" s="121"/>
      <c r="G172" s="120"/>
      <c r="H172" s="143"/>
    </row>
    <row r="173" spans="4:8" s="118" customFormat="1" x14ac:dyDescent="0.2">
      <c r="D173" s="44"/>
      <c r="E173" s="120"/>
      <c r="F173" s="121"/>
      <c r="G173" s="120"/>
      <c r="H173" s="143"/>
    </row>
    <row r="174" spans="4:8" s="118" customFormat="1" x14ac:dyDescent="0.2">
      <c r="D174" s="44"/>
      <c r="E174" s="120"/>
      <c r="F174" s="121"/>
      <c r="G174" s="120"/>
      <c r="H174" s="143"/>
    </row>
    <row r="175" spans="4:8" s="118" customFormat="1" x14ac:dyDescent="0.2">
      <c r="D175" s="44"/>
      <c r="E175" s="120"/>
      <c r="F175" s="121"/>
      <c r="G175" s="120"/>
      <c r="H175" s="143"/>
    </row>
    <row r="176" spans="4:8" s="118" customFormat="1" x14ac:dyDescent="0.2">
      <c r="D176" s="44"/>
      <c r="E176" s="120"/>
      <c r="F176" s="121"/>
      <c r="G176" s="120"/>
      <c r="H176" s="143"/>
    </row>
    <row r="177" spans="4:8" s="118" customFormat="1" x14ac:dyDescent="0.2">
      <c r="D177" s="44"/>
      <c r="E177" s="120"/>
      <c r="F177" s="121"/>
      <c r="G177" s="120"/>
      <c r="H177" s="143"/>
    </row>
    <row r="178" spans="4:8" s="118" customFormat="1" x14ac:dyDescent="0.2">
      <c r="D178" s="44"/>
      <c r="E178" s="120"/>
      <c r="F178" s="121"/>
      <c r="G178" s="120"/>
      <c r="H178" s="143"/>
    </row>
    <row r="179" spans="4:8" s="118" customFormat="1" x14ac:dyDescent="0.2">
      <c r="D179" s="44"/>
      <c r="E179" s="120"/>
      <c r="F179" s="121"/>
      <c r="G179" s="120"/>
      <c r="H179" s="143"/>
    </row>
    <row r="180" spans="4:8" s="118" customFormat="1" x14ac:dyDescent="0.2">
      <c r="D180" s="44"/>
      <c r="E180" s="120"/>
      <c r="F180" s="121"/>
      <c r="G180" s="120"/>
      <c r="H180" s="143"/>
    </row>
    <row r="181" spans="4:8" s="118" customFormat="1" x14ac:dyDescent="0.2">
      <c r="D181" s="44"/>
      <c r="E181" s="120"/>
      <c r="F181" s="121"/>
      <c r="G181" s="120"/>
      <c r="H181" s="143"/>
    </row>
    <row r="182" spans="4:8" s="118" customFormat="1" x14ac:dyDescent="0.2">
      <c r="D182" s="44"/>
      <c r="E182" s="120"/>
      <c r="F182" s="121"/>
      <c r="G182" s="120"/>
      <c r="H182" s="143"/>
    </row>
    <row r="183" spans="4:8" s="118" customFormat="1" x14ac:dyDescent="0.2">
      <c r="D183" s="44"/>
      <c r="E183" s="120"/>
      <c r="F183" s="121"/>
      <c r="G183" s="120"/>
      <c r="H183" s="143"/>
    </row>
    <row r="184" spans="4:8" s="118" customFormat="1" x14ac:dyDescent="0.2">
      <c r="D184" s="44"/>
      <c r="E184" s="120"/>
      <c r="F184" s="121"/>
      <c r="G184" s="120"/>
      <c r="H184" s="143"/>
    </row>
    <row r="185" spans="4:8" s="118" customFormat="1" x14ac:dyDescent="0.2">
      <c r="D185" s="44"/>
      <c r="E185" s="120"/>
      <c r="F185" s="121"/>
      <c r="G185" s="120"/>
      <c r="H185" s="143"/>
    </row>
    <row r="186" spans="4:8" s="118" customFormat="1" x14ac:dyDescent="0.2">
      <c r="D186" s="44"/>
      <c r="E186" s="120"/>
      <c r="F186" s="121"/>
      <c r="G186" s="120"/>
      <c r="H186" s="143"/>
    </row>
    <row r="187" spans="4:8" s="118" customFormat="1" x14ac:dyDescent="0.2">
      <c r="D187" s="44"/>
      <c r="E187" s="120"/>
      <c r="F187" s="121"/>
      <c r="G187" s="120"/>
      <c r="H187" s="143"/>
    </row>
    <row r="188" spans="4:8" s="118" customFormat="1" x14ac:dyDescent="0.2">
      <c r="D188" s="44"/>
      <c r="E188" s="120"/>
      <c r="F188" s="121"/>
      <c r="G188" s="120"/>
      <c r="H188" s="143"/>
    </row>
    <row r="189" spans="4:8" s="118" customFormat="1" x14ac:dyDescent="0.2">
      <c r="D189" s="44"/>
      <c r="E189" s="120"/>
      <c r="F189" s="121"/>
      <c r="G189" s="120"/>
      <c r="H189" s="143"/>
    </row>
    <row r="190" spans="4:8" s="118" customFormat="1" x14ac:dyDescent="0.2">
      <c r="D190" s="44"/>
      <c r="E190" s="120"/>
      <c r="F190" s="121"/>
      <c r="G190" s="120"/>
      <c r="H190" s="143"/>
    </row>
    <row r="191" spans="4:8" s="118" customFormat="1" x14ac:dyDescent="0.2">
      <c r="D191" s="44"/>
      <c r="E191" s="120"/>
      <c r="F191" s="121"/>
      <c r="G191" s="120"/>
      <c r="H191" s="143"/>
    </row>
    <row r="192" spans="4:8" s="118" customFormat="1" x14ac:dyDescent="0.2">
      <c r="D192" s="44"/>
      <c r="E192" s="120"/>
      <c r="F192" s="121"/>
      <c r="G192" s="120"/>
      <c r="H192" s="143"/>
    </row>
    <row r="193" spans="4:8" s="118" customFormat="1" x14ac:dyDescent="0.2">
      <c r="D193" s="44"/>
      <c r="E193" s="120"/>
      <c r="F193" s="121"/>
      <c r="G193" s="120"/>
      <c r="H193" s="143"/>
    </row>
    <row r="194" spans="4:8" s="118" customFormat="1" x14ac:dyDescent="0.2">
      <c r="D194" s="44"/>
      <c r="E194" s="120"/>
      <c r="F194" s="121"/>
      <c r="G194" s="120"/>
      <c r="H194" s="143"/>
    </row>
    <row r="195" spans="4:8" s="118" customFormat="1" x14ac:dyDescent="0.2">
      <c r="D195" s="44"/>
      <c r="E195" s="120"/>
      <c r="F195" s="121"/>
      <c r="G195" s="120"/>
      <c r="H195" s="143"/>
    </row>
    <row r="196" spans="4:8" s="118" customFormat="1" x14ac:dyDescent="0.2">
      <c r="D196" s="44"/>
      <c r="E196" s="120"/>
      <c r="F196" s="121"/>
      <c r="G196" s="120"/>
      <c r="H196" s="143"/>
    </row>
    <row r="197" spans="4:8" s="118" customFormat="1" x14ac:dyDescent="0.2">
      <c r="D197" s="44"/>
      <c r="E197" s="120"/>
      <c r="F197" s="121"/>
      <c r="G197" s="120"/>
      <c r="H197" s="143"/>
    </row>
    <row r="198" spans="4:8" s="118" customFormat="1" x14ac:dyDescent="0.2">
      <c r="D198" s="44"/>
      <c r="E198" s="120"/>
      <c r="F198" s="121"/>
      <c r="G198" s="120"/>
      <c r="H198" s="143"/>
    </row>
    <row r="199" spans="4:8" s="118" customFormat="1" x14ac:dyDescent="0.2">
      <c r="D199" s="44"/>
      <c r="E199" s="120"/>
      <c r="F199" s="121"/>
      <c r="G199" s="120"/>
      <c r="H199" s="143"/>
    </row>
    <row r="200" spans="4:8" s="118" customFormat="1" x14ac:dyDescent="0.2">
      <c r="D200" s="44"/>
      <c r="E200" s="120"/>
      <c r="F200" s="121"/>
      <c r="G200" s="120"/>
      <c r="H200" s="143"/>
    </row>
    <row r="201" spans="4:8" s="118" customFormat="1" x14ac:dyDescent="0.2">
      <c r="D201" s="44"/>
      <c r="E201" s="120"/>
      <c r="F201" s="121"/>
      <c r="G201" s="120"/>
      <c r="H201" s="143"/>
    </row>
    <row r="202" spans="4:8" s="118" customFormat="1" x14ac:dyDescent="0.2">
      <c r="D202" s="44"/>
      <c r="E202" s="120"/>
      <c r="F202" s="121"/>
      <c r="G202" s="120"/>
      <c r="H202" s="143"/>
    </row>
    <row r="203" spans="4:8" s="118" customFormat="1" x14ac:dyDescent="0.2">
      <c r="D203" s="44"/>
      <c r="E203" s="120"/>
      <c r="F203" s="121"/>
      <c r="G203" s="120"/>
      <c r="H203" s="143"/>
    </row>
    <row r="204" spans="4:8" s="118" customFormat="1" x14ac:dyDescent="0.2">
      <c r="D204" s="44"/>
      <c r="E204" s="120"/>
      <c r="F204" s="121"/>
      <c r="G204" s="120"/>
      <c r="H204" s="143"/>
    </row>
    <row r="205" spans="4:8" s="118" customFormat="1" x14ac:dyDescent="0.2">
      <c r="D205" s="44"/>
      <c r="E205" s="120"/>
      <c r="F205" s="121"/>
      <c r="G205" s="120"/>
      <c r="H205" s="143"/>
    </row>
    <row r="206" spans="4:8" s="118" customFormat="1" x14ac:dyDescent="0.2">
      <c r="D206" s="44"/>
      <c r="E206" s="120"/>
      <c r="F206" s="121"/>
      <c r="G206" s="120"/>
      <c r="H206" s="143"/>
    </row>
    <row r="207" spans="4:8" s="118" customFormat="1" x14ac:dyDescent="0.2">
      <c r="D207" s="44"/>
      <c r="E207" s="120"/>
      <c r="F207" s="121"/>
      <c r="G207" s="120"/>
      <c r="H207" s="143"/>
    </row>
    <row r="208" spans="4:8" s="118" customFormat="1" x14ac:dyDescent="0.2">
      <c r="D208" s="44"/>
      <c r="E208" s="120"/>
      <c r="F208" s="121"/>
      <c r="G208" s="120"/>
      <c r="H208" s="143"/>
    </row>
    <row r="209" spans="4:8" s="118" customFormat="1" x14ac:dyDescent="0.2">
      <c r="D209" s="44"/>
      <c r="E209" s="120"/>
      <c r="F209" s="121"/>
      <c r="G209" s="120"/>
      <c r="H209" s="143"/>
    </row>
    <row r="210" spans="4:8" s="118" customFormat="1" x14ac:dyDescent="0.2">
      <c r="D210" s="44"/>
      <c r="E210" s="120"/>
      <c r="F210" s="121"/>
      <c r="G210" s="120"/>
      <c r="H210" s="143"/>
    </row>
    <row r="211" spans="4:8" s="118" customFormat="1" x14ac:dyDescent="0.2">
      <c r="D211" s="44"/>
      <c r="E211" s="120"/>
      <c r="F211" s="121"/>
      <c r="G211" s="120"/>
      <c r="H211" s="143"/>
    </row>
    <row r="212" spans="4:8" s="118" customFormat="1" x14ac:dyDescent="0.2">
      <c r="D212" s="44"/>
      <c r="E212" s="120"/>
      <c r="F212" s="121"/>
      <c r="G212" s="120"/>
      <c r="H212" s="143"/>
    </row>
    <row r="213" spans="4:8" s="118" customFormat="1" x14ac:dyDescent="0.2">
      <c r="D213" s="44"/>
      <c r="E213" s="120"/>
      <c r="F213" s="121"/>
      <c r="G213" s="120"/>
      <c r="H213" s="143"/>
    </row>
    <row r="214" spans="4:8" s="118" customFormat="1" x14ac:dyDescent="0.2">
      <c r="D214" s="44"/>
      <c r="E214" s="120"/>
      <c r="F214" s="121"/>
      <c r="G214" s="120"/>
      <c r="H214" s="143"/>
    </row>
    <row r="215" spans="4:8" s="118" customFormat="1" x14ac:dyDescent="0.2">
      <c r="D215" s="44"/>
      <c r="E215" s="120"/>
      <c r="F215" s="121"/>
      <c r="G215" s="120"/>
      <c r="H215" s="143"/>
    </row>
    <row r="216" spans="4:8" s="118" customFormat="1" x14ac:dyDescent="0.2">
      <c r="D216" s="44"/>
      <c r="E216" s="120"/>
      <c r="F216" s="121"/>
      <c r="G216" s="120"/>
      <c r="H216" s="143"/>
    </row>
    <row r="217" spans="4:8" s="118" customFormat="1" x14ac:dyDescent="0.2">
      <c r="D217" s="44"/>
      <c r="E217" s="120"/>
      <c r="F217" s="121"/>
      <c r="G217" s="120"/>
      <c r="H217" s="143"/>
    </row>
    <row r="218" spans="4:8" s="118" customFormat="1" x14ac:dyDescent="0.2">
      <c r="D218" s="44"/>
      <c r="E218" s="120"/>
      <c r="F218" s="121"/>
      <c r="G218" s="120"/>
      <c r="H218" s="143"/>
    </row>
    <row r="219" spans="4:8" s="118" customFormat="1" x14ac:dyDescent="0.2">
      <c r="D219" s="44"/>
      <c r="E219" s="120"/>
      <c r="F219" s="121"/>
      <c r="G219" s="120"/>
      <c r="H219" s="143"/>
    </row>
    <row r="220" spans="4:8" s="118" customFormat="1" x14ac:dyDescent="0.2">
      <c r="D220" s="44"/>
      <c r="E220" s="120"/>
      <c r="F220" s="121"/>
      <c r="G220" s="120"/>
      <c r="H220" s="143"/>
    </row>
    <row r="221" spans="4:8" s="118" customFormat="1" x14ac:dyDescent="0.2">
      <c r="D221" s="44"/>
      <c r="E221" s="120"/>
      <c r="F221" s="121"/>
      <c r="G221" s="120"/>
      <c r="H221" s="143"/>
    </row>
    <row r="222" spans="4:8" s="118" customFormat="1" x14ac:dyDescent="0.2">
      <c r="D222" s="44"/>
      <c r="E222" s="120"/>
      <c r="F222" s="121"/>
      <c r="G222" s="120"/>
      <c r="H222" s="143"/>
    </row>
    <row r="223" spans="4:8" s="118" customFormat="1" x14ac:dyDescent="0.2">
      <c r="D223" s="44"/>
      <c r="E223" s="120"/>
      <c r="F223" s="121"/>
      <c r="G223" s="120"/>
      <c r="H223" s="143"/>
    </row>
  </sheetData>
  <sheetProtection algorithmName="SHA-512" hashValue="vFoxtccLnRD+hcxtK/5k4q0i7arIxfNSMw/EpvYNJoi4hzBKvKCbgar8c0j7bCRlNaN+ln40uElAnzPsYSnNyA==" saltValue="xB6iJnYWJKzBic8WytxBfA==" spinCount="100000" sheet="1" objects="1" scenarios="1"/>
  <mergeCells count="7">
    <mergeCell ref="I43:K53"/>
    <mergeCell ref="A59:H59"/>
    <mergeCell ref="A2:B2"/>
    <mergeCell ref="B6:H6"/>
    <mergeCell ref="A9:H9"/>
    <mergeCell ref="A36:H36"/>
    <mergeCell ref="A37:H3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E9B80-5495-CD49-B47F-49406E4098B7}">
  <dimension ref="A1:AL228"/>
  <sheetViews>
    <sheetView topLeftCell="A23" workbookViewId="0">
      <selection activeCell="E47" sqref="E47:E49"/>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5" customWidth="1"/>
    <col min="9" max="9" width="27.5" style="118" customWidth="1"/>
    <col min="10" max="34" width="8.59765625" style="118"/>
    <col min="35" max="16384" width="8.59765625" style="19"/>
  </cols>
  <sheetData>
    <row r="1" spans="1:38" s="6" customFormat="1" ht="15" customHeight="1" x14ac:dyDescent="0.25">
      <c r="A1" s="49" t="s">
        <v>62</v>
      </c>
      <c r="B1" s="49"/>
      <c r="C1" s="45"/>
      <c r="D1" s="45"/>
      <c r="E1" s="45"/>
      <c r="F1" s="212"/>
      <c r="G1" s="212"/>
      <c r="H1" s="212"/>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310"/>
      <c r="B2" s="310"/>
      <c r="C2" s="45"/>
      <c r="D2" s="45"/>
      <c r="E2" s="45"/>
      <c r="F2" s="212"/>
      <c r="G2" s="212"/>
      <c r="H2" s="212"/>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2"/>
      <c r="G3" s="212"/>
      <c r="H3" s="212"/>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77</v>
      </c>
      <c r="B4" s="57"/>
      <c r="C4" s="43"/>
      <c r="D4" s="111"/>
      <c r="E4" s="112"/>
      <c r="F4" s="121"/>
      <c r="G4" s="120"/>
      <c r="H4" s="143"/>
    </row>
    <row r="5" spans="1:38" s="35" customFormat="1" x14ac:dyDescent="0.2">
      <c r="A5" s="123"/>
      <c r="B5" s="123"/>
      <c r="C5" s="49"/>
      <c r="D5" s="113"/>
      <c r="E5" s="114"/>
      <c r="F5" s="115"/>
      <c r="G5" s="114"/>
      <c r="H5" s="154"/>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row>
    <row r="6" spans="1:38" customFormat="1" ht="64.5" customHeight="1" x14ac:dyDescent="0.2">
      <c r="A6" s="117" t="s">
        <v>22</v>
      </c>
      <c r="B6" s="337" t="s">
        <v>76</v>
      </c>
      <c r="C6" s="337"/>
      <c r="D6" s="337"/>
      <c r="E6" s="337"/>
      <c r="F6" s="337"/>
      <c r="G6" s="337"/>
      <c r="H6" s="337"/>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18"/>
      <c r="B7" s="119"/>
      <c r="C7" s="119"/>
      <c r="D7" s="44"/>
      <c r="E7" s="120"/>
      <c r="F7" s="121"/>
      <c r="G7" s="120"/>
      <c r="H7" s="143"/>
    </row>
    <row r="8" spans="1:38" s="20" customFormat="1" ht="50.1" customHeight="1" thickBot="1" x14ac:dyDescent="0.25">
      <c r="A8" s="126" t="s">
        <v>23</v>
      </c>
      <c r="B8" s="127" t="s">
        <v>24</v>
      </c>
      <c r="C8" s="128" t="s">
        <v>25</v>
      </c>
      <c r="D8" s="129" t="s">
        <v>26</v>
      </c>
      <c r="E8" s="130" t="s">
        <v>27</v>
      </c>
      <c r="F8" s="131" t="s">
        <v>28</v>
      </c>
      <c r="G8" s="130" t="s">
        <v>29</v>
      </c>
      <c r="H8" s="132" t="s">
        <v>30</v>
      </c>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25"/>
      <c r="AJ8" s="125"/>
      <c r="AK8" s="124"/>
    </row>
    <row r="9" spans="1:38" s="30" customFormat="1" ht="37.5" customHeight="1" x14ac:dyDescent="0.2">
      <c r="A9" s="338" t="s">
        <v>80</v>
      </c>
      <c r="B9" s="339"/>
      <c r="C9" s="339"/>
      <c r="D9" s="339"/>
      <c r="E9" s="339"/>
      <c r="F9" s="339"/>
      <c r="G9" s="339"/>
      <c r="H9" s="340"/>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row>
    <row r="10" spans="1:38" s="202" customFormat="1" x14ac:dyDescent="0.2">
      <c r="A10" s="203"/>
      <c r="B10" s="204"/>
      <c r="C10" s="205"/>
      <c r="D10" s="206"/>
      <c r="E10" s="207"/>
      <c r="F10" s="213"/>
      <c r="G10" s="215">
        <f>(E10-(E10*F10/100))*A10</f>
        <v>0</v>
      </c>
      <c r="H10" s="219"/>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row>
    <row r="11" spans="1:38" s="202" customFormat="1" x14ac:dyDescent="0.2">
      <c r="A11" s="203"/>
      <c r="B11" s="206"/>
      <c r="C11" s="205"/>
      <c r="D11" s="206"/>
      <c r="E11" s="207"/>
      <c r="F11" s="213"/>
      <c r="G11" s="215">
        <f>(E11-(E11*F11/100))*A11</f>
        <v>0</v>
      </c>
      <c r="H11" s="219"/>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row>
    <row r="12" spans="1:38" s="202" customFormat="1" x14ac:dyDescent="0.2">
      <c r="A12" s="203"/>
      <c r="B12" s="206"/>
      <c r="C12" s="205"/>
      <c r="D12" s="206"/>
      <c r="E12" s="207"/>
      <c r="F12" s="213"/>
      <c r="G12" s="215">
        <f t="shared" ref="G12:G40" si="0">(E12-(E12*F12/100))*A12</f>
        <v>0</v>
      </c>
      <c r="H12" s="219"/>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row>
    <row r="13" spans="1:38" s="202" customFormat="1" x14ac:dyDescent="0.2">
      <c r="A13" s="203"/>
      <c r="B13" s="206"/>
      <c r="C13" s="205"/>
      <c r="D13" s="206"/>
      <c r="E13" s="207"/>
      <c r="F13" s="213"/>
      <c r="G13" s="215">
        <f t="shared" si="0"/>
        <v>0</v>
      </c>
      <c r="H13" s="219"/>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row>
    <row r="14" spans="1:38" s="202" customFormat="1" x14ac:dyDescent="0.2">
      <c r="A14" s="203"/>
      <c r="B14" s="206"/>
      <c r="C14" s="205"/>
      <c r="D14" s="206"/>
      <c r="E14" s="207"/>
      <c r="F14" s="213"/>
      <c r="G14" s="215">
        <f t="shared" si="0"/>
        <v>0</v>
      </c>
      <c r="H14" s="219"/>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row>
    <row r="15" spans="1:38" s="202" customFormat="1" x14ac:dyDescent="0.2">
      <c r="A15" s="203"/>
      <c r="B15" s="206"/>
      <c r="C15" s="205"/>
      <c r="D15" s="206"/>
      <c r="E15" s="207"/>
      <c r="F15" s="213"/>
      <c r="G15" s="215">
        <f t="shared" si="0"/>
        <v>0</v>
      </c>
      <c r="H15" s="219"/>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row>
    <row r="16" spans="1:38" s="202" customFormat="1" x14ac:dyDescent="0.2">
      <c r="A16" s="203"/>
      <c r="B16" s="206"/>
      <c r="C16" s="205"/>
      <c r="D16" s="206"/>
      <c r="E16" s="207"/>
      <c r="F16" s="213"/>
      <c r="G16" s="215">
        <f t="shared" si="0"/>
        <v>0</v>
      </c>
      <c r="H16" s="219"/>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row>
    <row r="17" spans="1:34" s="202" customFormat="1" x14ac:dyDescent="0.2">
      <c r="A17" s="203"/>
      <c r="B17" s="206"/>
      <c r="C17" s="205"/>
      <c r="D17" s="206"/>
      <c r="E17" s="207"/>
      <c r="F17" s="213"/>
      <c r="G17" s="215">
        <f t="shared" si="0"/>
        <v>0</v>
      </c>
      <c r="H17" s="219"/>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row>
    <row r="18" spans="1:34" s="202" customFormat="1" x14ac:dyDescent="0.2">
      <c r="A18" s="203"/>
      <c r="B18" s="206"/>
      <c r="C18" s="205"/>
      <c r="D18" s="206"/>
      <c r="E18" s="207"/>
      <c r="F18" s="213"/>
      <c r="G18" s="215">
        <f t="shared" si="0"/>
        <v>0</v>
      </c>
      <c r="H18" s="219"/>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row>
    <row r="19" spans="1:34" s="202" customFormat="1" x14ac:dyDescent="0.2">
      <c r="A19" s="203"/>
      <c r="B19" s="206"/>
      <c r="C19" s="205"/>
      <c r="D19" s="206"/>
      <c r="E19" s="207"/>
      <c r="F19" s="213"/>
      <c r="G19" s="215">
        <f t="shared" si="0"/>
        <v>0</v>
      </c>
      <c r="H19" s="219"/>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row>
    <row r="20" spans="1:34" s="202" customFormat="1" x14ac:dyDescent="0.2">
      <c r="A20" s="203"/>
      <c r="B20" s="206"/>
      <c r="C20" s="205"/>
      <c r="D20" s="206"/>
      <c r="E20" s="207"/>
      <c r="F20" s="213"/>
      <c r="G20" s="215">
        <f t="shared" si="0"/>
        <v>0</v>
      </c>
      <c r="H20" s="219"/>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row>
    <row r="21" spans="1:34" s="202" customFormat="1" x14ac:dyDescent="0.2">
      <c r="A21" s="203"/>
      <c r="B21" s="206"/>
      <c r="C21" s="205"/>
      <c r="D21" s="206"/>
      <c r="E21" s="207"/>
      <c r="F21" s="213"/>
      <c r="G21" s="215">
        <f t="shared" si="0"/>
        <v>0</v>
      </c>
      <c r="H21" s="219"/>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row>
    <row r="22" spans="1:34" s="202" customFormat="1" x14ac:dyDescent="0.2">
      <c r="A22" s="203"/>
      <c r="B22" s="206"/>
      <c r="C22" s="205"/>
      <c r="D22" s="206"/>
      <c r="E22" s="207"/>
      <c r="F22" s="213"/>
      <c r="G22" s="215">
        <f t="shared" si="0"/>
        <v>0</v>
      </c>
      <c r="H22" s="219"/>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row>
    <row r="23" spans="1:34" s="202" customFormat="1" x14ac:dyDescent="0.2">
      <c r="A23" s="203"/>
      <c r="B23" s="206"/>
      <c r="C23" s="205"/>
      <c r="D23" s="206"/>
      <c r="E23" s="207"/>
      <c r="F23" s="213"/>
      <c r="G23" s="215">
        <f t="shared" si="0"/>
        <v>0</v>
      </c>
      <c r="H23" s="219"/>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row>
    <row r="24" spans="1:34" s="202" customFormat="1" x14ac:dyDescent="0.2">
      <c r="A24" s="203"/>
      <c r="B24" s="206"/>
      <c r="C24" s="205"/>
      <c r="D24" s="206"/>
      <c r="E24" s="207"/>
      <c r="F24" s="213"/>
      <c r="G24" s="215">
        <f t="shared" si="0"/>
        <v>0</v>
      </c>
      <c r="H24" s="219"/>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row>
    <row r="25" spans="1:34" s="202" customFormat="1" x14ac:dyDescent="0.2">
      <c r="A25" s="203"/>
      <c r="B25" s="206"/>
      <c r="C25" s="205"/>
      <c r="D25" s="206"/>
      <c r="E25" s="207"/>
      <c r="F25" s="213"/>
      <c r="G25" s="215">
        <f t="shared" si="0"/>
        <v>0</v>
      </c>
      <c r="H25" s="219"/>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row>
    <row r="26" spans="1:34" s="202" customFormat="1" x14ac:dyDescent="0.2">
      <c r="A26" s="203"/>
      <c r="B26" s="206"/>
      <c r="C26" s="205"/>
      <c r="D26" s="206"/>
      <c r="E26" s="207"/>
      <c r="F26" s="213"/>
      <c r="G26" s="215">
        <f t="shared" si="0"/>
        <v>0</v>
      </c>
      <c r="H26" s="219"/>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row>
    <row r="27" spans="1:34" s="202" customFormat="1" x14ac:dyDescent="0.2">
      <c r="A27" s="203"/>
      <c r="B27" s="206"/>
      <c r="C27" s="205"/>
      <c r="D27" s="206"/>
      <c r="E27" s="207"/>
      <c r="F27" s="213"/>
      <c r="G27" s="215">
        <f t="shared" si="0"/>
        <v>0</v>
      </c>
      <c r="H27" s="219"/>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row>
    <row r="28" spans="1:34" s="202" customFormat="1" x14ac:dyDescent="0.2">
      <c r="A28" s="203"/>
      <c r="B28" s="206"/>
      <c r="C28" s="205"/>
      <c r="D28" s="206"/>
      <c r="E28" s="207"/>
      <c r="F28" s="213"/>
      <c r="G28" s="215">
        <f t="shared" si="0"/>
        <v>0</v>
      </c>
      <c r="H28" s="219"/>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row>
    <row r="29" spans="1:34" s="202" customFormat="1" x14ac:dyDescent="0.2">
      <c r="A29" s="203"/>
      <c r="B29" s="206"/>
      <c r="C29" s="205"/>
      <c r="D29" s="206"/>
      <c r="E29" s="207"/>
      <c r="F29" s="213"/>
      <c r="G29" s="215">
        <f t="shared" si="0"/>
        <v>0</v>
      </c>
      <c r="H29" s="219"/>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row>
    <row r="30" spans="1:34" s="202" customFormat="1" x14ac:dyDescent="0.2">
      <c r="A30" s="203"/>
      <c r="B30" s="206"/>
      <c r="C30" s="205"/>
      <c r="D30" s="206"/>
      <c r="E30" s="207"/>
      <c r="F30" s="213"/>
      <c r="G30" s="215">
        <f t="shared" si="0"/>
        <v>0</v>
      </c>
      <c r="H30" s="219"/>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row>
    <row r="31" spans="1:34" s="202" customFormat="1" x14ac:dyDescent="0.2">
      <c r="A31" s="203"/>
      <c r="B31" s="206"/>
      <c r="C31" s="205"/>
      <c r="D31" s="206"/>
      <c r="E31" s="207"/>
      <c r="F31" s="213"/>
      <c r="G31" s="215">
        <f t="shared" si="0"/>
        <v>0</v>
      </c>
      <c r="H31" s="219"/>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row>
    <row r="32" spans="1:34" s="202" customFormat="1" x14ac:dyDescent="0.2">
      <c r="A32" s="203"/>
      <c r="B32" s="206"/>
      <c r="C32" s="205"/>
      <c r="D32" s="206"/>
      <c r="E32" s="207"/>
      <c r="F32" s="213"/>
      <c r="G32" s="215">
        <f t="shared" si="0"/>
        <v>0</v>
      </c>
      <c r="H32" s="219"/>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row>
    <row r="33" spans="1:34" s="202" customFormat="1" x14ac:dyDescent="0.2">
      <c r="A33" s="203"/>
      <c r="B33" s="206"/>
      <c r="C33" s="205"/>
      <c r="D33" s="206"/>
      <c r="E33" s="207"/>
      <c r="F33" s="213"/>
      <c r="G33" s="215">
        <f t="shared" si="0"/>
        <v>0</v>
      </c>
      <c r="H33" s="219"/>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row>
    <row r="34" spans="1:34" s="202" customFormat="1" x14ac:dyDescent="0.2">
      <c r="A34" s="203"/>
      <c r="B34" s="206"/>
      <c r="C34" s="205"/>
      <c r="D34" s="206"/>
      <c r="E34" s="207"/>
      <c r="F34" s="213"/>
      <c r="G34" s="215">
        <f t="shared" si="0"/>
        <v>0</v>
      </c>
      <c r="H34" s="219"/>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row>
    <row r="35" spans="1:34" s="202" customFormat="1" x14ac:dyDescent="0.2">
      <c r="A35" s="203"/>
      <c r="B35" s="204"/>
      <c r="C35" s="205"/>
      <c r="D35" s="206"/>
      <c r="E35" s="207"/>
      <c r="F35" s="213"/>
      <c r="G35" s="215">
        <f t="shared" si="0"/>
        <v>0</v>
      </c>
      <c r="H35" s="219"/>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row>
    <row r="36" spans="1:34" s="202" customFormat="1" x14ac:dyDescent="0.2">
      <c r="A36" s="203"/>
      <c r="B36" s="206"/>
      <c r="C36" s="205"/>
      <c r="D36" s="206"/>
      <c r="E36" s="207"/>
      <c r="F36" s="213"/>
      <c r="G36" s="215">
        <f t="shared" si="0"/>
        <v>0</v>
      </c>
      <c r="H36" s="219"/>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row>
    <row r="37" spans="1:34" s="202" customFormat="1" x14ac:dyDescent="0.2">
      <c r="A37" s="203"/>
      <c r="B37" s="206"/>
      <c r="C37" s="205"/>
      <c r="D37" s="206"/>
      <c r="E37" s="207"/>
      <c r="F37" s="213"/>
      <c r="G37" s="215">
        <f t="shared" si="0"/>
        <v>0</v>
      </c>
      <c r="H37" s="219"/>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row>
    <row r="38" spans="1:34" s="202" customFormat="1" x14ac:dyDescent="0.2">
      <c r="A38" s="203"/>
      <c r="B38" s="206"/>
      <c r="C38" s="205"/>
      <c r="D38" s="206"/>
      <c r="E38" s="207"/>
      <c r="F38" s="213"/>
      <c r="G38" s="215">
        <f t="shared" si="0"/>
        <v>0</v>
      </c>
      <c r="H38" s="219"/>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row>
    <row r="39" spans="1:34" s="202" customFormat="1" ht="120" x14ac:dyDescent="0.2">
      <c r="A39" s="203"/>
      <c r="B39" s="204" t="s">
        <v>188</v>
      </c>
      <c r="C39" s="205"/>
      <c r="D39" s="206"/>
      <c r="E39" s="207"/>
      <c r="F39" s="213"/>
      <c r="G39" s="215">
        <f t="shared" si="0"/>
        <v>0</v>
      </c>
      <c r="H39" s="219"/>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row>
    <row r="40" spans="1:34" s="202" customFormat="1" ht="15.75" thickBot="1" x14ac:dyDescent="0.25">
      <c r="A40" s="208"/>
      <c r="B40" s="209"/>
      <c r="C40" s="210"/>
      <c r="D40" s="209"/>
      <c r="E40" s="211"/>
      <c r="F40" s="214"/>
      <c r="G40" s="216">
        <f t="shared" si="0"/>
        <v>0</v>
      </c>
      <c r="H40" s="220">
        <f>SUM(G10:G40)</f>
        <v>0</v>
      </c>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row>
    <row r="41" spans="1:34" ht="18" customHeight="1" thickBot="1" x14ac:dyDescent="0.25">
      <c r="A41" s="336"/>
      <c r="B41" s="336"/>
      <c r="C41" s="336"/>
      <c r="D41" s="336"/>
      <c r="E41" s="336"/>
      <c r="F41" s="336"/>
      <c r="G41" s="336"/>
      <c r="H41" s="336"/>
    </row>
    <row r="42" spans="1:34" ht="18" customHeight="1" thickBot="1" x14ac:dyDescent="0.25">
      <c r="A42" s="331"/>
      <c r="B42" s="331"/>
      <c r="C42" s="331"/>
      <c r="D42" s="331"/>
      <c r="E42" s="331"/>
      <c r="F42" s="331"/>
      <c r="G42" s="331"/>
      <c r="H42" s="331"/>
    </row>
    <row r="43" spans="1:34" s="30" customFormat="1" ht="15.75" thickBot="1" x14ac:dyDescent="0.25">
      <c r="A43" s="137"/>
      <c r="B43" s="138" t="s">
        <v>52</v>
      </c>
      <c r="C43" s="139"/>
      <c r="D43" s="140"/>
      <c r="E43" s="141"/>
      <c r="F43" s="142"/>
      <c r="G43" s="141"/>
      <c r="H43" s="222">
        <f>SUM(H10:H40)</f>
        <v>0</v>
      </c>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row>
    <row r="44" spans="1:34" s="30" customFormat="1" ht="15.75" thickBot="1" x14ac:dyDescent="0.25">
      <c r="A44" s="190"/>
      <c r="B44" s="191"/>
      <c r="C44" s="192"/>
      <c r="D44" s="193"/>
      <c r="E44" s="194"/>
      <c r="F44" s="195"/>
      <c r="G44" s="194"/>
      <c r="H44" s="223"/>
    </row>
    <row r="45" spans="1:34" s="30" customFormat="1" ht="45.75" thickBot="1" x14ac:dyDescent="0.25">
      <c r="A45" s="196"/>
      <c r="B45" s="197" t="s">
        <v>68</v>
      </c>
      <c r="C45" s="198"/>
      <c r="D45" s="199"/>
      <c r="E45" s="200"/>
      <c r="F45" s="201"/>
      <c r="G45" s="200"/>
      <c r="H45" s="22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row>
    <row r="46" spans="1:34" ht="18" customHeight="1" x14ac:dyDescent="0.2">
      <c r="A46" s="133"/>
      <c r="B46" s="145"/>
      <c r="C46" s="128" t="s">
        <v>23</v>
      </c>
      <c r="D46" s="134"/>
      <c r="E46" s="135"/>
      <c r="F46" s="136"/>
      <c r="G46" s="135"/>
      <c r="H46" s="221"/>
    </row>
    <row r="47" spans="1:34" x14ac:dyDescent="0.2">
      <c r="A47" s="146"/>
      <c r="B47" s="21"/>
      <c r="C47" s="38"/>
      <c r="D47" s="10" t="s">
        <v>31</v>
      </c>
      <c r="E47" s="39"/>
      <c r="F47" s="40"/>
      <c r="G47" s="26">
        <f>(E47-(E47*F47/100))*C47</f>
        <v>0</v>
      </c>
      <c r="H47" s="225"/>
    </row>
    <row r="48" spans="1:34" x14ac:dyDescent="0.2">
      <c r="A48" s="146"/>
      <c r="B48" s="21"/>
      <c r="C48" s="38"/>
      <c r="D48" s="10" t="s">
        <v>32</v>
      </c>
      <c r="E48" s="39"/>
      <c r="F48" s="40"/>
      <c r="G48" s="26">
        <f>(E48-(E48*F48/100))*C48</f>
        <v>0</v>
      </c>
      <c r="H48" s="225"/>
      <c r="I48" s="332"/>
      <c r="J48" s="332"/>
      <c r="K48" s="332"/>
    </row>
    <row r="49" spans="1:34" x14ac:dyDescent="0.2">
      <c r="A49" s="146"/>
      <c r="B49" s="21"/>
      <c r="C49" s="38"/>
      <c r="D49" s="10" t="s">
        <v>33</v>
      </c>
      <c r="E49" s="39"/>
      <c r="F49" s="40"/>
      <c r="G49" s="26">
        <f>(E49-(E49*F49/100))*C49</f>
        <v>0</v>
      </c>
      <c r="H49" s="225"/>
      <c r="I49" s="332"/>
      <c r="J49" s="332"/>
      <c r="K49" s="332"/>
    </row>
    <row r="50" spans="1:34" ht="30" x14ac:dyDescent="0.2">
      <c r="A50" s="146"/>
      <c r="B50" s="21"/>
      <c r="C50" s="38"/>
      <c r="D50" s="8" t="s">
        <v>34</v>
      </c>
      <c r="E50" s="9" t="s">
        <v>35</v>
      </c>
      <c r="F50" s="23"/>
      <c r="G50" s="26"/>
      <c r="H50" s="225"/>
      <c r="I50" s="332"/>
      <c r="J50" s="332"/>
      <c r="K50" s="332"/>
    </row>
    <row r="51" spans="1:34" x14ac:dyDescent="0.2">
      <c r="A51" s="146"/>
      <c r="B51" s="21"/>
      <c r="C51" s="38"/>
      <c r="D51" s="10" t="s">
        <v>36</v>
      </c>
      <c r="E51" s="26">
        <f>'Staat van eenheidsprijzen'!C13</f>
        <v>0</v>
      </c>
      <c r="F51" s="23"/>
      <c r="G51" s="26">
        <f>C51*E51</f>
        <v>0</v>
      </c>
      <c r="H51" s="225"/>
      <c r="I51" s="332"/>
      <c r="J51" s="332"/>
      <c r="K51" s="332"/>
    </row>
    <row r="52" spans="1:34" x14ac:dyDescent="0.2">
      <c r="A52" s="146"/>
      <c r="B52" s="21"/>
      <c r="C52" s="38"/>
      <c r="D52" s="10" t="s">
        <v>37</v>
      </c>
      <c r="E52" s="26">
        <f>'Staat van eenheidsprijzen'!C14</f>
        <v>0</v>
      </c>
      <c r="F52" s="23"/>
      <c r="G52" s="26">
        <f>C52*E52</f>
        <v>0</v>
      </c>
      <c r="H52" s="225"/>
      <c r="I52" s="332"/>
      <c r="J52" s="332"/>
      <c r="K52" s="332"/>
    </row>
    <row r="53" spans="1:34" x14ac:dyDescent="0.2">
      <c r="A53" s="146"/>
      <c r="B53" s="21"/>
      <c r="C53" s="38"/>
      <c r="D53" s="10" t="s">
        <v>53</v>
      </c>
      <c r="E53" s="26">
        <f>'Staat van eenheidsprijzen'!C15</f>
        <v>0</v>
      </c>
      <c r="F53" s="23"/>
      <c r="G53" s="26">
        <f t="shared" ref="G53:G55" si="1">C53*E53</f>
        <v>0</v>
      </c>
      <c r="H53" s="225"/>
      <c r="I53" s="332"/>
      <c r="J53" s="332"/>
      <c r="K53" s="332"/>
    </row>
    <row r="54" spans="1:34" x14ac:dyDescent="0.2">
      <c r="A54" s="146"/>
      <c r="B54" s="21"/>
      <c r="C54" s="38"/>
      <c r="D54" s="10" t="s">
        <v>65</v>
      </c>
      <c r="E54" s="26">
        <f>'Staat van eenheidsprijzen'!C16</f>
        <v>0</v>
      </c>
      <c r="F54" s="23"/>
      <c r="G54" s="26">
        <f t="shared" si="1"/>
        <v>0</v>
      </c>
      <c r="H54" s="225"/>
      <c r="I54" s="332"/>
      <c r="J54" s="332"/>
      <c r="K54" s="332"/>
    </row>
    <row r="55" spans="1:34" ht="18" customHeight="1" x14ac:dyDescent="0.2">
      <c r="A55" s="146"/>
      <c r="B55" s="21"/>
      <c r="C55" s="38"/>
      <c r="D55" s="14" t="s">
        <v>66</v>
      </c>
      <c r="E55" s="26">
        <f>'Staat van eenheidsprijzen'!C17</f>
        <v>0</v>
      </c>
      <c r="F55" s="23"/>
      <c r="G55" s="26">
        <f t="shared" si="1"/>
        <v>0</v>
      </c>
      <c r="H55" s="225"/>
      <c r="I55" s="332"/>
      <c r="J55" s="332"/>
      <c r="K55" s="332"/>
    </row>
    <row r="56" spans="1:34" ht="18" customHeight="1" x14ac:dyDescent="0.2">
      <c r="A56" s="146"/>
      <c r="B56" s="21"/>
      <c r="C56" s="18"/>
      <c r="D56" s="14"/>
      <c r="E56" s="22"/>
      <c r="F56" s="23"/>
      <c r="G56" s="22"/>
      <c r="H56" s="225"/>
      <c r="I56" s="332"/>
      <c r="J56" s="332"/>
      <c r="K56" s="332"/>
    </row>
    <row r="57" spans="1:34" ht="36.950000000000003" customHeight="1" x14ac:dyDescent="0.2">
      <c r="A57" s="146"/>
      <c r="B57" s="21"/>
      <c r="C57" s="18"/>
      <c r="D57" s="15" t="s">
        <v>47</v>
      </c>
      <c r="E57" s="24"/>
      <c r="F57" s="25"/>
      <c r="G57" s="217">
        <f>SUM(G10:G40)</f>
        <v>0</v>
      </c>
      <c r="H57" s="225"/>
      <c r="I57" s="332"/>
      <c r="J57" s="332"/>
      <c r="K57" s="332"/>
    </row>
    <row r="58" spans="1:34" ht="18" customHeight="1" x14ac:dyDescent="0.2">
      <c r="A58" s="146"/>
      <c r="B58" s="21"/>
      <c r="C58" s="18"/>
      <c r="D58" s="15" t="s">
        <v>38</v>
      </c>
      <c r="E58" s="24"/>
      <c r="F58" s="25"/>
      <c r="G58" s="217">
        <f>SUM(G47:G55)</f>
        <v>0</v>
      </c>
      <c r="H58" s="225"/>
      <c r="I58" s="332"/>
      <c r="J58" s="332"/>
      <c r="K58" s="332"/>
    </row>
    <row r="59" spans="1:34" x14ac:dyDescent="0.2">
      <c r="A59" s="146"/>
      <c r="B59" s="21"/>
      <c r="C59" s="18"/>
      <c r="D59" s="14"/>
      <c r="E59" s="24"/>
      <c r="F59" s="25"/>
      <c r="G59" s="24"/>
      <c r="H59" s="225"/>
    </row>
    <row r="60" spans="1:34" s="13" customFormat="1" ht="18" customHeight="1" x14ac:dyDescent="0.2">
      <c r="A60" s="147"/>
      <c r="B60" s="11"/>
      <c r="C60" s="12"/>
      <c r="D60" s="8" t="s">
        <v>39</v>
      </c>
      <c r="E60" s="16"/>
      <c r="F60" s="17"/>
      <c r="G60" s="218">
        <f>SUM(G57:G58)</f>
        <v>0</v>
      </c>
      <c r="H60" s="226"/>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row>
    <row r="61" spans="1:34" ht="18.95" customHeight="1" thickBot="1" x14ac:dyDescent="0.25">
      <c r="A61" s="148"/>
      <c r="B61" s="149"/>
      <c r="C61" s="150"/>
      <c r="D61" s="151" t="s">
        <v>40</v>
      </c>
      <c r="E61" s="152"/>
      <c r="F61" s="153"/>
      <c r="G61" s="152"/>
      <c r="H61" s="227"/>
    </row>
    <row r="62" spans="1:34" s="118" customFormat="1" x14ac:dyDescent="0.2">
      <c r="D62" s="44"/>
      <c r="E62" s="120"/>
      <c r="F62" s="121"/>
      <c r="G62" s="120"/>
      <c r="H62" s="143"/>
    </row>
    <row r="63" spans="1:34" s="118" customFormat="1" ht="15.75" thickBot="1" x14ac:dyDescent="0.25">
      <c r="D63" s="44"/>
      <c r="E63" s="120"/>
      <c r="F63" s="121"/>
      <c r="G63" s="120"/>
      <c r="H63" s="143"/>
    </row>
    <row r="64" spans="1:34" s="118" customFormat="1" ht="105" customHeight="1" thickBot="1" x14ac:dyDescent="0.25">
      <c r="A64" s="333" t="s">
        <v>54</v>
      </c>
      <c r="B64" s="334"/>
      <c r="C64" s="334"/>
      <c r="D64" s="334"/>
      <c r="E64" s="334"/>
      <c r="F64" s="334"/>
      <c r="G64" s="334"/>
      <c r="H64" s="335"/>
    </row>
    <row r="65" spans="4:8" s="118" customFormat="1" x14ac:dyDescent="0.2">
      <c r="E65" s="120"/>
      <c r="F65" s="121"/>
      <c r="G65" s="120"/>
      <c r="H65" s="143"/>
    </row>
    <row r="66" spans="4:8" s="118" customFormat="1" x14ac:dyDescent="0.2">
      <c r="D66" s="44"/>
      <c r="E66" s="120"/>
      <c r="F66" s="121"/>
      <c r="G66" s="120"/>
      <c r="H66" s="143"/>
    </row>
    <row r="67" spans="4:8" s="118" customFormat="1" x14ac:dyDescent="0.2">
      <c r="D67" s="44"/>
      <c r="E67" s="120"/>
      <c r="F67" s="121"/>
      <c r="G67" s="120"/>
      <c r="H67" s="143"/>
    </row>
    <row r="68" spans="4:8" s="118" customFormat="1" x14ac:dyDescent="0.2">
      <c r="E68" s="120"/>
      <c r="F68" s="121"/>
      <c r="G68" s="120"/>
      <c r="H68" s="143"/>
    </row>
    <row r="69" spans="4:8" s="118" customFormat="1" x14ac:dyDescent="0.2">
      <c r="D69" s="44"/>
      <c r="E69" s="120"/>
      <c r="F69" s="121"/>
      <c r="G69" s="120"/>
      <c r="H69" s="143"/>
    </row>
    <row r="70" spans="4:8" s="118" customFormat="1" x14ac:dyDescent="0.2">
      <c r="D70" s="44"/>
      <c r="E70" s="120"/>
      <c r="F70" s="121"/>
      <c r="G70" s="120"/>
      <c r="H70" s="143"/>
    </row>
    <row r="71" spans="4:8" s="118" customFormat="1" x14ac:dyDescent="0.2">
      <c r="D71" s="44"/>
      <c r="E71" s="120"/>
      <c r="F71" s="121"/>
      <c r="G71" s="120"/>
      <c r="H71" s="143"/>
    </row>
    <row r="72" spans="4:8" s="118" customFormat="1" x14ac:dyDescent="0.2">
      <c r="D72" s="44"/>
      <c r="E72" s="120"/>
      <c r="F72" s="121"/>
      <c r="G72" s="120"/>
      <c r="H72" s="143"/>
    </row>
    <row r="73" spans="4:8" s="118" customFormat="1" x14ac:dyDescent="0.2">
      <c r="D73" s="44"/>
      <c r="E73" s="120"/>
      <c r="F73" s="121"/>
      <c r="G73" s="120"/>
      <c r="H73" s="143"/>
    </row>
    <row r="74" spans="4:8" s="118" customFormat="1" x14ac:dyDescent="0.2">
      <c r="D74" s="44"/>
      <c r="E74" s="120"/>
      <c r="F74" s="121"/>
      <c r="G74" s="120"/>
      <c r="H74" s="143"/>
    </row>
    <row r="75" spans="4:8" s="118" customFormat="1" x14ac:dyDescent="0.2">
      <c r="D75" s="44"/>
      <c r="E75" s="120"/>
      <c r="F75" s="121"/>
      <c r="G75" s="120"/>
      <c r="H75" s="143"/>
    </row>
    <row r="76" spans="4:8" s="118" customFormat="1" x14ac:dyDescent="0.2">
      <c r="D76" s="44"/>
      <c r="E76" s="120"/>
      <c r="F76" s="121"/>
      <c r="G76" s="120"/>
      <c r="H76" s="143"/>
    </row>
    <row r="77" spans="4:8" s="118" customFormat="1" x14ac:dyDescent="0.2">
      <c r="D77" s="44"/>
      <c r="E77" s="120"/>
      <c r="F77" s="121"/>
      <c r="G77" s="120"/>
      <c r="H77" s="143"/>
    </row>
    <row r="78" spans="4:8" s="118" customFormat="1" x14ac:dyDescent="0.2">
      <c r="D78" s="44"/>
      <c r="E78" s="120"/>
      <c r="F78" s="121"/>
      <c r="G78" s="120"/>
      <c r="H78" s="143"/>
    </row>
    <row r="79" spans="4:8" s="118" customFormat="1" x14ac:dyDescent="0.2">
      <c r="D79" s="44"/>
      <c r="E79" s="120"/>
      <c r="F79" s="121"/>
      <c r="G79" s="120"/>
      <c r="H79" s="143"/>
    </row>
    <row r="80" spans="4:8" s="118" customFormat="1" x14ac:dyDescent="0.2">
      <c r="D80" s="44"/>
      <c r="E80" s="120"/>
      <c r="F80" s="121"/>
      <c r="G80" s="120"/>
      <c r="H80" s="143"/>
    </row>
    <row r="81" spans="4:8" s="118" customFormat="1" x14ac:dyDescent="0.2">
      <c r="D81" s="44"/>
      <c r="E81" s="120"/>
      <c r="F81" s="121"/>
      <c r="G81" s="120"/>
      <c r="H81" s="143"/>
    </row>
    <row r="82" spans="4:8" s="118" customFormat="1" x14ac:dyDescent="0.2">
      <c r="D82" s="44"/>
      <c r="E82" s="120"/>
      <c r="F82" s="121"/>
      <c r="G82" s="120"/>
      <c r="H82" s="143"/>
    </row>
    <row r="83" spans="4:8" s="118" customFormat="1" x14ac:dyDescent="0.2">
      <c r="D83" s="44"/>
      <c r="E83" s="120"/>
      <c r="F83" s="121"/>
      <c r="G83" s="120"/>
      <c r="H83" s="143"/>
    </row>
    <row r="84" spans="4:8" s="118" customFormat="1" x14ac:dyDescent="0.2">
      <c r="D84" s="44"/>
      <c r="E84" s="120"/>
      <c r="F84" s="121"/>
      <c r="G84" s="120"/>
      <c r="H84" s="143"/>
    </row>
    <row r="85" spans="4:8" s="118" customFormat="1" x14ac:dyDescent="0.2">
      <c r="D85" s="44"/>
      <c r="E85" s="120"/>
      <c r="F85" s="121"/>
      <c r="G85" s="120"/>
      <c r="H85" s="143"/>
    </row>
    <row r="86" spans="4:8" s="118" customFormat="1" x14ac:dyDescent="0.2">
      <c r="D86" s="44"/>
      <c r="E86" s="120"/>
      <c r="F86" s="121"/>
      <c r="G86" s="120"/>
      <c r="H86" s="143"/>
    </row>
    <row r="87" spans="4:8" s="118" customFormat="1" x14ac:dyDescent="0.2">
      <c r="D87" s="44"/>
      <c r="E87" s="120"/>
      <c r="F87" s="121"/>
      <c r="G87" s="120"/>
      <c r="H87" s="143"/>
    </row>
    <row r="88" spans="4:8" s="118" customFormat="1" x14ac:dyDescent="0.2">
      <c r="D88" s="44"/>
      <c r="E88" s="120"/>
      <c r="F88" s="121"/>
      <c r="G88" s="120"/>
      <c r="H88" s="143"/>
    </row>
    <row r="89" spans="4:8" s="118" customFormat="1" x14ac:dyDescent="0.2">
      <c r="D89" s="44"/>
      <c r="E89" s="120"/>
      <c r="F89" s="121"/>
      <c r="G89" s="120"/>
      <c r="H89" s="143"/>
    </row>
    <row r="90" spans="4:8" s="118" customFormat="1" x14ac:dyDescent="0.2">
      <c r="D90" s="44"/>
      <c r="E90" s="120"/>
      <c r="F90" s="121"/>
      <c r="G90" s="120"/>
      <c r="H90" s="143"/>
    </row>
    <row r="91" spans="4:8" s="118" customFormat="1" x14ac:dyDescent="0.2">
      <c r="D91" s="44"/>
      <c r="E91" s="120"/>
      <c r="F91" s="121"/>
      <c r="G91" s="120"/>
      <c r="H91" s="143"/>
    </row>
    <row r="92" spans="4:8" s="118" customFormat="1" x14ac:dyDescent="0.2">
      <c r="D92" s="44"/>
      <c r="E92" s="120"/>
      <c r="F92" s="121"/>
      <c r="G92" s="120"/>
      <c r="H92" s="143"/>
    </row>
    <row r="93" spans="4:8" s="118" customFormat="1" x14ac:dyDescent="0.2">
      <c r="D93" s="44"/>
      <c r="E93" s="120"/>
      <c r="F93" s="121"/>
      <c r="G93" s="120"/>
      <c r="H93" s="143"/>
    </row>
    <row r="94" spans="4:8" s="118" customFormat="1" x14ac:dyDescent="0.2">
      <c r="D94" s="44"/>
      <c r="E94" s="120"/>
      <c r="F94" s="121"/>
      <c r="G94" s="120"/>
      <c r="H94" s="143"/>
    </row>
    <row r="95" spans="4:8" s="118" customFormat="1" x14ac:dyDescent="0.2">
      <c r="D95" s="44"/>
      <c r="E95" s="120"/>
      <c r="F95" s="121"/>
      <c r="G95" s="120"/>
      <c r="H95" s="143"/>
    </row>
    <row r="96" spans="4:8" s="118" customFormat="1" x14ac:dyDescent="0.2">
      <c r="D96" s="44"/>
      <c r="E96" s="120"/>
      <c r="F96" s="121"/>
      <c r="G96" s="120"/>
      <c r="H96" s="143"/>
    </row>
    <row r="97" spans="4:8" s="118" customFormat="1" x14ac:dyDescent="0.2">
      <c r="D97" s="44"/>
      <c r="E97" s="120"/>
      <c r="F97" s="121"/>
      <c r="G97" s="120"/>
      <c r="H97" s="143"/>
    </row>
    <row r="98" spans="4:8" s="118" customFormat="1" x14ac:dyDescent="0.2">
      <c r="D98" s="44"/>
      <c r="E98" s="120"/>
      <c r="F98" s="121"/>
      <c r="G98" s="120"/>
      <c r="H98" s="143"/>
    </row>
    <row r="99" spans="4:8" s="118" customFormat="1" x14ac:dyDescent="0.2">
      <c r="D99" s="44"/>
      <c r="E99" s="120"/>
      <c r="F99" s="121"/>
      <c r="G99" s="120"/>
      <c r="H99" s="143"/>
    </row>
    <row r="100" spans="4:8" s="118" customFormat="1" x14ac:dyDescent="0.2">
      <c r="D100" s="44"/>
      <c r="E100" s="120"/>
      <c r="F100" s="121"/>
      <c r="G100" s="120"/>
      <c r="H100" s="143"/>
    </row>
    <row r="101" spans="4:8" s="118" customFormat="1" x14ac:dyDescent="0.2">
      <c r="D101" s="44"/>
      <c r="E101" s="120"/>
      <c r="F101" s="121"/>
      <c r="G101" s="120"/>
      <c r="H101" s="143"/>
    </row>
    <row r="102" spans="4:8" s="118" customFormat="1" x14ac:dyDescent="0.2">
      <c r="D102" s="44"/>
      <c r="E102" s="120"/>
      <c r="F102" s="121"/>
      <c r="G102" s="120"/>
      <c r="H102" s="143"/>
    </row>
    <row r="103" spans="4:8" s="118" customFormat="1" x14ac:dyDescent="0.2">
      <c r="D103" s="44"/>
      <c r="E103" s="120"/>
      <c r="F103" s="121"/>
      <c r="G103" s="120"/>
      <c r="H103" s="143"/>
    </row>
    <row r="104" spans="4:8" s="118" customFormat="1" x14ac:dyDescent="0.2">
      <c r="D104" s="44"/>
      <c r="E104" s="120"/>
      <c r="F104" s="121"/>
      <c r="G104" s="120"/>
      <c r="H104" s="143"/>
    </row>
    <row r="105" spans="4:8" s="118" customFormat="1" x14ac:dyDescent="0.2">
      <c r="D105" s="44"/>
      <c r="E105" s="120"/>
      <c r="F105" s="121"/>
      <c r="G105" s="120"/>
      <c r="H105" s="143"/>
    </row>
    <row r="106" spans="4:8" s="118" customFormat="1" x14ac:dyDescent="0.2">
      <c r="D106" s="44"/>
      <c r="E106" s="120"/>
      <c r="F106" s="121"/>
      <c r="G106" s="120"/>
      <c r="H106" s="143"/>
    </row>
    <row r="107" spans="4:8" s="118" customFormat="1" x14ac:dyDescent="0.2">
      <c r="D107" s="44"/>
      <c r="E107" s="120"/>
      <c r="F107" s="121"/>
      <c r="G107" s="120"/>
      <c r="H107" s="143"/>
    </row>
    <row r="108" spans="4:8" s="118" customFormat="1" x14ac:dyDescent="0.2">
      <c r="D108" s="44"/>
      <c r="E108" s="120"/>
      <c r="F108" s="121"/>
      <c r="G108" s="120"/>
      <c r="H108" s="143"/>
    </row>
    <row r="109" spans="4:8" s="118" customFormat="1" x14ac:dyDescent="0.2">
      <c r="D109" s="44"/>
      <c r="E109" s="120"/>
      <c r="F109" s="121"/>
      <c r="G109" s="120"/>
      <c r="H109" s="143"/>
    </row>
    <row r="110" spans="4:8" s="118" customFormat="1" x14ac:dyDescent="0.2">
      <c r="D110" s="44"/>
      <c r="E110" s="120"/>
      <c r="F110" s="121"/>
      <c r="G110" s="120"/>
      <c r="H110" s="143"/>
    </row>
    <row r="111" spans="4:8" s="118" customFormat="1" x14ac:dyDescent="0.2">
      <c r="D111" s="44"/>
      <c r="E111" s="120"/>
      <c r="F111" s="121"/>
      <c r="G111" s="120"/>
      <c r="H111" s="143"/>
    </row>
    <row r="112" spans="4:8" s="118" customFormat="1" x14ac:dyDescent="0.2">
      <c r="D112" s="44"/>
      <c r="E112" s="120"/>
      <c r="F112" s="121"/>
      <c r="G112" s="120"/>
      <c r="H112" s="143"/>
    </row>
    <row r="113" spans="4:8" s="118" customFormat="1" x14ac:dyDescent="0.2">
      <c r="D113" s="44"/>
      <c r="E113" s="120"/>
      <c r="F113" s="121"/>
      <c r="G113" s="120"/>
      <c r="H113" s="143"/>
    </row>
    <row r="114" spans="4:8" s="118" customFormat="1" x14ac:dyDescent="0.2">
      <c r="D114" s="44"/>
      <c r="E114" s="120"/>
      <c r="F114" s="121"/>
      <c r="G114" s="120"/>
      <c r="H114" s="143"/>
    </row>
    <row r="115" spans="4:8" s="118" customFormat="1" x14ac:dyDescent="0.2">
      <c r="D115" s="44"/>
      <c r="E115" s="120"/>
      <c r="F115" s="121"/>
      <c r="G115" s="120"/>
      <c r="H115" s="143"/>
    </row>
    <row r="116" spans="4:8" s="118" customFormat="1" x14ac:dyDescent="0.2">
      <c r="D116" s="44"/>
      <c r="E116" s="120"/>
      <c r="F116" s="121"/>
      <c r="G116" s="120"/>
      <c r="H116" s="143"/>
    </row>
    <row r="117" spans="4:8" s="118" customFormat="1" x14ac:dyDescent="0.2">
      <c r="D117" s="44"/>
      <c r="E117" s="120"/>
      <c r="F117" s="121"/>
      <c r="G117" s="120"/>
      <c r="H117" s="143"/>
    </row>
    <row r="118" spans="4:8" s="118" customFormat="1" x14ac:dyDescent="0.2">
      <c r="D118" s="44"/>
      <c r="E118" s="120"/>
      <c r="F118" s="121"/>
      <c r="G118" s="120"/>
      <c r="H118" s="143"/>
    </row>
    <row r="119" spans="4:8" s="118" customFormat="1" x14ac:dyDescent="0.2">
      <c r="D119" s="44"/>
      <c r="E119" s="120"/>
      <c r="F119" s="121"/>
      <c r="G119" s="120"/>
      <c r="H119" s="143"/>
    </row>
    <row r="120" spans="4:8" s="118" customFormat="1" x14ac:dyDescent="0.2">
      <c r="D120" s="44"/>
      <c r="E120" s="120"/>
      <c r="F120" s="121"/>
      <c r="G120" s="120"/>
      <c r="H120" s="143"/>
    </row>
    <row r="121" spans="4:8" s="118" customFormat="1" x14ac:dyDescent="0.2">
      <c r="D121" s="44"/>
      <c r="E121" s="120"/>
      <c r="F121" s="121"/>
      <c r="G121" s="120"/>
      <c r="H121" s="143"/>
    </row>
    <row r="122" spans="4:8" s="118" customFormat="1" x14ac:dyDescent="0.2">
      <c r="D122" s="44"/>
      <c r="E122" s="120"/>
      <c r="F122" s="121"/>
      <c r="G122" s="120"/>
      <c r="H122" s="143"/>
    </row>
    <row r="123" spans="4:8" s="118" customFormat="1" x14ac:dyDescent="0.2">
      <c r="D123" s="44"/>
      <c r="E123" s="120"/>
      <c r="F123" s="121"/>
      <c r="G123" s="120"/>
      <c r="H123" s="143"/>
    </row>
    <row r="124" spans="4:8" s="118" customFormat="1" x14ac:dyDescent="0.2">
      <c r="D124" s="44"/>
      <c r="E124" s="120"/>
      <c r="F124" s="121"/>
      <c r="G124" s="120"/>
      <c r="H124" s="143"/>
    </row>
    <row r="125" spans="4:8" s="118" customFormat="1" x14ac:dyDescent="0.2">
      <c r="D125" s="44"/>
      <c r="E125" s="120"/>
      <c r="F125" s="121"/>
      <c r="G125" s="120"/>
      <c r="H125" s="143"/>
    </row>
    <row r="126" spans="4:8" s="118" customFormat="1" x14ac:dyDescent="0.2">
      <c r="D126" s="44"/>
      <c r="E126" s="120"/>
      <c r="F126" s="121"/>
      <c r="G126" s="120"/>
      <c r="H126" s="143"/>
    </row>
    <row r="127" spans="4:8" s="118" customFormat="1" x14ac:dyDescent="0.2">
      <c r="D127" s="44"/>
      <c r="E127" s="120"/>
      <c r="F127" s="121"/>
      <c r="G127" s="120"/>
      <c r="H127" s="143"/>
    </row>
    <row r="128" spans="4:8" s="118" customFormat="1" x14ac:dyDescent="0.2">
      <c r="D128" s="44"/>
      <c r="E128" s="120"/>
      <c r="F128" s="121"/>
      <c r="G128" s="120"/>
      <c r="H128" s="143"/>
    </row>
    <row r="129" spans="4:8" s="118" customFormat="1" x14ac:dyDescent="0.2">
      <c r="D129" s="44"/>
      <c r="E129" s="120"/>
      <c r="F129" s="121"/>
      <c r="G129" s="120"/>
      <c r="H129" s="143"/>
    </row>
    <row r="130" spans="4:8" s="118" customFormat="1" x14ac:dyDescent="0.2">
      <c r="D130" s="44"/>
      <c r="E130" s="120"/>
      <c r="F130" s="121"/>
      <c r="G130" s="120"/>
      <c r="H130" s="143"/>
    </row>
    <row r="131" spans="4:8" s="118" customFormat="1" x14ac:dyDescent="0.2">
      <c r="D131" s="44"/>
      <c r="E131" s="120"/>
      <c r="F131" s="121"/>
      <c r="G131" s="120"/>
      <c r="H131" s="143"/>
    </row>
    <row r="132" spans="4:8" s="118" customFormat="1" x14ac:dyDescent="0.2">
      <c r="D132" s="44"/>
      <c r="E132" s="120"/>
      <c r="F132" s="121"/>
      <c r="G132" s="120"/>
      <c r="H132" s="143"/>
    </row>
    <row r="133" spans="4:8" s="118" customFormat="1" x14ac:dyDescent="0.2">
      <c r="D133" s="44"/>
      <c r="E133" s="120"/>
      <c r="F133" s="121"/>
      <c r="G133" s="120"/>
      <c r="H133" s="143"/>
    </row>
    <row r="134" spans="4:8" s="118" customFormat="1" x14ac:dyDescent="0.2">
      <c r="D134" s="44"/>
      <c r="E134" s="120"/>
      <c r="F134" s="121"/>
      <c r="G134" s="120"/>
      <c r="H134" s="143"/>
    </row>
    <row r="135" spans="4:8" s="118" customFormat="1" x14ac:dyDescent="0.2">
      <c r="D135" s="44"/>
      <c r="E135" s="120"/>
      <c r="F135" s="121"/>
      <c r="G135" s="120"/>
      <c r="H135" s="143"/>
    </row>
    <row r="136" spans="4:8" s="118" customFormat="1" x14ac:dyDescent="0.2">
      <c r="D136" s="44"/>
      <c r="E136" s="120"/>
      <c r="F136" s="121"/>
      <c r="G136" s="120"/>
      <c r="H136" s="143"/>
    </row>
    <row r="137" spans="4:8" s="118" customFormat="1" x14ac:dyDescent="0.2">
      <c r="D137" s="44"/>
      <c r="E137" s="120"/>
      <c r="F137" s="121"/>
      <c r="G137" s="120"/>
      <c r="H137" s="143"/>
    </row>
    <row r="138" spans="4:8" s="118" customFormat="1" x14ac:dyDescent="0.2">
      <c r="D138" s="44"/>
      <c r="E138" s="120"/>
      <c r="F138" s="121"/>
      <c r="G138" s="120"/>
      <c r="H138" s="143"/>
    </row>
    <row r="139" spans="4:8" s="118" customFormat="1" x14ac:dyDescent="0.2">
      <c r="D139" s="44"/>
      <c r="E139" s="120"/>
      <c r="F139" s="121"/>
      <c r="G139" s="120"/>
      <c r="H139" s="143"/>
    </row>
    <row r="140" spans="4:8" s="118" customFormat="1" x14ac:dyDescent="0.2">
      <c r="D140" s="44"/>
      <c r="E140" s="120"/>
      <c r="F140" s="121"/>
      <c r="G140" s="120"/>
      <c r="H140" s="143"/>
    </row>
    <row r="141" spans="4:8" s="118" customFormat="1" x14ac:dyDescent="0.2">
      <c r="D141" s="44"/>
      <c r="E141" s="120"/>
      <c r="F141" s="121"/>
      <c r="G141" s="120"/>
      <c r="H141" s="143"/>
    </row>
    <row r="142" spans="4:8" s="118" customFormat="1" x14ac:dyDescent="0.2">
      <c r="D142" s="44"/>
      <c r="E142" s="120"/>
      <c r="F142" s="121"/>
      <c r="G142" s="120"/>
      <c r="H142" s="143"/>
    </row>
    <row r="143" spans="4:8" s="118" customFormat="1" x14ac:dyDescent="0.2">
      <c r="D143" s="44"/>
      <c r="E143" s="120"/>
      <c r="F143" s="121"/>
      <c r="G143" s="120"/>
      <c r="H143" s="143"/>
    </row>
    <row r="144" spans="4:8" s="118" customFormat="1" x14ac:dyDescent="0.2">
      <c r="D144" s="44"/>
      <c r="E144" s="120"/>
      <c r="F144" s="121"/>
      <c r="G144" s="120"/>
      <c r="H144" s="143"/>
    </row>
    <row r="145" spans="4:8" s="118" customFormat="1" x14ac:dyDescent="0.2">
      <c r="D145" s="44"/>
      <c r="E145" s="120"/>
      <c r="F145" s="121"/>
      <c r="G145" s="120"/>
      <c r="H145" s="143"/>
    </row>
    <row r="146" spans="4:8" s="118" customFormat="1" x14ac:dyDescent="0.2">
      <c r="D146" s="44"/>
      <c r="E146" s="120"/>
      <c r="F146" s="121"/>
      <c r="G146" s="120"/>
      <c r="H146" s="143"/>
    </row>
    <row r="147" spans="4:8" s="118" customFormat="1" x14ac:dyDescent="0.2">
      <c r="D147" s="44"/>
      <c r="E147" s="120"/>
      <c r="F147" s="121"/>
      <c r="G147" s="120"/>
      <c r="H147" s="143"/>
    </row>
    <row r="148" spans="4:8" s="118" customFormat="1" x14ac:dyDescent="0.2">
      <c r="D148" s="44"/>
      <c r="E148" s="120"/>
      <c r="F148" s="121"/>
      <c r="G148" s="120"/>
      <c r="H148" s="143"/>
    </row>
    <row r="149" spans="4:8" s="118" customFormat="1" x14ac:dyDescent="0.2">
      <c r="D149" s="44"/>
      <c r="E149" s="120"/>
      <c r="F149" s="121"/>
      <c r="G149" s="120"/>
      <c r="H149" s="143"/>
    </row>
    <row r="150" spans="4:8" s="118" customFormat="1" x14ac:dyDescent="0.2">
      <c r="D150" s="44"/>
      <c r="E150" s="120"/>
      <c r="F150" s="121"/>
      <c r="G150" s="120"/>
      <c r="H150" s="143"/>
    </row>
    <row r="151" spans="4:8" s="118" customFormat="1" x14ac:dyDescent="0.2">
      <c r="D151" s="44"/>
      <c r="E151" s="120"/>
      <c r="F151" s="121"/>
      <c r="G151" s="120"/>
      <c r="H151" s="143"/>
    </row>
    <row r="152" spans="4:8" s="118" customFormat="1" x14ac:dyDescent="0.2">
      <c r="D152" s="44"/>
      <c r="E152" s="120"/>
      <c r="F152" s="121"/>
      <c r="G152" s="120"/>
      <c r="H152" s="143"/>
    </row>
    <row r="153" spans="4:8" s="118" customFormat="1" x14ac:dyDescent="0.2">
      <c r="D153" s="44"/>
      <c r="E153" s="120"/>
      <c r="F153" s="121"/>
      <c r="G153" s="120"/>
      <c r="H153" s="143"/>
    </row>
    <row r="154" spans="4:8" s="118" customFormat="1" x14ac:dyDescent="0.2">
      <c r="D154" s="44"/>
      <c r="E154" s="120"/>
      <c r="F154" s="121"/>
      <c r="G154" s="120"/>
      <c r="H154" s="143"/>
    </row>
    <row r="155" spans="4:8" s="118" customFormat="1" x14ac:dyDescent="0.2">
      <c r="D155" s="44"/>
      <c r="E155" s="120"/>
      <c r="F155" s="121"/>
      <c r="G155" s="120"/>
      <c r="H155" s="143"/>
    </row>
    <row r="156" spans="4:8" s="118" customFormat="1" x14ac:dyDescent="0.2">
      <c r="D156" s="44"/>
      <c r="E156" s="120"/>
      <c r="F156" s="121"/>
      <c r="G156" s="120"/>
      <c r="H156" s="143"/>
    </row>
    <row r="157" spans="4:8" s="118" customFormat="1" x14ac:dyDescent="0.2">
      <c r="D157" s="44"/>
      <c r="E157" s="120"/>
      <c r="F157" s="121"/>
      <c r="G157" s="120"/>
      <c r="H157" s="143"/>
    </row>
    <row r="158" spans="4:8" s="118" customFormat="1" x14ac:dyDescent="0.2">
      <c r="D158" s="44"/>
      <c r="E158" s="120"/>
      <c r="F158" s="121"/>
      <c r="G158" s="120"/>
      <c r="H158" s="143"/>
    </row>
    <row r="159" spans="4:8" s="118" customFormat="1" x14ac:dyDescent="0.2">
      <c r="D159" s="44"/>
      <c r="E159" s="120"/>
      <c r="F159" s="121"/>
      <c r="G159" s="120"/>
      <c r="H159" s="143"/>
    </row>
    <row r="160" spans="4:8" s="118" customFormat="1" x14ac:dyDescent="0.2">
      <c r="D160" s="44"/>
      <c r="E160" s="120"/>
      <c r="F160" s="121"/>
      <c r="G160" s="120"/>
      <c r="H160" s="143"/>
    </row>
    <row r="161" spans="4:8" s="118" customFormat="1" x14ac:dyDescent="0.2">
      <c r="D161" s="44"/>
      <c r="E161" s="120"/>
      <c r="F161" s="121"/>
      <c r="G161" s="120"/>
      <c r="H161" s="143"/>
    </row>
    <row r="162" spans="4:8" s="118" customFormat="1" x14ac:dyDescent="0.2">
      <c r="D162" s="44"/>
      <c r="E162" s="120"/>
      <c r="F162" s="121"/>
      <c r="G162" s="120"/>
      <c r="H162" s="143"/>
    </row>
    <row r="163" spans="4:8" s="118" customFormat="1" x14ac:dyDescent="0.2">
      <c r="D163" s="44"/>
      <c r="E163" s="120"/>
      <c r="F163" s="121"/>
      <c r="G163" s="120"/>
      <c r="H163" s="143"/>
    </row>
    <row r="164" spans="4:8" s="118" customFormat="1" x14ac:dyDescent="0.2">
      <c r="D164" s="44"/>
      <c r="E164" s="120"/>
      <c r="F164" s="121"/>
      <c r="G164" s="120"/>
      <c r="H164" s="143"/>
    </row>
    <row r="165" spans="4:8" s="118" customFormat="1" x14ac:dyDescent="0.2">
      <c r="D165" s="44"/>
      <c r="E165" s="120"/>
      <c r="F165" s="121"/>
      <c r="G165" s="120"/>
      <c r="H165" s="143"/>
    </row>
    <row r="166" spans="4:8" s="118" customFormat="1" x14ac:dyDescent="0.2">
      <c r="D166" s="44"/>
      <c r="E166" s="120"/>
      <c r="F166" s="121"/>
      <c r="G166" s="120"/>
      <c r="H166" s="143"/>
    </row>
    <row r="167" spans="4:8" s="118" customFormat="1" x14ac:dyDescent="0.2">
      <c r="D167" s="44"/>
      <c r="E167" s="120"/>
      <c r="F167" s="121"/>
      <c r="G167" s="120"/>
      <c r="H167" s="143"/>
    </row>
    <row r="168" spans="4:8" s="118" customFormat="1" x14ac:dyDescent="0.2">
      <c r="D168" s="44"/>
      <c r="E168" s="120"/>
      <c r="F168" s="121"/>
      <c r="G168" s="120"/>
      <c r="H168" s="143"/>
    </row>
    <row r="169" spans="4:8" s="118" customFormat="1" x14ac:dyDescent="0.2">
      <c r="D169" s="44"/>
      <c r="E169" s="120"/>
      <c r="F169" s="121"/>
      <c r="G169" s="120"/>
      <c r="H169" s="143"/>
    </row>
    <row r="170" spans="4:8" s="118" customFormat="1" x14ac:dyDescent="0.2">
      <c r="D170" s="44"/>
      <c r="E170" s="120"/>
      <c r="F170" s="121"/>
      <c r="G170" s="120"/>
      <c r="H170" s="143"/>
    </row>
    <row r="171" spans="4:8" s="118" customFormat="1" x14ac:dyDescent="0.2">
      <c r="D171" s="44"/>
      <c r="E171" s="120"/>
      <c r="F171" s="121"/>
      <c r="G171" s="120"/>
      <c r="H171" s="143"/>
    </row>
    <row r="172" spans="4:8" s="118" customFormat="1" x14ac:dyDescent="0.2">
      <c r="D172" s="44"/>
      <c r="E172" s="120"/>
      <c r="F172" s="121"/>
      <c r="G172" s="120"/>
      <c r="H172" s="143"/>
    </row>
    <row r="173" spans="4:8" s="118" customFormat="1" x14ac:dyDescent="0.2">
      <c r="D173" s="44"/>
      <c r="E173" s="120"/>
      <c r="F173" s="121"/>
      <c r="G173" s="120"/>
      <c r="H173" s="143"/>
    </row>
    <row r="174" spans="4:8" s="118" customFormat="1" x14ac:dyDescent="0.2">
      <c r="D174" s="44"/>
      <c r="E174" s="120"/>
      <c r="F174" s="121"/>
      <c r="G174" s="120"/>
      <c r="H174" s="143"/>
    </row>
    <row r="175" spans="4:8" s="118" customFormat="1" x14ac:dyDescent="0.2">
      <c r="D175" s="44"/>
      <c r="E175" s="120"/>
      <c r="F175" s="121"/>
      <c r="G175" s="120"/>
      <c r="H175" s="143"/>
    </row>
    <row r="176" spans="4:8" s="118" customFormat="1" x14ac:dyDescent="0.2">
      <c r="D176" s="44"/>
      <c r="E176" s="120"/>
      <c r="F176" s="121"/>
      <c r="G176" s="120"/>
      <c r="H176" s="143"/>
    </row>
    <row r="177" spans="4:8" s="118" customFormat="1" x14ac:dyDescent="0.2">
      <c r="D177" s="44"/>
      <c r="E177" s="120"/>
      <c r="F177" s="121"/>
      <c r="G177" s="120"/>
      <c r="H177" s="143"/>
    </row>
    <row r="178" spans="4:8" s="118" customFormat="1" x14ac:dyDescent="0.2">
      <c r="D178" s="44"/>
      <c r="E178" s="120"/>
      <c r="F178" s="121"/>
      <c r="G178" s="120"/>
      <c r="H178" s="143"/>
    </row>
    <row r="179" spans="4:8" s="118" customFormat="1" x14ac:dyDescent="0.2">
      <c r="D179" s="44"/>
      <c r="E179" s="120"/>
      <c r="F179" s="121"/>
      <c r="G179" s="120"/>
      <c r="H179" s="143"/>
    </row>
    <row r="180" spans="4:8" s="118" customFormat="1" x14ac:dyDescent="0.2">
      <c r="D180" s="44"/>
      <c r="E180" s="120"/>
      <c r="F180" s="121"/>
      <c r="G180" s="120"/>
      <c r="H180" s="143"/>
    </row>
    <row r="181" spans="4:8" s="118" customFormat="1" x14ac:dyDescent="0.2">
      <c r="D181" s="44"/>
      <c r="E181" s="120"/>
      <c r="F181" s="121"/>
      <c r="G181" s="120"/>
      <c r="H181" s="143"/>
    </row>
    <row r="182" spans="4:8" s="118" customFormat="1" x14ac:dyDescent="0.2">
      <c r="D182" s="44"/>
      <c r="E182" s="120"/>
      <c r="F182" s="121"/>
      <c r="G182" s="120"/>
      <c r="H182" s="143"/>
    </row>
    <row r="183" spans="4:8" s="118" customFormat="1" x14ac:dyDescent="0.2">
      <c r="D183" s="44"/>
      <c r="E183" s="120"/>
      <c r="F183" s="121"/>
      <c r="G183" s="120"/>
      <c r="H183" s="143"/>
    </row>
    <row r="184" spans="4:8" s="118" customFormat="1" x14ac:dyDescent="0.2">
      <c r="D184" s="44"/>
      <c r="E184" s="120"/>
      <c r="F184" s="121"/>
      <c r="G184" s="120"/>
      <c r="H184" s="143"/>
    </row>
    <row r="185" spans="4:8" s="118" customFormat="1" x14ac:dyDescent="0.2">
      <c r="D185" s="44"/>
      <c r="E185" s="120"/>
      <c r="F185" s="121"/>
      <c r="G185" s="120"/>
      <c r="H185" s="143"/>
    </row>
    <row r="186" spans="4:8" s="118" customFormat="1" x14ac:dyDescent="0.2">
      <c r="D186" s="44"/>
      <c r="E186" s="120"/>
      <c r="F186" s="121"/>
      <c r="G186" s="120"/>
      <c r="H186" s="143"/>
    </row>
    <row r="187" spans="4:8" s="118" customFormat="1" x14ac:dyDescent="0.2">
      <c r="D187" s="44"/>
      <c r="E187" s="120"/>
      <c r="F187" s="121"/>
      <c r="G187" s="120"/>
      <c r="H187" s="143"/>
    </row>
    <row r="188" spans="4:8" s="118" customFormat="1" x14ac:dyDescent="0.2">
      <c r="D188" s="44"/>
      <c r="E188" s="120"/>
      <c r="F188" s="121"/>
      <c r="G188" s="120"/>
      <c r="H188" s="143"/>
    </row>
    <row r="189" spans="4:8" s="118" customFormat="1" x14ac:dyDescent="0.2">
      <c r="D189" s="44"/>
      <c r="E189" s="120"/>
      <c r="F189" s="121"/>
      <c r="G189" s="120"/>
      <c r="H189" s="143"/>
    </row>
    <row r="190" spans="4:8" s="118" customFormat="1" x14ac:dyDescent="0.2">
      <c r="D190" s="44"/>
      <c r="E190" s="120"/>
      <c r="F190" s="121"/>
      <c r="G190" s="120"/>
      <c r="H190" s="143"/>
    </row>
    <row r="191" spans="4:8" s="118" customFormat="1" x14ac:dyDescent="0.2">
      <c r="D191" s="44"/>
      <c r="E191" s="120"/>
      <c r="F191" s="121"/>
      <c r="G191" s="120"/>
      <c r="H191" s="143"/>
    </row>
    <row r="192" spans="4:8" s="118" customFormat="1" x14ac:dyDescent="0.2">
      <c r="D192" s="44"/>
      <c r="E192" s="120"/>
      <c r="F192" s="121"/>
      <c r="G192" s="120"/>
      <c r="H192" s="143"/>
    </row>
    <row r="193" spans="4:8" s="118" customFormat="1" x14ac:dyDescent="0.2">
      <c r="D193" s="44"/>
      <c r="E193" s="120"/>
      <c r="F193" s="121"/>
      <c r="G193" s="120"/>
      <c r="H193" s="143"/>
    </row>
    <row r="194" spans="4:8" s="118" customFormat="1" x14ac:dyDescent="0.2">
      <c r="D194" s="44"/>
      <c r="E194" s="120"/>
      <c r="F194" s="121"/>
      <c r="G194" s="120"/>
      <c r="H194" s="143"/>
    </row>
    <row r="195" spans="4:8" s="118" customFormat="1" x14ac:dyDescent="0.2">
      <c r="D195" s="44"/>
      <c r="E195" s="120"/>
      <c r="F195" s="121"/>
      <c r="G195" s="120"/>
      <c r="H195" s="143"/>
    </row>
    <row r="196" spans="4:8" s="118" customFormat="1" x14ac:dyDescent="0.2">
      <c r="D196" s="44"/>
      <c r="E196" s="120"/>
      <c r="F196" s="121"/>
      <c r="G196" s="120"/>
      <c r="H196" s="143"/>
    </row>
    <row r="197" spans="4:8" s="118" customFormat="1" x14ac:dyDescent="0.2">
      <c r="D197" s="44"/>
      <c r="E197" s="120"/>
      <c r="F197" s="121"/>
      <c r="G197" s="120"/>
      <c r="H197" s="143"/>
    </row>
    <row r="198" spans="4:8" s="118" customFormat="1" x14ac:dyDescent="0.2">
      <c r="D198" s="44"/>
      <c r="E198" s="120"/>
      <c r="F198" s="121"/>
      <c r="G198" s="120"/>
      <c r="H198" s="143"/>
    </row>
    <row r="199" spans="4:8" s="118" customFormat="1" x14ac:dyDescent="0.2">
      <c r="D199" s="44"/>
      <c r="E199" s="120"/>
      <c r="F199" s="121"/>
      <c r="G199" s="120"/>
      <c r="H199" s="143"/>
    </row>
    <row r="200" spans="4:8" s="118" customFormat="1" x14ac:dyDescent="0.2">
      <c r="D200" s="44"/>
      <c r="E200" s="120"/>
      <c r="F200" s="121"/>
      <c r="G200" s="120"/>
      <c r="H200" s="143"/>
    </row>
    <row r="201" spans="4:8" s="118" customFormat="1" x14ac:dyDescent="0.2">
      <c r="D201" s="44"/>
      <c r="E201" s="120"/>
      <c r="F201" s="121"/>
      <c r="G201" s="120"/>
      <c r="H201" s="143"/>
    </row>
    <row r="202" spans="4:8" s="118" customFormat="1" x14ac:dyDescent="0.2">
      <c r="D202" s="44"/>
      <c r="E202" s="120"/>
      <c r="F202" s="121"/>
      <c r="G202" s="120"/>
      <c r="H202" s="143"/>
    </row>
    <row r="203" spans="4:8" s="118" customFormat="1" x14ac:dyDescent="0.2">
      <c r="D203" s="44"/>
      <c r="E203" s="120"/>
      <c r="F203" s="121"/>
      <c r="G203" s="120"/>
      <c r="H203" s="143"/>
    </row>
    <row r="204" spans="4:8" s="118" customFormat="1" x14ac:dyDescent="0.2">
      <c r="D204" s="44"/>
      <c r="E204" s="120"/>
      <c r="F204" s="121"/>
      <c r="G204" s="120"/>
      <c r="H204" s="143"/>
    </row>
    <row r="205" spans="4:8" s="118" customFormat="1" x14ac:dyDescent="0.2">
      <c r="D205" s="44"/>
      <c r="E205" s="120"/>
      <c r="F205" s="121"/>
      <c r="G205" s="120"/>
      <c r="H205" s="143"/>
    </row>
    <row r="206" spans="4:8" s="118" customFormat="1" x14ac:dyDescent="0.2">
      <c r="D206" s="44"/>
      <c r="E206" s="120"/>
      <c r="F206" s="121"/>
      <c r="G206" s="120"/>
      <c r="H206" s="143"/>
    </row>
    <row r="207" spans="4:8" s="118" customFormat="1" x14ac:dyDescent="0.2">
      <c r="D207" s="44"/>
      <c r="E207" s="120"/>
      <c r="F207" s="121"/>
      <c r="G207" s="120"/>
      <c r="H207" s="143"/>
    </row>
    <row r="208" spans="4:8" s="118" customFormat="1" x14ac:dyDescent="0.2">
      <c r="D208" s="44"/>
      <c r="E208" s="120"/>
      <c r="F208" s="121"/>
      <c r="G208" s="120"/>
      <c r="H208" s="143"/>
    </row>
    <row r="209" spans="4:8" s="118" customFormat="1" x14ac:dyDescent="0.2">
      <c r="D209" s="44"/>
      <c r="E209" s="120"/>
      <c r="F209" s="121"/>
      <c r="G209" s="120"/>
      <c r="H209" s="143"/>
    </row>
    <row r="210" spans="4:8" s="118" customFormat="1" x14ac:dyDescent="0.2">
      <c r="D210" s="44"/>
      <c r="E210" s="120"/>
      <c r="F210" s="121"/>
      <c r="G210" s="120"/>
      <c r="H210" s="143"/>
    </row>
    <row r="211" spans="4:8" s="118" customFormat="1" x14ac:dyDescent="0.2">
      <c r="D211" s="44"/>
      <c r="E211" s="120"/>
      <c r="F211" s="121"/>
      <c r="G211" s="120"/>
      <c r="H211" s="143"/>
    </row>
    <row r="212" spans="4:8" s="118" customFormat="1" x14ac:dyDescent="0.2">
      <c r="D212" s="44"/>
      <c r="E212" s="120"/>
      <c r="F212" s="121"/>
      <c r="G212" s="120"/>
      <c r="H212" s="143"/>
    </row>
    <row r="213" spans="4:8" s="118" customFormat="1" x14ac:dyDescent="0.2">
      <c r="D213" s="44"/>
      <c r="E213" s="120"/>
      <c r="F213" s="121"/>
      <c r="G213" s="120"/>
      <c r="H213" s="143"/>
    </row>
    <row r="214" spans="4:8" s="118" customFormat="1" x14ac:dyDescent="0.2">
      <c r="D214" s="44"/>
      <c r="E214" s="120"/>
      <c r="F214" s="121"/>
      <c r="G214" s="120"/>
      <c r="H214" s="143"/>
    </row>
    <row r="215" spans="4:8" s="118" customFormat="1" x14ac:dyDescent="0.2">
      <c r="D215" s="44"/>
      <c r="E215" s="120"/>
      <c r="F215" s="121"/>
      <c r="G215" s="120"/>
      <c r="H215" s="143"/>
    </row>
    <row r="216" spans="4:8" s="118" customFormat="1" x14ac:dyDescent="0.2">
      <c r="D216" s="44"/>
      <c r="E216" s="120"/>
      <c r="F216" s="121"/>
      <c r="G216" s="120"/>
      <c r="H216" s="143"/>
    </row>
    <row r="217" spans="4:8" s="118" customFormat="1" x14ac:dyDescent="0.2">
      <c r="D217" s="44"/>
      <c r="E217" s="120"/>
      <c r="F217" s="121"/>
      <c r="G217" s="120"/>
      <c r="H217" s="143"/>
    </row>
    <row r="218" spans="4:8" s="118" customFormat="1" x14ac:dyDescent="0.2">
      <c r="D218" s="44"/>
      <c r="E218" s="120"/>
      <c r="F218" s="121"/>
      <c r="G218" s="120"/>
      <c r="H218" s="143"/>
    </row>
    <row r="219" spans="4:8" s="118" customFormat="1" x14ac:dyDescent="0.2">
      <c r="D219" s="44"/>
      <c r="E219" s="120"/>
      <c r="F219" s="121"/>
      <c r="G219" s="120"/>
      <c r="H219" s="143"/>
    </row>
    <row r="220" spans="4:8" s="118" customFormat="1" x14ac:dyDescent="0.2">
      <c r="D220" s="44"/>
      <c r="E220" s="120"/>
      <c r="F220" s="121"/>
      <c r="G220" s="120"/>
      <c r="H220" s="143"/>
    </row>
    <row r="221" spans="4:8" s="118" customFormat="1" x14ac:dyDescent="0.2">
      <c r="D221" s="44"/>
      <c r="E221" s="120"/>
      <c r="F221" s="121"/>
      <c r="G221" s="120"/>
      <c r="H221" s="143"/>
    </row>
    <row r="222" spans="4:8" s="118" customFormat="1" x14ac:dyDescent="0.2">
      <c r="D222" s="44"/>
      <c r="E222" s="120"/>
      <c r="F222" s="121"/>
      <c r="G222" s="120"/>
      <c r="H222" s="143"/>
    </row>
    <row r="223" spans="4:8" s="118" customFormat="1" x14ac:dyDescent="0.2">
      <c r="D223" s="44"/>
      <c r="E223" s="120"/>
      <c r="F223" s="121"/>
      <c r="G223" s="120"/>
      <c r="H223" s="143"/>
    </row>
    <row r="224" spans="4:8" s="118" customFormat="1" x14ac:dyDescent="0.2">
      <c r="D224" s="44"/>
      <c r="E224" s="120"/>
      <c r="F224" s="121"/>
      <c r="G224" s="120"/>
      <c r="H224" s="143"/>
    </row>
    <row r="225" spans="4:8" s="118" customFormat="1" x14ac:dyDescent="0.2">
      <c r="D225" s="44"/>
      <c r="E225" s="120"/>
      <c r="F225" s="121"/>
      <c r="G225" s="120"/>
      <c r="H225" s="143"/>
    </row>
    <row r="226" spans="4:8" s="118" customFormat="1" x14ac:dyDescent="0.2">
      <c r="D226" s="44"/>
      <c r="E226" s="120"/>
      <c r="F226" s="121"/>
      <c r="G226" s="120"/>
      <c r="H226" s="143"/>
    </row>
    <row r="227" spans="4:8" s="118" customFormat="1" x14ac:dyDescent="0.2">
      <c r="D227" s="44"/>
      <c r="E227" s="120"/>
      <c r="F227" s="121"/>
      <c r="G227" s="120"/>
      <c r="H227" s="143"/>
    </row>
    <row r="228" spans="4:8" s="118" customFormat="1" x14ac:dyDescent="0.2">
      <c r="D228" s="44"/>
      <c r="E228" s="120"/>
      <c r="F228" s="121"/>
      <c r="G228" s="120"/>
      <c r="H228" s="143"/>
    </row>
  </sheetData>
  <sheetProtection algorithmName="SHA-512" hashValue="qaA+AIAfFBhvCNvh6cJw0hQUHnprg+22ruqJB6txqJToMWksLghva7nLGOPeAr4g31zFWn8RXXIAXMGvgmlDbA==" saltValue="FB9aXvB2utSjEY51ZO6UgQ==" spinCount="100000" sheet="1" objects="1" scenarios="1"/>
  <mergeCells count="7">
    <mergeCell ref="I48:K58"/>
    <mergeCell ref="A64:H64"/>
    <mergeCell ref="A2:B2"/>
    <mergeCell ref="B6:H6"/>
    <mergeCell ref="A9:H9"/>
    <mergeCell ref="A41:H41"/>
    <mergeCell ref="A42:H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1891-629F-9C4B-811E-85AFB491FC14}">
  <dimension ref="A1:AL228"/>
  <sheetViews>
    <sheetView topLeftCell="A4" workbookViewId="0">
      <selection activeCell="E47" sqref="E47:E49"/>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5" customWidth="1"/>
    <col min="9" max="9" width="27.5" style="118" customWidth="1"/>
    <col min="10" max="34" width="8.59765625" style="118"/>
    <col min="35" max="16384" width="8.59765625" style="19"/>
  </cols>
  <sheetData>
    <row r="1" spans="1:38" s="6" customFormat="1" ht="15" customHeight="1" x14ac:dyDescent="0.25">
      <c r="A1" s="49" t="s">
        <v>62</v>
      </c>
      <c r="B1" s="49"/>
      <c r="C1" s="45"/>
      <c r="D1" s="45"/>
      <c r="E1" s="45"/>
      <c r="F1" s="212"/>
      <c r="G1" s="212"/>
      <c r="H1" s="212"/>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310"/>
      <c r="B2" s="310"/>
      <c r="C2" s="45"/>
      <c r="D2" s="45"/>
      <c r="E2" s="45"/>
      <c r="F2" s="212"/>
      <c r="G2" s="212"/>
      <c r="H2" s="212"/>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2"/>
      <c r="G3" s="212"/>
      <c r="H3" s="212"/>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85</v>
      </c>
      <c r="B4" s="57"/>
      <c r="C4" s="43"/>
      <c r="D4" s="111"/>
      <c r="E4" s="112"/>
      <c r="F4" s="121"/>
      <c r="G4" s="120"/>
      <c r="H4" s="143"/>
    </row>
    <row r="5" spans="1:38" s="35" customFormat="1" x14ac:dyDescent="0.2">
      <c r="A5" s="123"/>
      <c r="B5" s="123"/>
      <c r="C5" s="49"/>
      <c r="D5" s="113"/>
      <c r="E5" s="114"/>
      <c r="F5" s="115"/>
      <c r="G5" s="114"/>
      <c r="H5" s="154"/>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row>
    <row r="6" spans="1:38" customFormat="1" ht="64.5" customHeight="1" x14ac:dyDescent="0.2">
      <c r="A6" s="117" t="s">
        <v>22</v>
      </c>
      <c r="B6" s="337" t="s">
        <v>86</v>
      </c>
      <c r="C6" s="337"/>
      <c r="D6" s="337"/>
      <c r="E6" s="337"/>
      <c r="F6" s="337"/>
      <c r="G6" s="337"/>
      <c r="H6" s="337"/>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18"/>
      <c r="B7" s="119"/>
      <c r="C7" s="119"/>
      <c r="D7" s="44"/>
      <c r="E7" s="120"/>
      <c r="F7" s="121"/>
      <c r="G7" s="120"/>
      <c r="H7" s="143"/>
    </row>
    <row r="8" spans="1:38" s="20" customFormat="1" ht="50.1" customHeight="1" thickBot="1" x14ac:dyDescent="0.25">
      <c r="A8" s="126" t="s">
        <v>23</v>
      </c>
      <c r="B8" s="127" t="s">
        <v>24</v>
      </c>
      <c r="C8" s="128" t="s">
        <v>25</v>
      </c>
      <c r="D8" s="129" t="s">
        <v>26</v>
      </c>
      <c r="E8" s="130" t="s">
        <v>27</v>
      </c>
      <c r="F8" s="131" t="s">
        <v>28</v>
      </c>
      <c r="G8" s="130" t="s">
        <v>29</v>
      </c>
      <c r="H8" s="132" t="s">
        <v>30</v>
      </c>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25"/>
      <c r="AJ8" s="125"/>
      <c r="AK8" s="124"/>
    </row>
    <row r="9" spans="1:38" s="30" customFormat="1" ht="37.5" customHeight="1" x14ac:dyDescent="0.2">
      <c r="A9" s="338" t="s">
        <v>87</v>
      </c>
      <c r="B9" s="339"/>
      <c r="C9" s="339"/>
      <c r="D9" s="339"/>
      <c r="E9" s="339"/>
      <c r="F9" s="339"/>
      <c r="G9" s="339"/>
      <c r="H9" s="340"/>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row>
    <row r="10" spans="1:38" s="202" customFormat="1" x14ac:dyDescent="0.2">
      <c r="A10" s="203"/>
      <c r="B10" s="204"/>
      <c r="C10" s="205"/>
      <c r="D10" s="206"/>
      <c r="E10" s="207"/>
      <c r="F10" s="213"/>
      <c r="G10" s="215">
        <f>(E10-(E10*F10/100))*A10</f>
        <v>0</v>
      </c>
      <c r="H10" s="219"/>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row>
    <row r="11" spans="1:38" s="202" customFormat="1" x14ac:dyDescent="0.2">
      <c r="A11" s="203"/>
      <c r="B11" s="206"/>
      <c r="C11" s="205"/>
      <c r="D11" s="206"/>
      <c r="E11" s="207"/>
      <c r="F11" s="213"/>
      <c r="G11" s="215">
        <f>(E11-(E11*F11/100))*A11</f>
        <v>0</v>
      </c>
      <c r="H11" s="219"/>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row>
    <row r="12" spans="1:38" s="202" customFormat="1" x14ac:dyDescent="0.2">
      <c r="A12" s="203"/>
      <c r="B12" s="206"/>
      <c r="C12" s="205"/>
      <c r="D12" s="206"/>
      <c r="E12" s="207"/>
      <c r="F12" s="213"/>
      <c r="G12" s="215">
        <f t="shared" ref="G12:G40" si="0">(E12-(E12*F12/100))*A12</f>
        <v>0</v>
      </c>
      <c r="H12" s="219"/>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row>
    <row r="13" spans="1:38" s="202" customFormat="1" x14ac:dyDescent="0.2">
      <c r="A13" s="203"/>
      <c r="B13" s="206"/>
      <c r="C13" s="205"/>
      <c r="D13" s="206"/>
      <c r="E13" s="207"/>
      <c r="F13" s="213"/>
      <c r="G13" s="215">
        <f t="shared" si="0"/>
        <v>0</v>
      </c>
      <c r="H13" s="219"/>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row>
    <row r="14" spans="1:38" s="202" customFormat="1" x14ac:dyDescent="0.2">
      <c r="A14" s="203"/>
      <c r="B14" s="206"/>
      <c r="C14" s="205"/>
      <c r="D14" s="206"/>
      <c r="E14" s="207"/>
      <c r="F14" s="213"/>
      <c r="G14" s="215">
        <f t="shared" si="0"/>
        <v>0</v>
      </c>
      <c r="H14" s="219"/>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row>
    <row r="15" spans="1:38" s="202" customFormat="1" x14ac:dyDescent="0.2">
      <c r="A15" s="203"/>
      <c r="B15" s="206"/>
      <c r="C15" s="205"/>
      <c r="D15" s="206"/>
      <c r="E15" s="207"/>
      <c r="F15" s="213"/>
      <c r="G15" s="215">
        <f t="shared" si="0"/>
        <v>0</v>
      </c>
      <c r="H15" s="219"/>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row>
    <row r="16" spans="1:38" s="202" customFormat="1" x14ac:dyDescent="0.2">
      <c r="A16" s="203"/>
      <c r="B16" s="206"/>
      <c r="C16" s="205"/>
      <c r="D16" s="206"/>
      <c r="E16" s="207"/>
      <c r="F16" s="213"/>
      <c r="G16" s="215">
        <f t="shared" si="0"/>
        <v>0</v>
      </c>
      <c r="H16" s="219"/>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row>
    <row r="17" spans="1:34" s="202" customFormat="1" x14ac:dyDescent="0.2">
      <c r="A17" s="203"/>
      <c r="B17" s="206"/>
      <c r="C17" s="205"/>
      <c r="D17" s="206"/>
      <c r="E17" s="207"/>
      <c r="F17" s="213"/>
      <c r="G17" s="215">
        <f t="shared" si="0"/>
        <v>0</v>
      </c>
      <c r="H17" s="219"/>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row>
    <row r="18" spans="1:34" s="202" customFormat="1" x14ac:dyDescent="0.2">
      <c r="A18" s="203"/>
      <c r="B18" s="206"/>
      <c r="C18" s="205"/>
      <c r="D18" s="206"/>
      <c r="E18" s="207"/>
      <c r="F18" s="213"/>
      <c r="G18" s="215">
        <f t="shared" si="0"/>
        <v>0</v>
      </c>
      <c r="H18" s="219"/>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row>
    <row r="19" spans="1:34" s="202" customFormat="1" x14ac:dyDescent="0.2">
      <c r="A19" s="203"/>
      <c r="B19" s="206"/>
      <c r="C19" s="205"/>
      <c r="D19" s="206"/>
      <c r="E19" s="207"/>
      <c r="F19" s="213"/>
      <c r="G19" s="215">
        <f t="shared" si="0"/>
        <v>0</v>
      </c>
      <c r="H19" s="219"/>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row>
    <row r="20" spans="1:34" s="202" customFormat="1" x14ac:dyDescent="0.2">
      <c r="A20" s="203"/>
      <c r="B20" s="206"/>
      <c r="C20" s="205"/>
      <c r="D20" s="206"/>
      <c r="E20" s="207"/>
      <c r="F20" s="213"/>
      <c r="G20" s="215">
        <f t="shared" si="0"/>
        <v>0</v>
      </c>
      <c r="H20" s="219"/>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row>
    <row r="21" spans="1:34" s="202" customFormat="1" x14ac:dyDescent="0.2">
      <c r="A21" s="203"/>
      <c r="B21" s="206"/>
      <c r="C21" s="205"/>
      <c r="D21" s="206"/>
      <c r="E21" s="207"/>
      <c r="F21" s="213"/>
      <c r="G21" s="215">
        <f t="shared" si="0"/>
        <v>0</v>
      </c>
      <c r="H21" s="219"/>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row>
    <row r="22" spans="1:34" s="202" customFormat="1" x14ac:dyDescent="0.2">
      <c r="A22" s="203"/>
      <c r="B22" s="206"/>
      <c r="C22" s="205"/>
      <c r="D22" s="206"/>
      <c r="E22" s="207"/>
      <c r="F22" s="213"/>
      <c r="G22" s="215">
        <f t="shared" si="0"/>
        <v>0</v>
      </c>
      <c r="H22" s="219"/>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row>
    <row r="23" spans="1:34" s="202" customFormat="1" x14ac:dyDescent="0.2">
      <c r="A23" s="203"/>
      <c r="B23" s="206"/>
      <c r="C23" s="205"/>
      <c r="D23" s="206"/>
      <c r="E23" s="207"/>
      <c r="F23" s="213"/>
      <c r="G23" s="215">
        <f t="shared" si="0"/>
        <v>0</v>
      </c>
      <c r="H23" s="219"/>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row>
    <row r="24" spans="1:34" s="202" customFormat="1" x14ac:dyDescent="0.2">
      <c r="A24" s="203"/>
      <c r="B24" s="206"/>
      <c r="C24" s="205"/>
      <c r="D24" s="206"/>
      <c r="E24" s="207"/>
      <c r="F24" s="213"/>
      <c r="G24" s="215">
        <f t="shared" si="0"/>
        <v>0</v>
      </c>
      <c r="H24" s="219"/>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row>
    <row r="25" spans="1:34" s="202" customFormat="1" x14ac:dyDescent="0.2">
      <c r="A25" s="203"/>
      <c r="B25" s="206"/>
      <c r="C25" s="205"/>
      <c r="D25" s="206"/>
      <c r="E25" s="207"/>
      <c r="F25" s="213"/>
      <c r="G25" s="215">
        <f t="shared" si="0"/>
        <v>0</v>
      </c>
      <c r="H25" s="219"/>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row>
    <row r="26" spans="1:34" s="202" customFormat="1" x14ac:dyDescent="0.2">
      <c r="A26" s="203"/>
      <c r="B26" s="206"/>
      <c r="C26" s="205"/>
      <c r="D26" s="206"/>
      <c r="E26" s="207"/>
      <c r="F26" s="213"/>
      <c r="G26" s="215">
        <f t="shared" si="0"/>
        <v>0</v>
      </c>
      <c r="H26" s="219"/>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row>
    <row r="27" spans="1:34" s="202" customFormat="1" x14ac:dyDescent="0.2">
      <c r="A27" s="203"/>
      <c r="B27" s="206"/>
      <c r="C27" s="205"/>
      <c r="D27" s="206"/>
      <c r="E27" s="207"/>
      <c r="F27" s="213"/>
      <c r="G27" s="215">
        <f t="shared" si="0"/>
        <v>0</v>
      </c>
      <c r="H27" s="219"/>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row>
    <row r="28" spans="1:34" s="202" customFormat="1" x14ac:dyDescent="0.2">
      <c r="A28" s="203"/>
      <c r="B28" s="206"/>
      <c r="C28" s="205"/>
      <c r="D28" s="206"/>
      <c r="E28" s="207"/>
      <c r="F28" s="213"/>
      <c r="G28" s="215">
        <f t="shared" si="0"/>
        <v>0</v>
      </c>
      <c r="H28" s="219"/>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row>
    <row r="29" spans="1:34" s="202" customFormat="1" x14ac:dyDescent="0.2">
      <c r="A29" s="203"/>
      <c r="B29" s="206"/>
      <c r="C29" s="205"/>
      <c r="D29" s="206"/>
      <c r="E29" s="207"/>
      <c r="F29" s="213"/>
      <c r="G29" s="215">
        <f t="shared" si="0"/>
        <v>0</v>
      </c>
      <c r="H29" s="219"/>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row>
    <row r="30" spans="1:34" s="202" customFormat="1" x14ac:dyDescent="0.2">
      <c r="A30" s="203"/>
      <c r="B30" s="206"/>
      <c r="C30" s="205"/>
      <c r="D30" s="206"/>
      <c r="E30" s="207"/>
      <c r="F30" s="213"/>
      <c r="G30" s="215">
        <f t="shared" si="0"/>
        <v>0</v>
      </c>
      <c r="H30" s="219"/>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row>
    <row r="31" spans="1:34" s="202" customFormat="1" x14ac:dyDescent="0.2">
      <c r="A31" s="203"/>
      <c r="B31" s="206"/>
      <c r="C31" s="205"/>
      <c r="D31" s="206"/>
      <c r="E31" s="207"/>
      <c r="F31" s="213"/>
      <c r="G31" s="215">
        <f t="shared" si="0"/>
        <v>0</v>
      </c>
      <c r="H31" s="219"/>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row>
    <row r="32" spans="1:34" s="202" customFormat="1" x14ac:dyDescent="0.2">
      <c r="A32" s="203"/>
      <c r="B32" s="206"/>
      <c r="C32" s="205"/>
      <c r="D32" s="206"/>
      <c r="E32" s="207"/>
      <c r="F32" s="213"/>
      <c r="G32" s="215">
        <f t="shared" si="0"/>
        <v>0</v>
      </c>
      <c r="H32" s="219"/>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row>
    <row r="33" spans="1:34" s="202" customFormat="1" x14ac:dyDescent="0.2">
      <c r="A33" s="203"/>
      <c r="B33" s="206"/>
      <c r="C33" s="205"/>
      <c r="D33" s="206"/>
      <c r="E33" s="207"/>
      <c r="F33" s="213"/>
      <c r="G33" s="215">
        <f t="shared" si="0"/>
        <v>0</v>
      </c>
      <c r="H33" s="219"/>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row>
    <row r="34" spans="1:34" s="202" customFormat="1" x14ac:dyDescent="0.2">
      <c r="A34" s="203"/>
      <c r="B34" s="206"/>
      <c r="C34" s="205"/>
      <c r="D34" s="206"/>
      <c r="E34" s="207"/>
      <c r="F34" s="213"/>
      <c r="G34" s="215">
        <f t="shared" si="0"/>
        <v>0</v>
      </c>
      <c r="H34" s="219"/>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row>
    <row r="35" spans="1:34" s="202" customFormat="1" x14ac:dyDescent="0.2">
      <c r="A35" s="203"/>
      <c r="B35" s="204"/>
      <c r="C35" s="205"/>
      <c r="D35" s="206"/>
      <c r="E35" s="207"/>
      <c r="F35" s="213"/>
      <c r="G35" s="215">
        <f t="shared" si="0"/>
        <v>0</v>
      </c>
      <c r="H35" s="219"/>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row>
    <row r="36" spans="1:34" s="202" customFormat="1" x14ac:dyDescent="0.2">
      <c r="A36" s="203"/>
      <c r="B36" s="206"/>
      <c r="C36" s="205"/>
      <c r="D36" s="206"/>
      <c r="E36" s="207"/>
      <c r="F36" s="213"/>
      <c r="G36" s="215">
        <f t="shared" si="0"/>
        <v>0</v>
      </c>
      <c r="H36" s="219"/>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row>
    <row r="37" spans="1:34" s="202" customFormat="1" x14ac:dyDescent="0.2">
      <c r="A37" s="203"/>
      <c r="B37" s="206"/>
      <c r="C37" s="205"/>
      <c r="D37" s="206"/>
      <c r="E37" s="207"/>
      <c r="F37" s="213"/>
      <c r="G37" s="215">
        <f t="shared" si="0"/>
        <v>0</v>
      </c>
      <c r="H37" s="219"/>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row>
    <row r="38" spans="1:34" s="202" customFormat="1" x14ac:dyDescent="0.2">
      <c r="A38" s="203"/>
      <c r="B38" s="206"/>
      <c r="C38" s="205"/>
      <c r="D38" s="206"/>
      <c r="E38" s="207"/>
      <c r="F38" s="213"/>
      <c r="G38" s="215">
        <f t="shared" si="0"/>
        <v>0</v>
      </c>
      <c r="H38" s="219"/>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row>
    <row r="39" spans="1:34" s="202" customFormat="1" ht="120" x14ac:dyDescent="0.2">
      <c r="A39" s="203"/>
      <c r="B39" s="204" t="s">
        <v>187</v>
      </c>
      <c r="C39" s="205"/>
      <c r="D39" s="206"/>
      <c r="E39" s="207"/>
      <c r="F39" s="213"/>
      <c r="G39" s="215">
        <f t="shared" si="0"/>
        <v>0</v>
      </c>
      <c r="H39" s="219"/>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row>
    <row r="40" spans="1:34" s="202" customFormat="1" ht="15.75" thickBot="1" x14ac:dyDescent="0.25">
      <c r="A40" s="208"/>
      <c r="B40" s="209"/>
      <c r="C40" s="210"/>
      <c r="D40" s="209"/>
      <c r="E40" s="211"/>
      <c r="F40" s="214"/>
      <c r="G40" s="216">
        <f t="shared" si="0"/>
        <v>0</v>
      </c>
      <c r="H40" s="220">
        <f>SUM(G10:G40)</f>
        <v>0</v>
      </c>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row>
    <row r="41" spans="1:34" ht="18" customHeight="1" thickBot="1" x14ac:dyDescent="0.25">
      <c r="A41" s="336"/>
      <c r="B41" s="336"/>
      <c r="C41" s="336"/>
      <c r="D41" s="336"/>
      <c r="E41" s="336"/>
      <c r="F41" s="336"/>
      <c r="G41" s="336"/>
      <c r="H41" s="336"/>
    </row>
    <row r="42" spans="1:34" ht="18" customHeight="1" thickBot="1" x14ac:dyDescent="0.25">
      <c r="A42" s="331"/>
      <c r="B42" s="331"/>
      <c r="C42" s="331"/>
      <c r="D42" s="331"/>
      <c r="E42" s="331"/>
      <c r="F42" s="331"/>
      <c r="G42" s="331"/>
      <c r="H42" s="331"/>
    </row>
    <row r="43" spans="1:34" s="30" customFormat="1" ht="15.75" thickBot="1" x14ac:dyDescent="0.25">
      <c r="A43" s="137"/>
      <c r="B43" s="138" t="s">
        <v>52</v>
      </c>
      <c r="C43" s="139"/>
      <c r="D43" s="140"/>
      <c r="E43" s="141"/>
      <c r="F43" s="142"/>
      <c r="G43" s="141"/>
      <c r="H43" s="222">
        <f>SUM(H10:H40)</f>
        <v>0</v>
      </c>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row>
    <row r="44" spans="1:34" s="30" customFormat="1" ht="15.75" thickBot="1" x14ac:dyDescent="0.25">
      <c r="A44" s="190"/>
      <c r="B44" s="191"/>
      <c r="C44" s="192"/>
      <c r="D44" s="193"/>
      <c r="E44" s="194"/>
      <c r="F44" s="195"/>
      <c r="G44" s="194"/>
      <c r="H44" s="223"/>
    </row>
    <row r="45" spans="1:34" s="30" customFormat="1" ht="45.75" thickBot="1" x14ac:dyDescent="0.25">
      <c r="A45" s="196"/>
      <c r="B45" s="197" t="s">
        <v>68</v>
      </c>
      <c r="C45" s="198"/>
      <c r="D45" s="199"/>
      <c r="E45" s="200"/>
      <c r="F45" s="201"/>
      <c r="G45" s="200"/>
      <c r="H45" s="22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row>
    <row r="46" spans="1:34" ht="18" customHeight="1" x14ac:dyDescent="0.2">
      <c r="A46" s="133"/>
      <c r="B46" s="145"/>
      <c r="C46" s="128" t="s">
        <v>23</v>
      </c>
      <c r="D46" s="134"/>
      <c r="E46" s="135"/>
      <c r="F46" s="136"/>
      <c r="G46" s="135"/>
      <c r="H46" s="221"/>
    </row>
    <row r="47" spans="1:34" x14ac:dyDescent="0.2">
      <c r="A47" s="146"/>
      <c r="B47" s="21"/>
      <c r="C47" s="38"/>
      <c r="D47" s="10" t="s">
        <v>31</v>
      </c>
      <c r="E47" s="39"/>
      <c r="F47" s="40"/>
      <c r="G47" s="26">
        <f>(E47-(E47*F47/100))*C47</f>
        <v>0</v>
      </c>
      <c r="H47" s="225"/>
    </row>
    <row r="48" spans="1:34" x14ac:dyDescent="0.2">
      <c r="A48" s="146"/>
      <c r="B48" s="21"/>
      <c r="C48" s="38"/>
      <c r="D48" s="10" t="s">
        <v>32</v>
      </c>
      <c r="E48" s="39"/>
      <c r="F48" s="40"/>
      <c r="G48" s="26">
        <f>(E48-(E48*F48/100))*C48</f>
        <v>0</v>
      </c>
      <c r="H48" s="225"/>
      <c r="I48" s="332"/>
      <c r="J48" s="332"/>
      <c r="K48" s="332"/>
    </row>
    <row r="49" spans="1:34" x14ac:dyDescent="0.2">
      <c r="A49" s="146"/>
      <c r="B49" s="21"/>
      <c r="C49" s="38"/>
      <c r="D49" s="10" t="s">
        <v>33</v>
      </c>
      <c r="E49" s="39"/>
      <c r="F49" s="40"/>
      <c r="G49" s="26">
        <f>(E49-(E49*F49/100))*C49</f>
        <v>0</v>
      </c>
      <c r="H49" s="225"/>
      <c r="I49" s="332"/>
      <c r="J49" s="332"/>
      <c r="K49" s="332"/>
    </row>
    <row r="50" spans="1:34" ht="30" x14ac:dyDescent="0.2">
      <c r="A50" s="146"/>
      <c r="B50" s="21"/>
      <c r="C50" s="38"/>
      <c r="D50" s="8" t="s">
        <v>34</v>
      </c>
      <c r="E50" s="9" t="s">
        <v>35</v>
      </c>
      <c r="F50" s="23"/>
      <c r="G50" s="26"/>
      <c r="H50" s="225"/>
      <c r="I50" s="332"/>
      <c r="J50" s="332"/>
      <c r="K50" s="332"/>
    </row>
    <row r="51" spans="1:34" x14ac:dyDescent="0.2">
      <c r="A51" s="146"/>
      <c r="B51" s="21"/>
      <c r="C51" s="38"/>
      <c r="D51" s="10" t="s">
        <v>36</v>
      </c>
      <c r="E51" s="26">
        <f>'Staat van eenheidsprijzen'!C13</f>
        <v>0</v>
      </c>
      <c r="F51" s="23"/>
      <c r="G51" s="26">
        <f>C51*E51</f>
        <v>0</v>
      </c>
      <c r="H51" s="225"/>
      <c r="I51" s="332"/>
      <c r="J51" s="332"/>
      <c r="K51" s="332"/>
    </row>
    <row r="52" spans="1:34" x14ac:dyDescent="0.2">
      <c r="A52" s="146"/>
      <c r="B52" s="21"/>
      <c r="C52" s="38"/>
      <c r="D52" s="10" t="s">
        <v>37</v>
      </c>
      <c r="E52" s="26">
        <f>'Staat van eenheidsprijzen'!C14</f>
        <v>0</v>
      </c>
      <c r="F52" s="23"/>
      <c r="G52" s="26">
        <f t="shared" ref="G52:G55" si="1">C52*E52</f>
        <v>0</v>
      </c>
      <c r="H52" s="225"/>
      <c r="I52" s="332"/>
      <c r="J52" s="332"/>
      <c r="K52" s="332"/>
    </row>
    <row r="53" spans="1:34" x14ac:dyDescent="0.2">
      <c r="A53" s="146"/>
      <c r="B53" s="21"/>
      <c r="C53" s="38"/>
      <c r="D53" s="10" t="s">
        <v>53</v>
      </c>
      <c r="E53" s="26">
        <f>'Staat van eenheidsprijzen'!C15</f>
        <v>0</v>
      </c>
      <c r="F53" s="23"/>
      <c r="G53" s="26">
        <f t="shared" si="1"/>
        <v>0</v>
      </c>
      <c r="H53" s="225"/>
      <c r="I53" s="332"/>
      <c r="J53" s="332"/>
      <c r="K53" s="332"/>
    </row>
    <row r="54" spans="1:34" x14ac:dyDescent="0.2">
      <c r="A54" s="146"/>
      <c r="B54" s="21"/>
      <c r="C54" s="38"/>
      <c r="D54" s="10" t="s">
        <v>65</v>
      </c>
      <c r="E54" s="26">
        <f>'Staat van eenheidsprijzen'!C16</f>
        <v>0</v>
      </c>
      <c r="F54" s="23"/>
      <c r="G54" s="26">
        <f t="shared" si="1"/>
        <v>0</v>
      </c>
      <c r="H54" s="225"/>
      <c r="I54" s="332"/>
      <c r="J54" s="332"/>
      <c r="K54" s="332"/>
    </row>
    <row r="55" spans="1:34" ht="18" customHeight="1" x14ac:dyDescent="0.2">
      <c r="A55" s="146"/>
      <c r="B55" s="21"/>
      <c r="C55" s="38"/>
      <c r="D55" s="14" t="s">
        <v>66</v>
      </c>
      <c r="E55" s="26">
        <f>'Staat van eenheidsprijzen'!C17</f>
        <v>0</v>
      </c>
      <c r="F55" s="23"/>
      <c r="G55" s="26">
        <f t="shared" si="1"/>
        <v>0</v>
      </c>
      <c r="H55" s="225"/>
      <c r="I55" s="332"/>
      <c r="J55" s="332"/>
      <c r="K55" s="332"/>
    </row>
    <row r="56" spans="1:34" ht="18" customHeight="1" x14ac:dyDescent="0.2">
      <c r="A56" s="146"/>
      <c r="B56" s="21"/>
      <c r="C56" s="18"/>
      <c r="D56" s="14"/>
      <c r="E56" s="22"/>
      <c r="F56" s="23"/>
      <c r="G56" s="22"/>
      <c r="H56" s="225"/>
      <c r="I56" s="332"/>
      <c r="J56" s="332"/>
      <c r="K56" s="332"/>
    </row>
    <row r="57" spans="1:34" ht="36.950000000000003" customHeight="1" x14ac:dyDescent="0.2">
      <c r="A57" s="146"/>
      <c r="B57" s="21"/>
      <c r="C57" s="18"/>
      <c r="D57" s="15" t="s">
        <v>47</v>
      </c>
      <c r="E57" s="24"/>
      <c r="F57" s="25"/>
      <c r="G57" s="217">
        <f>SUM(G10:G40)</f>
        <v>0</v>
      </c>
      <c r="H57" s="225"/>
      <c r="I57" s="332"/>
      <c r="J57" s="332"/>
      <c r="K57" s="332"/>
    </row>
    <row r="58" spans="1:34" ht="18" customHeight="1" x14ac:dyDescent="0.2">
      <c r="A58" s="146"/>
      <c r="B58" s="21"/>
      <c r="C58" s="18"/>
      <c r="D58" s="15" t="s">
        <v>38</v>
      </c>
      <c r="E58" s="24"/>
      <c r="F58" s="25"/>
      <c r="G58" s="217">
        <f>SUM(G47:G55)</f>
        <v>0</v>
      </c>
      <c r="H58" s="225"/>
      <c r="I58" s="332"/>
      <c r="J58" s="332"/>
      <c r="K58" s="332"/>
    </row>
    <row r="59" spans="1:34" x14ac:dyDescent="0.2">
      <c r="A59" s="146"/>
      <c r="B59" s="21"/>
      <c r="C59" s="18"/>
      <c r="D59" s="14"/>
      <c r="E59" s="24"/>
      <c r="F59" s="25"/>
      <c r="G59" s="24"/>
      <c r="H59" s="225"/>
    </row>
    <row r="60" spans="1:34" s="13" customFormat="1" ht="18" customHeight="1" x14ac:dyDescent="0.2">
      <c r="A60" s="147"/>
      <c r="B60" s="11"/>
      <c r="C60" s="12"/>
      <c r="D60" s="8" t="s">
        <v>39</v>
      </c>
      <c r="E60" s="16"/>
      <c r="F60" s="17"/>
      <c r="G60" s="218">
        <f>SUM(G57:G58)</f>
        <v>0</v>
      </c>
      <c r="H60" s="226"/>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row>
    <row r="61" spans="1:34" ht="18.95" customHeight="1" thickBot="1" x14ac:dyDescent="0.25">
      <c r="A61" s="148"/>
      <c r="B61" s="149"/>
      <c r="C61" s="150"/>
      <c r="D61" s="151" t="s">
        <v>40</v>
      </c>
      <c r="E61" s="152"/>
      <c r="F61" s="153"/>
      <c r="G61" s="152"/>
      <c r="H61" s="227"/>
    </row>
    <row r="62" spans="1:34" s="118" customFormat="1" x14ac:dyDescent="0.2">
      <c r="D62" s="44"/>
      <c r="E62" s="120"/>
      <c r="F62" s="121"/>
      <c r="G62" s="120"/>
      <c r="H62" s="143"/>
    </row>
    <row r="63" spans="1:34" s="118" customFormat="1" ht="15.75" thickBot="1" x14ac:dyDescent="0.25">
      <c r="D63" s="44"/>
      <c r="E63" s="120"/>
      <c r="F63" s="121"/>
      <c r="G63" s="120"/>
      <c r="H63" s="143"/>
    </row>
    <row r="64" spans="1:34" s="118" customFormat="1" ht="105" customHeight="1" thickBot="1" x14ac:dyDescent="0.25">
      <c r="A64" s="333" t="s">
        <v>54</v>
      </c>
      <c r="B64" s="334"/>
      <c r="C64" s="334"/>
      <c r="D64" s="334"/>
      <c r="E64" s="334"/>
      <c r="F64" s="334"/>
      <c r="G64" s="334"/>
      <c r="H64" s="335"/>
    </row>
    <row r="65" spans="4:8" s="118" customFormat="1" x14ac:dyDescent="0.2">
      <c r="E65" s="120"/>
      <c r="F65" s="121"/>
      <c r="G65" s="120"/>
      <c r="H65" s="143"/>
    </row>
    <row r="66" spans="4:8" s="118" customFormat="1" x14ac:dyDescent="0.2">
      <c r="D66" s="44"/>
      <c r="E66" s="120"/>
      <c r="F66" s="121"/>
      <c r="G66" s="120"/>
      <c r="H66" s="143"/>
    </row>
    <row r="67" spans="4:8" s="118" customFormat="1" x14ac:dyDescent="0.2">
      <c r="D67" s="44"/>
      <c r="E67" s="120"/>
      <c r="F67" s="121"/>
      <c r="G67" s="120"/>
      <c r="H67" s="143"/>
    </row>
    <row r="68" spans="4:8" s="118" customFormat="1" x14ac:dyDescent="0.2">
      <c r="E68" s="120"/>
      <c r="F68" s="121"/>
      <c r="G68" s="120"/>
      <c r="H68" s="143"/>
    </row>
    <row r="69" spans="4:8" s="118" customFormat="1" x14ac:dyDescent="0.2">
      <c r="D69" s="44"/>
      <c r="E69" s="120"/>
      <c r="F69" s="121"/>
      <c r="G69" s="120"/>
      <c r="H69" s="143"/>
    </row>
    <row r="70" spans="4:8" s="118" customFormat="1" x14ac:dyDescent="0.2">
      <c r="D70" s="44"/>
      <c r="E70" s="120"/>
      <c r="F70" s="121"/>
      <c r="G70" s="120"/>
      <c r="H70" s="143"/>
    </row>
    <row r="71" spans="4:8" s="118" customFormat="1" x14ac:dyDescent="0.2">
      <c r="D71" s="44"/>
      <c r="E71" s="120"/>
      <c r="F71" s="121"/>
      <c r="G71" s="120"/>
      <c r="H71" s="143"/>
    </row>
    <row r="72" spans="4:8" s="118" customFormat="1" x14ac:dyDescent="0.2">
      <c r="D72" s="44"/>
      <c r="E72" s="120"/>
      <c r="F72" s="121"/>
      <c r="G72" s="120"/>
      <c r="H72" s="143"/>
    </row>
    <row r="73" spans="4:8" s="118" customFormat="1" x14ac:dyDescent="0.2">
      <c r="D73" s="44"/>
      <c r="E73" s="120"/>
      <c r="F73" s="121"/>
      <c r="G73" s="120"/>
      <c r="H73" s="143"/>
    </row>
    <row r="74" spans="4:8" s="118" customFormat="1" x14ac:dyDescent="0.2">
      <c r="D74" s="44"/>
      <c r="E74" s="120"/>
      <c r="F74" s="121"/>
      <c r="G74" s="120"/>
      <c r="H74" s="143"/>
    </row>
    <row r="75" spans="4:8" s="118" customFormat="1" x14ac:dyDescent="0.2">
      <c r="D75" s="44"/>
      <c r="E75" s="120"/>
      <c r="F75" s="121"/>
      <c r="G75" s="120"/>
      <c r="H75" s="143"/>
    </row>
    <row r="76" spans="4:8" s="118" customFormat="1" x14ac:dyDescent="0.2">
      <c r="D76" s="44"/>
      <c r="E76" s="120"/>
      <c r="F76" s="121"/>
      <c r="G76" s="120"/>
      <c r="H76" s="143"/>
    </row>
    <row r="77" spans="4:8" s="118" customFormat="1" x14ac:dyDescent="0.2">
      <c r="D77" s="44"/>
      <c r="E77" s="120"/>
      <c r="F77" s="121"/>
      <c r="G77" s="120"/>
      <c r="H77" s="143"/>
    </row>
    <row r="78" spans="4:8" s="118" customFormat="1" x14ac:dyDescent="0.2">
      <c r="D78" s="44"/>
      <c r="E78" s="120"/>
      <c r="F78" s="121"/>
      <c r="G78" s="120"/>
      <c r="H78" s="143"/>
    </row>
    <row r="79" spans="4:8" s="118" customFormat="1" x14ac:dyDescent="0.2">
      <c r="D79" s="44"/>
      <c r="E79" s="120"/>
      <c r="F79" s="121"/>
      <c r="G79" s="120"/>
      <c r="H79" s="143"/>
    </row>
    <row r="80" spans="4:8" s="118" customFormat="1" x14ac:dyDescent="0.2">
      <c r="D80" s="44"/>
      <c r="E80" s="120"/>
      <c r="F80" s="121"/>
      <c r="G80" s="120"/>
      <c r="H80" s="143"/>
    </row>
    <row r="81" spans="4:8" s="118" customFormat="1" x14ac:dyDescent="0.2">
      <c r="D81" s="44"/>
      <c r="E81" s="120"/>
      <c r="F81" s="121"/>
      <c r="G81" s="120"/>
      <c r="H81" s="143"/>
    </row>
    <row r="82" spans="4:8" s="118" customFormat="1" x14ac:dyDescent="0.2">
      <c r="D82" s="44"/>
      <c r="E82" s="120"/>
      <c r="F82" s="121"/>
      <c r="G82" s="120"/>
      <c r="H82" s="143"/>
    </row>
    <row r="83" spans="4:8" s="118" customFormat="1" x14ac:dyDescent="0.2">
      <c r="D83" s="44"/>
      <c r="E83" s="120"/>
      <c r="F83" s="121"/>
      <c r="G83" s="120"/>
      <c r="H83" s="143"/>
    </row>
    <row r="84" spans="4:8" s="118" customFormat="1" x14ac:dyDescent="0.2">
      <c r="D84" s="44"/>
      <c r="E84" s="120"/>
      <c r="F84" s="121"/>
      <c r="G84" s="120"/>
      <c r="H84" s="143"/>
    </row>
    <row r="85" spans="4:8" s="118" customFormat="1" x14ac:dyDescent="0.2">
      <c r="D85" s="44"/>
      <c r="E85" s="120"/>
      <c r="F85" s="121"/>
      <c r="G85" s="120"/>
      <c r="H85" s="143"/>
    </row>
    <row r="86" spans="4:8" s="118" customFormat="1" x14ac:dyDescent="0.2">
      <c r="D86" s="44"/>
      <c r="E86" s="120"/>
      <c r="F86" s="121"/>
      <c r="G86" s="120"/>
      <c r="H86" s="143"/>
    </row>
    <row r="87" spans="4:8" s="118" customFormat="1" x14ac:dyDescent="0.2">
      <c r="D87" s="44"/>
      <c r="E87" s="120"/>
      <c r="F87" s="121"/>
      <c r="G87" s="120"/>
      <c r="H87" s="143"/>
    </row>
    <row r="88" spans="4:8" s="118" customFormat="1" x14ac:dyDescent="0.2">
      <c r="D88" s="44"/>
      <c r="E88" s="120"/>
      <c r="F88" s="121"/>
      <c r="G88" s="120"/>
      <c r="H88" s="143"/>
    </row>
    <row r="89" spans="4:8" s="118" customFormat="1" x14ac:dyDescent="0.2">
      <c r="D89" s="44"/>
      <c r="E89" s="120"/>
      <c r="F89" s="121"/>
      <c r="G89" s="120"/>
      <c r="H89" s="143"/>
    </row>
    <row r="90" spans="4:8" s="118" customFormat="1" x14ac:dyDescent="0.2">
      <c r="D90" s="44"/>
      <c r="E90" s="120"/>
      <c r="F90" s="121"/>
      <c r="G90" s="120"/>
      <c r="H90" s="143"/>
    </row>
    <row r="91" spans="4:8" s="118" customFormat="1" x14ac:dyDescent="0.2">
      <c r="D91" s="44"/>
      <c r="E91" s="120"/>
      <c r="F91" s="121"/>
      <c r="G91" s="120"/>
      <c r="H91" s="143"/>
    </row>
    <row r="92" spans="4:8" s="118" customFormat="1" x14ac:dyDescent="0.2">
      <c r="D92" s="44"/>
      <c r="E92" s="120"/>
      <c r="F92" s="121"/>
      <c r="G92" s="120"/>
      <c r="H92" s="143"/>
    </row>
    <row r="93" spans="4:8" s="118" customFormat="1" x14ac:dyDescent="0.2">
      <c r="D93" s="44"/>
      <c r="E93" s="120"/>
      <c r="F93" s="121"/>
      <c r="G93" s="120"/>
      <c r="H93" s="143"/>
    </row>
    <row r="94" spans="4:8" s="118" customFormat="1" x14ac:dyDescent="0.2">
      <c r="D94" s="44"/>
      <c r="E94" s="120"/>
      <c r="F94" s="121"/>
      <c r="G94" s="120"/>
      <c r="H94" s="143"/>
    </row>
    <row r="95" spans="4:8" s="118" customFormat="1" x14ac:dyDescent="0.2">
      <c r="D95" s="44"/>
      <c r="E95" s="120"/>
      <c r="F95" s="121"/>
      <c r="G95" s="120"/>
      <c r="H95" s="143"/>
    </row>
    <row r="96" spans="4:8" s="118" customFormat="1" x14ac:dyDescent="0.2">
      <c r="D96" s="44"/>
      <c r="E96" s="120"/>
      <c r="F96" s="121"/>
      <c r="G96" s="120"/>
      <c r="H96" s="143"/>
    </row>
    <row r="97" spans="4:8" s="118" customFormat="1" x14ac:dyDescent="0.2">
      <c r="D97" s="44"/>
      <c r="E97" s="120"/>
      <c r="F97" s="121"/>
      <c r="G97" s="120"/>
      <c r="H97" s="143"/>
    </row>
    <row r="98" spans="4:8" s="118" customFormat="1" x14ac:dyDescent="0.2">
      <c r="D98" s="44"/>
      <c r="E98" s="120"/>
      <c r="F98" s="121"/>
      <c r="G98" s="120"/>
      <c r="H98" s="143"/>
    </row>
    <row r="99" spans="4:8" s="118" customFormat="1" x14ac:dyDescent="0.2">
      <c r="D99" s="44"/>
      <c r="E99" s="120"/>
      <c r="F99" s="121"/>
      <c r="G99" s="120"/>
      <c r="H99" s="143"/>
    </row>
    <row r="100" spans="4:8" s="118" customFormat="1" x14ac:dyDescent="0.2">
      <c r="D100" s="44"/>
      <c r="E100" s="120"/>
      <c r="F100" s="121"/>
      <c r="G100" s="120"/>
      <c r="H100" s="143"/>
    </row>
    <row r="101" spans="4:8" s="118" customFormat="1" x14ac:dyDescent="0.2">
      <c r="D101" s="44"/>
      <c r="E101" s="120"/>
      <c r="F101" s="121"/>
      <c r="G101" s="120"/>
      <c r="H101" s="143"/>
    </row>
    <row r="102" spans="4:8" s="118" customFormat="1" x14ac:dyDescent="0.2">
      <c r="D102" s="44"/>
      <c r="E102" s="120"/>
      <c r="F102" s="121"/>
      <c r="G102" s="120"/>
      <c r="H102" s="143"/>
    </row>
    <row r="103" spans="4:8" s="118" customFormat="1" x14ac:dyDescent="0.2">
      <c r="D103" s="44"/>
      <c r="E103" s="120"/>
      <c r="F103" s="121"/>
      <c r="G103" s="120"/>
      <c r="H103" s="143"/>
    </row>
    <row r="104" spans="4:8" s="118" customFormat="1" x14ac:dyDescent="0.2">
      <c r="D104" s="44"/>
      <c r="E104" s="120"/>
      <c r="F104" s="121"/>
      <c r="G104" s="120"/>
      <c r="H104" s="143"/>
    </row>
    <row r="105" spans="4:8" s="118" customFormat="1" x14ac:dyDescent="0.2">
      <c r="D105" s="44"/>
      <c r="E105" s="120"/>
      <c r="F105" s="121"/>
      <c r="G105" s="120"/>
      <c r="H105" s="143"/>
    </row>
    <row r="106" spans="4:8" s="118" customFormat="1" x14ac:dyDescent="0.2">
      <c r="D106" s="44"/>
      <c r="E106" s="120"/>
      <c r="F106" s="121"/>
      <c r="G106" s="120"/>
      <c r="H106" s="143"/>
    </row>
    <row r="107" spans="4:8" s="118" customFormat="1" x14ac:dyDescent="0.2">
      <c r="D107" s="44"/>
      <c r="E107" s="120"/>
      <c r="F107" s="121"/>
      <c r="G107" s="120"/>
      <c r="H107" s="143"/>
    </row>
    <row r="108" spans="4:8" s="118" customFormat="1" x14ac:dyDescent="0.2">
      <c r="D108" s="44"/>
      <c r="E108" s="120"/>
      <c r="F108" s="121"/>
      <c r="G108" s="120"/>
      <c r="H108" s="143"/>
    </row>
    <row r="109" spans="4:8" s="118" customFormat="1" x14ac:dyDescent="0.2">
      <c r="D109" s="44"/>
      <c r="E109" s="120"/>
      <c r="F109" s="121"/>
      <c r="G109" s="120"/>
      <c r="H109" s="143"/>
    </row>
    <row r="110" spans="4:8" s="118" customFormat="1" x14ac:dyDescent="0.2">
      <c r="D110" s="44"/>
      <c r="E110" s="120"/>
      <c r="F110" s="121"/>
      <c r="G110" s="120"/>
      <c r="H110" s="143"/>
    </row>
    <row r="111" spans="4:8" s="118" customFormat="1" x14ac:dyDescent="0.2">
      <c r="D111" s="44"/>
      <c r="E111" s="120"/>
      <c r="F111" s="121"/>
      <c r="G111" s="120"/>
      <c r="H111" s="143"/>
    </row>
    <row r="112" spans="4:8" s="118" customFormat="1" x14ac:dyDescent="0.2">
      <c r="D112" s="44"/>
      <c r="E112" s="120"/>
      <c r="F112" s="121"/>
      <c r="G112" s="120"/>
      <c r="H112" s="143"/>
    </row>
    <row r="113" spans="4:8" s="118" customFormat="1" x14ac:dyDescent="0.2">
      <c r="D113" s="44"/>
      <c r="E113" s="120"/>
      <c r="F113" s="121"/>
      <c r="G113" s="120"/>
      <c r="H113" s="143"/>
    </row>
    <row r="114" spans="4:8" s="118" customFormat="1" x14ac:dyDescent="0.2">
      <c r="D114" s="44"/>
      <c r="E114" s="120"/>
      <c r="F114" s="121"/>
      <c r="G114" s="120"/>
      <c r="H114" s="143"/>
    </row>
    <row r="115" spans="4:8" s="118" customFormat="1" x14ac:dyDescent="0.2">
      <c r="D115" s="44"/>
      <c r="E115" s="120"/>
      <c r="F115" s="121"/>
      <c r="G115" s="120"/>
      <c r="H115" s="143"/>
    </row>
    <row r="116" spans="4:8" s="118" customFormat="1" x14ac:dyDescent="0.2">
      <c r="D116" s="44"/>
      <c r="E116" s="120"/>
      <c r="F116" s="121"/>
      <c r="G116" s="120"/>
      <c r="H116" s="143"/>
    </row>
    <row r="117" spans="4:8" s="118" customFormat="1" x14ac:dyDescent="0.2">
      <c r="D117" s="44"/>
      <c r="E117" s="120"/>
      <c r="F117" s="121"/>
      <c r="G117" s="120"/>
      <c r="H117" s="143"/>
    </row>
    <row r="118" spans="4:8" s="118" customFormat="1" x14ac:dyDescent="0.2">
      <c r="D118" s="44"/>
      <c r="E118" s="120"/>
      <c r="F118" s="121"/>
      <c r="G118" s="120"/>
      <c r="H118" s="143"/>
    </row>
    <row r="119" spans="4:8" s="118" customFormat="1" x14ac:dyDescent="0.2">
      <c r="D119" s="44"/>
      <c r="E119" s="120"/>
      <c r="F119" s="121"/>
      <c r="G119" s="120"/>
      <c r="H119" s="143"/>
    </row>
    <row r="120" spans="4:8" s="118" customFormat="1" x14ac:dyDescent="0.2">
      <c r="D120" s="44"/>
      <c r="E120" s="120"/>
      <c r="F120" s="121"/>
      <c r="G120" s="120"/>
      <c r="H120" s="143"/>
    </row>
    <row r="121" spans="4:8" s="118" customFormat="1" x14ac:dyDescent="0.2">
      <c r="D121" s="44"/>
      <c r="E121" s="120"/>
      <c r="F121" s="121"/>
      <c r="G121" s="120"/>
      <c r="H121" s="143"/>
    </row>
    <row r="122" spans="4:8" s="118" customFormat="1" x14ac:dyDescent="0.2">
      <c r="D122" s="44"/>
      <c r="E122" s="120"/>
      <c r="F122" s="121"/>
      <c r="G122" s="120"/>
      <c r="H122" s="143"/>
    </row>
    <row r="123" spans="4:8" s="118" customFormat="1" x14ac:dyDescent="0.2">
      <c r="D123" s="44"/>
      <c r="E123" s="120"/>
      <c r="F123" s="121"/>
      <c r="G123" s="120"/>
      <c r="H123" s="143"/>
    </row>
    <row r="124" spans="4:8" s="118" customFormat="1" x14ac:dyDescent="0.2">
      <c r="D124" s="44"/>
      <c r="E124" s="120"/>
      <c r="F124" s="121"/>
      <c r="G124" s="120"/>
      <c r="H124" s="143"/>
    </row>
    <row r="125" spans="4:8" s="118" customFormat="1" x14ac:dyDescent="0.2">
      <c r="D125" s="44"/>
      <c r="E125" s="120"/>
      <c r="F125" s="121"/>
      <c r="G125" s="120"/>
      <c r="H125" s="143"/>
    </row>
    <row r="126" spans="4:8" s="118" customFormat="1" x14ac:dyDescent="0.2">
      <c r="D126" s="44"/>
      <c r="E126" s="120"/>
      <c r="F126" s="121"/>
      <c r="G126" s="120"/>
      <c r="H126" s="143"/>
    </row>
    <row r="127" spans="4:8" s="118" customFormat="1" x14ac:dyDescent="0.2">
      <c r="D127" s="44"/>
      <c r="E127" s="120"/>
      <c r="F127" s="121"/>
      <c r="G127" s="120"/>
      <c r="H127" s="143"/>
    </row>
    <row r="128" spans="4:8" s="118" customFormat="1" x14ac:dyDescent="0.2">
      <c r="D128" s="44"/>
      <c r="E128" s="120"/>
      <c r="F128" s="121"/>
      <c r="G128" s="120"/>
      <c r="H128" s="143"/>
    </row>
    <row r="129" spans="4:8" s="118" customFormat="1" x14ac:dyDescent="0.2">
      <c r="D129" s="44"/>
      <c r="E129" s="120"/>
      <c r="F129" s="121"/>
      <c r="G129" s="120"/>
      <c r="H129" s="143"/>
    </row>
    <row r="130" spans="4:8" s="118" customFormat="1" x14ac:dyDescent="0.2">
      <c r="D130" s="44"/>
      <c r="E130" s="120"/>
      <c r="F130" s="121"/>
      <c r="G130" s="120"/>
      <c r="H130" s="143"/>
    </row>
    <row r="131" spans="4:8" s="118" customFormat="1" x14ac:dyDescent="0.2">
      <c r="D131" s="44"/>
      <c r="E131" s="120"/>
      <c r="F131" s="121"/>
      <c r="G131" s="120"/>
      <c r="H131" s="143"/>
    </row>
    <row r="132" spans="4:8" s="118" customFormat="1" x14ac:dyDescent="0.2">
      <c r="D132" s="44"/>
      <c r="E132" s="120"/>
      <c r="F132" s="121"/>
      <c r="G132" s="120"/>
      <c r="H132" s="143"/>
    </row>
    <row r="133" spans="4:8" s="118" customFormat="1" x14ac:dyDescent="0.2">
      <c r="D133" s="44"/>
      <c r="E133" s="120"/>
      <c r="F133" s="121"/>
      <c r="G133" s="120"/>
      <c r="H133" s="143"/>
    </row>
    <row r="134" spans="4:8" s="118" customFormat="1" x14ac:dyDescent="0.2">
      <c r="D134" s="44"/>
      <c r="E134" s="120"/>
      <c r="F134" s="121"/>
      <c r="G134" s="120"/>
      <c r="H134" s="143"/>
    </row>
    <row r="135" spans="4:8" s="118" customFormat="1" x14ac:dyDescent="0.2">
      <c r="D135" s="44"/>
      <c r="E135" s="120"/>
      <c r="F135" s="121"/>
      <c r="G135" s="120"/>
      <c r="H135" s="143"/>
    </row>
    <row r="136" spans="4:8" s="118" customFormat="1" x14ac:dyDescent="0.2">
      <c r="D136" s="44"/>
      <c r="E136" s="120"/>
      <c r="F136" s="121"/>
      <c r="G136" s="120"/>
      <c r="H136" s="143"/>
    </row>
    <row r="137" spans="4:8" s="118" customFormat="1" x14ac:dyDescent="0.2">
      <c r="D137" s="44"/>
      <c r="E137" s="120"/>
      <c r="F137" s="121"/>
      <c r="G137" s="120"/>
      <c r="H137" s="143"/>
    </row>
    <row r="138" spans="4:8" s="118" customFormat="1" x14ac:dyDescent="0.2">
      <c r="D138" s="44"/>
      <c r="E138" s="120"/>
      <c r="F138" s="121"/>
      <c r="G138" s="120"/>
      <c r="H138" s="143"/>
    </row>
    <row r="139" spans="4:8" s="118" customFormat="1" x14ac:dyDescent="0.2">
      <c r="D139" s="44"/>
      <c r="E139" s="120"/>
      <c r="F139" s="121"/>
      <c r="G139" s="120"/>
      <c r="H139" s="143"/>
    </row>
    <row r="140" spans="4:8" s="118" customFormat="1" x14ac:dyDescent="0.2">
      <c r="D140" s="44"/>
      <c r="E140" s="120"/>
      <c r="F140" s="121"/>
      <c r="G140" s="120"/>
      <c r="H140" s="143"/>
    </row>
    <row r="141" spans="4:8" s="118" customFormat="1" x14ac:dyDescent="0.2">
      <c r="D141" s="44"/>
      <c r="E141" s="120"/>
      <c r="F141" s="121"/>
      <c r="G141" s="120"/>
      <c r="H141" s="143"/>
    </row>
    <row r="142" spans="4:8" s="118" customFormat="1" x14ac:dyDescent="0.2">
      <c r="D142" s="44"/>
      <c r="E142" s="120"/>
      <c r="F142" s="121"/>
      <c r="G142" s="120"/>
      <c r="H142" s="143"/>
    </row>
    <row r="143" spans="4:8" s="118" customFormat="1" x14ac:dyDescent="0.2">
      <c r="D143" s="44"/>
      <c r="E143" s="120"/>
      <c r="F143" s="121"/>
      <c r="G143" s="120"/>
      <c r="H143" s="143"/>
    </row>
    <row r="144" spans="4:8" s="118" customFormat="1" x14ac:dyDescent="0.2">
      <c r="D144" s="44"/>
      <c r="E144" s="120"/>
      <c r="F144" s="121"/>
      <c r="G144" s="120"/>
      <c r="H144" s="143"/>
    </row>
    <row r="145" spans="4:8" s="118" customFormat="1" x14ac:dyDescent="0.2">
      <c r="D145" s="44"/>
      <c r="E145" s="120"/>
      <c r="F145" s="121"/>
      <c r="G145" s="120"/>
      <c r="H145" s="143"/>
    </row>
    <row r="146" spans="4:8" s="118" customFormat="1" x14ac:dyDescent="0.2">
      <c r="D146" s="44"/>
      <c r="E146" s="120"/>
      <c r="F146" s="121"/>
      <c r="G146" s="120"/>
      <c r="H146" s="143"/>
    </row>
    <row r="147" spans="4:8" s="118" customFormat="1" x14ac:dyDescent="0.2">
      <c r="D147" s="44"/>
      <c r="E147" s="120"/>
      <c r="F147" s="121"/>
      <c r="G147" s="120"/>
      <c r="H147" s="143"/>
    </row>
    <row r="148" spans="4:8" s="118" customFormat="1" x14ac:dyDescent="0.2">
      <c r="D148" s="44"/>
      <c r="E148" s="120"/>
      <c r="F148" s="121"/>
      <c r="G148" s="120"/>
      <c r="H148" s="143"/>
    </row>
    <row r="149" spans="4:8" s="118" customFormat="1" x14ac:dyDescent="0.2">
      <c r="D149" s="44"/>
      <c r="E149" s="120"/>
      <c r="F149" s="121"/>
      <c r="G149" s="120"/>
      <c r="H149" s="143"/>
    </row>
    <row r="150" spans="4:8" s="118" customFormat="1" x14ac:dyDescent="0.2">
      <c r="D150" s="44"/>
      <c r="E150" s="120"/>
      <c r="F150" s="121"/>
      <c r="G150" s="120"/>
      <c r="H150" s="143"/>
    </row>
    <row r="151" spans="4:8" s="118" customFormat="1" x14ac:dyDescent="0.2">
      <c r="D151" s="44"/>
      <c r="E151" s="120"/>
      <c r="F151" s="121"/>
      <c r="G151" s="120"/>
      <c r="H151" s="143"/>
    </row>
    <row r="152" spans="4:8" s="118" customFormat="1" x14ac:dyDescent="0.2">
      <c r="D152" s="44"/>
      <c r="E152" s="120"/>
      <c r="F152" s="121"/>
      <c r="G152" s="120"/>
      <c r="H152" s="143"/>
    </row>
    <row r="153" spans="4:8" s="118" customFormat="1" x14ac:dyDescent="0.2">
      <c r="D153" s="44"/>
      <c r="E153" s="120"/>
      <c r="F153" s="121"/>
      <c r="G153" s="120"/>
      <c r="H153" s="143"/>
    </row>
    <row r="154" spans="4:8" s="118" customFormat="1" x14ac:dyDescent="0.2">
      <c r="D154" s="44"/>
      <c r="E154" s="120"/>
      <c r="F154" s="121"/>
      <c r="G154" s="120"/>
      <c r="H154" s="143"/>
    </row>
    <row r="155" spans="4:8" s="118" customFormat="1" x14ac:dyDescent="0.2">
      <c r="D155" s="44"/>
      <c r="E155" s="120"/>
      <c r="F155" s="121"/>
      <c r="G155" s="120"/>
      <c r="H155" s="143"/>
    </row>
    <row r="156" spans="4:8" s="118" customFormat="1" x14ac:dyDescent="0.2">
      <c r="D156" s="44"/>
      <c r="E156" s="120"/>
      <c r="F156" s="121"/>
      <c r="G156" s="120"/>
      <c r="H156" s="143"/>
    </row>
    <row r="157" spans="4:8" s="118" customFormat="1" x14ac:dyDescent="0.2">
      <c r="D157" s="44"/>
      <c r="E157" s="120"/>
      <c r="F157" s="121"/>
      <c r="G157" s="120"/>
      <c r="H157" s="143"/>
    </row>
    <row r="158" spans="4:8" s="118" customFormat="1" x14ac:dyDescent="0.2">
      <c r="D158" s="44"/>
      <c r="E158" s="120"/>
      <c r="F158" s="121"/>
      <c r="G158" s="120"/>
      <c r="H158" s="143"/>
    </row>
    <row r="159" spans="4:8" s="118" customFormat="1" x14ac:dyDescent="0.2">
      <c r="D159" s="44"/>
      <c r="E159" s="120"/>
      <c r="F159" s="121"/>
      <c r="G159" s="120"/>
      <c r="H159" s="143"/>
    </row>
    <row r="160" spans="4:8" s="118" customFormat="1" x14ac:dyDescent="0.2">
      <c r="D160" s="44"/>
      <c r="E160" s="120"/>
      <c r="F160" s="121"/>
      <c r="G160" s="120"/>
      <c r="H160" s="143"/>
    </row>
    <row r="161" spans="4:8" s="118" customFormat="1" x14ac:dyDescent="0.2">
      <c r="D161" s="44"/>
      <c r="E161" s="120"/>
      <c r="F161" s="121"/>
      <c r="G161" s="120"/>
      <c r="H161" s="143"/>
    </row>
    <row r="162" spans="4:8" s="118" customFormat="1" x14ac:dyDescent="0.2">
      <c r="D162" s="44"/>
      <c r="E162" s="120"/>
      <c r="F162" s="121"/>
      <c r="G162" s="120"/>
      <c r="H162" s="143"/>
    </row>
    <row r="163" spans="4:8" s="118" customFormat="1" x14ac:dyDescent="0.2">
      <c r="D163" s="44"/>
      <c r="E163" s="120"/>
      <c r="F163" s="121"/>
      <c r="G163" s="120"/>
      <c r="H163" s="143"/>
    </row>
    <row r="164" spans="4:8" s="118" customFormat="1" x14ac:dyDescent="0.2">
      <c r="D164" s="44"/>
      <c r="E164" s="120"/>
      <c r="F164" s="121"/>
      <c r="G164" s="120"/>
      <c r="H164" s="143"/>
    </row>
    <row r="165" spans="4:8" s="118" customFormat="1" x14ac:dyDescent="0.2">
      <c r="D165" s="44"/>
      <c r="E165" s="120"/>
      <c r="F165" s="121"/>
      <c r="G165" s="120"/>
      <c r="H165" s="143"/>
    </row>
    <row r="166" spans="4:8" s="118" customFormat="1" x14ac:dyDescent="0.2">
      <c r="D166" s="44"/>
      <c r="E166" s="120"/>
      <c r="F166" s="121"/>
      <c r="G166" s="120"/>
      <c r="H166" s="143"/>
    </row>
    <row r="167" spans="4:8" s="118" customFormat="1" x14ac:dyDescent="0.2">
      <c r="D167" s="44"/>
      <c r="E167" s="120"/>
      <c r="F167" s="121"/>
      <c r="G167" s="120"/>
      <c r="H167" s="143"/>
    </row>
    <row r="168" spans="4:8" s="118" customFormat="1" x14ac:dyDescent="0.2">
      <c r="D168" s="44"/>
      <c r="E168" s="120"/>
      <c r="F168" s="121"/>
      <c r="G168" s="120"/>
      <c r="H168" s="143"/>
    </row>
    <row r="169" spans="4:8" s="118" customFormat="1" x14ac:dyDescent="0.2">
      <c r="D169" s="44"/>
      <c r="E169" s="120"/>
      <c r="F169" s="121"/>
      <c r="G169" s="120"/>
      <c r="H169" s="143"/>
    </row>
    <row r="170" spans="4:8" s="118" customFormat="1" x14ac:dyDescent="0.2">
      <c r="D170" s="44"/>
      <c r="E170" s="120"/>
      <c r="F170" s="121"/>
      <c r="G170" s="120"/>
      <c r="H170" s="143"/>
    </row>
    <row r="171" spans="4:8" s="118" customFormat="1" x14ac:dyDescent="0.2">
      <c r="D171" s="44"/>
      <c r="E171" s="120"/>
      <c r="F171" s="121"/>
      <c r="G171" s="120"/>
      <c r="H171" s="143"/>
    </row>
    <row r="172" spans="4:8" s="118" customFormat="1" x14ac:dyDescent="0.2">
      <c r="D172" s="44"/>
      <c r="E172" s="120"/>
      <c r="F172" s="121"/>
      <c r="G172" s="120"/>
      <c r="H172" s="143"/>
    </row>
    <row r="173" spans="4:8" s="118" customFormat="1" x14ac:dyDescent="0.2">
      <c r="D173" s="44"/>
      <c r="E173" s="120"/>
      <c r="F173" s="121"/>
      <c r="G173" s="120"/>
      <c r="H173" s="143"/>
    </row>
    <row r="174" spans="4:8" s="118" customFormat="1" x14ac:dyDescent="0.2">
      <c r="D174" s="44"/>
      <c r="E174" s="120"/>
      <c r="F174" s="121"/>
      <c r="G174" s="120"/>
      <c r="H174" s="143"/>
    </row>
    <row r="175" spans="4:8" s="118" customFormat="1" x14ac:dyDescent="0.2">
      <c r="D175" s="44"/>
      <c r="E175" s="120"/>
      <c r="F175" s="121"/>
      <c r="G175" s="120"/>
      <c r="H175" s="143"/>
    </row>
    <row r="176" spans="4:8" s="118" customFormat="1" x14ac:dyDescent="0.2">
      <c r="D176" s="44"/>
      <c r="E176" s="120"/>
      <c r="F176" s="121"/>
      <c r="G176" s="120"/>
      <c r="H176" s="143"/>
    </row>
    <row r="177" spans="4:8" s="118" customFormat="1" x14ac:dyDescent="0.2">
      <c r="D177" s="44"/>
      <c r="E177" s="120"/>
      <c r="F177" s="121"/>
      <c r="G177" s="120"/>
      <c r="H177" s="143"/>
    </row>
    <row r="178" spans="4:8" s="118" customFormat="1" x14ac:dyDescent="0.2">
      <c r="D178" s="44"/>
      <c r="E178" s="120"/>
      <c r="F178" s="121"/>
      <c r="G178" s="120"/>
      <c r="H178" s="143"/>
    </row>
    <row r="179" spans="4:8" s="118" customFormat="1" x14ac:dyDescent="0.2">
      <c r="D179" s="44"/>
      <c r="E179" s="120"/>
      <c r="F179" s="121"/>
      <c r="G179" s="120"/>
      <c r="H179" s="143"/>
    </row>
    <row r="180" spans="4:8" s="118" customFormat="1" x14ac:dyDescent="0.2">
      <c r="D180" s="44"/>
      <c r="E180" s="120"/>
      <c r="F180" s="121"/>
      <c r="G180" s="120"/>
      <c r="H180" s="143"/>
    </row>
    <row r="181" spans="4:8" s="118" customFormat="1" x14ac:dyDescent="0.2">
      <c r="D181" s="44"/>
      <c r="E181" s="120"/>
      <c r="F181" s="121"/>
      <c r="G181" s="120"/>
      <c r="H181" s="143"/>
    </row>
    <row r="182" spans="4:8" s="118" customFormat="1" x14ac:dyDescent="0.2">
      <c r="D182" s="44"/>
      <c r="E182" s="120"/>
      <c r="F182" s="121"/>
      <c r="G182" s="120"/>
      <c r="H182" s="143"/>
    </row>
    <row r="183" spans="4:8" s="118" customFormat="1" x14ac:dyDescent="0.2">
      <c r="D183" s="44"/>
      <c r="E183" s="120"/>
      <c r="F183" s="121"/>
      <c r="G183" s="120"/>
      <c r="H183" s="143"/>
    </row>
    <row r="184" spans="4:8" s="118" customFormat="1" x14ac:dyDescent="0.2">
      <c r="D184" s="44"/>
      <c r="E184" s="120"/>
      <c r="F184" s="121"/>
      <c r="G184" s="120"/>
      <c r="H184" s="143"/>
    </row>
    <row r="185" spans="4:8" s="118" customFormat="1" x14ac:dyDescent="0.2">
      <c r="D185" s="44"/>
      <c r="E185" s="120"/>
      <c r="F185" s="121"/>
      <c r="G185" s="120"/>
      <c r="H185" s="143"/>
    </row>
    <row r="186" spans="4:8" s="118" customFormat="1" x14ac:dyDescent="0.2">
      <c r="D186" s="44"/>
      <c r="E186" s="120"/>
      <c r="F186" s="121"/>
      <c r="G186" s="120"/>
      <c r="H186" s="143"/>
    </row>
    <row r="187" spans="4:8" s="118" customFormat="1" x14ac:dyDescent="0.2">
      <c r="D187" s="44"/>
      <c r="E187" s="120"/>
      <c r="F187" s="121"/>
      <c r="G187" s="120"/>
      <c r="H187" s="143"/>
    </row>
    <row r="188" spans="4:8" s="118" customFormat="1" x14ac:dyDescent="0.2">
      <c r="D188" s="44"/>
      <c r="E188" s="120"/>
      <c r="F188" s="121"/>
      <c r="G188" s="120"/>
      <c r="H188" s="143"/>
    </row>
    <row r="189" spans="4:8" s="118" customFormat="1" x14ac:dyDescent="0.2">
      <c r="D189" s="44"/>
      <c r="E189" s="120"/>
      <c r="F189" s="121"/>
      <c r="G189" s="120"/>
      <c r="H189" s="143"/>
    </row>
    <row r="190" spans="4:8" s="118" customFormat="1" x14ac:dyDescent="0.2">
      <c r="D190" s="44"/>
      <c r="E190" s="120"/>
      <c r="F190" s="121"/>
      <c r="G190" s="120"/>
      <c r="H190" s="143"/>
    </row>
    <row r="191" spans="4:8" s="118" customFormat="1" x14ac:dyDescent="0.2">
      <c r="D191" s="44"/>
      <c r="E191" s="120"/>
      <c r="F191" s="121"/>
      <c r="G191" s="120"/>
      <c r="H191" s="143"/>
    </row>
    <row r="192" spans="4:8" s="118" customFormat="1" x14ac:dyDescent="0.2">
      <c r="D192" s="44"/>
      <c r="E192" s="120"/>
      <c r="F192" s="121"/>
      <c r="G192" s="120"/>
      <c r="H192" s="143"/>
    </row>
    <row r="193" spans="4:8" s="118" customFormat="1" x14ac:dyDescent="0.2">
      <c r="D193" s="44"/>
      <c r="E193" s="120"/>
      <c r="F193" s="121"/>
      <c r="G193" s="120"/>
      <c r="H193" s="143"/>
    </row>
    <row r="194" spans="4:8" s="118" customFormat="1" x14ac:dyDescent="0.2">
      <c r="D194" s="44"/>
      <c r="E194" s="120"/>
      <c r="F194" s="121"/>
      <c r="G194" s="120"/>
      <c r="H194" s="143"/>
    </row>
    <row r="195" spans="4:8" s="118" customFormat="1" x14ac:dyDescent="0.2">
      <c r="D195" s="44"/>
      <c r="E195" s="120"/>
      <c r="F195" s="121"/>
      <c r="G195" s="120"/>
      <c r="H195" s="143"/>
    </row>
    <row r="196" spans="4:8" s="118" customFormat="1" x14ac:dyDescent="0.2">
      <c r="D196" s="44"/>
      <c r="E196" s="120"/>
      <c r="F196" s="121"/>
      <c r="G196" s="120"/>
      <c r="H196" s="143"/>
    </row>
    <row r="197" spans="4:8" s="118" customFormat="1" x14ac:dyDescent="0.2">
      <c r="D197" s="44"/>
      <c r="E197" s="120"/>
      <c r="F197" s="121"/>
      <c r="G197" s="120"/>
      <c r="H197" s="143"/>
    </row>
    <row r="198" spans="4:8" s="118" customFormat="1" x14ac:dyDescent="0.2">
      <c r="D198" s="44"/>
      <c r="E198" s="120"/>
      <c r="F198" s="121"/>
      <c r="G198" s="120"/>
      <c r="H198" s="143"/>
    </row>
    <row r="199" spans="4:8" s="118" customFormat="1" x14ac:dyDescent="0.2">
      <c r="D199" s="44"/>
      <c r="E199" s="120"/>
      <c r="F199" s="121"/>
      <c r="G199" s="120"/>
      <c r="H199" s="143"/>
    </row>
    <row r="200" spans="4:8" s="118" customFormat="1" x14ac:dyDescent="0.2">
      <c r="D200" s="44"/>
      <c r="E200" s="120"/>
      <c r="F200" s="121"/>
      <c r="G200" s="120"/>
      <c r="H200" s="143"/>
    </row>
    <row r="201" spans="4:8" s="118" customFormat="1" x14ac:dyDescent="0.2">
      <c r="D201" s="44"/>
      <c r="E201" s="120"/>
      <c r="F201" s="121"/>
      <c r="G201" s="120"/>
      <c r="H201" s="143"/>
    </row>
    <row r="202" spans="4:8" s="118" customFormat="1" x14ac:dyDescent="0.2">
      <c r="D202" s="44"/>
      <c r="E202" s="120"/>
      <c r="F202" s="121"/>
      <c r="G202" s="120"/>
      <c r="H202" s="143"/>
    </row>
    <row r="203" spans="4:8" s="118" customFormat="1" x14ac:dyDescent="0.2">
      <c r="D203" s="44"/>
      <c r="E203" s="120"/>
      <c r="F203" s="121"/>
      <c r="G203" s="120"/>
      <c r="H203" s="143"/>
    </row>
    <row r="204" spans="4:8" s="118" customFormat="1" x14ac:dyDescent="0.2">
      <c r="D204" s="44"/>
      <c r="E204" s="120"/>
      <c r="F204" s="121"/>
      <c r="G204" s="120"/>
      <c r="H204" s="143"/>
    </row>
    <row r="205" spans="4:8" s="118" customFormat="1" x14ac:dyDescent="0.2">
      <c r="D205" s="44"/>
      <c r="E205" s="120"/>
      <c r="F205" s="121"/>
      <c r="G205" s="120"/>
      <c r="H205" s="143"/>
    </row>
    <row r="206" spans="4:8" s="118" customFormat="1" x14ac:dyDescent="0.2">
      <c r="D206" s="44"/>
      <c r="E206" s="120"/>
      <c r="F206" s="121"/>
      <c r="G206" s="120"/>
      <c r="H206" s="143"/>
    </row>
    <row r="207" spans="4:8" s="118" customFormat="1" x14ac:dyDescent="0.2">
      <c r="D207" s="44"/>
      <c r="E207" s="120"/>
      <c r="F207" s="121"/>
      <c r="G207" s="120"/>
      <c r="H207" s="143"/>
    </row>
    <row r="208" spans="4:8" s="118" customFormat="1" x14ac:dyDescent="0.2">
      <c r="D208" s="44"/>
      <c r="E208" s="120"/>
      <c r="F208" s="121"/>
      <c r="G208" s="120"/>
      <c r="H208" s="143"/>
    </row>
    <row r="209" spans="4:8" s="118" customFormat="1" x14ac:dyDescent="0.2">
      <c r="D209" s="44"/>
      <c r="E209" s="120"/>
      <c r="F209" s="121"/>
      <c r="G209" s="120"/>
      <c r="H209" s="143"/>
    </row>
    <row r="210" spans="4:8" s="118" customFormat="1" x14ac:dyDescent="0.2">
      <c r="D210" s="44"/>
      <c r="E210" s="120"/>
      <c r="F210" s="121"/>
      <c r="G210" s="120"/>
      <c r="H210" s="143"/>
    </row>
    <row r="211" spans="4:8" s="118" customFormat="1" x14ac:dyDescent="0.2">
      <c r="D211" s="44"/>
      <c r="E211" s="120"/>
      <c r="F211" s="121"/>
      <c r="G211" s="120"/>
      <c r="H211" s="143"/>
    </row>
    <row r="212" spans="4:8" s="118" customFormat="1" x14ac:dyDescent="0.2">
      <c r="D212" s="44"/>
      <c r="E212" s="120"/>
      <c r="F212" s="121"/>
      <c r="G212" s="120"/>
      <c r="H212" s="143"/>
    </row>
    <row r="213" spans="4:8" s="118" customFormat="1" x14ac:dyDescent="0.2">
      <c r="D213" s="44"/>
      <c r="E213" s="120"/>
      <c r="F213" s="121"/>
      <c r="G213" s="120"/>
      <c r="H213" s="143"/>
    </row>
    <row r="214" spans="4:8" s="118" customFormat="1" x14ac:dyDescent="0.2">
      <c r="D214" s="44"/>
      <c r="E214" s="120"/>
      <c r="F214" s="121"/>
      <c r="G214" s="120"/>
      <c r="H214" s="143"/>
    </row>
    <row r="215" spans="4:8" s="118" customFormat="1" x14ac:dyDescent="0.2">
      <c r="D215" s="44"/>
      <c r="E215" s="120"/>
      <c r="F215" s="121"/>
      <c r="G215" s="120"/>
      <c r="H215" s="143"/>
    </row>
    <row r="216" spans="4:8" s="118" customFormat="1" x14ac:dyDescent="0.2">
      <c r="D216" s="44"/>
      <c r="E216" s="120"/>
      <c r="F216" s="121"/>
      <c r="G216" s="120"/>
      <c r="H216" s="143"/>
    </row>
    <row r="217" spans="4:8" s="118" customFormat="1" x14ac:dyDescent="0.2">
      <c r="D217" s="44"/>
      <c r="E217" s="120"/>
      <c r="F217" s="121"/>
      <c r="G217" s="120"/>
      <c r="H217" s="143"/>
    </row>
    <row r="218" spans="4:8" s="118" customFormat="1" x14ac:dyDescent="0.2">
      <c r="D218" s="44"/>
      <c r="E218" s="120"/>
      <c r="F218" s="121"/>
      <c r="G218" s="120"/>
      <c r="H218" s="143"/>
    </row>
    <row r="219" spans="4:8" s="118" customFormat="1" x14ac:dyDescent="0.2">
      <c r="D219" s="44"/>
      <c r="E219" s="120"/>
      <c r="F219" s="121"/>
      <c r="G219" s="120"/>
      <c r="H219" s="143"/>
    </row>
    <row r="220" spans="4:8" s="118" customFormat="1" x14ac:dyDescent="0.2">
      <c r="D220" s="44"/>
      <c r="E220" s="120"/>
      <c r="F220" s="121"/>
      <c r="G220" s="120"/>
      <c r="H220" s="143"/>
    </row>
    <row r="221" spans="4:8" s="118" customFormat="1" x14ac:dyDescent="0.2">
      <c r="D221" s="44"/>
      <c r="E221" s="120"/>
      <c r="F221" s="121"/>
      <c r="G221" s="120"/>
      <c r="H221" s="143"/>
    </row>
    <row r="222" spans="4:8" s="118" customFormat="1" x14ac:dyDescent="0.2">
      <c r="D222" s="44"/>
      <c r="E222" s="120"/>
      <c r="F222" s="121"/>
      <c r="G222" s="120"/>
      <c r="H222" s="143"/>
    </row>
    <row r="223" spans="4:8" s="118" customFormat="1" x14ac:dyDescent="0.2">
      <c r="D223" s="44"/>
      <c r="E223" s="120"/>
      <c r="F223" s="121"/>
      <c r="G223" s="120"/>
      <c r="H223" s="143"/>
    </row>
    <row r="224" spans="4:8" s="118" customFormat="1" x14ac:dyDescent="0.2">
      <c r="D224" s="44"/>
      <c r="E224" s="120"/>
      <c r="F224" s="121"/>
      <c r="G224" s="120"/>
      <c r="H224" s="143"/>
    </row>
    <row r="225" spans="4:8" s="118" customFormat="1" x14ac:dyDescent="0.2">
      <c r="D225" s="44"/>
      <c r="E225" s="120"/>
      <c r="F225" s="121"/>
      <c r="G225" s="120"/>
      <c r="H225" s="143"/>
    </row>
    <row r="226" spans="4:8" s="118" customFormat="1" x14ac:dyDescent="0.2">
      <c r="D226" s="44"/>
      <c r="E226" s="120"/>
      <c r="F226" s="121"/>
      <c r="G226" s="120"/>
      <c r="H226" s="143"/>
    </row>
    <row r="227" spans="4:8" s="118" customFormat="1" x14ac:dyDescent="0.2">
      <c r="D227" s="44"/>
      <c r="E227" s="120"/>
      <c r="F227" s="121"/>
      <c r="G227" s="120"/>
      <c r="H227" s="143"/>
    </row>
    <row r="228" spans="4:8" s="118" customFormat="1" x14ac:dyDescent="0.2">
      <c r="D228" s="44"/>
      <c r="E228" s="120"/>
      <c r="F228" s="121"/>
      <c r="G228" s="120"/>
      <c r="H228" s="143"/>
    </row>
  </sheetData>
  <sheetProtection algorithmName="SHA-512" hashValue="N+2wv/7cXcI2D6aQQyCv2SRqCpN0/l2Zj5o6p0d5Xa8ZD6bFyLCQI/irxW6CMBhEztEF7/FA3YCfiixJQjyxXQ==" saltValue="9ei9SAPC1934YOGnQJimeg==" spinCount="100000" sheet="1" objects="1" scenarios="1"/>
  <mergeCells count="7">
    <mergeCell ref="A41:H41"/>
    <mergeCell ref="A42:H42"/>
    <mergeCell ref="I48:K58"/>
    <mergeCell ref="A64:H64"/>
    <mergeCell ref="A2:B2"/>
    <mergeCell ref="B6:H6"/>
    <mergeCell ref="A9:H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3E52E-47B4-DB43-9A11-3FA39C584096}">
  <dimension ref="A1:AL228"/>
  <sheetViews>
    <sheetView topLeftCell="A9" workbookViewId="0">
      <selection activeCell="E47" sqref="E47:E49"/>
    </sheetView>
  </sheetViews>
  <sheetFormatPr defaultColWidth="8.59765625" defaultRowHeight="15" x14ac:dyDescent="0.2"/>
  <cols>
    <col min="1" max="1" width="14.59765625" style="19" bestFit="1" customWidth="1"/>
    <col min="2" max="2" width="35.5" style="19" customWidth="1"/>
    <col min="3" max="3" width="25.59765625" style="19" customWidth="1"/>
    <col min="4" max="4" width="38.09765625" style="27" customWidth="1"/>
    <col min="5" max="5" width="21.5" style="28" customWidth="1"/>
    <col min="6" max="6" width="12" style="29" customWidth="1"/>
    <col min="7" max="7" width="15" style="28" customWidth="1"/>
    <col min="8" max="8" width="16" style="125" customWidth="1"/>
    <col min="9" max="9" width="27.5" style="118" customWidth="1"/>
    <col min="10" max="34" width="8.59765625" style="118"/>
    <col min="35" max="16384" width="8.59765625" style="19"/>
  </cols>
  <sheetData>
    <row r="1" spans="1:38" s="6" customFormat="1" ht="15" customHeight="1" x14ac:dyDescent="0.25">
      <c r="A1" s="49" t="s">
        <v>62</v>
      </c>
      <c r="B1" s="49"/>
      <c r="C1" s="45"/>
      <c r="D1" s="45"/>
      <c r="E1" s="45"/>
      <c r="F1" s="212"/>
      <c r="G1" s="212"/>
      <c r="H1" s="212"/>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row>
    <row r="2" spans="1:38" s="6" customFormat="1" ht="15.75" x14ac:dyDescent="0.25">
      <c r="A2" s="310"/>
      <c r="B2" s="310"/>
      <c r="C2" s="45"/>
      <c r="D2" s="45"/>
      <c r="E2" s="45"/>
      <c r="F2" s="212"/>
      <c r="G2" s="212"/>
      <c r="H2" s="212"/>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6" customFormat="1" ht="15.75" x14ac:dyDescent="0.25">
      <c r="A3" s="46"/>
      <c r="B3" s="46"/>
      <c r="C3" s="45"/>
      <c r="D3" s="45"/>
      <c r="E3" s="45"/>
      <c r="F3" s="212"/>
      <c r="G3" s="212"/>
      <c r="H3" s="212"/>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38" ht="19.5" customHeight="1" x14ac:dyDescent="0.2">
      <c r="A4" s="57" t="s">
        <v>83</v>
      </c>
      <c r="B4" s="57"/>
      <c r="C4" s="43"/>
      <c r="D4" s="111"/>
      <c r="E4" s="112"/>
      <c r="F4" s="121"/>
      <c r="G4" s="120"/>
      <c r="H4" s="143"/>
    </row>
    <row r="5" spans="1:38" s="35" customFormat="1" x14ac:dyDescent="0.2">
      <c r="A5" s="123"/>
      <c r="B5" s="123"/>
      <c r="C5" s="49"/>
      <c r="D5" s="113"/>
      <c r="E5" s="114"/>
      <c r="F5" s="115"/>
      <c r="G5" s="114"/>
      <c r="H5" s="154"/>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row>
    <row r="6" spans="1:38" customFormat="1" ht="64.5" customHeight="1" x14ac:dyDescent="0.2">
      <c r="A6" s="117" t="s">
        <v>22</v>
      </c>
      <c r="B6" s="337" t="s">
        <v>84</v>
      </c>
      <c r="C6" s="337"/>
      <c r="D6" s="337"/>
      <c r="E6" s="337"/>
      <c r="F6" s="337"/>
      <c r="G6" s="337"/>
      <c r="H6" s="337"/>
      <c r="I6" s="42"/>
      <c r="J6" s="42"/>
      <c r="K6" s="42"/>
      <c r="L6" s="42"/>
      <c r="M6" s="42"/>
      <c r="N6" s="42"/>
      <c r="O6" s="42"/>
      <c r="P6" s="42"/>
      <c r="Q6" s="42"/>
      <c r="R6" s="42"/>
      <c r="S6" s="42"/>
      <c r="T6" s="42"/>
      <c r="U6" s="42"/>
      <c r="V6" s="42"/>
      <c r="W6" s="42"/>
      <c r="X6" s="42"/>
      <c r="Y6" s="42"/>
      <c r="Z6" s="42"/>
      <c r="AA6" s="42"/>
      <c r="AB6" s="42"/>
      <c r="AC6" s="42"/>
      <c r="AD6" s="42"/>
      <c r="AE6" s="42"/>
      <c r="AF6" s="42"/>
      <c r="AG6" s="42"/>
      <c r="AH6" s="42"/>
    </row>
    <row r="7" spans="1:38" ht="15.75" thickBot="1" x14ac:dyDescent="0.25">
      <c r="A7" s="118"/>
      <c r="B7" s="119"/>
      <c r="C7" s="119"/>
      <c r="D7" s="44"/>
      <c r="E7" s="120"/>
      <c r="F7" s="121"/>
      <c r="G7" s="120"/>
      <c r="H7" s="143"/>
    </row>
    <row r="8" spans="1:38" s="20" customFormat="1" ht="50.1" customHeight="1" thickBot="1" x14ac:dyDescent="0.25">
      <c r="A8" s="126" t="s">
        <v>23</v>
      </c>
      <c r="B8" s="127" t="s">
        <v>24</v>
      </c>
      <c r="C8" s="128" t="s">
        <v>25</v>
      </c>
      <c r="D8" s="129" t="s">
        <v>26</v>
      </c>
      <c r="E8" s="130" t="s">
        <v>27</v>
      </c>
      <c r="F8" s="131" t="s">
        <v>28</v>
      </c>
      <c r="G8" s="130" t="s">
        <v>29</v>
      </c>
      <c r="H8" s="132" t="s">
        <v>30</v>
      </c>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25"/>
      <c r="AJ8" s="125"/>
      <c r="AK8" s="124"/>
    </row>
    <row r="9" spans="1:38" s="30" customFormat="1" ht="37.5" customHeight="1" x14ac:dyDescent="0.2">
      <c r="A9" s="338" t="s">
        <v>82</v>
      </c>
      <c r="B9" s="339"/>
      <c r="C9" s="339"/>
      <c r="D9" s="339"/>
      <c r="E9" s="339"/>
      <c r="F9" s="339"/>
      <c r="G9" s="339"/>
      <c r="H9" s="340"/>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row>
    <row r="10" spans="1:38" s="202" customFormat="1" x14ac:dyDescent="0.2">
      <c r="A10" s="203"/>
      <c r="B10" s="204"/>
      <c r="C10" s="205"/>
      <c r="D10" s="206"/>
      <c r="E10" s="207"/>
      <c r="F10" s="213"/>
      <c r="G10" s="215">
        <f>(E10-(E10*F10/100))*A10</f>
        <v>0</v>
      </c>
      <c r="H10" s="219"/>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row>
    <row r="11" spans="1:38" s="202" customFormat="1" x14ac:dyDescent="0.2">
      <c r="A11" s="203"/>
      <c r="B11" s="206"/>
      <c r="C11" s="205"/>
      <c r="D11" s="206"/>
      <c r="E11" s="207"/>
      <c r="F11" s="213"/>
      <c r="G11" s="215">
        <f>(E11-(E11*F11/100))*A11</f>
        <v>0</v>
      </c>
      <c r="H11" s="219"/>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row>
    <row r="12" spans="1:38" s="202" customFormat="1" x14ac:dyDescent="0.2">
      <c r="A12" s="203"/>
      <c r="B12" s="206"/>
      <c r="C12" s="205"/>
      <c r="D12" s="206"/>
      <c r="E12" s="207"/>
      <c r="F12" s="213"/>
      <c r="G12" s="215">
        <f t="shared" ref="G12:G40" si="0">(E12-(E12*F12/100))*A12</f>
        <v>0</v>
      </c>
      <c r="H12" s="219"/>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row>
    <row r="13" spans="1:38" s="202" customFormat="1" x14ac:dyDescent="0.2">
      <c r="A13" s="203"/>
      <c r="B13" s="206"/>
      <c r="C13" s="205"/>
      <c r="D13" s="206"/>
      <c r="E13" s="207"/>
      <c r="F13" s="213"/>
      <c r="G13" s="215">
        <f t="shared" si="0"/>
        <v>0</v>
      </c>
      <c r="H13" s="219"/>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row>
    <row r="14" spans="1:38" s="202" customFormat="1" x14ac:dyDescent="0.2">
      <c r="A14" s="203"/>
      <c r="B14" s="206"/>
      <c r="C14" s="205"/>
      <c r="D14" s="206"/>
      <c r="E14" s="207"/>
      <c r="F14" s="213"/>
      <c r="G14" s="215">
        <f t="shared" si="0"/>
        <v>0</v>
      </c>
      <c r="H14" s="219"/>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row>
    <row r="15" spans="1:38" s="202" customFormat="1" x14ac:dyDescent="0.2">
      <c r="A15" s="203"/>
      <c r="B15" s="206"/>
      <c r="C15" s="205"/>
      <c r="D15" s="206"/>
      <c r="E15" s="207"/>
      <c r="F15" s="213"/>
      <c r="G15" s="215">
        <f t="shared" si="0"/>
        <v>0</v>
      </c>
      <c r="H15" s="219"/>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row>
    <row r="16" spans="1:38" s="202" customFormat="1" x14ac:dyDescent="0.2">
      <c r="A16" s="203"/>
      <c r="B16" s="206"/>
      <c r="C16" s="205"/>
      <c r="D16" s="206"/>
      <c r="E16" s="207"/>
      <c r="F16" s="213"/>
      <c r="G16" s="215">
        <f t="shared" si="0"/>
        <v>0</v>
      </c>
      <c r="H16" s="219"/>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row>
    <row r="17" spans="1:34" s="202" customFormat="1" x14ac:dyDescent="0.2">
      <c r="A17" s="203"/>
      <c r="B17" s="206"/>
      <c r="C17" s="205"/>
      <c r="D17" s="206"/>
      <c r="E17" s="207"/>
      <c r="F17" s="213"/>
      <c r="G17" s="215">
        <f t="shared" si="0"/>
        <v>0</v>
      </c>
      <c r="H17" s="219"/>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row>
    <row r="18" spans="1:34" s="202" customFormat="1" x14ac:dyDescent="0.2">
      <c r="A18" s="203"/>
      <c r="B18" s="206"/>
      <c r="C18" s="205"/>
      <c r="D18" s="206"/>
      <c r="E18" s="207"/>
      <c r="F18" s="213"/>
      <c r="G18" s="215">
        <f t="shared" si="0"/>
        <v>0</v>
      </c>
      <c r="H18" s="219"/>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row>
    <row r="19" spans="1:34" s="202" customFormat="1" x14ac:dyDescent="0.2">
      <c r="A19" s="203"/>
      <c r="B19" s="206"/>
      <c r="C19" s="205"/>
      <c r="D19" s="206"/>
      <c r="E19" s="207"/>
      <c r="F19" s="213"/>
      <c r="G19" s="215">
        <f t="shared" si="0"/>
        <v>0</v>
      </c>
      <c r="H19" s="219"/>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row>
    <row r="20" spans="1:34" s="202" customFormat="1" x14ac:dyDescent="0.2">
      <c r="A20" s="203"/>
      <c r="B20" s="206"/>
      <c r="C20" s="205"/>
      <c r="D20" s="206"/>
      <c r="E20" s="207"/>
      <c r="F20" s="213"/>
      <c r="G20" s="215">
        <f t="shared" si="0"/>
        <v>0</v>
      </c>
      <c r="H20" s="219"/>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row>
    <row r="21" spans="1:34" s="202" customFormat="1" x14ac:dyDescent="0.2">
      <c r="A21" s="203"/>
      <c r="B21" s="206"/>
      <c r="C21" s="205"/>
      <c r="D21" s="206"/>
      <c r="E21" s="207"/>
      <c r="F21" s="213"/>
      <c r="G21" s="215">
        <f t="shared" si="0"/>
        <v>0</v>
      </c>
      <c r="H21" s="219"/>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row>
    <row r="22" spans="1:34" s="202" customFormat="1" x14ac:dyDescent="0.2">
      <c r="A22" s="203"/>
      <c r="B22" s="206"/>
      <c r="C22" s="205"/>
      <c r="D22" s="206"/>
      <c r="E22" s="207"/>
      <c r="F22" s="213"/>
      <c r="G22" s="215">
        <f t="shared" si="0"/>
        <v>0</v>
      </c>
      <c r="H22" s="219"/>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row>
    <row r="23" spans="1:34" s="202" customFormat="1" x14ac:dyDescent="0.2">
      <c r="A23" s="203"/>
      <c r="B23" s="206"/>
      <c r="C23" s="205"/>
      <c r="D23" s="206"/>
      <c r="E23" s="207"/>
      <c r="F23" s="213"/>
      <c r="G23" s="215">
        <f t="shared" si="0"/>
        <v>0</v>
      </c>
      <c r="H23" s="219"/>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row>
    <row r="24" spans="1:34" s="202" customFormat="1" x14ac:dyDescent="0.2">
      <c r="A24" s="203"/>
      <c r="B24" s="206"/>
      <c r="C24" s="205"/>
      <c r="D24" s="206"/>
      <c r="E24" s="207"/>
      <c r="F24" s="213"/>
      <c r="G24" s="215">
        <f t="shared" si="0"/>
        <v>0</v>
      </c>
      <c r="H24" s="219"/>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row>
    <row r="25" spans="1:34" s="202" customFormat="1" x14ac:dyDescent="0.2">
      <c r="A25" s="203"/>
      <c r="B25" s="206"/>
      <c r="C25" s="205"/>
      <c r="D25" s="206"/>
      <c r="E25" s="207"/>
      <c r="F25" s="213"/>
      <c r="G25" s="215">
        <f t="shared" si="0"/>
        <v>0</v>
      </c>
      <c r="H25" s="219"/>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row>
    <row r="26" spans="1:34" s="202" customFormat="1" x14ac:dyDescent="0.2">
      <c r="A26" s="203"/>
      <c r="B26" s="206"/>
      <c r="C26" s="205"/>
      <c r="D26" s="206"/>
      <c r="E26" s="207"/>
      <c r="F26" s="213"/>
      <c r="G26" s="215">
        <f t="shared" si="0"/>
        <v>0</v>
      </c>
      <c r="H26" s="219"/>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row>
    <row r="27" spans="1:34" s="202" customFormat="1" x14ac:dyDescent="0.2">
      <c r="A27" s="203"/>
      <c r="B27" s="206"/>
      <c r="C27" s="205"/>
      <c r="D27" s="206"/>
      <c r="E27" s="207"/>
      <c r="F27" s="213"/>
      <c r="G27" s="215">
        <f t="shared" si="0"/>
        <v>0</v>
      </c>
      <c r="H27" s="219"/>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row>
    <row r="28" spans="1:34" s="202" customFormat="1" x14ac:dyDescent="0.2">
      <c r="A28" s="203"/>
      <c r="B28" s="206"/>
      <c r="C28" s="205"/>
      <c r="D28" s="206"/>
      <c r="E28" s="207"/>
      <c r="F28" s="213"/>
      <c r="G28" s="215">
        <f t="shared" si="0"/>
        <v>0</v>
      </c>
      <c r="H28" s="219"/>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row>
    <row r="29" spans="1:34" s="202" customFormat="1" x14ac:dyDescent="0.2">
      <c r="A29" s="203"/>
      <c r="B29" s="206"/>
      <c r="C29" s="205"/>
      <c r="D29" s="206"/>
      <c r="E29" s="207"/>
      <c r="F29" s="213"/>
      <c r="G29" s="215">
        <f t="shared" si="0"/>
        <v>0</v>
      </c>
      <c r="H29" s="219"/>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row>
    <row r="30" spans="1:34" s="202" customFormat="1" x14ac:dyDescent="0.2">
      <c r="A30" s="203"/>
      <c r="B30" s="206"/>
      <c r="C30" s="205"/>
      <c r="D30" s="206"/>
      <c r="E30" s="207"/>
      <c r="F30" s="213"/>
      <c r="G30" s="215">
        <f t="shared" si="0"/>
        <v>0</v>
      </c>
      <c r="H30" s="219"/>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row>
    <row r="31" spans="1:34" s="202" customFormat="1" x14ac:dyDescent="0.2">
      <c r="A31" s="203"/>
      <c r="B31" s="206"/>
      <c r="C31" s="205"/>
      <c r="D31" s="206"/>
      <c r="E31" s="207"/>
      <c r="F31" s="213"/>
      <c r="G31" s="215">
        <f t="shared" si="0"/>
        <v>0</v>
      </c>
      <c r="H31" s="219"/>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row>
    <row r="32" spans="1:34" s="202" customFormat="1" x14ac:dyDescent="0.2">
      <c r="A32" s="203"/>
      <c r="B32" s="206"/>
      <c r="C32" s="205"/>
      <c r="D32" s="206"/>
      <c r="E32" s="207"/>
      <c r="F32" s="213"/>
      <c r="G32" s="215">
        <f t="shared" si="0"/>
        <v>0</v>
      </c>
      <c r="H32" s="219"/>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row>
    <row r="33" spans="1:34" s="202" customFormat="1" x14ac:dyDescent="0.2">
      <c r="A33" s="203"/>
      <c r="B33" s="206"/>
      <c r="C33" s="205"/>
      <c r="D33" s="206"/>
      <c r="E33" s="207"/>
      <c r="F33" s="213"/>
      <c r="G33" s="215">
        <f t="shared" si="0"/>
        <v>0</v>
      </c>
      <c r="H33" s="219"/>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row>
    <row r="34" spans="1:34" s="202" customFormat="1" x14ac:dyDescent="0.2">
      <c r="A34" s="203"/>
      <c r="B34" s="206"/>
      <c r="C34" s="205"/>
      <c r="D34" s="206"/>
      <c r="E34" s="207"/>
      <c r="F34" s="213"/>
      <c r="G34" s="215">
        <f t="shared" si="0"/>
        <v>0</v>
      </c>
      <c r="H34" s="219"/>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row>
    <row r="35" spans="1:34" s="202" customFormat="1" x14ac:dyDescent="0.2">
      <c r="A35" s="203"/>
      <c r="B35" s="204"/>
      <c r="C35" s="205"/>
      <c r="D35" s="206"/>
      <c r="E35" s="207"/>
      <c r="F35" s="213"/>
      <c r="G35" s="215">
        <f t="shared" si="0"/>
        <v>0</v>
      </c>
      <c r="H35" s="219"/>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row>
    <row r="36" spans="1:34" s="202" customFormat="1" x14ac:dyDescent="0.2">
      <c r="A36" s="203"/>
      <c r="B36" s="206"/>
      <c r="C36" s="205"/>
      <c r="D36" s="206"/>
      <c r="E36" s="207"/>
      <c r="F36" s="213"/>
      <c r="G36" s="215">
        <f t="shared" si="0"/>
        <v>0</v>
      </c>
      <c r="H36" s="219"/>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row>
    <row r="37" spans="1:34" s="202" customFormat="1" x14ac:dyDescent="0.2">
      <c r="A37" s="203"/>
      <c r="B37" s="206"/>
      <c r="C37" s="205"/>
      <c r="D37" s="206"/>
      <c r="E37" s="207"/>
      <c r="F37" s="213"/>
      <c r="G37" s="215">
        <f t="shared" si="0"/>
        <v>0</v>
      </c>
      <c r="H37" s="219"/>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row>
    <row r="38" spans="1:34" s="202" customFormat="1" x14ac:dyDescent="0.2">
      <c r="A38" s="203"/>
      <c r="B38" s="206"/>
      <c r="C38" s="205"/>
      <c r="D38" s="206"/>
      <c r="E38" s="207"/>
      <c r="F38" s="213"/>
      <c r="G38" s="215">
        <f t="shared" si="0"/>
        <v>0</v>
      </c>
      <c r="H38" s="219"/>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row>
    <row r="39" spans="1:34" s="202" customFormat="1" ht="120" x14ac:dyDescent="0.2">
      <c r="A39" s="203"/>
      <c r="B39" s="204" t="s">
        <v>81</v>
      </c>
      <c r="C39" s="205"/>
      <c r="D39" s="206"/>
      <c r="E39" s="207"/>
      <c r="F39" s="213"/>
      <c r="G39" s="215">
        <f t="shared" si="0"/>
        <v>0</v>
      </c>
      <c r="H39" s="219"/>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row>
    <row r="40" spans="1:34" s="202" customFormat="1" ht="15.75" thickBot="1" x14ac:dyDescent="0.25">
      <c r="A40" s="208"/>
      <c r="B40" s="209"/>
      <c r="C40" s="210"/>
      <c r="D40" s="209"/>
      <c r="E40" s="211"/>
      <c r="F40" s="214"/>
      <c r="G40" s="216">
        <f t="shared" si="0"/>
        <v>0</v>
      </c>
      <c r="H40" s="220">
        <f>SUM(G10:G40)</f>
        <v>0</v>
      </c>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row>
    <row r="41" spans="1:34" ht="18" customHeight="1" thickBot="1" x14ac:dyDescent="0.25">
      <c r="A41" s="336"/>
      <c r="B41" s="336"/>
      <c r="C41" s="336"/>
      <c r="D41" s="336"/>
      <c r="E41" s="336"/>
      <c r="F41" s="336"/>
      <c r="G41" s="336"/>
      <c r="H41" s="336"/>
    </row>
    <row r="42" spans="1:34" ht="18" customHeight="1" thickBot="1" x14ac:dyDescent="0.25">
      <c r="A42" s="331"/>
      <c r="B42" s="331"/>
      <c r="C42" s="331"/>
      <c r="D42" s="331"/>
      <c r="E42" s="331"/>
      <c r="F42" s="331"/>
      <c r="G42" s="331"/>
      <c r="H42" s="331"/>
    </row>
    <row r="43" spans="1:34" s="30" customFormat="1" ht="15.75" thickBot="1" x14ac:dyDescent="0.25">
      <c r="A43" s="137"/>
      <c r="B43" s="138" t="s">
        <v>52</v>
      </c>
      <c r="C43" s="139"/>
      <c r="D43" s="140"/>
      <c r="E43" s="141"/>
      <c r="F43" s="142"/>
      <c r="G43" s="141"/>
      <c r="H43" s="222">
        <f>SUM(H10:H40)</f>
        <v>0</v>
      </c>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row>
    <row r="44" spans="1:34" s="30" customFormat="1" ht="15.75" thickBot="1" x14ac:dyDescent="0.25">
      <c r="A44" s="190"/>
      <c r="B44" s="191"/>
      <c r="C44" s="192"/>
      <c r="D44" s="193"/>
      <c r="E44" s="194"/>
      <c r="F44" s="195"/>
      <c r="G44" s="194"/>
      <c r="H44" s="223"/>
    </row>
    <row r="45" spans="1:34" s="30" customFormat="1" ht="45.75" thickBot="1" x14ac:dyDescent="0.25">
      <c r="A45" s="196"/>
      <c r="B45" s="197" t="s">
        <v>68</v>
      </c>
      <c r="C45" s="198"/>
      <c r="D45" s="199"/>
      <c r="E45" s="200"/>
      <c r="F45" s="201"/>
      <c r="G45" s="200"/>
      <c r="H45" s="22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row>
    <row r="46" spans="1:34" ht="18" customHeight="1" x14ac:dyDescent="0.2">
      <c r="A46" s="133"/>
      <c r="B46" s="145"/>
      <c r="C46" s="128" t="s">
        <v>23</v>
      </c>
      <c r="D46" s="134"/>
      <c r="E46" s="135"/>
      <c r="F46" s="136"/>
      <c r="G46" s="135"/>
      <c r="H46" s="221"/>
    </row>
    <row r="47" spans="1:34" x14ac:dyDescent="0.2">
      <c r="A47" s="146"/>
      <c r="B47" s="21"/>
      <c r="C47" s="38"/>
      <c r="D47" s="10" t="s">
        <v>31</v>
      </c>
      <c r="E47" s="39"/>
      <c r="F47" s="40"/>
      <c r="G47" s="26">
        <f>(E47-(E47*F47/100))*C47</f>
        <v>0</v>
      </c>
      <c r="H47" s="225"/>
    </row>
    <row r="48" spans="1:34" x14ac:dyDescent="0.2">
      <c r="A48" s="146"/>
      <c r="B48" s="21"/>
      <c r="C48" s="38"/>
      <c r="D48" s="10" t="s">
        <v>32</v>
      </c>
      <c r="E48" s="39"/>
      <c r="F48" s="40"/>
      <c r="G48" s="26">
        <f>(E48-(E48*F48/100))*C48</f>
        <v>0</v>
      </c>
      <c r="H48" s="225"/>
      <c r="I48" s="332"/>
      <c r="J48" s="332"/>
      <c r="K48" s="332"/>
    </row>
    <row r="49" spans="1:34" x14ac:dyDescent="0.2">
      <c r="A49" s="146"/>
      <c r="B49" s="21"/>
      <c r="C49" s="38"/>
      <c r="D49" s="10" t="s">
        <v>33</v>
      </c>
      <c r="E49" s="39"/>
      <c r="F49" s="40"/>
      <c r="G49" s="26">
        <f>(E49-(E49*F49/100))*C49</f>
        <v>0</v>
      </c>
      <c r="H49" s="225"/>
      <c r="I49" s="332"/>
      <c r="J49" s="332"/>
      <c r="K49" s="332"/>
    </row>
    <row r="50" spans="1:34" ht="30" x14ac:dyDescent="0.2">
      <c r="A50" s="146"/>
      <c r="B50" s="21"/>
      <c r="C50" s="38"/>
      <c r="D50" s="8" t="s">
        <v>34</v>
      </c>
      <c r="E50" s="9" t="s">
        <v>35</v>
      </c>
      <c r="F50" s="23"/>
      <c r="G50" s="26"/>
      <c r="H50" s="225"/>
      <c r="I50" s="332"/>
      <c r="J50" s="332"/>
      <c r="K50" s="332"/>
    </row>
    <row r="51" spans="1:34" x14ac:dyDescent="0.2">
      <c r="A51" s="146"/>
      <c r="B51" s="21"/>
      <c r="C51" s="38"/>
      <c r="D51" s="10" t="s">
        <v>36</v>
      </c>
      <c r="E51" s="26">
        <f>'Staat van eenheidsprijzen'!C13</f>
        <v>0</v>
      </c>
      <c r="F51" s="23"/>
      <c r="G51" s="26">
        <f>C51*E51</f>
        <v>0</v>
      </c>
      <c r="H51" s="225"/>
      <c r="I51" s="332"/>
      <c r="J51" s="332"/>
      <c r="K51" s="332"/>
    </row>
    <row r="52" spans="1:34" x14ac:dyDescent="0.2">
      <c r="A52" s="146"/>
      <c r="B52" s="21"/>
      <c r="C52" s="38"/>
      <c r="D52" s="10" t="s">
        <v>37</v>
      </c>
      <c r="E52" s="26">
        <f>'Staat van eenheidsprijzen'!C14</f>
        <v>0</v>
      </c>
      <c r="F52" s="23"/>
      <c r="G52" s="26">
        <f t="shared" ref="G52:G55" si="1">C52*E52</f>
        <v>0</v>
      </c>
      <c r="H52" s="225"/>
      <c r="I52" s="332"/>
      <c r="J52" s="332"/>
      <c r="K52" s="332"/>
    </row>
    <row r="53" spans="1:34" x14ac:dyDescent="0.2">
      <c r="A53" s="146"/>
      <c r="B53" s="21"/>
      <c r="C53" s="38"/>
      <c r="D53" s="10" t="s">
        <v>53</v>
      </c>
      <c r="E53" s="26">
        <f>'Staat van eenheidsprijzen'!C15</f>
        <v>0</v>
      </c>
      <c r="F53" s="23"/>
      <c r="G53" s="26">
        <f t="shared" si="1"/>
        <v>0</v>
      </c>
      <c r="H53" s="225"/>
      <c r="I53" s="332"/>
      <c r="J53" s="332"/>
      <c r="K53" s="332"/>
    </row>
    <row r="54" spans="1:34" x14ac:dyDescent="0.2">
      <c r="A54" s="146"/>
      <c r="B54" s="21"/>
      <c r="C54" s="38"/>
      <c r="D54" s="10" t="s">
        <v>65</v>
      </c>
      <c r="E54" s="26">
        <f>'Staat van eenheidsprijzen'!C16</f>
        <v>0</v>
      </c>
      <c r="F54" s="23"/>
      <c r="G54" s="26">
        <f t="shared" si="1"/>
        <v>0</v>
      </c>
      <c r="H54" s="225"/>
      <c r="I54" s="332"/>
      <c r="J54" s="332"/>
      <c r="K54" s="332"/>
    </row>
    <row r="55" spans="1:34" ht="18" customHeight="1" x14ac:dyDescent="0.2">
      <c r="A55" s="146"/>
      <c r="B55" s="21"/>
      <c r="C55" s="38"/>
      <c r="D55" s="14" t="s">
        <v>66</v>
      </c>
      <c r="E55" s="26">
        <f>'Staat van eenheidsprijzen'!C17</f>
        <v>0</v>
      </c>
      <c r="F55" s="23"/>
      <c r="G55" s="26">
        <f t="shared" si="1"/>
        <v>0</v>
      </c>
      <c r="H55" s="225"/>
      <c r="I55" s="332"/>
      <c r="J55" s="332"/>
      <c r="K55" s="332"/>
    </row>
    <row r="56" spans="1:34" ht="18" customHeight="1" x14ac:dyDescent="0.2">
      <c r="A56" s="146"/>
      <c r="B56" s="21"/>
      <c r="C56" s="18"/>
      <c r="D56" s="14"/>
      <c r="E56" s="22"/>
      <c r="F56" s="23"/>
      <c r="G56" s="22"/>
      <c r="H56" s="225"/>
      <c r="I56" s="332"/>
      <c r="J56" s="332"/>
      <c r="K56" s="332"/>
    </row>
    <row r="57" spans="1:34" ht="36.950000000000003" customHeight="1" x14ac:dyDescent="0.2">
      <c r="A57" s="146"/>
      <c r="B57" s="21"/>
      <c r="C57" s="18"/>
      <c r="D57" s="15" t="s">
        <v>47</v>
      </c>
      <c r="E57" s="24"/>
      <c r="F57" s="25"/>
      <c r="G57" s="217">
        <f>SUM(G10:G40)</f>
        <v>0</v>
      </c>
      <c r="H57" s="225"/>
      <c r="I57" s="332"/>
      <c r="J57" s="332"/>
      <c r="K57" s="332"/>
    </row>
    <row r="58" spans="1:34" ht="18" customHeight="1" x14ac:dyDescent="0.2">
      <c r="A58" s="146"/>
      <c r="B58" s="21"/>
      <c r="C58" s="18"/>
      <c r="D58" s="15" t="s">
        <v>38</v>
      </c>
      <c r="E58" s="24"/>
      <c r="F58" s="25"/>
      <c r="G58" s="217">
        <f>SUM(G47:G55)</f>
        <v>0</v>
      </c>
      <c r="H58" s="225"/>
      <c r="I58" s="332"/>
      <c r="J58" s="332"/>
      <c r="K58" s="332"/>
    </row>
    <row r="59" spans="1:34" x14ac:dyDescent="0.2">
      <c r="A59" s="146"/>
      <c r="B59" s="21"/>
      <c r="C59" s="18"/>
      <c r="D59" s="14"/>
      <c r="E59" s="24"/>
      <c r="F59" s="25"/>
      <c r="G59" s="24"/>
      <c r="H59" s="225"/>
    </row>
    <row r="60" spans="1:34" s="13" customFormat="1" ht="18" customHeight="1" x14ac:dyDescent="0.2">
      <c r="A60" s="147"/>
      <c r="B60" s="11"/>
      <c r="C60" s="12"/>
      <c r="D60" s="8" t="s">
        <v>39</v>
      </c>
      <c r="E60" s="16"/>
      <c r="F60" s="17"/>
      <c r="G60" s="218">
        <f>SUM(G57:G58)</f>
        <v>0</v>
      </c>
      <c r="H60" s="226"/>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row>
    <row r="61" spans="1:34" ht="18.95" customHeight="1" thickBot="1" x14ac:dyDescent="0.25">
      <c r="A61" s="148"/>
      <c r="B61" s="149"/>
      <c r="C61" s="150"/>
      <c r="D61" s="151" t="s">
        <v>40</v>
      </c>
      <c r="E61" s="152"/>
      <c r="F61" s="153"/>
      <c r="G61" s="152"/>
      <c r="H61" s="227"/>
    </row>
    <row r="62" spans="1:34" s="118" customFormat="1" x14ac:dyDescent="0.2">
      <c r="D62" s="44"/>
      <c r="E62" s="120"/>
      <c r="F62" s="121"/>
      <c r="G62" s="120"/>
      <c r="H62" s="143"/>
    </row>
    <row r="63" spans="1:34" s="118" customFormat="1" ht="15.75" thickBot="1" x14ac:dyDescent="0.25">
      <c r="D63" s="44"/>
      <c r="E63" s="120"/>
      <c r="F63" s="121"/>
      <c r="G63" s="120"/>
      <c r="H63" s="143"/>
    </row>
    <row r="64" spans="1:34" s="118" customFormat="1" ht="105" customHeight="1" thickBot="1" x14ac:dyDescent="0.25">
      <c r="A64" s="333" t="s">
        <v>54</v>
      </c>
      <c r="B64" s="334"/>
      <c r="C64" s="334"/>
      <c r="D64" s="334"/>
      <c r="E64" s="334"/>
      <c r="F64" s="334"/>
      <c r="G64" s="334"/>
      <c r="H64" s="335"/>
    </row>
    <row r="65" spans="4:8" s="118" customFormat="1" x14ac:dyDescent="0.2">
      <c r="E65" s="120"/>
      <c r="F65" s="121"/>
      <c r="G65" s="120"/>
      <c r="H65" s="143"/>
    </row>
    <row r="66" spans="4:8" s="118" customFormat="1" x14ac:dyDescent="0.2">
      <c r="D66" s="44"/>
      <c r="E66" s="120"/>
      <c r="F66" s="121"/>
      <c r="G66" s="120"/>
      <c r="H66" s="143"/>
    </row>
    <row r="67" spans="4:8" s="118" customFormat="1" x14ac:dyDescent="0.2">
      <c r="D67" s="44"/>
      <c r="E67" s="120"/>
      <c r="F67" s="121"/>
      <c r="G67" s="120"/>
      <c r="H67" s="143"/>
    </row>
    <row r="68" spans="4:8" s="118" customFormat="1" x14ac:dyDescent="0.2">
      <c r="E68" s="120"/>
      <c r="F68" s="121"/>
      <c r="G68" s="120"/>
      <c r="H68" s="143"/>
    </row>
    <row r="69" spans="4:8" s="118" customFormat="1" x14ac:dyDescent="0.2">
      <c r="D69" s="44"/>
      <c r="E69" s="120"/>
      <c r="F69" s="121"/>
      <c r="G69" s="120"/>
      <c r="H69" s="143"/>
    </row>
    <row r="70" spans="4:8" s="118" customFormat="1" x14ac:dyDescent="0.2">
      <c r="D70" s="44"/>
      <c r="E70" s="120"/>
      <c r="F70" s="121"/>
      <c r="G70" s="120"/>
      <c r="H70" s="143"/>
    </row>
    <row r="71" spans="4:8" s="118" customFormat="1" x14ac:dyDescent="0.2">
      <c r="D71" s="44"/>
      <c r="E71" s="120"/>
      <c r="F71" s="121"/>
      <c r="G71" s="120"/>
      <c r="H71" s="143"/>
    </row>
    <row r="72" spans="4:8" s="118" customFormat="1" x14ac:dyDescent="0.2">
      <c r="D72" s="44"/>
      <c r="E72" s="120"/>
      <c r="F72" s="121"/>
      <c r="G72" s="120"/>
      <c r="H72" s="143"/>
    </row>
    <row r="73" spans="4:8" s="118" customFormat="1" x14ac:dyDescent="0.2">
      <c r="D73" s="44"/>
      <c r="E73" s="120"/>
      <c r="F73" s="121"/>
      <c r="G73" s="120"/>
      <c r="H73" s="143"/>
    </row>
    <row r="74" spans="4:8" s="118" customFormat="1" x14ac:dyDescent="0.2">
      <c r="D74" s="44"/>
      <c r="E74" s="120"/>
      <c r="F74" s="121"/>
      <c r="G74" s="120"/>
      <c r="H74" s="143"/>
    </row>
    <row r="75" spans="4:8" s="118" customFormat="1" x14ac:dyDescent="0.2">
      <c r="D75" s="44"/>
      <c r="E75" s="120"/>
      <c r="F75" s="121"/>
      <c r="G75" s="120"/>
      <c r="H75" s="143"/>
    </row>
    <row r="76" spans="4:8" s="118" customFormat="1" x14ac:dyDescent="0.2">
      <c r="D76" s="44"/>
      <c r="E76" s="120"/>
      <c r="F76" s="121"/>
      <c r="G76" s="120"/>
      <c r="H76" s="143"/>
    </row>
    <row r="77" spans="4:8" s="118" customFormat="1" x14ac:dyDescent="0.2">
      <c r="D77" s="44"/>
      <c r="E77" s="120"/>
      <c r="F77" s="121"/>
      <c r="G77" s="120"/>
      <c r="H77" s="143"/>
    </row>
    <row r="78" spans="4:8" s="118" customFormat="1" x14ac:dyDescent="0.2">
      <c r="D78" s="44"/>
      <c r="E78" s="120"/>
      <c r="F78" s="121"/>
      <c r="G78" s="120"/>
      <c r="H78" s="143"/>
    </row>
    <row r="79" spans="4:8" s="118" customFormat="1" x14ac:dyDescent="0.2">
      <c r="D79" s="44"/>
      <c r="E79" s="120"/>
      <c r="F79" s="121"/>
      <c r="G79" s="120"/>
      <c r="H79" s="143"/>
    </row>
    <row r="80" spans="4:8" s="118" customFormat="1" x14ac:dyDescent="0.2">
      <c r="D80" s="44"/>
      <c r="E80" s="120"/>
      <c r="F80" s="121"/>
      <c r="G80" s="120"/>
      <c r="H80" s="143"/>
    </row>
    <row r="81" spans="4:8" s="118" customFormat="1" x14ac:dyDescent="0.2">
      <c r="D81" s="44"/>
      <c r="E81" s="120"/>
      <c r="F81" s="121"/>
      <c r="G81" s="120"/>
      <c r="H81" s="143"/>
    </row>
    <row r="82" spans="4:8" s="118" customFormat="1" x14ac:dyDescent="0.2">
      <c r="D82" s="44"/>
      <c r="E82" s="120"/>
      <c r="F82" s="121"/>
      <c r="G82" s="120"/>
      <c r="H82" s="143"/>
    </row>
    <row r="83" spans="4:8" s="118" customFormat="1" x14ac:dyDescent="0.2">
      <c r="D83" s="44"/>
      <c r="E83" s="120"/>
      <c r="F83" s="121"/>
      <c r="G83" s="120"/>
      <c r="H83" s="143"/>
    </row>
    <row r="84" spans="4:8" s="118" customFormat="1" x14ac:dyDescent="0.2">
      <c r="D84" s="44"/>
      <c r="E84" s="120"/>
      <c r="F84" s="121"/>
      <c r="G84" s="120"/>
      <c r="H84" s="143"/>
    </row>
    <row r="85" spans="4:8" s="118" customFormat="1" x14ac:dyDescent="0.2">
      <c r="D85" s="44"/>
      <c r="E85" s="120"/>
      <c r="F85" s="121"/>
      <c r="G85" s="120"/>
      <c r="H85" s="143"/>
    </row>
    <row r="86" spans="4:8" s="118" customFormat="1" x14ac:dyDescent="0.2">
      <c r="D86" s="44"/>
      <c r="E86" s="120"/>
      <c r="F86" s="121"/>
      <c r="G86" s="120"/>
      <c r="H86" s="143"/>
    </row>
    <row r="87" spans="4:8" s="118" customFormat="1" x14ac:dyDescent="0.2">
      <c r="D87" s="44"/>
      <c r="E87" s="120"/>
      <c r="F87" s="121"/>
      <c r="G87" s="120"/>
      <c r="H87" s="143"/>
    </row>
    <row r="88" spans="4:8" s="118" customFormat="1" x14ac:dyDescent="0.2">
      <c r="D88" s="44"/>
      <c r="E88" s="120"/>
      <c r="F88" s="121"/>
      <c r="G88" s="120"/>
      <c r="H88" s="143"/>
    </row>
    <row r="89" spans="4:8" s="118" customFormat="1" x14ac:dyDescent="0.2">
      <c r="D89" s="44"/>
      <c r="E89" s="120"/>
      <c r="F89" s="121"/>
      <c r="G89" s="120"/>
      <c r="H89" s="143"/>
    </row>
    <row r="90" spans="4:8" s="118" customFormat="1" x14ac:dyDescent="0.2">
      <c r="D90" s="44"/>
      <c r="E90" s="120"/>
      <c r="F90" s="121"/>
      <c r="G90" s="120"/>
      <c r="H90" s="143"/>
    </row>
    <row r="91" spans="4:8" s="118" customFormat="1" x14ac:dyDescent="0.2">
      <c r="D91" s="44"/>
      <c r="E91" s="120"/>
      <c r="F91" s="121"/>
      <c r="G91" s="120"/>
      <c r="H91" s="143"/>
    </row>
    <row r="92" spans="4:8" s="118" customFormat="1" x14ac:dyDescent="0.2">
      <c r="D92" s="44"/>
      <c r="E92" s="120"/>
      <c r="F92" s="121"/>
      <c r="G92" s="120"/>
      <c r="H92" s="143"/>
    </row>
    <row r="93" spans="4:8" s="118" customFormat="1" x14ac:dyDescent="0.2">
      <c r="D93" s="44"/>
      <c r="E93" s="120"/>
      <c r="F93" s="121"/>
      <c r="G93" s="120"/>
      <c r="H93" s="143"/>
    </row>
    <row r="94" spans="4:8" s="118" customFormat="1" x14ac:dyDescent="0.2">
      <c r="D94" s="44"/>
      <c r="E94" s="120"/>
      <c r="F94" s="121"/>
      <c r="G94" s="120"/>
      <c r="H94" s="143"/>
    </row>
    <row r="95" spans="4:8" s="118" customFormat="1" x14ac:dyDescent="0.2">
      <c r="D95" s="44"/>
      <c r="E95" s="120"/>
      <c r="F95" s="121"/>
      <c r="G95" s="120"/>
      <c r="H95" s="143"/>
    </row>
    <row r="96" spans="4:8" s="118" customFormat="1" x14ac:dyDescent="0.2">
      <c r="D96" s="44"/>
      <c r="E96" s="120"/>
      <c r="F96" s="121"/>
      <c r="G96" s="120"/>
      <c r="H96" s="143"/>
    </row>
    <row r="97" spans="4:8" s="118" customFormat="1" x14ac:dyDescent="0.2">
      <c r="D97" s="44"/>
      <c r="E97" s="120"/>
      <c r="F97" s="121"/>
      <c r="G97" s="120"/>
      <c r="H97" s="143"/>
    </row>
    <row r="98" spans="4:8" s="118" customFormat="1" x14ac:dyDescent="0.2">
      <c r="D98" s="44"/>
      <c r="E98" s="120"/>
      <c r="F98" s="121"/>
      <c r="G98" s="120"/>
      <c r="H98" s="143"/>
    </row>
    <row r="99" spans="4:8" s="118" customFormat="1" x14ac:dyDescent="0.2">
      <c r="D99" s="44"/>
      <c r="E99" s="120"/>
      <c r="F99" s="121"/>
      <c r="G99" s="120"/>
      <c r="H99" s="143"/>
    </row>
    <row r="100" spans="4:8" s="118" customFormat="1" x14ac:dyDescent="0.2">
      <c r="D100" s="44"/>
      <c r="E100" s="120"/>
      <c r="F100" s="121"/>
      <c r="G100" s="120"/>
      <c r="H100" s="143"/>
    </row>
    <row r="101" spans="4:8" s="118" customFormat="1" x14ac:dyDescent="0.2">
      <c r="D101" s="44"/>
      <c r="E101" s="120"/>
      <c r="F101" s="121"/>
      <c r="G101" s="120"/>
      <c r="H101" s="143"/>
    </row>
    <row r="102" spans="4:8" s="118" customFormat="1" x14ac:dyDescent="0.2">
      <c r="D102" s="44"/>
      <c r="E102" s="120"/>
      <c r="F102" s="121"/>
      <c r="G102" s="120"/>
      <c r="H102" s="143"/>
    </row>
    <row r="103" spans="4:8" s="118" customFormat="1" x14ac:dyDescent="0.2">
      <c r="D103" s="44"/>
      <c r="E103" s="120"/>
      <c r="F103" s="121"/>
      <c r="G103" s="120"/>
      <c r="H103" s="143"/>
    </row>
    <row r="104" spans="4:8" s="118" customFormat="1" x14ac:dyDescent="0.2">
      <c r="D104" s="44"/>
      <c r="E104" s="120"/>
      <c r="F104" s="121"/>
      <c r="G104" s="120"/>
      <c r="H104" s="143"/>
    </row>
    <row r="105" spans="4:8" s="118" customFormat="1" x14ac:dyDescent="0.2">
      <c r="D105" s="44"/>
      <c r="E105" s="120"/>
      <c r="F105" s="121"/>
      <c r="G105" s="120"/>
      <c r="H105" s="143"/>
    </row>
    <row r="106" spans="4:8" s="118" customFormat="1" x14ac:dyDescent="0.2">
      <c r="D106" s="44"/>
      <c r="E106" s="120"/>
      <c r="F106" s="121"/>
      <c r="G106" s="120"/>
      <c r="H106" s="143"/>
    </row>
    <row r="107" spans="4:8" s="118" customFormat="1" x14ac:dyDescent="0.2">
      <c r="D107" s="44"/>
      <c r="E107" s="120"/>
      <c r="F107" s="121"/>
      <c r="G107" s="120"/>
      <c r="H107" s="143"/>
    </row>
    <row r="108" spans="4:8" s="118" customFormat="1" x14ac:dyDescent="0.2">
      <c r="D108" s="44"/>
      <c r="E108" s="120"/>
      <c r="F108" s="121"/>
      <c r="G108" s="120"/>
      <c r="H108" s="143"/>
    </row>
    <row r="109" spans="4:8" s="118" customFormat="1" x14ac:dyDescent="0.2">
      <c r="D109" s="44"/>
      <c r="E109" s="120"/>
      <c r="F109" s="121"/>
      <c r="G109" s="120"/>
      <c r="H109" s="143"/>
    </row>
    <row r="110" spans="4:8" s="118" customFormat="1" x14ac:dyDescent="0.2">
      <c r="D110" s="44"/>
      <c r="E110" s="120"/>
      <c r="F110" s="121"/>
      <c r="G110" s="120"/>
      <c r="H110" s="143"/>
    </row>
    <row r="111" spans="4:8" s="118" customFormat="1" x14ac:dyDescent="0.2">
      <c r="D111" s="44"/>
      <c r="E111" s="120"/>
      <c r="F111" s="121"/>
      <c r="G111" s="120"/>
      <c r="H111" s="143"/>
    </row>
    <row r="112" spans="4:8" s="118" customFormat="1" x14ac:dyDescent="0.2">
      <c r="D112" s="44"/>
      <c r="E112" s="120"/>
      <c r="F112" s="121"/>
      <c r="G112" s="120"/>
      <c r="H112" s="143"/>
    </row>
    <row r="113" spans="4:8" s="118" customFormat="1" x14ac:dyDescent="0.2">
      <c r="D113" s="44"/>
      <c r="E113" s="120"/>
      <c r="F113" s="121"/>
      <c r="G113" s="120"/>
      <c r="H113" s="143"/>
    </row>
    <row r="114" spans="4:8" s="118" customFormat="1" x14ac:dyDescent="0.2">
      <c r="D114" s="44"/>
      <c r="E114" s="120"/>
      <c r="F114" s="121"/>
      <c r="G114" s="120"/>
      <c r="H114" s="143"/>
    </row>
    <row r="115" spans="4:8" s="118" customFormat="1" x14ac:dyDescent="0.2">
      <c r="D115" s="44"/>
      <c r="E115" s="120"/>
      <c r="F115" s="121"/>
      <c r="G115" s="120"/>
      <c r="H115" s="143"/>
    </row>
    <row r="116" spans="4:8" s="118" customFormat="1" x14ac:dyDescent="0.2">
      <c r="D116" s="44"/>
      <c r="E116" s="120"/>
      <c r="F116" s="121"/>
      <c r="G116" s="120"/>
      <c r="H116" s="143"/>
    </row>
    <row r="117" spans="4:8" s="118" customFormat="1" x14ac:dyDescent="0.2">
      <c r="D117" s="44"/>
      <c r="E117" s="120"/>
      <c r="F117" s="121"/>
      <c r="G117" s="120"/>
      <c r="H117" s="143"/>
    </row>
    <row r="118" spans="4:8" s="118" customFormat="1" x14ac:dyDescent="0.2">
      <c r="D118" s="44"/>
      <c r="E118" s="120"/>
      <c r="F118" s="121"/>
      <c r="G118" s="120"/>
      <c r="H118" s="143"/>
    </row>
    <row r="119" spans="4:8" s="118" customFormat="1" x14ac:dyDescent="0.2">
      <c r="D119" s="44"/>
      <c r="E119" s="120"/>
      <c r="F119" s="121"/>
      <c r="G119" s="120"/>
      <c r="H119" s="143"/>
    </row>
    <row r="120" spans="4:8" s="118" customFormat="1" x14ac:dyDescent="0.2">
      <c r="D120" s="44"/>
      <c r="E120" s="120"/>
      <c r="F120" s="121"/>
      <c r="G120" s="120"/>
      <c r="H120" s="143"/>
    </row>
    <row r="121" spans="4:8" s="118" customFormat="1" x14ac:dyDescent="0.2">
      <c r="D121" s="44"/>
      <c r="E121" s="120"/>
      <c r="F121" s="121"/>
      <c r="G121" s="120"/>
      <c r="H121" s="143"/>
    </row>
    <row r="122" spans="4:8" s="118" customFormat="1" x14ac:dyDescent="0.2">
      <c r="D122" s="44"/>
      <c r="E122" s="120"/>
      <c r="F122" s="121"/>
      <c r="G122" s="120"/>
      <c r="H122" s="143"/>
    </row>
    <row r="123" spans="4:8" s="118" customFormat="1" x14ac:dyDescent="0.2">
      <c r="D123" s="44"/>
      <c r="E123" s="120"/>
      <c r="F123" s="121"/>
      <c r="G123" s="120"/>
      <c r="H123" s="143"/>
    </row>
    <row r="124" spans="4:8" s="118" customFormat="1" x14ac:dyDescent="0.2">
      <c r="D124" s="44"/>
      <c r="E124" s="120"/>
      <c r="F124" s="121"/>
      <c r="G124" s="120"/>
      <c r="H124" s="143"/>
    </row>
    <row r="125" spans="4:8" s="118" customFormat="1" x14ac:dyDescent="0.2">
      <c r="D125" s="44"/>
      <c r="E125" s="120"/>
      <c r="F125" s="121"/>
      <c r="G125" s="120"/>
      <c r="H125" s="143"/>
    </row>
    <row r="126" spans="4:8" s="118" customFormat="1" x14ac:dyDescent="0.2">
      <c r="D126" s="44"/>
      <c r="E126" s="120"/>
      <c r="F126" s="121"/>
      <c r="G126" s="120"/>
      <c r="H126" s="143"/>
    </row>
    <row r="127" spans="4:8" s="118" customFormat="1" x14ac:dyDescent="0.2">
      <c r="D127" s="44"/>
      <c r="E127" s="120"/>
      <c r="F127" s="121"/>
      <c r="G127" s="120"/>
      <c r="H127" s="143"/>
    </row>
    <row r="128" spans="4:8" s="118" customFormat="1" x14ac:dyDescent="0.2">
      <c r="D128" s="44"/>
      <c r="E128" s="120"/>
      <c r="F128" s="121"/>
      <c r="G128" s="120"/>
      <c r="H128" s="143"/>
    </row>
    <row r="129" spans="4:8" s="118" customFormat="1" x14ac:dyDescent="0.2">
      <c r="D129" s="44"/>
      <c r="E129" s="120"/>
      <c r="F129" s="121"/>
      <c r="G129" s="120"/>
      <c r="H129" s="143"/>
    </row>
    <row r="130" spans="4:8" s="118" customFormat="1" x14ac:dyDescent="0.2">
      <c r="D130" s="44"/>
      <c r="E130" s="120"/>
      <c r="F130" s="121"/>
      <c r="G130" s="120"/>
      <c r="H130" s="143"/>
    </row>
    <row r="131" spans="4:8" s="118" customFormat="1" x14ac:dyDescent="0.2">
      <c r="D131" s="44"/>
      <c r="E131" s="120"/>
      <c r="F131" s="121"/>
      <c r="G131" s="120"/>
      <c r="H131" s="143"/>
    </row>
    <row r="132" spans="4:8" s="118" customFormat="1" x14ac:dyDescent="0.2">
      <c r="D132" s="44"/>
      <c r="E132" s="120"/>
      <c r="F132" s="121"/>
      <c r="G132" s="120"/>
      <c r="H132" s="143"/>
    </row>
    <row r="133" spans="4:8" s="118" customFormat="1" x14ac:dyDescent="0.2">
      <c r="D133" s="44"/>
      <c r="E133" s="120"/>
      <c r="F133" s="121"/>
      <c r="G133" s="120"/>
      <c r="H133" s="143"/>
    </row>
    <row r="134" spans="4:8" s="118" customFormat="1" x14ac:dyDescent="0.2">
      <c r="D134" s="44"/>
      <c r="E134" s="120"/>
      <c r="F134" s="121"/>
      <c r="G134" s="120"/>
      <c r="H134" s="143"/>
    </row>
    <row r="135" spans="4:8" s="118" customFormat="1" x14ac:dyDescent="0.2">
      <c r="D135" s="44"/>
      <c r="E135" s="120"/>
      <c r="F135" s="121"/>
      <c r="G135" s="120"/>
      <c r="H135" s="143"/>
    </row>
    <row r="136" spans="4:8" s="118" customFormat="1" x14ac:dyDescent="0.2">
      <c r="D136" s="44"/>
      <c r="E136" s="120"/>
      <c r="F136" s="121"/>
      <c r="G136" s="120"/>
      <c r="H136" s="143"/>
    </row>
    <row r="137" spans="4:8" s="118" customFormat="1" x14ac:dyDescent="0.2">
      <c r="D137" s="44"/>
      <c r="E137" s="120"/>
      <c r="F137" s="121"/>
      <c r="G137" s="120"/>
      <c r="H137" s="143"/>
    </row>
    <row r="138" spans="4:8" s="118" customFormat="1" x14ac:dyDescent="0.2">
      <c r="D138" s="44"/>
      <c r="E138" s="120"/>
      <c r="F138" s="121"/>
      <c r="G138" s="120"/>
      <c r="H138" s="143"/>
    </row>
    <row r="139" spans="4:8" s="118" customFormat="1" x14ac:dyDescent="0.2">
      <c r="D139" s="44"/>
      <c r="E139" s="120"/>
      <c r="F139" s="121"/>
      <c r="G139" s="120"/>
      <c r="H139" s="143"/>
    </row>
    <row r="140" spans="4:8" s="118" customFormat="1" x14ac:dyDescent="0.2">
      <c r="D140" s="44"/>
      <c r="E140" s="120"/>
      <c r="F140" s="121"/>
      <c r="G140" s="120"/>
      <c r="H140" s="143"/>
    </row>
    <row r="141" spans="4:8" s="118" customFormat="1" x14ac:dyDescent="0.2">
      <c r="D141" s="44"/>
      <c r="E141" s="120"/>
      <c r="F141" s="121"/>
      <c r="G141" s="120"/>
      <c r="H141" s="143"/>
    </row>
    <row r="142" spans="4:8" s="118" customFormat="1" x14ac:dyDescent="0.2">
      <c r="D142" s="44"/>
      <c r="E142" s="120"/>
      <c r="F142" s="121"/>
      <c r="G142" s="120"/>
      <c r="H142" s="143"/>
    </row>
    <row r="143" spans="4:8" s="118" customFormat="1" x14ac:dyDescent="0.2">
      <c r="D143" s="44"/>
      <c r="E143" s="120"/>
      <c r="F143" s="121"/>
      <c r="G143" s="120"/>
      <c r="H143" s="143"/>
    </row>
    <row r="144" spans="4:8" s="118" customFormat="1" x14ac:dyDescent="0.2">
      <c r="D144" s="44"/>
      <c r="E144" s="120"/>
      <c r="F144" s="121"/>
      <c r="G144" s="120"/>
      <c r="H144" s="143"/>
    </row>
    <row r="145" spans="4:8" s="118" customFormat="1" x14ac:dyDescent="0.2">
      <c r="D145" s="44"/>
      <c r="E145" s="120"/>
      <c r="F145" s="121"/>
      <c r="G145" s="120"/>
      <c r="H145" s="143"/>
    </row>
    <row r="146" spans="4:8" s="118" customFormat="1" x14ac:dyDescent="0.2">
      <c r="D146" s="44"/>
      <c r="E146" s="120"/>
      <c r="F146" s="121"/>
      <c r="G146" s="120"/>
      <c r="H146" s="143"/>
    </row>
    <row r="147" spans="4:8" s="118" customFormat="1" x14ac:dyDescent="0.2">
      <c r="D147" s="44"/>
      <c r="E147" s="120"/>
      <c r="F147" s="121"/>
      <c r="G147" s="120"/>
      <c r="H147" s="143"/>
    </row>
    <row r="148" spans="4:8" s="118" customFormat="1" x14ac:dyDescent="0.2">
      <c r="D148" s="44"/>
      <c r="E148" s="120"/>
      <c r="F148" s="121"/>
      <c r="G148" s="120"/>
      <c r="H148" s="143"/>
    </row>
    <row r="149" spans="4:8" s="118" customFormat="1" x14ac:dyDescent="0.2">
      <c r="D149" s="44"/>
      <c r="E149" s="120"/>
      <c r="F149" s="121"/>
      <c r="G149" s="120"/>
      <c r="H149" s="143"/>
    </row>
    <row r="150" spans="4:8" s="118" customFormat="1" x14ac:dyDescent="0.2">
      <c r="D150" s="44"/>
      <c r="E150" s="120"/>
      <c r="F150" s="121"/>
      <c r="G150" s="120"/>
      <c r="H150" s="143"/>
    </row>
    <row r="151" spans="4:8" s="118" customFormat="1" x14ac:dyDescent="0.2">
      <c r="D151" s="44"/>
      <c r="E151" s="120"/>
      <c r="F151" s="121"/>
      <c r="G151" s="120"/>
      <c r="H151" s="143"/>
    </row>
    <row r="152" spans="4:8" s="118" customFormat="1" x14ac:dyDescent="0.2">
      <c r="D152" s="44"/>
      <c r="E152" s="120"/>
      <c r="F152" s="121"/>
      <c r="G152" s="120"/>
      <c r="H152" s="143"/>
    </row>
    <row r="153" spans="4:8" s="118" customFormat="1" x14ac:dyDescent="0.2">
      <c r="D153" s="44"/>
      <c r="E153" s="120"/>
      <c r="F153" s="121"/>
      <c r="G153" s="120"/>
      <c r="H153" s="143"/>
    </row>
    <row r="154" spans="4:8" s="118" customFormat="1" x14ac:dyDescent="0.2">
      <c r="D154" s="44"/>
      <c r="E154" s="120"/>
      <c r="F154" s="121"/>
      <c r="G154" s="120"/>
      <c r="H154" s="143"/>
    </row>
    <row r="155" spans="4:8" s="118" customFormat="1" x14ac:dyDescent="0.2">
      <c r="D155" s="44"/>
      <c r="E155" s="120"/>
      <c r="F155" s="121"/>
      <c r="G155" s="120"/>
      <c r="H155" s="143"/>
    </row>
    <row r="156" spans="4:8" s="118" customFormat="1" x14ac:dyDescent="0.2">
      <c r="D156" s="44"/>
      <c r="E156" s="120"/>
      <c r="F156" s="121"/>
      <c r="G156" s="120"/>
      <c r="H156" s="143"/>
    </row>
    <row r="157" spans="4:8" s="118" customFormat="1" x14ac:dyDescent="0.2">
      <c r="D157" s="44"/>
      <c r="E157" s="120"/>
      <c r="F157" s="121"/>
      <c r="G157" s="120"/>
      <c r="H157" s="143"/>
    </row>
    <row r="158" spans="4:8" s="118" customFormat="1" x14ac:dyDescent="0.2">
      <c r="D158" s="44"/>
      <c r="E158" s="120"/>
      <c r="F158" s="121"/>
      <c r="G158" s="120"/>
      <c r="H158" s="143"/>
    </row>
    <row r="159" spans="4:8" s="118" customFormat="1" x14ac:dyDescent="0.2">
      <c r="D159" s="44"/>
      <c r="E159" s="120"/>
      <c r="F159" s="121"/>
      <c r="G159" s="120"/>
      <c r="H159" s="143"/>
    </row>
    <row r="160" spans="4:8" s="118" customFormat="1" x14ac:dyDescent="0.2">
      <c r="D160" s="44"/>
      <c r="E160" s="120"/>
      <c r="F160" s="121"/>
      <c r="G160" s="120"/>
      <c r="H160" s="143"/>
    </row>
    <row r="161" spans="4:8" s="118" customFormat="1" x14ac:dyDescent="0.2">
      <c r="D161" s="44"/>
      <c r="E161" s="120"/>
      <c r="F161" s="121"/>
      <c r="G161" s="120"/>
      <c r="H161" s="143"/>
    </row>
    <row r="162" spans="4:8" s="118" customFormat="1" x14ac:dyDescent="0.2">
      <c r="D162" s="44"/>
      <c r="E162" s="120"/>
      <c r="F162" s="121"/>
      <c r="G162" s="120"/>
      <c r="H162" s="143"/>
    </row>
    <row r="163" spans="4:8" s="118" customFormat="1" x14ac:dyDescent="0.2">
      <c r="D163" s="44"/>
      <c r="E163" s="120"/>
      <c r="F163" s="121"/>
      <c r="G163" s="120"/>
      <c r="H163" s="143"/>
    </row>
    <row r="164" spans="4:8" s="118" customFormat="1" x14ac:dyDescent="0.2">
      <c r="D164" s="44"/>
      <c r="E164" s="120"/>
      <c r="F164" s="121"/>
      <c r="G164" s="120"/>
      <c r="H164" s="143"/>
    </row>
    <row r="165" spans="4:8" s="118" customFormat="1" x14ac:dyDescent="0.2">
      <c r="D165" s="44"/>
      <c r="E165" s="120"/>
      <c r="F165" s="121"/>
      <c r="G165" s="120"/>
      <c r="H165" s="143"/>
    </row>
    <row r="166" spans="4:8" s="118" customFormat="1" x14ac:dyDescent="0.2">
      <c r="D166" s="44"/>
      <c r="E166" s="120"/>
      <c r="F166" s="121"/>
      <c r="G166" s="120"/>
      <c r="H166" s="143"/>
    </row>
    <row r="167" spans="4:8" s="118" customFormat="1" x14ac:dyDescent="0.2">
      <c r="D167" s="44"/>
      <c r="E167" s="120"/>
      <c r="F167" s="121"/>
      <c r="G167" s="120"/>
      <c r="H167" s="143"/>
    </row>
    <row r="168" spans="4:8" s="118" customFormat="1" x14ac:dyDescent="0.2">
      <c r="D168" s="44"/>
      <c r="E168" s="120"/>
      <c r="F168" s="121"/>
      <c r="G168" s="120"/>
      <c r="H168" s="143"/>
    </row>
    <row r="169" spans="4:8" s="118" customFormat="1" x14ac:dyDescent="0.2">
      <c r="D169" s="44"/>
      <c r="E169" s="120"/>
      <c r="F169" s="121"/>
      <c r="G169" s="120"/>
      <c r="H169" s="143"/>
    </row>
    <row r="170" spans="4:8" s="118" customFormat="1" x14ac:dyDescent="0.2">
      <c r="D170" s="44"/>
      <c r="E170" s="120"/>
      <c r="F170" s="121"/>
      <c r="G170" s="120"/>
      <c r="H170" s="143"/>
    </row>
    <row r="171" spans="4:8" s="118" customFormat="1" x14ac:dyDescent="0.2">
      <c r="D171" s="44"/>
      <c r="E171" s="120"/>
      <c r="F171" s="121"/>
      <c r="G171" s="120"/>
      <c r="H171" s="143"/>
    </row>
    <row r="172" spans="4:8" s="118" customFormat="1" x14ac:dyDescent="0.2">
      <c r="D172" s="44"/>
      <c r="E172" s="120"/>
      <c r="F172" s="121"/>
      <c r="G172" s="120"/>
      <c r="H172" s="143"/>
    </row>
    <row r="173" spans="4:8" s="118" customFormat="1" x14ac:dyDescent="0.2">
      <c r="D173" s="44"/>
      <c r="E173" s="120"/>
      <c r="F173" s="121"/>
      <c r="G173" s="120"/>
      <c r="H173" s="143"/>
    </row>
    <row r="174" spans="4:8" s="118" customFormat="1" x14ac:dyDescent="0.2">
      <c r="D174" s="44"/>
      <c r="E174" s="120"/>
      <c r="F174" s="121"/>
      <c r="G174" s="120"/>
      <c r="H174" s="143"/>
    </row>
    <row r="175" spans="4:8" s="118" customFormat="1" x14ac:dyDescent="0.2">
      <c r="D175" s="44"/>
      <c r="E175" s="120"/>
      <c r="F175" s="121"/>
      <c r="G175" s="120"/>
      <c r="H175" s="143"/>
    </row>
    <row r="176" spans="4:8" s="118" customFormat="1" x14ac:dyDescent="0.2">
      <c r="D176" s="44"/>
      <c r="E176" s="120"/>
      <c r="F176" s="121"/>
      <c r="G176" s="120"/>
      <c r="H176" s="143"/>
    </row>
    <row r="177" spans="4:8" s="118" customFormat="1" x14ac:dyDescent="0.2">
      <c r="D177" s="44"/>
      <c r="E177" s="120"/>
      <c r="F177" s="121"/>
      <c r="G177" s="120"/>
      <c r="H177" s="143"/>
    </row>
    <row r="178" spans="4:8" s="118" customFormat="1" x14ac:dyDescent="0.2">
      <c r="D178" s="44"/>
      <c r="E178" s="120"/>
      <c r="F178" s="121"/>
      <c r="G178" s="120"/>
      <c r="H178" s="143"/>
    </row>
    <row r="179" spans="4:8" s="118" customFormat="1" x14ac:dyDescent="0.2">
      <c r="D179" s="44"/>
      <c r="E179" s="120"/>
      <c r="F179" s="121"/>
      <c r="G179" s="120"/>
      <c r="H179" s="143"/>
    </row>
    <row r="180" spans="4:8" s="118" customFormat="1" x14ac:dyDescent="0.2">
      <c r="D180" s="44"/>
      <c r="E180" s="120"/>
      <c r="F180" s="121"/>
      <c r="G180" s="120"/>
      <c r="H180" s="143"/>
    </row>
    <row r="181" spans="4:8" s="118" customFormat="1" x14ac:dyDescent="0.2">
      <c r="D181" s="44"/>
      <c r="E181" s="120"/>
      <c r="F181" s="121"/>
      <c r="G181" s="120"/>
      <c r="H181" s="143"/>
    </row>
    <row r="182" spans="4:8" s="118" customFormat="1" x14ac:dyDescent="0.2">
      <c r="D182" s="44"/>
      <c r="E182" s="120"/>
      <c r="F182" s="121"/>
      <c r="G182" s="120"/>
      <c r="H182" s="143"/>
    </row>
    <row r="183" spans="4:8" s="118" customFormat="1" x14ac:dyDescent="0.2">
      <c r="D183" s="44"/>
      <c r="E183" s="120"/>
      <c r="F183" s="121"/>
      <c r="G183" s="120"/>
      <c r="H183" s="143"/>
    </row>
    <row r="184" spans="4:8" s="118" customFormat="1" x14ac:dyDescent="0.2">
      <c r="D184" s="44"/>
      <c r="E184" s="120"/>
      <c r="F184" s="121"/>
      <c r="G184" s="120"/>
      <c r="H184" s="143"/>
    </row>
    <row r="185" spans="4:8" s="118" customFormat="1" x14ac:dyDescent="0.2">
      <c r="D185" s="44"/>
      <c r="E185" s="120"/>
      <c r="F185" s="121"/>
      <c r="G185" s="120"/>
      <c r="H185" s="143"/>
    </row>
    <row r="186" spans="4:8" s="118" customFormat="1" x14ac:dyDescent="0.2">
      <c r="D186" s="44"/>
      <c r="E186" s="120"/>
      <c r="F186" s="121"/>
      <c r="G186" s="120"/>
      <c r="H186" s="143"/>
    </row>
    <row r="187" spans="4:8" s="118" customFormat="1" x14ac:dyDescent="0.2">
      <c r="D187" s="44"/>
      <c r="E187" s="120"/>
      <c r="F187" s="121"/>
      <c r="G187" s="120"/>
      <c r="H187" s="143"/>
    </row>
    <row r="188" spans="4:8" s="118" customFormat="1" x14ac:dyDescent="0.2">
      <c r="D188" s="44"/>
      <c r="E188" s="120"/>
      <c r="F188" s="121"/>
      <c r="G188" s="120"/>
      <c r="H188" s="143"/>
    </row>
    <row r="189" spans="4:8" s="118" customFormat="1" x14ac:dyDescent="0.2">
      <c r="D189" s="44"/>
      <c r="E189" s="120"/>
      <c r="F189" s="121"/>
      <c r="G189" s="120"/>
      <c r="H189" s="143"/>
    </row>
    <row r="190" spans="4:8" s="118" customFormat="1" x14ac:dyDescent="0.2">
      <c r="D190" s="44"/>
      <c r="E190" s="120"/>
      <c r="F190" s="121"/>
      <c r="G190" s="120"/>
      <c r="H190" s="143"/>
    </row>
    <row r="191" spans="4:8" s="118" customFormat="1" x14ac:dyDescent="0.2">
      <c r="D191" s="44"/>
      <c r="E191" s="120"/>
      <c r="F191" s="121"/>
      <c r="G191" s="120"/>
      <c r="H191" s="143"/>
    </row>
    <row r="192" spans="4:8" s="118" customFormat="1" x14ac:dyDescent="0.2">
      <c r="D192" s="44"/>
      <c r="E192" s="120"/>
      <c r="F192" s="121"/>
      <c r="G192" s="120"/>
      <c r="H192" s="143"/>
    </row>
    <row r="193" spans="4:8" s="118" customFormat="1" x14ac:dyDescent="0.2">
      <c r="D193" s="44"/>
      <c r="E193" s="120"/>
      <c r="F193" s="121"/>
      <c r="G193" s="120"/>
      <c r="H193" s="143"/>
    </row>
    <row r="194" spans="4:8" s="118" customFormat="1" x14ac:dyDescent="0.2">
      <c r="D194" s="44"/>
      <c r="E194" s="120"/>
      <c r="F194" s="121"/>
      <c r="G194" s="120"/>
      <c r="H194" s="143"/>
    </row>
    <row r="195" spans="4:8" s="118" customFormat="1" x14ac:dyDescent="0.2">
      <c r="D195" s="44"/>
      <c r="E195" s="120"/>
      <c r="F195" s="121"/>
      <c r="G195" s="120"/>
      <c r="H195" s="143"/>
    </row>
    <row r="196" spans="4:8" s="118" customFormat="1" x14ac:dyDescent="0.2">
      <c r="D196" s="44"/>
      <c r="E196" s="120"/>
      <c r="F196" s="121"/>
      <c r="G196" s="120"/>
      <c r="H196" s="143"/>
    </row>
    <row r="197" spans="4:8" s="118" customFormat="1" x14ac:dyDescent="0.2">
      <c r="D197" s="44"/>
      <c r="E197" s="120"/>
      <c r="F197" s="121"/>
      <c r="G197" s="120"/>
      <c r="H197" s="143"/>
    </row>
    <row r="198" spans="4:8" s="118" customFormat="1" x14ac:dyDescent="0.2">
      <c r="D198" s="44"/>
      <c r="E198" s="120"/>
      <c r="F198" s="121"/>
      <c r="G198" s="120"/>
      <c r="H198" s="143"/>
    </row>
    <row r="199" spans="4:8" s="118" customFormat="1" x14ac:dyDescent="0.2">
      <c r="D199" s="44"/>
      <c r="E199" s="120"/>
      <c r="F199" s="121"/>
      <c r="G199" s="120"/>
      <c r="H199" s="143"/>
    </row>
    <row r="200" spans="4:8" s="118" customFormat="1" x14ac:dyDescent="0.2">
      <c r="D200" s="44"/>
      <c r="E200" s="120"/>
      <c r="F200" s="121"/>
      <c r="G200" s="120"/>
      <c r="H200" s="143"/>
    </row>
    <row r="201" spans="4:8" s="118" customFormat="1" x14ac:dyDescent="0.2">
      <c r="D201" s="44"/>
      <c r="E201" s="120"/>
      <c r="F201" s="121"/>
      <c r="G201" s="120"/>
      <c r="H201" s="143"/>
    </row>
    <row r="202" spans="4:8" s="118" customFormat="1" x14ac:dyDescent="0.2">
      <c r="D202" s="44"/>
      <c r="E202" s="120"/>
      <c r="F202" s="121"/>
      <c r="G202" s="120"/>
      <c r="H202" s="143"/>
    </row>
    <row r="203" spans="4:8" s="118" customFormat="1" x14ac:dyDescent="0.2">
      <c r="D203" s="44"/>
      <c r="E203" s="120"/>
      <c r="F203" s="121"/>
      <c r="G203" s="120"/>
      <c r="H203" s="143"/>
    </row>
    <row r="204" spans="4:8" s="118" customFormat="1" x14ac:dyDescent="0.2">
      <c r="D204" s="44"/>
      <c r="E204" s="120"/>
      <c r="F204" s="121"/>
      <c r="G204" s="120"/>
      <c r="H204" s="143"/>
    </row>
    <row r="205" spans="4:8" s="118" customFormat="1" x14ac:dyDescent="0.2">
      <c r="D205" s="44"/>
      <c r="E205" s="120"/>
      <c r="F205" s="121"/>
      <c r="G205" s="120"/>
      <c r="H205" s="143"/>
    </row>
    <row r="206" spans="4:8" s="118" customFormat="1" x14ac:dyDescent="0.2">
      <c r="D206" s="44"/>
      <c r="E206" s="120"/>
      <c r="F206" s="121"/>
      <c r="G206" s="120"/>
      <c r="H206" s="143"/>
    </row>
    <row r="207" spans="4:8" s="118" customFormat="1" x14ac:dyDescent="0.2">
      <c r="D207" s="44"/>
      <c r="E207" s="120"/>
      <c r="F207" s="121"/>
      <c r="G207" s="120"/>
      <c r="H207" s="143"/>
    </row>
    <row r="208" spans="4:8" s="118" customFormat="1" x14ac:dyDescent="0.2">
      <c r="D208" s="44"/>
      <c r="E208" s="120"/>
      <c r="F208" s="121"/>
      <c r="G208" s="120"/>
      <c r="H208" s="143"/>
    </row>
    <row r="209" spans="4:8" s="118" customFormat="1" x14ac:dyDescent="0.2">
      <c r="D209" s="44"/>
      <c r="E209" s="120"/>
      <c r="F209" s="121"/>
      <c r="G209" s="120"/>
      <c r="H209" s="143"/>
    </row>
    <row r="210" spans="4:8" s="118" customFormat="1" x14ac:dyDescent="0.2">
      <c r="D210" s="44"/>
      <c r="E210" s="120"/>
      <c r="F210" s="121"/>
      <c r="G210" s="120"/>
      <c r="H210" s="143"/>
    </row>
    <row r="211" spans="4:8" s="118" customFormat="1" x14ac:dyDescent="0.2">
      <c r="D211" s="44"/>
      <c r="E211" s="120"/>
      <c r="F211" s="121"/>
      <c r="G211" s="120"/>
      <c r="H211" s="143"/>
    </row>
    <row r="212" spans="4:8" s="118" customFormat="1" x14ac:dyDescent="0.2">
      <c r="D212" s="44"/>
      <c r="E212" s="120"/>
      <c r="F212" s="121"/>
      <c r="G212" s="120"/>
      <c r="H212" s="143"/>
    </row>
    <row r="213" spans="4:8" s="118" customFormat="1" x14ac:dyDescent="0.2">
      <c r="D213" s="44"/>
      <c r="E213" s="120"/>
      <c r="F213" s="121"/>
      <c r="G213" s="120"/>
      <c r="H213" s="143"/>
    </row>
    <row r="214" spans="4:8" s="118" customFormat="1" x14ac:dyDescent="0.2">
      <c r="D214" s="44"/>
      <c r="E214" s="120"/>
      <c r="F214" s="121"/>
      <c r="G214" s="120"/>
      <c r="H214" s="143"/>
    </row>
    <row r="215" spans="4:8" s="118" customFormat="1" x14ac:dyDescent="0.2">
      <c r="D215" s="44"/>
      <c r="E215" s="120"/>
      <c r="F215" s="121"/>
      <c r="G215" s="120"/>
      <c r="H215" s="143"/>
    </row>
    <row r="216" spans="4:8" s="118" customFormat="1" x14ac:dyDescent="0.2">
      <c r="D216" s="44"/>
      <c r="E216" s="120"/>
      <c r="F216" s="121"/>
      <c r="G216" s="120"/>
      <c r="H216" s="143"/>
    </row>
    <row r="217" spans="4:8" s="118" customFormat="1" x14ac:dyDescent="0.2">
      <c r="D217" s="44"/>
      <c r="E217" s="120"/>
      <c r="F217" s="121"/>
      <c r="G217" s="120"/>
      <c r="H217" s="143"/>
    </row>
    <row r="218" spans="4:8" s="118" customFormat="1" x14ac:dyDescent="0.2">
      <c r="D218" s="44"/>
      <c r="E218" s="120"/>
      <c r="F218" s="121"/>
      <c r="G218" s="120"/>
      <c r="H218" s="143"/>
    </row>
    <row r="219" spans="4:8" s="118" customFormat="1" x14ac:dyDescent="0.2">
      <c r="D219" s="44"/>
      <c r="E219" s="120"/>
      <c r="F219" s="121"/>
      <c r="G219" s="120"/>
      <c r="H219" s="143"/>
    </row>
    <row r="220" spans="4:8" s="118" customFormat="1" x14ac:dyDescent="0.2">
      <c r="D220" s="44"/>
      <c r="E220" s="120"/>
      <c r="F220" s="121"/>
      <c r="G220" s="120"/>
      <c r="H220" s="143"/>
    </row>
    <row r="221" spans="4:8" s="118" customFormat="1" x14ac:dyDescent="0.2">
      <c r="D221" s="44"/>
      <c r="E221" s="120"/>
      <c r="F221" s="121"/>
      <c r="G221" s="120"/>
      <c r="H221" s="143"/>
    </row>
    <row r="222" spans="4:8" s="118" customFormat="1" x14ac:dyDescent="0.2">
      <c r="D222" s="44"/>
      <c r="E222" s="120"/>
      <c r="F222" s="121"/>
      <c r="G222" s="120"/>
      <c r="H222" s="143"/>
    </row>
    <row r="223" spans="4:8" s="118" customFormat="1" x14ac:dyDescent="0.2">
      <c r="D223" s="44"/>
      <c r="E223" s="120"/>
      <c r="F223" s="121"/>
      <c r="G223" s="120"/>
      <c r="H223" s="143"/>
    </row>
    <row r="224" spans="4:8" s="118" customFormat="1" x14ac:dyDescent="0.2">
      <c r="D224" s="44"/>
      <c r="E224" s="120"/>
      <c r="F224" s="121"/>
      <c r="G224" s="120"/>
      <c r="H224" s="143"/>
    </row>
    <row r="225" spans="4:8" s="118" customFormat="1" x14ac:dyDescent="0.2">
      <c r="D225" s="44"/>
      <c r="E225" s="120"/>
      <c r="F225" s="121"/>
      <c r="G225" s="120"/>
      <c r="H225" s="143"/>
    </row>
    <row r="226" spans="4:8" s="118" customFormat="1" x14ac:dyDescent="0.2">
      <c r="D226" s="44"/>
      <c r="E226" s="120"/>
      <c r="F226" s="121"/>
      <c r="G226" s="120"/>
      <c r="H226" s="143"/>
    </row>
    <row r="227" spans="4:8" s="118" customFormat="1" x14ac:dyDescent="0.2">
      <c r="D227" s="44"/>
      <c r="E227" s="120"/>
      <c r="F227" s="121"/>
      <c r="G227" s="120"/>
      <c r="H227" s="143"/>
    </row>
    <row r="228" spans="4:8" s="118" customFormat="1" x14ac:dyDescent="0.2">
      <c r="D228" s="44"/>
      <c r="E228" s="120"/>
      <c r="F228" s="121"/>
      <c r="G228" s="120"/>
      <c r="H228" s="143"/>
    </row>
  </sheetData>
  <sheetProtection algorithmName="SHA-512" hashValue="mS6bnJfYae4A7g/5SG/afnOMvyd4cmE36SycjKcnINv6lEQRLG4RdF8WFvjUhIlgysSlEOGAqihk9sSMpQclhg==" saltValue="8vCdDAQOFcysoV7RY1iXmQ==" spinCount="100000" sheet="1" objects="1" scenarios="1"/>
  <mergeCells count="7">
    <mergeCell ref="A41:H41"/>
    <mergeCell ref="A42:H42"/>
    <mergeCell ref="I48:K58"/>
    <mergeCell ref="A64:H64"/>
    <mergeCell ref="A2:B2"/>
    <mergeCell ref="B6:H6"/>
    <mergeCell ref="A9:H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9026C-6FF8-7E45-922C-1CFAF3FF886F}">
  <dimension ref="A1:E57"/>
  <sheetViews>
    <sheetView topLeftCell="A32" workbookViewId="0">
      <selection activeCell="E46" sqref="E46"/>
    </sheetView>
  </sheetViews>
  <sheetFormatPr defaultColWidth="8.59765625" defaultRowHeight="15" x14ac:dyDescent="0.2"/>
  <cols>
    <col min="1" max="1" width="29.5" customWidth="1"/>
    <col min="2" max="2" width="85.59765625" customWidth="1"/>
    <col min="3" max="3" width="16.8984375" style="278" customWidth="1"/>
    <col min="4" max="4" width="17.5" style="279" bestFit="1" customWidth="1"/>
    <col min="5" max="5" width="16" customWidth="1"/>
  </cols>
  <sheetData>
    <row r="1" spans="1:5" x14ac:dyDescent="0.2">
      <c r="A1" s="98" t="s">
        <v>131</v>
      </c>
    </row>
    <row r="3" spans="1:5" s="35" customFormat="1" ht="195" x14ac:dyDescent="0.2">
      <c r="A3" s="8" t="s">
        <v>88</v>
      </c>
      <c r="B3" s="234" t="s">
        <v>118</v>
      </c>
      <c r="C3" s="235" t="s">
        <v>89</v>
      </c>
      <c r="D3" s="236"/>
      <c r="E3"/>
    </row>
    <row r="4" spans="1:5" s="4" customFormat="1" x14ac:dyDescent="0.2">
      <c r="A4" s="237" t="s">
        <v>90</v>
      </c>
      <c r="B4" s="238"/>
    </row>
    <row r="5" spans="1:5" s="35" customFormat="1" ht="75" x14ac:dyDescent="0.2">
      <c r="A5" s="239" t="s">
        <v>91</v>
      </c>
      <c r="B5" s="240" t="s">
        <v>178</v>
      </c>
      <c r="C5" s="241"/>
      <c r="D5" s="242"/>
      <c r="E5"/>
    </row>
    <row r="6" spans="1:5" s="4" customFormat="1" x14ac:dyDescent="0.2">
      <c r="A6" s="237"/>
      <c r="B6" s="243"/>
    </row>
    <row r="7" spans="1:5" s="249" customFormat="1" ht="50.1" customHeight="1" x14ac:dyDescent="0.2">
      <c r="A7" s="244" t="s">
        <v>92</v>
      </c>
      <c r="B7" s="245" t="s">
        <v>93</v>
      </c>
      <c r="C7" s="246" t="s">
        <v>28</v>
      </c>
      <c r="D7" s="247" t="s">
        <v>29</v>
      </c>
      <c r="E7" s="248"/>
    </row>
    <row r="8" spans="1:5" ht="139.5" customHeight="1" x14ac:dyDescent="0.2">
      <c r="A8" s="250"/>
      <c r="B8" s="251"/>
      <c r="C8" s="252" t="s">
        <v>154</v>
      </c>
      <c r="D8" s="236"/>
    </row>
    <row r="9" spans="1:5" ht="30" x14ac:dyDescent="0.2">
      <c r="A9" s="8" t="s">
        <v>94</v>
      </c>
      <c r="B9" s="253" t="s">
        <v>95</v>
      </c>
      <c r="C9" s="254"/>
      <c r="D9" s="236"/>
    </row>
    <row r="10" spans="1:5" ht="18" customHeight="1" x14ac:dyDescent="0.2">
      <c r="A10" s="250"/>
      <c r="B10" s="253" t="s">
        <v>96</v>
      </c>
      <c r="C10" s="254"/>
      <c r="D10" s="236"/>
    </row>
    <row r="11" spans="1:5" ht="18" customHeight="1" x14ac:dyDescent="0.2">
      <c r="A11" s="250"/>
      <c r="B11" s="253" t="s">
        <v>97</v>
      </c>
      <c r="C11" s="254"/>
      <c r="D11" s="236"/>
    </row>
    <row r="12" spans="1:5" ht="18" customHeight="1" x14ac:dyDescent="0.2">
      <c r="A12" s="250"/>
      <c r="B12" s="255" t="s">
        <v>98</v>
      </c>
      <c r="C12" s="254"/>
      <c r="D12" s="236"/>
    </row>
    <row r="13" spans="1:5" ht="18" customHeight="1" x14ac:dyDescent="0.2">
      <c r="A13" s="250"/>
      <c r="B13" s="255" t="s">
        <v>142</v>
      </c>
      <c r="C13" s="254"/>
      <c r="D13" s="236"/>
    </row>
    <row r="14" spans="1:5" s="258" customFormat="1" ht="18" customHeight="1" x14ac:dyDescent="0.2">
      <c r="A14" s="259" t="s">
        <v>99</v>
      </c>
      <c r="B14" s="253"/>
      <c r="C14" s="260"/>
      <c r="D14" s="236"/>
      <c r="E14" s="257"/>
    </row>
    <row r="15" spans="1:5" s="258" customFormat="1" ht="18" customHeight="1" x14ac:dyDescent="0.2">
      <c r="A15" s="256"/>
      <c r="B15" s="255" t="s">
        <v>100</v>
      </c>
      <c r="C15" s="254"/>
      <c r="D15" s="236"/>
      <c r="E15" s="257"/>
    </row>
    <row r="16" spans="1:5" s="258" customFormat="1" ht="18" customHeight="1" x14ac:dyDescent="0.2">
      <c r="A16" s="256"/>
      <c r="B16" s="255" t="s">
        <v>143</v>
      </c>
      <c r="C16" s="254"/>
      <c r="D16" s="236"/>
      <c r="E16" s="257"/>
    </row>
    <row r="17" spans="1:5" s="258" customFormat="1" ht="18" customHeight="1" x14ac:dyDescent="0.2">
      <c r="A17" s="256"/>
      <c r="B17" s="255" t="s">
        <v>102</v>
      </c>
      <c r="C17" s="254"/>
      <c r="D17" s="236"/>
      <c r="E17" s="257"/>
    </row>
    <row r="18" spans="1:5" ht="60" x14ac:dyDescent="0.2">
      <c r="A18" s="8" t="s">
        <v>144</v>
      </c>
      <c r="B18" s="253" t="s">
        <v>103</v>
      </c>
      <c r="C18" s="254"/>
      <c r="D18" s="236"/>
      <c r="E18" s="262"/>
    </row>
    <row r="19" spans="1:5" x14ac:dyDescent="0.2">
      <c r="A19" s="263"/>
      <c r="B19" s="255" t="s">
        <v>145</v>
      </c>
      <c r="C19" s="254"/>
      <c r="D19" s="236"/>
      <c r="E19" s="261"/>
    </row>
    <row r="20" spans="1:5" x14ac:dyDescent="0.2">
      <c r="A20" s="263"/>
      <c r="B20" s="253" t="s">
        <v>104</v>
      </c>
      <c r="C20" s="254"/>
      <c r="D20" s="236"/>
      <c r="E20" s="261"/>
    </row>
    <row r="21" spans="1:5" x14ac:dyDescent="0.2">
      <c r="A21" s="263"/>
      <c r="B21" s="253"/>
      <c r="C21" s="260"/>
      <c r="D21" s="236"/>
      <c r="E21" s="261"/>
    </row>
    <row r="22" spans="1:5" x14ac:dyDescent="0.2">
      <c r="A22" s="263"/>
      <c r="E22" s="261"/>
    </row>
    <row r="23" spans="1:5" ht="60" x14ac:dyDescent="0.2">
      <c r="A23" s="8" t="s">
        <v>105</v>
      </c>
      <c r="B23" s="255" t="s">
        <v>106</v>
      </c>
      <c r="C23" s="254"/>
      <c r="D23" s="236"/>
      <c r="E23" s="261"/>
    </row>
    <row r="24" spans="1:5" ht="18" customHeight="1" x14ac:dyDescent="0.2">
      <c r="A24" s="263"/>
      <c r="B24" s="255" t="s">
        <v>107</v>
      </c>
      <c r="C24" s="254"/>
      <c r="D24" s="236"/>
      <c r="E24" s="261"/>
    </row>
    <row r="25" spans="1:5" ht="18" customHeight="1" x14ac:dyDescent="0.2">
      <c r="A25" s="263"/>
      <c r="B25" s="255" t="s">
        <v>111</v>
      </c>
      <c r="C25" s="254"/>
      <c r="D25" s="236"/>
      <c r="E25" s="261"/>
    </row>
    <row r="26" spans="1:5" ht="18" customHeight="1" x14ac:dyDescent="0.2">
      <c r="A26" s="263"/>
      <c r="B26" s="253"/>
      <c r="C26" s="260"/>
      <c r="D26" s="236"/>
      <c r="E26" s="261"/>
    </row>
    <row r="27" spans="1:5" ht="60" x14ac:dyDescent="0.2">
      <c r="A27" s="8" t="s">
        <v>146</v>
      </c>
      <c r="B27" s="255" t="s">
        <v>106</v>
      </c>
      <c r="C27" s="254"/>
      <c r="D27" s="236"/>
      <c r="E27" s="261"/>
    </row>
    <row r="28" spans="1:5" ht="18" customHeight="1" x14ac:dyDescent="0.2">
      <c r="A28" s="263"/>
      <c r="B28" s="255" t="s">
        <v>107</v>
      </c>
      <c r="C28" s="254"/>
      <c r="D28" s="236"/>
      <c r="E28" s="261"/>
    </row>
    <row r="29" spans="1:5" ht="18" customHeight="1" x14ac:dyDescent="0.2">
      <c r="A29" s="263"/>
      <c r="B29" s="255" t="s">
        <v>147</v>
      </c>
      <c r="C29" s="254"/>
      <c r="D29" s="236"/>
      <c r="E29" s="261"/>
    </row>
    <row r="30" spans="1:5" ht="18" customHeight="1" x14ac:dyDescent="0.2">
      <c r="A30" s="263"/>
      <c r="B30" s="255" t="s">
        <v>108</v>
      </c>
      <c r="C30" s="254"/>
      <c r="D30" s="236"/>
      <c r="E30" s="261"/>
    </row>
    <row r="31" spans="1:5" ht="18" customHeight="1" x14ac:dyDescent="0.2">
      <c r="A31" s="263"/>
      <c r="B31" s="253"/>
      <c r="C31" s="260"/>
      <c r="D31" s="236"/>
      <c r="E31" s="261"/>
    </row>
    <row r="32" spans="1:5" ht="30" x14ac:dyDescent="0.2">
      <c r="A32" s="8" t="s">
        <v>109</v>
      </c>
      <c r="B32" s="255" t="s">
        <v>110</v>
      </c>
      <c r="C32" s="254"/>
      <c r="D32" s="236"/>
      <c r="E32" s="261"/>
    </row>
    <row r="33" spans="1:5" ht="18" customHeight="1" x14ac:dyDescent="0.2">
      <c r="A33" s="263"/>
      <c r="B33" s="255" t="s">
        <v>107</v>
      </c>
      <c r="C33" s="254"/>
      <c r="D33" s="236"/>
      <c r="E33" s="261"/>
    </row>
    <row r="34" spans="1:5" ht="18" customHeight="1" x14ac:dyDescent="0.2">
      <c r="A34" s="263"/>
      <c r="B34" s="305" t="s">
        <v>101</v>
      </c>
      <c r="C34" s="254"/>
      <c r="D34" s="236"/>
      <c r="E34" s="261"/>
    </row>
    <row r="35" spans="1:5" ht="18" customHeight="1" x14ac:dyDescent="0.2">
      <c r="A35" s="263"/>
      <c r="B35" s="253"/>
      <c r="C35" s="260"/>
      <c r="D35" s="236"/>
      <c r="E35" s="261"/>
    </row>
    <row r="36" spans="1:5" s="35" customFormat="1" x14ac:dyDescent="0.2">
      <c r="A36" s="8" t="s">
        <v>148</v>
      </c>
      <c r="B36" s="255" t="s">
        <v>112</v>
      </c>
      <c r="C36" s="254"/>
      <c r="D36" s="236"/>
      <c r="E36" s="261"/>
    </row>
    <row r="37" spans="1:5" s="35" customFormat="1" ht="18" customHeight="1" x14ac:dyDescent="0.2">
      <c r="A37" s="263"/>
      <c r="B37" s="255" t="s">
        <v>113</v>
      </c>
      <c r="C37" s="254"/>
      <c r="D37" s="236"/>
      <c r="E37" s="261"/>
    </row>
    <row r="38" spans="1:5" ht="18" customHeight="1" x14ac:dyDescent="0.2">
      <c r="A38" s="263"/>
      <c r="B38" s="255" t="s">
        <v>149</v>
      </c>
      <c r="C38" s="254"/>
      <c r="D38" s="236"/>
      <c r="E38" s="261"/>
    </row>
    <row r="39" spans="1:5" ht="18" customHeight="1" x14ac:dyDescent="0.2">
      <c r="A39" s="263"/>
      <c r="B39" s="255" t="s">
        <v>150</v>
      </c>
      <c r="C39" s="254"/>
      <c r="D39" s="236"/>
      <c r="E39" s="261"/>
    </row>
    <row r="40" spans="1:5" ht="18" customHeight="1" x14ac:dyDescent="0.2">
      <c r="A40" s="263"/>
      <c r="B40" s="253"/>
      <c r="C40" s="260"/>
      <c r="D40" s="236"/>
      <c r="E40" s="261"/>
    </row>
    <row r="41" spans="1:5" x14ac:dyDescent="0.2">
      <c r="A41" s="8" t="s">
        <v>151</v>
      </c>
      <c r="B41" s="255" t="s">
        <v>107</v>
      </c>
      <c r="C41" s="254"/>
      <c r="D41" s="236"/>
      <c r="E41" s="261"/>
    </row>
    <row r="42" spans="1:5" ht="18" customHeight="1" x14ac:dyDescent="0.2">
      <c r="A42" s="263"/>
      <c r="B42" s="255" t="s">
        <v>152</v>
      </c>
      <c r="C42" s="254"/>
      <c r="D42" s="236"/>
      <c r="E42" s="261"/>
    </row>
    <row r="43" spans="1:5" ht="18" customHeight="1" x14ac:dyDescent="0.2">
      <c r="A43" s="263"/>
      <c r="B43" s="305" t="s">
        <v>147</v>
      </c>
      <c r="C43" s="254"/>
      <c r="D43" s="236"/>
      <c r="E43" s="261"/>
    </row>
    <row r="44" spans="1:5" ht="18" customHeight="1" x14ac:dyDescent="0.2">
      <c r="A44" s="263"/>
      <c r="B44" s="253"/>
      <c r="C44" s="260"/>
      <c r="D44" s="236"/>
      <c r="E44" s="261"/>
    </row>
    <row r="45" spans="1:5" ht="18" customHeight="1" x14ac:dyDescent="0.2">
      <c r="A45" s="250"/>
      <c r="B45" s="251"/>
      <c r="C45" s="265"/>
      <c r="D45" s="236"/>
      <c r="E45" s="261"/>
    </row>
    <row r="46" spans="1:5" ht="18" customHeight="1" x14ac:dyDescent="0.2">
      <c r="A46" s="250"/>
      <c r="B46" s="266" t="s">
        <v>114</v>
      </c>
      <c r="C46" s="267">
        <f>SUM(C9:C45)/28</f>
        <v>0</v>
      </c>
      <c r="D46" s="236"/>
      <c r="E46" s="261"/>
    </row>
    <row r="47" spans="1:5" ht="18" customHeight="1" x14ac:dyDescent="0.2">
      <c r="A47" s="250"/>
      <c r="B47" s="251"/>
      <c r="C47" s="265"/>
      <c r="D47" s="236"/>
    </row>
    <row r="48" spans="1:5" ht="18" customHeight="1" x14ac:dyDescent="0.2">
      <c r="A48" s="250"/>
      <c r="B48" s="251"/>
      <c r="C48" s="265"/>
      <c r="D48" s="236"/>
    </row>
    <row r="49" spans="1:5" x14ac:dyDescent="0.2">
      <c r="A49" s="250"/>
      <c r="B49" s="268" t="s">
        <v>186</v>
      </c>
      <c r="C49" s="265"/>
      <c r="D49" s="269">
        <f>1000000-(1000000*C46)</f>
        <v>1000000</v>
      </c>
      <c r="E49" s="270"/>
    </row>
    <row r="50" spans="1:5" ht="30" x14ac:dyDescent="0.2">
      <c r="A50" s="250"/>
      <c r="B50" s="271" t="s">
        <v>115</v>
      </c>
      <c r="C50" s="265"/>
      <c r="D50" s="236"/>
    </row>
    <row r="51" spans="1:5" ht="18" customHeight="1" x14ac:dyDescent="0.2">
      <c r="A51" s="250"/>
      <c r="B51" s="251"/>
      <c r="C51" s="265"/>
      <c r="D51" s="272"/>
    </row>
    <row r="52" spans="1:5" s="276" customFormat="1" ht="18" customHeight="1" x14ac:dyDescent="0.2">
      <c r="A52" s="273"/>
      <c r="B52" s="266" t="s">
        <v>116</v>
      </c>
      <c r="C52" s="265"/>
      <c r="D52" s="274">
        <f>SUM(D49:D50)</f>
        <v>1000000</v>
      </c>
      <c r="E52" s="275"/>
    </row>
    <row r="53" spans="1:5" ht="90" x14ac:dyDescent="0.2">
      <c r="A53" s="250"/>
      <c r="B53" s="271" t="s">
        <v>117</v>
      </c>
      <c r="C53" s="265"/>
      <c r="D53" s="236"/>
    </row>
    <row r="55" spans="1:5" ht="150" x14ac:dyDescent="0.2">
      <c r="B55" s="277" t="s">
        <v>153</v>
      </c>
    </row>
    <row r="57" spans="1:5" x14ac:dyDescent="0.2">
      <c r="C57" s="280"/>
      <c r="D57" s="28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48937b0-0c38-4dd7-973d-a9e0fcbe2b9f">
      <Terms xmlns="http://schemas.microsoft.com/office/infopath/2007/PartnerControls"/>
    </lcf76f155ced4ddcb4097134ff3c332f>
    <TaxCatchAll xmlns="33d2b74b-ba2a-449a-8b11-b24bc84dab5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7AD3A89CAF954FA91151599467565E" ma:contentTypeVersion="10" ma:contentTypeDescription="Een nieuw document maken." ma:contentTypeScope="" ma:versionID="f510251ef2b7e1a9f7bd293c08fc0fcf">
  <xsd:schema xmlns:xsd="http://www.w3.org/2001/XMLSchema" xmlns:xs="http://www.w3.org/2001/XMLSchema" xmlns:p="http://schemas.microsoft.com/office/2006/metadata/properties" xmlns:ns2="248937b0-0c38-4dd7-973d-a9e0fcbe2b9f" xmlns:ns3="33d2b74b-ba2a-449a-8b11-b24bc84dab5e" targetNamespace="http://schemas.microsoft.com/office/2006/metadata/properties" ma:root="true" ma:fieldsID="61e399184e72fc7e966c4b33927c6918" ns2:_="" ns3:_="">
    <xsd:import namespace="248937b0-0c38-4dd7-973d-a9e0fcbe2b9f"/>
    <xsd:import namespace="33d2b74b-ba2a-449a-8b11-b24bc84dab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937b0-0c38-4dd7-973d-a9e0fcbe2b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d2b74b-ba2a-449a-8b11-b24bc84dab5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f0581b4-9707-4382-a891-c87ca78123fe}" ma:internalName="TaxCatchAll" ma:showField="CatchAllData" ma:web="33d2b74b-ba2a-449a-8b11-b24bc84dab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B49B10-B916-4F07-9396-8AD67337159D}">
  <ds:schemaRefs>
    <ds:schemaRef ds:uri="http://purl.org/dc/terms/"/>
    <ds:schemaRef ds:uri="http://schemas.microsoft.com/office/2006/metadata/properties"/>
    <ds:schemaRef ds:uri="http://schemas.microsoft.com/office/infopath/2007/PartnerControls"/>
    <ds:schemaRef ds:uri="http://schemas.openxmlformats.org/package/2006/metadata/core-properties"/>
    <ds:schemaRef ds:uri="248937b0-0c38-4dd7-973d-a9e0fcbe2b9f"/>
    <ds:schemaRef ds:uri="33d2b74b-ba2a-449a-8b11-b24bc84dab5e"/>
    <ds:schemaRef ds:uri="http://schemas.microsoft.com/office/2006/documentManagement/types"/>
    <ds:schemaRef ds:uri="http://www.w3.org/XML/1998/namespace"/>
    <ds:schemaRef ds:uri="http://purl.org/dc/elements/1.1/"/>
    <ds:schemaRef ds:uri="http://purl.org/dc/dcmitype/"/>
  </ds:schemaRefs>
</ds:datastoreItem>
</file>

<file path=customXml/itemProps2.xml><?xml version="1.0" encoding="utf-8"?>
<ds:datastoreItem xmlns:ds="http://schemas.openxmlformats.org/officeDocument/2006/customXml" ds:itemID="{460D4962-B9CA-48D7-AAC5-615297CB43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937b0-0c38-4dd7-973d-a9e0fcbe2b9f"/>
    <ds:schemaRef ds:uri="33d2b74b-ba2a-449a-8b11-b24bc84dab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F48F12-3D24-4D0D-9E25-F2401CBCD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Staat van eenheidsprijzen</vt:lpstr>
      <vt:lpstr>Verzamelblad</vt:lpstr>
      <vt:lpstr>Standaard ruimtes klein</vt:lpstr>
      <vt:lpstr>Standaard ruimtes medium</vt:lpstr>
      <vt:lpstr>Standaard ruimtes groot</vt:lpstr>
      <vt:lpstr>MTR ruimtes klein</vt:lpstr>
      <vt:lpstr>MTR ruimtes medium</vt:lpstr>
      <vt:lpstr>MTR ruimtes groot</vt:lpstr>
      <vt:lpstr>Kernassortiment</vt:lpstr>
      <vt:lpstr>Indicatie extra uren</vt:lpstr>
      <vt:lpstr>Training</vt:lpstr>
      <vt:lpstr>SLA kosten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Harmen Thomas de Haan</cp:lastModifiedBy>
  <cp:revision/>
  <dcterms:created xsi:type="dcterms:W3CDTF">2003-08-27T16:40:13Z</dcterms:created>
  <dcterms:modified xsi:type="dcterms:W3CDTF">2025-12-10T09:56:43Z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0x010100F07AD3A89CAF954FA91151599467565E</vt:lpwstr>
  </property>
  <property fmtid="{D5CDD505-2E9C-101B-9397-08002B2CF9AE}" pid="3" name="MSIP_Label_b3a3144c-e58f-4c7e-97e0-07a7a54e7b35_Enabled">
    <vt:lpwstr>true</vt:lpwstr>
  </property>
  <property fmtid="{D5CDD505-2E9C-101B-9397-08002B2CF9AE}" pid="4" name="MSIP_Label_b3a3144c-e58f-4c7e-97e0-07a7a54e7b35_SetDate">
    <vt:lpwstr>2025-12-10T09:56:09Z</vt:lpwstr>
  </property>
  <property fmtid="{D5CDD505-2E9C-101B-9397-08002B2CF9AE}" pid="5" name="MSIP_Label_b3a3144c-e58f-4c7e-97e0-07a7a54e7b35_Method">
    <vt:lpwstr>Standard</vt:lpwstr>
  </property>
  <property fmtid="{D5CDD505-2E9C-101B-9397-08002B2CF9AE}" pid="6" name="MSIP_Label_b3a3144c-e58f-4c7e-97e0-07a7a54e7b35_Name">
    <vt:lpwstr>Intern</vt:lpwstr>
  </property>
  <property fmtid="{D5CDD505-2E9C-101B-9397-08002B2CF9AE}" pid="7" name="MSIP_Label_b3a3144c-e58f-4c7e-97e0-07a7a54e7b35_SiteId">
    <vt:lpwstr>8c3b61fd-94af-4533-8307-eb59dbd860b0</vt:lpwstr>
  </property>
  <property fmtid="{D5CDD505-2E9C-101B-9397-08002B2CF9AE}" pid="8" name="MSIP_Label_b3a3144c-e58f-4c7e-97e0-07a7a54e7b35_ActionId">
    <vt:lpwstr>f0da361f-6549-4952-9fcf-c2396800017f</vt:lpwstr>
  </property>
  <property fmtid="{D5CDD505-2E9C-101B-9397-08002B2CF9AE}" pid="9" name="MSIP_Label_b3a3144c-e58f-4c7e-97e0-07a7a54e7b35_ContentBits">
    <vt:lpwstr>0</vt:lpwstr>
  </property>
  <property fmtid="{D5CDD505-2E9C-101B-9397-08002B2CF9AE}" pid="10" name="MediaServiceImageTags">
    <vt:lpwstr/>
  </property>
</Properties>
</file>