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D-FC Inkoop\3. Inkooptrajecten\2025-009-HIRB-EA-Gereedschappen en toebehoren\b) Aanbestedingsdocumenten\2) Definitief\2) Bijlagen\"/>
    </mc:Choice>
  </mc:AlternateContent>
  <xr:revisionPtr revIDLastSave="0" documentId="8_{ACBD0767-6908-42DE-A15F-716D9E924F7D}" xr6:coauthVersionLast="47" xr6:coauthVersionMax="47" xr10:uidLastSave="{00000000-0000-0000-0000-000000000000}"/>
  <bookViews>
    <workbookView xWindow="-108" yWindow="-108" windowWidth="23256" windowHeight="12456" activeTab="1" xr2:uid="{B3895428-C465-40E6-B567-C2A993B74776}"/>
  </bookViews>
  <sheets>
    <sheet name="Voorblad" sheetId="2" r:id="rId1"/>
    <sheet name="Kortingspercentag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4" i="1"/>
  <c r="D3" i="1"/>
  <c r="D5" i="1"/>
  <c r="D6" i="1"/>
  <c r="D7" i="1"/>
  <c r="D9" i="1"/>
  <c r="D10" i="1"/>
  <c r="D11" i="1"/>
  <c r="D12" i="1"/>
  <c r="D13" i="1"/>
  <c r="D14" i="1"/>
  <c r="D15" i="1"/>
  <c r="D16" i="1"/>
  <c r="D17" i="1"/>
  <c r="D18" i="1" s="1"/>
  <c r="D19" i="2" s="1"/>
  <c r="D2" i="1"/>
</calcChain>
</file>

<file path=xl/sharedStrings.xml><?xml version="1.0" encoding="utf-8"?>
<sst xmlns="http://schemas.openxmlformats.org/spreadsheetml/2006/main" count="38" uniqueCount="37">
  <si>
    <t>Naam inschrijver (bedrijfsnaam):</t>
  </si>
  <si>
    <t>Naam bevoegde ondertekenaar:</t>
  </si>
  <si>
    <t>Datum ondertekening:</t>
  </si>
  <si>
    <t>Handtekening bevoegde ondertekenaar:</t>
  </si>
  <si>
    <t xml:space="preserve">Vul de gevraagde gegevens in de lichtgroene velden in.
</t>
  </si>
  <si>
    <t>Invulinstructies voor prijsblad</t>
  </si>
  <si>
    <t>Aanbesteding Gereedschappen en toebehoren (2025-009-HIRB-EA-Gereedschappen en toebehoren)</t>
  </si>
  <si>
    <t>Inschrijvers dienen alle groen gearceerde velden in te vullen</t>
  </si>
  <si>
    <t>Alle ingevulde kortingspercentages zijn geldig voor de gehele contractperiode.</t>
  </si>
  <si>
    <t>Manipulatief inschrijven is niet toegestaan. Deze inschrijvingen worden uitgesloten van verdere deelname en komen niet in aanmerking voor gunning.</t>
  </si>
  <si>
    <t>Kortingspercentages gelden voor alle producten binnen de genoemde productgroep. Producten die in de toekomst toegevoegd worden aan het assortiment vallen ook onder deze productgroepen.</t>
  </si>
  <si>
    <t>De fictieve inschrijfprijs zal gebruikt worden om het aantal punten op het onderdeel prijs te bepalen, zoals beschreven staat in de inschrijvingsleidraad.</t>
  </si>
  <si>
    <t>Na invulling van alle informatie graag dit voorblad ondertekeken en het bestand opslaan  en alle pagina's bijvoegen bij de inschrijving als PDF-document.</t>
  </si>
  <si>
    <t>Fictieve inschrijfprijs</t>
  </si>
  <si>
    <t>Productgroep</t>
  </si>
  <si>
    <t>Kortingspercentage</t>
  </si>
  <si>
    <t>Fictief jaarbedrag</t>
  </si>
  <si>
    <t>Overige</t>
  </si>
  <si>
    <t>De opsomming van producten is niet limitatief, de genoemde producten zijn een voorbeeld om een indicatie te geven van de betreffende productgroep. Andere producten die niet expliciet benoemd worden, maken daarmee ook onderdeel uit van de productgroep.</t>
  </si>
  <si>
    <t>Alle kortingspercentages dienen ingevuld te worden als getallen tussen 0 en 100%. Negatieve percentages zijn niet toegestaan.</t>
  </si>
  <si>
    <r>
      <t xml:space="preserve">Elektra en sanitair, zoals;
</t>
    </r>
    <r>
      <rPr>
        <sz val="9"/>
        <color theme="1"/>
        <rFont val="Aptos Narrow"/>
        <family val="2"/>
        <scheme val="minor"/>
      </rPr>
      <t>(Kabelhaspels, bouwlampen, elektra, batterijen, aan en afvoer materialen, kranen en kraantoebehoren en toiletmaterialen)</t>
    </r>
  </si>
  <si>
    <r>
      <t xml:space="preserve">Toebehoren elektrische handgereedschappen, zoals;
</t>
    </r>
    <r>
      <rPr>
        <sz val="9"/>
        <color theme="1"/>
        <rFont val="Aptos Narrow"/>
        <family val="2"/>
        <scheme val="minor"/>
      </rPr>
      <t>(Beitels, boren, frezen, bits en houders, zaagbladen, slijpmaterialen)</t>
    </r>
  </si>
  <si>
    <r>
      <t xml:space="preserve">Bevestigingsmiddelen, zoals;
</t>
    </r>
    <r>
      <rPr>
        <sz val="9"/>
        <color theme="1"/>
        <rFont val="Aptos Narrow"/>
        <family val="2"/>
        <scheme val="minor"/>
      </rPr>
      <t>(Schroeven, pluggen, ankerwerk, bouten en moeren, draadeinden, draadnagels, betonverankeringen, nieten, nagels en montagesystemen)</t>
    </r>
  </si>
  <si>
    <r>
      <t xml:space="preserve">IJzerwaren, zoals;
</t>
    </r>
    <r>
      <rPr>
        <sz val="9"/>
        <color theme="1"/>
        <rFont val="Aptos Narrow"/>
        <family val="2"/>
        <scheme val="minor"/>
      </rPr>
      <t>(Rails, dragers, hoeken, jashaken, koggellagers, leuninghouders, profielen, plankendragers en wielen)</t>
    </r>
  </si>
  <si>
    <r>
      <t xml:space="preserve">Lijmen, kitten en chemische producten, zoals;
</t>
    </r>
    <r>
      <rPr>
        <sz val="9"/>
        <color theme="1"/>
        <rFont val="Aptos Narrow"/>
        <family val="2"/>
        <scheme val="minor"/>
      </rPr>
      <t>(Kitten, purschuimen, smeermiddelen, vulmiddelen, lijmen en afdichtingsbanden)</t>
    </r>
  </si>
  <si>
    <r>
      <t xml:space="preserve">Bouwartikelen, zoals;
</t>
    </r>
    <r>
      <rPr>
        <sz val="9"/>
        <color theme="1"/>
        <rFont val="Aptos Narrow"/>
        <family val="2"/>
        <scheme val="minor"/>
      </rPr>
      <t>(Tape, kruiwagens, emmers, afdekzeilen en folies)</t>
    </r>
  </si>
  <si>
    <r>
      <t xml:space="preserve">Bouwplaatsinrichting, zoals;
</t>
    </r>
    <r>
      <rPr>
        <sz val="9"/>
        <color theme="1"/>
        <rFont val="Aptos Narrow"/>
        <family val="2"/>
        <scheme val="minor"/>
      </rPr>
      <t>(Bezems, borstels, waterslangen en toebehoren, fietstoebehoren, zeep, (tekst)borden en pictogrammen)</t>
    </r>
  </si>
  <si>
    <r>
      <t xml:space="preserve">Ladders, trappen en steigers, zoals;
</t>
    </r>
    <r>
      <rPr>
        <sz val="9"/>
        <color theme="1"/>
        <rFont val="Aptos Narrow"/>
        <family val="2"/>
        <scheme val="minor"/>
      </rPr>
      <t>(Steekwagens, palletwagens, steigers, ladders en trappen)</t>
    </r>
  </si>
  <si>
    <r>
      <t>Elektrische handgereedschappen, zoals;</t>
    </r>
    <r>
      <rPr>
        <sz val="10"/>
        <color theme="1"/>
        <rFont val="Aptos Narrow"/>
        <family val="2"/>
        <scheme val="minor"/>
      </rPr>
      <t xml:space="preserve">
</t>
    </r>
    <r>
      <rPr>
        <sz val="9"/>
        <color theme="1"/>
        <rFont val="Aptos Narrow"/>
        <family val="2"/>
        <scheme val="minor"/>
      </rPr>
      <t>(Schroefmachines, boormachines, decoupeerzagen, accu cirkelzagen, accu's voor gereedschap, schuurmachines, freesmachines, schaafmachines, haakse en rechte slijpers)</t>
    </r>
  </si>
  <si>
    <r>
      <t xml:space="preserve">Handgereedschappen, zoals;
</t>
    </r>
    <r>
      <rPr>
        <sz val="9"/>
        <color theme="1"/>
        <rFont val="Aptos Narrow"/>
        <family val="2"/>
        <scheme val="minor"/>
      </rPr>
      <t>(Schroevendraaiers, schaven, tangen, messen en scharen, handzagen, beitels, vijlen en raspen, hamers, metsel en stukadoorsgereeschap, steeksleutels, ringsleutels, ratels, stiftsleutels en nijptangen)</t>
    </r>
  </si>
  <si>
    <r>
      <t xml:space="preserve">Diverse sloten, zoals;
</t>
    </r>
    <r>
      <rPr>
        <sz val="9"/>
        <color theme="1"/>
        <rFont val="Aptos Narrow"/>
        <family val="2"/>
        <scheme val="minor"/>
      </rPr>
      <t>(Insteeksloten, oplegsloten, meubelsloten, codesloten, panieksloten, hangsloten, meerpuntssluitingen en sluitplaten)</t>
    </r>
  </si>
  <si>
    <r>
      <t xml:space="preserve">Cilinders, zoals;
</t>
    </r>
    <r>
      <rPr>
        <sz val="9"/>
        <color theme="1"/>
        <rFont val="Aptos Narrow"/>
        <family val="2"/>
        <scheme val="minor"/>
      </rPr>
      <t>(Enkele, dubbele, knopcilinders, cilinders met en zonder certificaat en overige cilinders)</t>
    </r>
  </si>
  <si>
    <r>
      <rPr>
        <b/>
        <sz val="10"/>
        <color theme="1"/>
        <rFont val="Aptos Narrow"/>
        <family val="2"/>
        <scheme val="minor"/>
      </rPr>
      <t>Hang- en sluitwerk, zoals;</t>
    </r>
    <r>
      <rPr>
        <sz val="9"/>
        <color theme="1"/>
        <rFont val="Aptos Narrow"/>
        <family val="2"/>
        <scheme val="minor"/>
      </rPr>
      <t xml:space="preserve">
(Deurbeslag, raambomen, deurkrukken, deurdragers, deurdrangers en scharnieren)</t>
    </r>
  </si>
  <si>
    <r>
      <t xml:space="preserve">Sleutels, zoals;
</t>
    </r>
    <r>
      <rPr>
        <sz val="9"/>
        <color theme="1"/>
        <rFont val="Aptos Narrow"/>
        <family val="2"/>
        <scheme val="minor"/>
      </rPr>
      <t>(monosleutel, cilindersleutel, hoofdsleutel, GHS sleutels, sleutellabel, sleutelring, met of zonder certificaat)</t>
    </r>
  </si>
  <si>
    <t>De ingevulde kortingspercentages worden verrekend op de algemene bruto catalogusprijs van de inschrijver.</t>
  </si>
  <si>
    <r>
      <t xml:space="preserve">Werkkleding, werkschoenen en PBM, zoals;
</t>
    </r>
    <r>
      <rPr>
        <sz val="9"/>
        <color theme="1"/>
        <rFont val="Aptos Narrow"/>
        <family val="2"/>
        <scheme val="minor"/>
      </rPr>
      <t>(Hoofdbescherming, gehoorbescherming, gelaatsbescherming, veiligheidsbrillen, werkhandschoenen, werkkleding, werkschoenen en werklaarzen)</t>
    </r>
  </si>
  <si>
    <t xml:space="preserve">Na invulling van een kortingspercentage achter elke productgroep wordt er een fictieve inschrijfprijs berekend worden. Deze wordt getoond in Cel D18 op het voorblad.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</si>
</sst>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b/>
      <sz val="12"/>
      <color theme="1"/>
      <name val="Calibri"/>
      <family val="2"/>
    </font>
    <font>
      <sz val="11"/>
      <color theme="1"/>
      <name val="Calibri"/>
      <family val="2"/>
    </font>
    <font>
      <sz val="10"/>
      <name val="Arial"/>
      <family val="2"/>
    </font>
    <font>
      <b/>
      <sz val="14"/>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rgb="FFFF66FF"/>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3">
    <xf numFmtId="0" fontId="0" fillId="0" borderId="0"/>
    <xf numFmtId="0" fontId="3" fillId="0" borderId="0"/>
    <xf numFmtId="9" fontId="5" fillId="0" borderId="0" applyFont="0" applyFill="0" applyBorder="0" applyAlignment="0" applyProtection="0"/>
  </cellStyleXfs>
  <cellXfs count="67">
    <xf numFmtId="0" fontId="0" fillId="0" borderId="0" xfId="0"/>
    <xf numFmtId="0" fontId="0" fillId="0" borderId="21" xfId="0" applyBorder="1" applyAlignment="1">
      <alignment horizontal="center"/>
    </xf>
    <xf numFmtId="0" fontId="0" fillId="0" borderId="22" xfId="0" applyBorder="1" applyAlignment="1">
      <alignment horizontal="center"/>
    </xf>
    <xf numFmtId="0" fontId="0" fillId="0" borderId="22" xfId="0" applyBorder="1" applyAlignment="1">
      <alignment horizontal="center" vertical="center"/>
    </xf>
    <xf numFmtId="0" fontId="6" fillId="0" borderId="10" xfId="0" applyFont="1" applyBorder="1" applyAlignment="1">
      <alignment horizontal="center"/>
    </xf>
    <xf numFmtId="0" fontId="0" fillId="0" borderId="23" xfId="0" applyBorder="1" applyAlignment="1">
      <alignment horizontal="center" vertical="center"/>
    </xf>
    <xf numFmtId="44" fontId="6" fillId="0" borderId="2" xfId="0" applyNumberFormat="1" applyFont="1" applyBorder="1" applyAlignment="1">
      <alignment horizontal="center"/>
    </xf>
    <xf numFmtId="0" fontId="7" fillId="0" borderId="36"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21" xfId="0" applyFont="1" applyBorder="1" applyAlignment="1">
      <alignment wrapText="1"/>
    </xf>
    <xf numFmtId="44" fontId="8" fillId="0" borderId="13" xfId="0" applyNumberFormat="1" applyFont="1" applyBorder="1" applyAlignment="1">
      <alignment vertical="center"/>
    </xf>
    <xf numFmtId="44" fontId="8" fillId="0" borderId="3" xfId="0" applyNumberFormat="1" applyFont="1" applyBorder="1" applyAlignment="1">
      <alignment vertical="center"/>
    </xf>
    <xf numFmtId="44" fontId="8" fillId="0" borderId="1" xfId="0" applyNumberFormat="1" applyFont="1" applyBorder="1" applyAlignment="1">
      <alignment vertical="center"/>
    </xf>
    <xf numFmtId="44" fontId="8" fillId="0" borderId="5" xfId="0" applyNumberFormat="1" applyFont="1" applyBorder="1" applyAlignment="1">
      <alignment vertical="center"/>
    </xf>
    <xf numFmtId="0" fontId="7" fillId="0" borderId="22" xfId="0" applyFont="1" applyBorder="1" applyAlignment="1">
      <alignment wrapText="1"/>
    </xf>
    <xf numFmtId="0" fontId="7" fillId="0" borderId="23" xfId="0" applyFont="1" applyBorder="1"/>
    <xf numFmtId="44" fontId="8" fillId="0" borderId="14" xfId="0" applyNumberFormat="1" applyFont="1" applyBorder="1" applyAlignment="1">
      <alignment vertical="center"/>
    </xf>
    <xf numFmtId="44" fontId="8" fillId="0" borderId="7" xfId="0" applyNumberFormat="1" applyFont="1" applyBorder="1" applyAlignment="1">
      <alignment vertical="center"/>
    </xf>
    <xf numFmtId="0" fontId="8" fillId="0" borderId="0" xfId="0" applyFont="1"/>
    <xf numFmtId="44" fontId="7" fillId="0" borderId="35" xfId="0" applyNumberFormat="1" applyFont="1" applyBorder="1" applyAlignment="1">
      <alignment horizontal="center"/>
    </xf>
    <xf numFmtId="0" fontId="9" fillId="0" borderId="22" xfId="0" applyFont="1" applyBorder="1" applyAlignment="1">
      <alignment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0" fillId="0" borderId="19" xfId="0" applyBorder="1" applyAlignment="1">
      <alignment horizontal="left"/>
    </xf>
    <xf numFmtId="0" fontId="0" fillId="0" borderId="1" xfId="0" applyBorder="1" applyAlignment="1">
      <alignment horizontal="left"/>
    </xf>
    <xf numFmtId="0" fontId="0" fillId="0" borderId="5" xfId="0" applyBorder="1" applyAlignment="1">
      <alignment horizontal="left"/>
    </xf>
    <xf numFmtId="0" fontId="0" fillId="0" borderId="19"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18" xfId="0" applyBorder="1" applyAlignment="1">
      <alignment horizontal="left"/>
    </xf>
    <xf numFmtId="0" fontId="0" fillId="0" borderId="13" xfId="0" applyBorder="1" applyAlignment="1">
      <alignment horizontal="left"/>
    </xf>
    <xf numFmtId="0" fontId="0" fillId="0" borderId="3" xfId="0" applyBorder="1" applyAlignment="1">
      <alignment horizontal="left"/>
    </xf>
    <xf numFmtId="0" fontId="2" fillId="3" borderId="30"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31" xfId="0" applyFont="1" applyFill="1" applyBorder="1" applyAlignment="1" applyProtection="1">
      <alignment horizontal="center"/>
      <protection locked="0"/>
    </xf>
    <xf numFmtId="0" fontId="2" fillId="3" borderId="27" xfId="0" applyFont="1" applyFill="1" applyBorder="1" applyAlignment="1" applyProtection="1">
      <alignment horizontal="center"/>
      <protection locked="0"/>
    </xf>
    <xf numFmtId="0" fontId="2" fillId="3" borderId="28" xfId="0" applyFont="1" applyFill="1" applyBorder="1" applyAlignment="1" applyProtection="1">
      <alignment horizontal="center"/>
      <protection locked="0"/>
    </xf>
    <xf numFmtId="0" fontId="2" fillId="3" borderId="29" xfId="0" applyFont="1" applyFill="1" applyBorder="1" applyAlignment="1" applyProtection="1">
      <alignment horizont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4"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49" fontId="2" fillId="3" borderId="0" xfId="0" applyNumberFormat="1" applyFont="1" applyFill="1" applyAlignment="1">
      <alignment vertical="center" wrapText="1"/>
    </xf>
    <xf numFmtId="0" fontId="2" fillId="3" borderId="0" xfId="0" applyFont="1" applyFill="1" applyAlignment="1">
      <alignment vertical="center"/>
    </xf>
    <xf numFmtId="0" fontId="2" fillId="3" borderId="32"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0" fillId="0" borderId="20"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9" fontId="8" fillId="3" borderId="18" xfId="2" applyFont="1" applyFill="1" applyBorder="1" applyAlignment="1" applyProtection="1">
      <alignment horizontal="center" vertical="center"/>
      <protection locked="0"/>
    </xf>
    <xf numFmtId="9" fontId="8" fillId="3" borderId="19" xfId="2" applyFont="1" applyFill="1" applyBorder="1" applyAlignment="1" applyProtection="1">
      <alignment horizontal="center" vertical="center"/>
      <protection locked="0"/>
    </xf>
    <xf numFmtId="9" fontId="8" fillId="3" borderId="20" xfId="2" applyFont="1" applyFill="1" applyBorder="1" applyAlignment="1" applyProtection="1">
      <alignment horizontal="center" vertical="center"/>
      <protection locked="0"/>
    </xf>
  </cellXfs>
  <cellStyles count="3">
    <cellStyle name="Procent" xfId="2" builtinId="5"/>
    <cellStyle name="Standaard" xfId="0" builtinId="0"/>
    <cellStyle name="Standaard 2" xfId="1" xr:uid="{90395FC5-CC1A-4FAF-BD46-9A56FDCAF376}"/>
  </cellStyles>
  <dxfs count="4">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69C5-2F8F-43D2-89AA-6046DE602EF2}">
  <sheetPr>
    <pageSetUpPr fitToPage="1"/>
  </sheetPr>
  <dimension ref="A1:G19"/>
  <sheetViews>
    <sheetView workbookViewId="0">
      <selection activeCell="C5" sqref="C5:E5"/>
    </sheetView>
  </sheetViews>
  <sheetFormatPr defaultRowHeight="14.4" x14ac:dyDescent="0.3"/>
  <cols>
    <col min="1" max="1" width="8.44140625" customWidth="1"/>
    <col min="2" max="2" width="24.88671875" customWidth="1"/>
    <col min="3" max="3" width="47.6640625" customWidth="1"/>
    <col min="4" max="4" width="32.88671875" customWidth="1"/>
    <col min="5" max="5" width="33.88671875" customWidth="1"/>
    <col min="6" max="6" width="4.6640625" customWidth="1"/>
    <col min="7" max="7" width="26.44140625" customWidth="1"/>
  </cols>
  <sheetData>
    <row r="1" spans="1:7" ht="16.2" customHeight="1" thickBot="1" x14ac:dyDescent="0.35">
      <c r="A1" s="23" t="s">
        <v>6</v>
      </c>
      <c r="B1" s="24"/>
      <c r="C1" s="24"/>
      <c r="D1" s="24"/>
      <c r="E1" s="25"/>
    </row>
    <row r="2" spans="1:7" ht="22.8" customHeight="1" x14ac:dyDescent="0.3">
      <c r="A2" s="41" t="s">
        <v>0</v>
      </c>
      <c r="B2" s="42"/>
      <c r="C2" s="38"/>
      <c r="D2" s="39"/>
      <c r="E2" s="40"/>
      <c r="G2" s="53" t="s">
        <v>4</v>
      </c>
    </row>
    <row r="3" spans="1:7" ht="20.399999999999999" customHeight="1" x14ac:dyDescent="0.3">
      <c r="A3" s="43" t="s">
        <v>1</v>
      </c>
      <c r="B3" s="44"/>
      <c r="C3" s="35"/>
      <c r="D3" s="36"/>
      <c r="E3" s="37"/>
      <c r="G3" s="54"/>
    </row>
    <row r="4" spans="1:7" ht="21.6" customHeight="1" x14ac:dyDescent="0.3">
      <c r="A4" s="43" t="s">
        <v>2</v>
      </c>
      <c r="B4" s="44"/>
      <c r="C4" s="35"/>
      <c r="D4" s="36"/>
      <c r="E4" s="37"/>
      <c r="G4" s="54"/>
    </row>
    <row r="5" spans="1:7" ht="46.2" customHeight="1" thickBot="1" x14ac:dyDescent="0.35">
      <c r="A5" s="45" t="s">
        <v>3</v>
      </c>
      <c r="B5" s="46"/>
      <c r="C5" s="55"/>
      <c r="D5" s="56"/>
      <c r="E5" s="57"/>
      <c r="G5" s="54"/>
    </row>
    <row r="6" spans="1:7" ht="15" thickBot="1" x14ac:dyDescent="0.35"/>
    <row r="7" spans="1:7" ht="18.600000000000001" thickBot="1" x14ac:dyDescent="0.4">
      <c r="A7" s="50" t="s">
        <v>5</v>
      </c>
      <c r="B7" s="51"/>
      <c r="C7" s="51"/>
      <c r="D7" s="51"/>
      <c r="E7" s="52"/>
    </row>
    <row r="8" spans="1:7" x14ac:dyDescent="0.3">
      <c r="A8" s="1">
        <v>1</v>
      </c>
      <c r="B8" s="32" t="s">
        <v>7</v>
      </c>
      <c r="C8" s="33"/>
      <c r="D8" s="33"/>
      <c r="E8" s="34"/>
    </row>
    <row r="9" spans="1:7" x14ac:dyDescent="0.3">
      <c r="A9" s="2">
        <v>2</v>
      </c>
      <c r="B9" s="26" t="s">
        <v>8</v>
      </c>
      <c r="C9" s="27"/>
      <c r="D9" s="27"/>
      <c r="E9" s="28"/>
    </row>
    <row r="10" spans="1:7" x14ac:dyDescent="0.3">
      <c r="A10" s="2">
        <v>3</v>
      </c>
      <c r="B10" s="26" t="s">
        <v>9</v>
      </c>
      <c r="C10" s="27"/>
      <c r="D10" s="27"/>
      <c r="E10" s="28"/>
    </row>
    <row r="11" spans="1:7" x14ac:dyDescent="0.3">
      <c r="A11" s="2">
        <v>4</v>
      </c>
      <c r="B11" s="26" t="s">
        <v>34</v>
      </c>
      <c r="C11" s="27"/>
      <c r="D11" s="27"/>
      <c r="E11" s="28"/>
    </row>
    <row r="12" spans="1:7" x14ac:dyDescent="0.3">
      <c r="A12" s="2">
        <v>5</v>
      </c>
      <c r="B12" s="61" t="s">
        <v>19</v>
      </c>
      <c r="C12" s="62"/>
      <c r="D12" s="62"/>
      <c r="E12" s="63"/>
    </row>
    <row r="13" spans="1:7" ht="28.8" customHeight="1" x14ac:dyDescent="0.3">
      <c r="A13" s="3">
        <v>6</v>
      </c>
      <c r="B13" s="29" t="s">
        <v>10</v>
      </c>
      <c r="C13" s="30"/>
      <c r="D13" s="30"/>
      <c r="E13" s="31"/>
    </row>
    <row r="14" spans="1:7" ht="28.8" customHeight="1" x14ac:dyDescent="0.3">
      <c r="A14" s="3">
        <v>7</v>
      </c>
      <c r="B14" s="47" t="s">
        <v>18</v>
      </c>
      <c r="C14" s="48"/>
      <c r="D14" s="48"/>
      <c r="E14" s="49"/>
    </row>
    <row r="15" spans="1:7" x14ac:dyDescent="0.3">
      <c r="A15" s="3">
        <v>8</v>
      </c>
      <c r="B15" s="26" t="s">
        <v>36</v>
      </c>
      <c r="C15" s="27"/>
      <c r="D15" s="27"/>
      <c r="E15" s="28"/>
    </row>
    <row r="16" spans="1:7" x14ac:dyDescent="0.3">
      <c r="A16" s="2">
        <v>9</v>
      </c>
      <c r="B16" s="26" t="s">
        <v>11</v>
      </c>
      <c r="C16" s="27"/>
      <c r="D16" s="27"/>
      <c r="E16" s="28"/>
    </row>
    <row r="17" spans="1:5" ht="15" thickBot="1" x14ac:dyDescent="0.35">
      <c r="A17" s="5">
        <v>10</v>
      </c>
      <c r="B17" s="58" t="s">
        <v>12</v>
      </c>
      <c r="C17" s="59"/>
      <c r="D17" s="59"/>
      <c r="E17" s="60"/>
    </row>
    <row r="18" spans="1:5" ht="15" thickBot="1" x14ac:dyDescent="0.35"/>
    <row r="19" spans="1:5" ht="15" thickBot="1" x14ac:dyDescent="0.35">
      <c r="C19" s="4" t="s">
        <v>13</v>
      </c>
      <c r="D19" s="6" t="str">
        <f>Kortingspercentages!D18</f>
        <v>ONJUIST</v>
      </c>
    </row>
  </sheetData>
  <sheetProtection algorithmName="SHA-512" hashValue="I06H87zSMdZ0rMf/7YxfydR4PPYcmRP2k1jkxkcJ+0u7X62KDbgZNfUNzF+6fzdvvsti32Lfxrpa7oog4xOQiw==" saltValue="N3z1aZuo9bVZpEI/E0DyLg==" spinCount="100000" sheet="1" objects="1" scenarios="1" selectLockedCells="1"/>
  <mergeCells count="21">
    <mergeCell ref="G2:G5"/>
    <mergeCell ref="C5:E5"/>
    <mergeCell ref="C4:E4"/>
    <mergeCell ref="B17:E17"/>
    <mergeCell ref="B16:E16"/>
    <mergeCell ref="B12:E12"/>
    <mergeCell ref="A1:E1"/>
    <mergeCell ref="B15:E15"/>
    <mergeCell ref="B13:E13"/>
    <mergeCell ref="B11:E11"/>
    <mergeCell ref="B9:E9"/>
    <mergeCell ref="B8:E8"/>
    <mergeCell ref="B10:E10"/>
    <mergeCell ref="C3:E3"/>
    <mergeCell ref="C2:E2"/>
    <mergeCell ref="A2:B2"/>
    <mergeCell ref="A3:B3"/>
    <mergeCell ref="A4:B4"/>
    <mergeCell ref="A5:B5"/>
    <mergeCell ref="B14:E14"/>
    <mergeCell ref="A7:E7"/>
  </mergeCells>
  <conditionalFormatting sqref="D19">
    <cfRule type="cellIs" dxfId="1" priority="2" operator="equal">
      <formula>"ONJUIST"</formula>
    </cfRule>
    <cfRule type="notContainsText" dxfId="0" priority="1" operator="notContains" text="ONJUIST">
      <formula>ISERROR(SEARCH("ONJUIST",D19))</formula>
    </cfRule>
  </conditionalFormatting>
  <pageMargins left="0.25" right="0.25"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9398-DA90-419A-9E68-86C9A286F21C}">
  <dimension ref="A1:D18"/>
  <sheetViews>
    <sheetView tabSelected="1" topLeftCell="A8" zoomScaleNormal="100" workbookViewId="0">
      <selection activeCell="B12" sqref="B12"/>
    </sheetView>
  </sheetViews>
  <sheetFormatPr defaultRowHeight="14.4" x14ac:dyDescent="0.3"/>
  <cols>
    <col min="1" max="1" width="50.109375" customWidth="1"/>
    <col min="2" max="2" width="16.5546875" bestFit="1" customWidth="1"/>
    <col min="3" max="3" width="14.5546875" bestFit="1" customWidth="1"/>
    <col min="4" max="4" width="17.44140625" bestFit="1" customWidth="1"/>
    <col min="5" max="5" width="56.33203125" customWidth="1"/>
  </cols>
  <sheetData>
    <row r="1" spans="1:4" ht="15" thickBot="1" x14ac:dyDescent="0.35">
      <c r="A1" s="7" t="s">
        <v>14</v>
      </c>
      <c r="B1" s="8" t="s">
        <v>15</v>
      </c>
      <c r="C1" s="9" t="s">
        <v>16</v>
      </c>
      <c r="D1" s="10" t="s">
        <v>13</v>
      </c>
    </row>
    <row r="2" spans="1:4" ht="50.4" x14ac:dyDescent="0.3">
      <c r="A2" s="11" t="s">
        <v>28</v>
      </c>
      <c r="B2" s="64"/>
      <c r="C2" s="12">
        <v>11000</v>
      </c>
      <c r="D2" s="13">
        <f>C2-(C2*B2)</f>
        <v>11000</v>
      </c>
    </row>
    <row r="3" spans="1:4" ht="26.4" x14ac:dyDescent="0.3">
      <c r="A3" s="16" t="s">
        <v>21</v>
      </c>
      <c r="B3" s="65"/>
      <c r="C3" s="14">
        <v>7000</v>
      </c>
      <c r="D3" s="15">
        <f>C3-(C3*B3)</f>
        <v>7000</v>
      </c>
    </row>
    <row r="4" spans="1:4" ht="50.4" x14ac:dyDescent="0.3">
      <c r="A4" s="16" t="s">
        <v>29</v>
      </c>
      <c r="B4" s="65"/>
      <c r="C4" s="14">
        <v>11000</v>
      </c>
      <c r="D4" s="15">
        <f t="shared" ref="D4:D17" si="0">C4-(C4*B4)</f>
        <v>11000</v>
      </c>
    </row>
    <row r="5" spans="1:4" ht="38.4" x14ac:dyDescent="0.3">
      <c r="A5" s="16" t="s">
        <v>33</v>
      </c>
      <c r="B5" s="65"/>
      <c r="C5" s="14">
        <v>5250</v>
      </c>
      <c r="D5" s="15">
        <f t="shared" si="0"/>
        <v>5250</v>
      </c>
    </row>
    <row r="6" spans="1:4" ht="38.4" x14ac:dyDescent="0.3">
      <c r="A6" s="16" t="s">
        <v>31</v>
      </c>
      <c r="B6" s="65"/>
      <c r="C6" s="14">
        <v>9000</v>
      </c>
      <c r="D6" s="15">
        <f t="shared" si="0"/>
        <v>9000</v>
      </c>
    </row>
    <row r="7" spans="1:4" ht="38.4" x14ac:dyDescent="0.3">
      <c r="A7" s="16" t="s">
        <v>30</v>
      </c>
      <c r="B7" s="65"/>
      <c r="C7" s="14">
        <v>3500</v>
      </c>
      <c r="D7" s="15">
        <f t="shared" si="0"/>
        <v>3500</v>
      </c>
    </row>
    <row r="8" spans="1:4" ht="38.4" x14ac:dyDescent="0.3">
      <c r="A8" s="22" t="s">
        <v>32</v>
      </c>
      <c r="B8" s="65"/>
      <c r="C8" s="14">
        <v>2250</v>
      </c>
      <c r="D8" s="15">
        <f t="shared" si="0"/>
        <v>2250</v>
      </c>
    </row>
    <row r="9" spans="1:4" ht="39" customHeight="1" x14ac:dyDescent="0.3">
      <c r="A9" s="16" t="s">
        <v>22</v>
      </c>
      <c r="B9" s="65"/>
      <c r="C9" s="14">
        <v>2750</v>
      </c>
      <c r="D9" s="15">
        <f t="shared" si="0"/>
        <v>2750</v>
      </c>
    </row>
    <row r="10" spans="1:4" ht="38.4" x14ac:dyDescent="0.3">
      <c r="A10" s="16" t="s">
        <v>23</v>
      </c>
      <c r="B10" s="65"/>
      <c r="C10" s="14">
        <v>4750</v>
      </c>
      <c r="D10" s="15">
        <f t="shared" si="0"/>
        <v>4750</v>
      </c>
    </row>
    <row r="11" spans="1:4" ht="38.4" x14ac:dyDescent="0.3">
      <c r="A11" s="16" t="s">
        <v>24</v>
      </c>
      <c r="B11" s="65"/>
      <c r="C11" s="14">
        <v>7250</v>
      </c>
      <c r="D11" s="15">
        <f t="shared" si="0"/>
        <v>7250</v>
      </c>
    </row>
    <row r="12" spans="1:4" ht="26.4" x14ac:dyDescent="0.3">
      <c r="A12" s="16" t="s">
        <v>25</v>
      </c>
      <c r="B12" s="65"/>
      <c r="C12" s="14">
        <v>7250</v>
      </c>
      <c r="D12" s="15">
        <f t="shared" si="0"/>
        <v>7250</v>
      </c>
    </row>
    <row r="13" spans="1:4" ht="38.4" x14ac:dyDescent="0.3">
      <c r="A13" s="16" t="s">
        <v>26</v>
      </c>
      <c r="B13" s="65"/>
      <c r="C13" s="14">
        <v>5250</v>
      </c>
      <c r="D13" s="15">
        <f t="shared" si="0"/>
        <v>5250</v>
      </c>
    </row>
    <row r="14" spans="1:4" ht="26.4" x14ac:dyDescent="0.3">
      <c r="A14" s="16" t="s">
        <v>27</v>
      </c>
      <c r="B14" s="65"/>
      <c r="C14" s="14">
        <v>1250</v>
      </c>
      <c r="D14" s="15">
        <f t="shared" si="0"/>
        <v>1250</v>
      </c>
    </row>
    <row r="15" spans="1:4" ht="50.4" x14ac:dyDescent="0.3">
      <c r="A15" s="16" t="s">
        <v>35</v>
      </c>
      <c r="B15" s="65"/>
      <c r="C15" s="14">
        <v>10500</v>
      </c>
      <c r="D15" s="15">
        <f t="shared" si="0"/>
        <v>10500</v>
      </c>
    </row>
    <row r="16" spans="1:4" ht="39" customHeight="1" x14ac:dyDescent="0.3">
      <c r="A16" s="16" t="s">
        <v>20</v>
      </c>
      <c r="B16" s="65"/>
      <c r="C16" s="14">
        <v>12500</v>
      </c>
      <c r="D16" s="15">
        <f t="shared" si="0"/>
        <v>12500</v>
      </c>
    </row>
    <row r="17" spans="1:4" ht="15" thickBot="1" x14ac:dyDescent="0.35">
      <c r="A17" s="17" t="s">
        <v>17</v>
      </c>
      <c r="B17" s="66"/>
      <c r="C17" s="18">
        <v>9000</v>
      </c>
      <c r="D17" s="19">
        <f t="shared" si="0"/>
        <v>9000</v>
      </c>
    </row>
    <row r="18" spans="1:4" ht="15" thickBot="1" x14ac:dyDescent="0.35">
      <c r="A18" s="20"/>
      <c r="B18" s="20"/>
      <c r="C18" s="20"/>
      <c r="D18" s="21" t="str">
        <f>IF(COUNTBLANK(B2:B17)=0,SUM(D2:D17),"ONJUIST")</f>
        <v>ONJUIST</v>
      </c>
    </row>
  </sheetData>
  <sheetProtection algorithmName="SHA-512" hashValue="zWT6YRy5oue7xQkP6CmdNM+Sw1ZQH0xa1Kn84YulDtGHYlRr0xk893KWTW6sQdFActYSBALInpyR1IqniDRg4w==" saltValue="TJgEpX8uCfg6hHl6WmojrA==" spinCount="100000" sheet="1" objects="1" scenarios="1" selectLockedCells="1"/>
  <conditionalFormatting sqref="D18">
    <cfRule type="cellIs" dxfId="3" priority="2" operator="equal">
      <formula>"ONJUIST"</formula>
    </cfRule>
    <cfRule type="notContainsText" dxfId="2" priority="1" operator="notContains" text="ONJUIST">
      <formula>ISERROR(SEARCH("ONJUIST",D18))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Kortingspercentages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Heijden, Rob van der</dc:creator>
  <cp:lastModifiedBy>Heijden, Rob van der</cp:lastModifiedBy>
  <cp:lastPrinted>2025-12-12T10:09:00Z</cp:lastPrinted>
  <dcterms:created xsi:type="dcterms:W3CDTF">2025-07-07T06:47:45Z</dcterms:created>
  <dcterms:modified xsi:type="dcterms:W3CDTF">2025-12-12T10:24:39Z</dcterms:modified>
</cp:coreProperties>
</file>