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askoict/Gedeelde documenten/03. Nota van inlichtingen/"/>
    </mc:Choice>
  </mc:AlternateContent>
  <xr:revisionPtr revIDLastSave="475" documentId="11_5D3D71CD156ED08BFCC636F8B60D6BEBF68406CF" xr6:coauthVersionLast="47" xr6:coauthVersionMax="47" xr10:uidLastSave="{13BD25C1-8B66-4347-A09D-F50ED1CDE798}"/>
  <bookViews>
    <workbookView xWindow="-120" yWindow="-120" windowWidth="29040" windowHeight="17520" xr2:uid="{00000000-000D-0000-FFFF-FFFF00000000}"/>
  </bookViews>
  <sheets>
    <sheet name="Handleiding" sheetId="1" r:id="rId1"/>
    <sheet name="Prijswens 1" sheetId="2" r:id="rId2"/>
  </sheets>
  <definedNames>
    <definedName name="_xlnm.Print_Area" localSheetId="1">'Prijswens 1'!$A$1:$H$126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F65" i="2"/>
  <c r="F42" i="2"/>
  <c r="F40" i="2"/>
  <c r="F34" i="2"/>
  <c r="F35" i="2"/>
  <c r="F32" i="2"/>
  <c r="D23" i="2"/>
  <c r="D24" i="2"/>
  <c r="D27" i="2" s="1"/>
  <c r="D25" i="2"/>
  <c r="D26" i="2"/>
  <c r="D22" i="2"/>
  <c r="D14" i="2"/>
  <c r="D15" i="2"/>
  <c r="D16" i="2"/>
  <c r="D17" i="2"/>
  <c r="D13" i="2"/>
  <c r="D6" i="2"/>
  <c r="D7" i="2"/>
  <c r="D8" i="2"/>
  <c r="D5" i="2"/>
  <c r="D9" i="2" s="1"/>
  <c r="F74" i="2"/>
  <c r="F98" i="2"/>
  <c r="E69" i="2"/>
  <c r="E80" i="2"/>
  <c r="E95" i="2"/>
  <c r="E96" i="2"/>
  <c r="F96" i="2" s="1"/>
  <c r="F85" i="2"/>
  <c r="E98" i="2"/>
  <c r="E97" i="2"/>
  <c r="F97" i="2" s="1"/>
  <c r="F95" i="2"/>
  <c r="F80" i="2"/>
  <c r="F69" i="2"/>
  <c r="E64" i="2"/>
  <c r="F64" i="2" s="1"/>
  <c r="E63" i="2"/>
  <c r="F63" i="2" s="1"/>
  <c r="E57" i="2"/>
  <c r="F57" i="2" s="1"/>
  <c r="E46" i="2"/>
  <c r="F46" i="2" s="1"/>
  <c r="E40" i="2"/>
  <c r="E52" i="2"/>
  <c r="F52" i="2" s="1"/>
  <c r="F58" i="2"/>
  <c r="F47" i="2"/>
  <c r="F41" i="2"/>
  <c r="E34" i="2"/>
  <c r="F33" i="2"/>
  <c r="E32" i="2"/>
  <c r="F90" i="2"/>
  <c r="F89" i="2"/>
  <c r="F88" i="2"/>
  <c r="F87" i="2"/>
  <c r="F86" i="2"/>
  <c r="F84" i="2"/>
  <c r="F83" i="2"/>
  <c r="F82" i="2"/>
  <c r="F81" i="2"/>
  <c r="F79" i="2"/>
  <c r="F78" i="2"/>
  <c r="F77" i="2"/>
  <c r="F76" i="2"/>
  <c r="F75" i="2"/>
  <c r="F73" i="2"/>
  <c r="F72" i="2"/>
  <c r="F71" i="2"/>
  <c r="F70" i="2"/>
  <c r="F36" i="2" l="1"/>
  <c r="F53" i="2"/>
  <c r="F99" i="2"/>
  <c r="F91" i="2"/>
  <c r="F48" i="2"/>
  <c r="D18" i="2" l="1"/>
  <c r="F101" i="2" s="1"/>
</calcChain>
</file>

<file path=xl/sharedStrings.xml><?xml version="1.0" encoding="utf-8"?>
<sst xmlns="http://schemas.openxmlformats.org/spreadsheetml/2006/main" count="176" uniqueCount="75">
  <si>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</si>
  <si>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</si>
  <si>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</si>
  <si>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</si>
  <si>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</si>
  <si>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</si>
  <si>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</si>
  <si>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</si>
  <si>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6. Het indienen van nulprijzen is slechts toegestaan op subonderdelen (gele cellen) van de prijswens.</t>
  </si>
  <si>
    <t>7. Het indienen van negatieve prijzen is -op straffe van uitsluiting- niet toegestaan.</t>
  </si>
  <si>
    <t>Onderdeel</t>
  </si>
  <si>
    <t>Prijs per maand</t>
  </si>
  <si>
    <t>Prijs per jaar</t>
  </si>
  <si>
    <t>ICT beheersdiensten</t>
  </si>
  <si>
    <t>Beheersdiensten</t>
  </si>
  <si>
    <t>&lt;OPTIONEEL DOOR INSCHRIJVER IN TE VULLEN</t>
  </si>
  <si>
    <t>Subtotaal</t>
  </si>
  <si>
    <t>Levering en beheer van de online leeromgeving</t>
  </si>
  <si>
    <t>Beheer van de Microsoft 365 omgeving</t>
  </si>
  <si>
    <t>Levering</t>
  </si>
  <si>
    <t xml:space="preserve">Beheer </t>
  </si>
  <si>
    <t>Beheer</t>
  </si>
  <si>
    <t>Laptops</t>
  </si>
  <si>
    <t>Type</t>
  </si>
  <si>
    <t>Aantal</t>
  </si>
  <si>
    <t>Inkoopprijs per stuk</t>
  </si>
  <si>
    <t>Verkoopprijs per stuk</t>
  </si>
  <si>
    <t>Type 1</t>
  </si>
  <si>
    <t>n.v.t.</t>
  </si>
  <si>
    <t>Subtotaal laptops</t>
  </si>
  <si>
    <t>Chromebooks</t>
  </si>
  <si>
    <t>Subtotaal chromebooks</t>
  </si>
  <si>
    <t>Tablets</t>
  </si>
  <si>
    <t>Type 1 14 inch</t>
  </si>
  <si>
    <t>Subtotaal oplaadkar</t>
  </si>
  <si>
    <t>Monitoren</t>
  </si>
  <si>
    <t>Subtotaal monitoren</t>
  </si>
  <si>
    <t>Touchscreens</t>
  </si>
  <si>
    <t>Type 2 16 inch</t>
  </si>
  <si>
    <t>Hardware netwerkomgeving</t>
  </si>
  <si>
    <t>Firewall</t>
  </si>
  <si>
    <t>Switches</t>
  </si>
  <si>
    <t>Ophang- en draagsysteem mobiel</t>
  </si>
  <si>
    <t>Ophang- en draagsysteem vloer</t>
  </si>
  <si>
    <t>Ophang- en draagsysteem muur</t>
  </si>
  <si>
    <t>Vast ophang en draagsysteem (muur)</t>
  </si>
  <si>
    <t>4K Camera 30 FPS</t>
  </si>
  <si>
    <t>4K Camera 60 FPS</t>
  </si>
  <si>
    <t>Drukgevoelige schrijfpennen</t>
  </si>
  <si>
    <t>Afstandsbediening pointer</t>
  </si>
  <si>
    <t>Schoonmaakset</t>
  </si>
  <si>
    <t>Subtotaal touchscreens</t>
  </si>
  <si>
    <t>Gebruiksklaar opleveren conform P.E. 33</t>
  </si>
  <si>
    <t>Type 1 55 inch incl. gebruiksklare oplevering conform P.E. 54</t>
  </si>
  <si>
    <t>Type 2 75 inch incl. gebruiksklare oplevering conform P.E. 54</t>
  </si>
  <si>
    <t>Oplaadkar</t>
  </si>
  <si>
    <t>Toetsenbord en muis</t>
  </si>
  <si>
    <t>Opslag</t>
  </si>
  <si>
    <t>Subtotaal tablets</t>
  </si>
  <si>
    <t>ICT-Hardware</t>
  </si>
  <si>
    <t>Totaalprijs</t>
  </si>
  <si>
    <t>Subtotaal hardware netwerkomgeving</t>
  </si>
  <si>
    <t>Muis</t>
  </si>
  <si>
    <t>Toetsenbord</t>
  </si>
  <si>
    <t>Subtotaal toetsenbord en muis</t>
  </si>
  <si>
    <t>Prijswens 1</t>
  </si>
  <si>
    <t>Overig*</t>
  </si>
  <si>
    <t>*De Opslag voor onderdeel 'Overig' mag niet hoger zijn dan het gemiddelde van alle geoffreerde Opslagen.</t>
  </si>
  <si>
    <t>Opleveren conform P.E. 33</t>
  </si>
  <si>
    <t>Vijfvlakssysteem</t>
  </si>
  <si>
    <t>Oplaadkarren</t>
  </si>
  <si>
    <t>Accesspoints (licenties)</t>
  </si>
  <si>
    <t>Cloud to cloud back-up</t>
  </si>
  <si>
    <t>Firewall (licenties)</t>
  </si>
  <si>
    <t>Accesspoints (jaarlicenties)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</si>
</sst>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44" fontId="6" fillId="3" borderId="1" xfId="3" applyFont="1" applyFill="1" applyBorder="1" applyAlignment="1" applyProtection="1">
      <alignment horizontal="center"/>
      <protection locked="0"/>
    </xf>
    <xf numFmtId="44" fontId="6" fillId="0" borderId="1" xfId="1" applyFont="1" applyFill="1" applyBorder="1" applyAlignment="1" applyProtection="1">
      <alignment horizontal="center"/>
    </xf>
    <xf numFmtId="0" fontId="6" fillId="0" borderId="0" xfId="0" applyFont="1"/>
    <xf numFmtId="0" fontId="8" fillId="2" borderId="1" xfId="0" applyFont="1" applyFill="1" applyBorder="1"/>
    <xf numFmtId="0" fontId="6" fillId="0" borderId="1" xfId="0" applyFont="1" applyBorder="1"/>
    <xf numFmtId="44" fontId="6" fillId="0" borderId="1" xfId="1" applyFont="1" applyBorder="1" applyProtection="1"/>
    <xf numFmtId="0" fontId="6" fillId="0" borderId="0" xfId="0" applyFont="1" applyAlignment="1">
      <alignment horizontal="justify" vertical="center"/>
    </xf>
    <xf numFmtId="44" fontId="8" fillId="2" borderId="1" xfId="1" applyFont="1" applyFill="1" applyBorder="1" applyProtection="1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3" fontId="9" fillId="4" borderId="1" xfId="0" applyNumberFormat="1" applyFont="1" applyFill="1" applyBorder="1" applyAlignment="1">
      <alignment horizontal="center" wrapText="1"/>
    </xf>
    <xf numFmtId="44" fontId="9" fillId="4" borderId="1" xfId="1" applyFont="1" applyFill="1" applyBorder="1" applyAlignment="1" applyProtection="1">
      <alignment wrapText="1"/>
    </xf>
    <xf numFmtId="0" fontId="9" fillId="4" borderId="1" xfId="0" applyFont="1" applyFill="1" applyBorder="1" applyAlignment="1">
      <alignment horizontal="left" wrapText="1" indent="2"/>
    </xf>
    <xf numFmtId="0" fontId="9" fillId="4" borderId="1" xfId="0" applyFont="1" applyFill="1" applyBorder="1" applyAlignment="1">
      <alignment horizontal="center" wrapText="1"/>
    </xf>
    <xf numFmtId="44" fontId="7" fillId="2" borderId="1" xfId="0" applyNumberFormat="1" applyFont="1" applyFill="1" applyBorder="1" applyAlignment="1">
      <alignment wrapText="1"/>
    </xf>
    <xf numFmtId="44" fontId="9" fillId="4" borderId="1" xfId="0" applyNumberFormat="1" applyFont="1" applyFill="1" applyBorder="1" applyAlignment="1">
      <alignment wrapText="1"/>
    </xf>
    <xf numFmtId="44" fontId="8" fillId="2" borderId="1" xfId="0" applyNumberFormat="1" applyFont="1" applyFill="1" applyBorder="1"/>
    <xf numFmtId="0" fontId="6" fillId="3" borderId="1" xfId="0" applyFont="1" applyFill="1" applyBorder="1" applyProtection="1">
      <protection locked="0"/>
    </xf>
    <xf numFmtId="44" fontId="6" fillId="3" borderId="1" xfId="1" applyFont="1" applyFill="1" applyBorder="1" applyProtection="1">
      <protection locked="0"/>
    </xf>
    <xf numFmtId="10" fontId="6" fillId="3" borderId="1" xfId="2" applyNumberFormat="1" applyFont="1" applyFill="1" applyBorder="1" applyProtection="1">
      <protection locked="0"/>
    </xf>
    <xf numFmtId="44" fontId="6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4" fontId="8" fillId="2" borderId="2" xfId="3" applyFont="1" applyFill="1" applyBorder="1" applyAlignment="1" applyProtection="1">
      <alignment horizontal="right"/>
    </xf>
    <xf numFmtId="44" fontId="8" fillId="2" borderId="3" xfId="3" applyFont="1" applyFill="1" applyBorder="1" applyAlignment="1" applyProtection="1">
      <alignment horizontal="right"/>
    </xf>
    <xf numFmtId="44" fontId="8" fillId="2" borderId="4" xfId="3" applyFont="1" applyFill="1" applyBorder="1" applyAlignment="1" applyProtection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inden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/>
    </xf>
  </cellXfs>
  <cellStyles count="4">
    <cellStyle name="Procent" xfId="2" builtinId="5"/>
    <cellStyle name="Standaard" xfId="0" builtinId="0"/>
    <cellStyle name="Valuta" xfId="1" builtinId="4"/>
    <cellStyle name="Valuta 2" xfId="3" xr:uid="{69AB1161-8957-4397-9950-779BEFD05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showGridLines="0" tabSelected="1" zoomScale="85" zoomScaleNormal="85" zoomScalePageLayoutView="85" workbookViewId="0">
      <selection activeCell="O11" sqref="O11"/>
    </sheetView>
  </sheetViews>
  <sheetFormatPr defaultColWidth="9.140625" defaultRowHeight="15" x14ac:dyDescent="0.25"/>
  <cols>
    <col min="1" max="1" width="103.42578125" customWidth="1"/>
  </cols>
  <sheetData>
    <row r="1" spans="1:1" ht="31.5" x14ac:dyDescent="0.5">
      <c r="A1" s="6" t="s">
        <v>7</v>
      </c>
    </row>
    <row r="2" spans="1:1" s="2" customFormat="1" x14ac:dyDescent="0.25">
      <c r="A2" s="1" t="s">
        <v>0</v>
      </c>
    </row>
    <row r="3" spans="1:1" s="2" customFormat="1" ht="45" x14ac:dyDescent="0.25">
      <c r="A3" s="3" t="s">
        <v>2</v>
      </c>
    </row>
    <row r="4" spans="1:1" s="2" customFormat="1" ht="45" x14ac:dyDescent="0.25">
      <c r="A4" s="3" t="s">
        <v>3</v>
      </c>
    </row>
    <row r="5" spans="1:1" s="2" customFormat="1" ht="45" x14ac:dyDescent="0.25">
      <c r="A5" s="4" t="s">
        <v>4</v>
      </c>
    </row>
    <row r="6" spans="1:1" s="2" customFormat="1" x14ac:dyDescent="0.25">
      <c r="A6" s="5" t="s">
        <v>5</v>
      </c>
    </row>
    <row r="7" spans="1:1" s="2" customFormat="1" x14ac:dyDescent="0.25">
      <c r="A7" s="1" t="s">
        <v>1</v>
      </c>
    </row>
    <row r="8" spans="1:1" s="2" customFormat="1" x14ac:dyDescent="0.25">
      <c r="A8" s="4" t="s">
        <v>6</v>
      </c>
    </row>
    <row r="9" spans="1:1" s="2" customFormat="1" x14ac:dyDescent="0.25">
      <c r="A9" s="3" t="s">
        <v>8</v>
      </c>
    </row>
    <row r="10" spans="1:1" x14ac:dyDescent="0.25">
      <c r="A10" s="3" t="s">
        <v>9</v>
      </c>
    </row>
  </sheetData>
  <sheetProtection algorithmName="SHA-512" hashValue="Mm7CHSc+/TSaORXZMhc9WpgHl9EH34hKBgSbDEehV+gu45YAcUbV/vUt3w371f/QJwcqkErqV26aM32cLRFoXA==" saltValue="8RAak5UUUIJ2Hr5OReToU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CDDB-5E64-4B21-BBFA-E2948E195032}">
  <dimension ref="B1:H116"/>
  <sheetViews>
    <sheetView showGridLines="0" zoomScale="130" zoomScaleNormal="130" workbookViewId="0">
      <selection activeCell="H9" sqref="H9"/>
    </sheetView>
  </sheetViews>
  <sheetFormatPr defaultRowHeight="12.75" x14ac:dyDescent="0.2"/>
  <cols>
    <col min="1" max="1" width="9.140625" style="9"/>
    <col min="2" max="2" width="49.85546875" style="9" bestFit="1" customWidth="1"/>
    <col min="3" max="3" width="14.85546875" style="9" bestFit="1" customWidth="1"/>
    <col min="4" max="4" width="16.5703125" style="9" bestFit="1" customWidth="1"/>
    <col min="5" max="5" width="12.140625" style="9" customWidth="1"/>
    <col min="6" max="6" width="12.42578125" style="9" customWidth="1"/>
    <col min="7" max="7" width="9.140625" style="9"/>
    <col min="8" max="8" width="57.7109375" style="9" customWidth="1"/>
    <col min="9" max="16384" width="9.140625" style="9"/>
  </cols>
  <sheetData>
    <row r="1" spans="2:8" ht="31.5" x14ac:dyDescent="0.5">
      <c r="B1" s="30" t="s">
        <v>65</v>
      </c>
      <c r="C1" s="31"/>
      <c r="D1" s="32"/>
    </row>
    <row r="3" spans="2:8" x14ac:dyDescent="0.2">
      <c r="B3" s="39" t="s">
        <v>13</v>
      </c>
      <c r="C3" s="39"/>
      <c r="D3" s="39"/>
    </row>
    <row r="4" spans="2:8" x14ac:dyDescent="0.2">
      <c r="B4" s="10" t="s">
        <v>10</v>
      </c>
      <c r="C4" s="10" t="s">
        <v>11</v>
      </c>
      <c r="D4" s="10" t="s">
        <v>12</v>
      </c>
    </row>
    <row r="5" spans="2:8" x14ac:dyDescent="0.2">
      <c r="B5" s="11" t="s">
        <v>14</v>
      </c>
      <c r="C5" s="27">
        <v>0</v>
      </c>
      <c r="D5" s="12">
        <f>C5*12</f>
        <v>0</v>
      </c>
      <c r="H5" s="13"/>
    </row>
    <row r="6" spans="2:8" x14ac:dyDescent="0.2">
      <c r="B6" s="26" t="s">
        <v>15</v>
      </c>
      <c r="C6" s="27">
        <v>0</v>
      </c>
      <c r="D6" s="12">
        <f t="shared" ref="D6:D8" si="0">C6*12</f>
        <v>0</v>
      </c>
      <c r="H6" s="13"/>
    </row>
    <row r="7" spans="2:8" x14ac:dyDescent="0.2">
      <c r="B7" s="26" t="s">
        <v>15</v>
      </c>
      <c r="C7" s="27">
        <v>0</v>
      </c>
      <c r="D7" s="12">
        <f t="shared" si="0"/>
        <v>0</v>
      </c>
      <c r="H7" s="13"/>
    </row>
    <row r="8" spans="2:8" x14ac:dyDescent="0.2">
      <c r="B8" s="26" t="s">
        <v>15</v>
      </c>
      <c r="C8" s="27">
        <v>0</v>
      </c>
      <c r="D8" s="12">
        <f t="shared" si="0"/>
        <v>0</v>
      </c>
      <c r="H8" s="13"/>
    </row>
    <row r="9" spans="2:8" x14ac:dyDescent="0.2">
      <c r="B9" s="44" t="s">
        <v>16</v>
      </c>
      <c r="C9" s="44"/>
      <c r="D9" s="14">
        <f>SUM(D5:D8)</f>
        <v>0</v>
      </c>
      <c r="H9" s="13"/>
    </row>
    <row r="10" spans="2:8" x14ac:dyDescent="0.2">
      <c r="H10" s="13"/>
    </row>
    <row r="11" spans="2:8" x14ac:dyDescent="0.2">
      <c r="B11" s="39" t="s">
        <v>17</v>
      </c>
      <c r="C11" s="39"/>
      <c r="D11" s="39"/>
    </row>
    <row r="12" spans="2:8" x14ac:dyDescent="0.2">
      <c r="B12" s="10" t="s">
        <v>10</v>
      </c>
      <c r="C12" s="10" t="s">
        <v>11</v>
      </c>
      <c r="D12" s="10" t="s">
        <v>12</v>
      </c>
    </row>
    <row r="13" spans="2:8" x14ac:dyDescent="0.2">
      <c r="B13" s="11" t="s">
        <v>19</v>
      </c>
      <c r="C13" s="27">
        <v>0</v>
      </c>
      <c r="D13" s="12">
        <f>C13*12</f>
        <v>0</v>
      </c>
    </row>
    <row r="14" spans="2:8" x14ac:dyDescent="0.2">
      <c r="B14" s="11" t="s">
        <v>20</v>
      </c>
      <c r="C14" s="27">
        <v>0</v>
      </c>
      <c r="D14" s="12">
        <f t="shared" ref="D14:D17" si="1">C14*12</f>
        <v>0</v>
      </c>
    </row>
    <row r="15" spans="2:8" x14ac:dyDescent="0.2">
      <c r="B15" s="26" t="s">
        <v>15</v>
      </c>
      <c r="C15" s="27">
        <v>0</v>
      </c>
      <c r="D15" s="12">
        <f t="shared" si="1"/>
        <v>0</v>
      </c>
      <c r="F15" s="29"/>
    </row>
    <row r="16" spans="2:8" x14ac:dyDescent="0.2">
      <c r="B16" s="26" t="s">
        <v>15</v>
      </c>
      <c r="C16" s="27">
        <v>0</v>
      </c>
      <c r="D16" s="12">
        <f t="shared" si="1"/>
        <v>0</v>
      </c>
    </row>
    <row r="17" spans="2:6" x14ac:dyDescent="0.2">
      <c r="B17" s="26" t="s">
        <v>15</v>
      </c>
      <c r="C17" s="27">
        <v>0</v>
      </c>
      <c r="D17" s="12">
        <f t="shared" si="1"/>
        <v>0</v>
      </c>
    </row>
    <row r="18" spans="2:6" x14ac:dyDescent="0.2">
      <c r="B18" s="44" t="s">
        <v>16</v>
      </c>
      <c r="C18" s="44"/>
      <c r="D18" s="14">
        <f>SUM(D13:D17)</f>
        <v>0</v>
      </c>
    </row>
    <row r="20" spans="2:6" x14ac:dyDescent="0.2">
      <c r="B20" s="39" t="s">
        <v>18</v>
      </c>
      <c r="C20" s="39"/>
      <c r="D20" s="39"/>
    </row>
    <row r="21" spans="2:6" x14ac:dyDescent="0.2">
      <c r="B21" s="10" t="s">
        <v>10</v>
      </c>
      <c r="C21" s="10" t="s">
        <v>11</v>
      </c>
      <c r="D21" s="10" t="s">
        <v>12</v>
      </c>
    </row>
    <row r="22" spans="2:6" x14ac:dyDescent="0.2">
      <c r="B22" s="11" t="s">
        <v>21</v>
      </c>
      <c r="C22" s="27">
        <v>0</v>
      </c>
      <c r="D22" s="12">
        <f>C22*12</f>
        <v>0</v>
      </c>
    </row>
    <row r="23" spans="2:6" x14ac:dyDescent="0.2">
      <c r="B23" s="11" t="s">
        <v>72</v>
      </c>
      <c r="C23" s="27">
        <v>0</v>
      </c>
      <c r="D23" s="12">
        <f t="shared" ref="D23:D26" si="2">C23*12</f>
        <v>0</v>
      </c>
    </row>
    <row r="24" spans="2:6" x14ac:dyDescent="0.2">
      <c r="B24" s="26" t="s">
        <v>15</v>
      </c>
      <c r="C24" s="27">
        <v>0</v>
      </c>
      <c r="D24" s="12">
        <f t="shared" si="2"/>
        <v>0</v>
      </c>
    </row>
    <row r="25" spans="2:6" x14ac:dyDescent="0.2">
      <c r="B25" s="26" t="s">
        <v>15</v>
      </c>
      <c r="C25" s="27">
        <v>0</v>
      </c>
      <c r="D25" s="12">
        <f t="shared" si="2"/>
        <v>0</v>
      </c>
    </row>
    <row r="26" spans="2:6" x14ac:dyDescent="0.2">
      <c r="B26" s="26" t="s">
        <v>15</v>
      </c>
      <c r="C26" s="27">
        <v>0</v>
      </c>
      <c r="D26" s="12">
        <f t="shared" si="2"/>
        <v>0</v>
      </c>
    </row>
    <row r="27" spans="2:6" x14ac:dyDescent="0.2">
      <c r="B27" s="44" t="s">
        <v>16</v>
      </c>
      <c r="C27" s="44"/>
      <c r="D27" s="14">
        <f>SUM(D22:D26)</f>
        <v>0</v>
      </c>
    </row>
    <row r="29" spans="2:6" x14ac:dyDescent="0.2">
      <c r="B29" s="39" t="s">
        <v>59</v>
      </c>
      <c r="C29" s="39"/>
      <c r="D29" s="39"/>
      <c r="E29" s="39"/>
      <c r="F29" s="39"/>
    </row>
    <row r="30" spans="2:6" x14ac:dyDescent="0.2">
      <c r="B30" s="41" t="s">
        <v>22</v>
      </c>
      <c r="C30" s="42"/>
      <c r="D30" s="42"/>
      <c r="E30" s="42"/>
      <c r="F30" s="43"/>
    </row>
    <row r="31" spans="2:6" ht="25.5" x14ac:dyDescent="0.2">
      <c r="B31" s="15" t="s">
        <v>23</v>
      </c>
      <c r="C31" s="16" t="s">
        <v>24</v>
      </c>
      <c r="D31" s="17" t="s">
        <v>25</v>
      </c>
      <c r="E31" s="17" t="s">
        <v>26</v>
      </c>
      <c r="F31" s="16" t="s">
        <v>16</v>
      </c>
    </row>
    <row r="32" spans="2:6" x14ac:dyDescent="0.2">
      <c r="B32" s="18" t="s">
        <v>33</v>
      </c>
      <c r="C32" s="19">
        <v>1458</v>
      </c>
      <c r="D32" s="7">
        <v>0</v>
      </c>
      <c r="E32" s="8">
        <f>D32+(D32*C104)</f>
        <v>0</v>
      </c>
      <c r="F32" s="20">
        <f>C32*E32</f>
        <v>0</v>
      </c>
    </row>
    <row r="33" spans="2:6" x14ac:dyDescent="0.2">
      <c r="B33" s="21" t="s">
        <v>52</v>
      </c>
      <c r="C33" s="19">
        <v>1458</v>
      </c>
      <c r="D33" s="22" t="s">
        <v>28</v>
      </c>
      <c r="E33" s="7">
        <v>0</v>
      </c>
      <c r="F33" s="20">
        <f>C33*E33</f>
        <v>0</v>
      </c>
    </row>
    <row r="34" spans="2:6" x14ac:dyDescent="0.2">
      <c r="B34" s="18" t="s">
        <v>38</v>
      </c>
      <c r="C34" s="19">
        <v>125</v>
      </c>
      <c r="D34" s="7">
        <v>0</v>
      </c>
      <c r="E34" s="8">
        <f>D34+(D34*C106)</f>
        <v>0</v>
      </c>
      <c r="F34" s="20">
        <f>C34*E34</f>
        <v>0</v>
      </c>
    </row>
    <row r="35" spans="2:6" x14ac:dyDescent="0.2">
      <c r="B35" s="21" t="s">
        <v>52</v>
      </c>
      <c r="C35" s="19">
        <v>125</v>
      </c>
      <c r="D35" s="22" t="s">
        <v>28</v>
      </c>
      <c r="E35" s="7">
        <v>0</v>
      </c>
      <c r="F35" s="20">
        <f>C35*E35</f>
        <v>0</v>
      </c>
    </row>
    <row r="36" spans="2:6" x14ac:dyDescent="0.2">
      <c r="B36" s="36" t="s">
        <v>29</v>
      </c>
      <c r="C36" s="37"/>
      <c r="D36" s="37"/>
      <c r="E36" s="38"/>
      <c r="F36" s="23">
        <f>SUM(F32:F35)</f>
        <v>0</v>
      </c>
    </row>
    <row r="38" spans="2:6" x14ac:dyDescent="0.2">
      <c r="B38" s="41" t="s">
        <v>30</v>
      </c>
      <c r="C38" s="42"/>
      <c r="D38" s="42"/>
      <c r="E38" s="42"/>
      <c r="F38" s="43"/>
    </row>
    <row r="39" spans="2:6" ht="25.5" x14ac:dyDescent="0.2">
      <c r="B39" s="15" t="s">
        <v>23</v>
      </c>
      <c r="C39" s="16" t="s">
        <v>24</v>
      </c>
      <c r="D39" s="17" t="s">
        <v>25</v>
      </c>
      <c r="E39" s="17" t="s">
        <v>26</v>
      </c>
      <c r="F39" s="16" t="s">
        <v>16</v>
      </c>
    </row>
    <row r="40" spans="2:6" x14ac:dyDescent="0.2">
      <c r="B40" s="18" t="s">
        <v>27</v>
      </c>
      <c r="C40" s="19">
        <v>6400</v>
      </c>
      <c r="D40" s="7">
        <v>0</v>
      </c>
      <c r="E40" s="8">
        <f>D40+(D40*C105)</f>
        <v>0</v>
      </c>
      <c r="F40" s="20">
        <f>C40*E40</f>
        <v>0</v>
      </c>
    </row>
    <row r="41" spans="2:6" x14ac:dyDescent="0.2">
      <c r="B41" s="21" t="s">
        <v>52</v>
      </c>
      <c r="C41" s="19">
        <v>6400</v>
      </c>
      <c r="D41" s="22" t="s">
        <v>28</v>
      </c>
      <c r="E41" s="7">
        <v>0</v>
      </c>
      <c r="F41" s="20">
        <f>C41*E41</f>
        <v>0</v>
      </c>
    </row>
    <row r="42" spans="2:6" x14ac:dyDescent="0.2">
      <c r="B42" s="36" t="s">
        <v>31</v>
      </c>
      <c r="C42" s="37"/>
      <c r="D42" s="37"/>
      <c r="E42" s="38"/>
      <c r="F42" s="23">
        <f>SUM(F40:F41)</f>
        <v>0</v>
      </c>
    </row>
    <row r="44" spans="2:6" x14ac:dyDescent="0.2">
      <c r="B44" s="41" t="s">
        <v>32</v>
      </c>
      <c r="C44" s="42"/>
      <c r="D44" s="42"/>
      <c r="E44" s="42"/>
      <c r="F44" s="43"/>
    </row>
    <row r="45" spans="2:6" ht="25.5" x14ac:dyDescent="0.2">
      <c r="B45" s="15" t="s">
        <v>23</v>
      </c>
      <c r="C45" s="16" t="s">
        <v>24</v>
      </c>
      <c r="D45" s="17" t="s">
        <v>25</v>
      </c>
      <c r="E45" s="17" t="s">
        <v>26</v>
      </c>
      <c r="F45" s="16" t="s">
        <v>16</v>
      </c>
    </row>
    <row r="46" spans="2:6" x14ac:dyDescent="0.2">
      <c r="B46" s="18" t="s">
        <v>27</v>
      </c>
      <c r="C46" s="19">
        <v>507</v>
      </c>
      <c r="D46" s="7">
        <v>0</v>
      </c>
      <c r="E46" s="8">
        <f>D46+(D46*C106)</f>
        <v>0</v>
      </c>
      <c r="F46" s="20">
        <f>C46*E46</f>
        <v>0</v>
      </c>
    </row>
    <row r="47" spans="2:6" x14ac:dyDescent="0.2">
      <c r="B47" s="21" t="s">
        <v>52</v>
      </c>
      <c r="C47" s="19">
        <v>507</v>
      </c>
      <c r="D47" s="22" t="s">
        <v>28</v>
      </c>
      <c r="E47" s="7">
        <v>0</v>
      </c>
      <c r="F47" s="20">
        <f>C47*E47</f>
        <v>0</v>
      </c>
    </row>
    <row r="48" spans="2:6" x14ac:dyDescent="0.2">
      <c r="B48" s="36" t="s">
        <v>58</v>
      </c>
      <c r="C48" s="37"/>
      <c r="D48" s="37"/>
      <c r="E48" s="38"/>
      <c r="F48" s="23">
        <f>SUM(F46:F47)</f>
        <v>0</v>
      </c>
    </row>
    <row r="50" spans="2:6" x14ac:dyDescent="0.2">
      <c r="B50" s="41" t="s">
        <v>70</v>
      </c>
      <c r="C50" s="42"/>
      <c r="D50" s="42"/>
      <c r="E50" s="42"/>
      <c r="F50" s="43"/>
    </row>
    <row r="51" spans="2:6" ht="25.5" x14ac:dyDescent="0.2">
      <c r="B51" s="15" t="s">
        <v>23</v>
      </c>
      <c r="C51" s="16" t="s">
        <v>24</v>
      </c>
      <c r="D51" s="17" t="s">
        <v>25</v>
      </c>
      <c r="E51" s="17" t="s">
        <v>26</v>
      </c>
      <c r="F51" s="16" t="s">
        <v>16</v>
      </c>
    </row>
    <row r="52" spans="2:6" x14ac:dyDescent="0.2">
      <c r="B52" s="18" t="s">
        <v>27</v>
      </c>
      <c r="C52" s="19">
        <v>180</v>
      </c>
      <c r="D52" s="7">
        <v>0</v>
      </c>
      <c r="E52" s="8">
        <f>D52+(D52*C107)</f>
        <v>0</v>
      </c>
      <c r="F52" s="20">
        <f>C52*E52</f>
        <v>0</v>
      </c>
    </row>
    <row r="53" spans="2:6" x14ac:dyDescent="0.2">
      <c r="B53" s="36" t="s">
        <v>34</v>
      </c>
      <c r="C53" s="37"/>
      <c r="D53" s="37"/>
      <c r="E53" s="38"/>
      <c r="F53" s="23">
        <f>SUM(F52:F52)</f>
        <v>0</v>
      </c>
    </row>
    <row r="55" spans="2:6" x14ac:dyDescent="0.2">
      <c r="B55" s="41" t="s">
        <v>35</v>
      </c>
      <c r="C55" s="42"/>
      <c r="D55" s="42"/>
      <c r="E55" s="42"/>
      <c r="F55" s="43"/>
    </row>
    <row r="56" spans="2:6" ht="25.5" x14ac:dyDescent="0.2">
      <c r="B56" s="15" t="s">
        <v>23</v>
      </c>
      <c r="C56" s="16" t="s">
        <v>24</v>
      </c>
      <c r="D56" s="17" t="s">
        <v>25</v>
      </c>
      <c r="E56" s="17" t="s">
        <v>26</v>
      </c>
      <c r="F56" s="16" t="s">
        <v>16</v>
      </c>
    </row>
    <row r="57" spans="2:6" x14ac:dyDescent="0.2">
      <c r="B57" s="18" t="s">
        <v>27</v>
      </c>
      <c r="C57" s="19">
        <v>600</v>
      </c>
      <c r="D57" s="7">
        <v>0</v>
      </c>
      <c r="E57" s="8">
        <f>D57+(D57*C108)</f>
        <v>0</v>
      </c>
      <c r="F57" s="20">
        <f>C57*E57</f>
        <v>0</v>
      </c>
    </row>
    <row r="58" spans="2:6" x14ac:dyDescent="0.2">
      <c r="B58" s="21" t="s">
        <v>68</v>
      </c>
      <c r="C58" s="19">
        <v>600</v>
      </c>
      <c r="D58" s="22" t="s">
        <v>28</v>
      </c>
      <c r="E58" s="7">
        <v>0</v>
      </c>
      <c r="F58" s="20">
        <f>C58*E58</f>
        <v>0</v>
      </c>
    </row>
    <row r="59" spans="2:6" x14ac:dyDescent="0.2">
      <c r="B59" s="36" t="s">
        <v>36</v>
      </c>
      <c r="C59" s="37"/>
      <c r="D59" s="37"/>
      <c r="E59" s="38"/>
      <c r="F59" s="23">
        <f>SUM(F57:F58)</f>
        <v>0</v>
      </c>
    </row>
    <row r="61" spans="2:6" x14ac:dyDescent="0.2">
      <c r="B61" s="41" t="s">
        <v>56</v>
      </c>
      <c r="C61" s="42"/>
      <c r="D61" s="42"/>
      <c r="E61" s="42"/>
      <c r="F61" s="43"/>
    </row>
    <row r="62" spans="2:6" ht="25.5" x14ac:dyDescent="0.2">
      <c r="B62" s="15" t="s">
        <v>23</v>
      </c>
      <c r="C62" s="16" t="s">
        <v>24</v>
      </c>
      <c r="D62" s="17" t="s">
        <v>25</v>
      </c>
      <c r="E62" s="17" t="s">
        <v>26</v>
      </c>
      <c r="F62" s="16" t="s">
        <v>16</v>
      </c>
    </row>
    <row r="63" spans="2:6" x14ac:dyDescent="0.2">
      <c r="B63" s="18" t="s">
        <v>63</v>
      </c>
      <c r="C63" s="19">
        <v>600</v>
      </c>
      <c r="D63" s="7">
        <v>0</v>
      </c>
      <c r="E63" s="8">
        <f>D63+(D63*C109)</f>
        <v>0</v>
      </c>
      <c r="F63" s="20">
        <f>C63*E63</f>
        <v>0</v>
      </c>
    </row>
    <row r="64" spans="2:6" x14ac:dyDescent="0.2">
      <c r="B64" s="18" t="s">
        <v>62</v>
      </c>
      <c r="C64" s="19">
        <v>600</v>
      </c>
      <c r="D64" s="7">
        <v>0</v>
      </c>
      <c r="E64" s="8">
        <f>D64+(D64*C109)</f>
        <v>0</v>
      </c>
      <c r="F64" s="20">
        <f>C64*E64</f>
        <v>0</v>
      </c>
    </row>
    <row r="65" spans="2:6" x14ac:dyDescent="0.2">
      <c r="B65" s="36" t="s">
        <v>64</v>
      </c>
      <c r="C65" s="37"/>
      <c r="D65" s="37"/>
      <c r="E65" s="38"/>
      <c r="F65" s="23">
        <f>SUM(F63:F64)</f>
        <v>0</v>
      </c>
    </row>
    <row r="67" spans="2:6" x14ac:dyDescent="0.2">
      <c r="B67" s="39" t="s">
        <v>37</v>
      </c>
      <c r="C67" s="39"/>
      <c r="D67" s="39"/>
      <c r="E67" s="39"/>
      <c r="F67" s="39"/>
    </row>
    <row r="68" spans="2:6" ht="25.5" x14ac:dyDescent="0.2">
      <c r="B68" s="15" t="s">
        <v>23</v>
      </c>
      <c r="C68" s="16" t="s">
        <v>24</v>
      </c>
      <c r="D68" s="17" t="s">
        <v>25</v>
      </c>
      <c r="E68" s="17" t="s">
        <v>26</v>
      </c>
      <c r="F68" s="16" t="s">
        <v>16</v>
      </c>
    </row>
    <row r="69" spans="2:6" x14ac:dyDescent="0.2">
      <c r="B69" s="18" t="s">
        <v>53</v>
      </c>
      <c r="C69" s="19">
        <v>100</v>
      </c>
      <c r="D69" s="7">
        <v>0</v>
      </c>
      <c r="E69" s="8">
        <f>D69+(D69*C110)</f>
        <v>0</v>
      </c>
      <c r="F69" s="20">
        <f>C69*E69</f>
        <v>0</v>
      </c>
    </row>
    <row r="70" spans="2:6" x14ac:dyDescent="0.2">
      <c r="B70" s="21" t="s">
        <v>42</v>
      </c>
      <c r="C70" s="19">
        <v>25</v>
      </c>
      <c r="D70" s="22" t="s">
        <v>28</v>
      </c>
      <c r="E70" s="7">
        <v>0</v>
      </c>
      <c r="F70" s="24">
        <f>C70*E70</f>
        <v>0</v>
      </c>
    </row>
    <row r="71" spans="2:6" x14ac:dyDescent="0.2">
      <c r="B71" s="21" t="s">
        <v>43</v>
      </c>
      <c r="C71" s="19">
        <v>25</v>
      </c>
      <c r="D71" s="22" t="s">
        <v>28</v>
      </c>
      <c r="E71" s="7">
        <v>0</v>
      </c>
      <c r="F71" s="24">
        <f t="shared" ref="F71:F72" si="3">C71*E71</f>
        <v>0</v>
      </c>
    </row>
    <row r="72" spans="2:6" x14ac:dyDescent="0.2">
      <c r="B72" s="21" t="s">
        <v>44</v>
      </c>
      <c r="C72" s="19">
        <v>25</v>
      </c>
      <c r="D72" s="22" t="s">
        <v>28</v>
      </c>
      <c r="E72" s="7">
        <v>0</v>
      </c>
      <c r="F72" s="24">
        <f t="shared" si="3"/>
        <v>0</v>
      </c>
    </row>
    <row r="73" spans="2:6" x14ac:dyDescent="0.2">
      <c r="B73" s="21" t="s">
        <v>45</v>
      </c>
      <c r="C73" s="19">
        <v>25</v>
      </c>
      <c r="D73" s="22" t="s">
        <v>28</v>
      </c>
      <c r="E73" s="7">
        <v>0</v>
      </c>
      <c r="F73" s="24">
        <f>C73*E73</f>
        <v>0</v>
      </c>
    </row>
    <row r="74" spans="2:6" x14ac:dyDescent="0.2">
      <c r="B74" s="21" t="s">
        <v>69</v>
      </c>
      <c r="C74" s="19">
        <v>100</v>
      </c>
      <c r="D74" s="22" t="s">
        <v>28</v>
      </c>
      <c r="E74" s="7">
        <v>0</v>
      </c>
      <c r="F74" s="24">
        <f>C74*E74</f>
        <v>0</v>
      </c>
    </row>
    <row r="75" spans="2:6" x14ac:dyDescent="0.2">
      <c r="B75" s="21" t="s">
        <v>46</v>
      </c>
      <c r="C75" s="19">
        <v>50</v>
      </c>
      <c r="D75" s="22" t="s">
        <v>28</v>
      </c>
      <c r="E75" s="7">
        <v>0</v>
      </c>
      <c r="F75" s="24">
        <f>C75*E75</f>
        <v>0</v>
      </c>
    </row>
    <row r="76" spans="2:6" x14ac:dyDescent="0.2">
      <c r="B76" s="21" t="s">
        <v>47</v>
      </c>
      <c r="C76" s="19">
        <v>50</v>
      </c>
      <c r="D76" s="22" t="s">
        <v>28</v>
      </c>
      <c r="E76" s="7">
        <v>0</v>
      </c>
      <c r="F76" s="24">
        <f t="shared" ref="F76:F79" si="4">C76*E76</f>
        <v>0</v>
      </c>
    </row>
    <row r="77" spans="2:6" x14ac:dyDescent="0.2">
      <c r="B77" s="21" t="s">
        <v>48</v>
      </c>
      <c r="C77" s="19">
        <v>100</v>
      </c>
      <c r="D77" s="22" t="s">
        <v>28</v>
      </c>
      <c r="E77" s="7">
        <v>0</v>
      </c>
      <c r="F77" s="24">
        <f t="shared" si="4"/>
        <v>0</v>
      </c>
    </row>
    <row r="78" spans="2:6" x14ac:dyDescent="0.2">
      <c r="B78" s="21" t="s">
        <v>49</v>
      </c>
      <c r="C78" s="19">
        <v>100</v>
      </c>
      <c r="D78" s="22" t="s">
        <v>28</v>
      </c>
      <c r="E78" s="7">
        <v>0</v>
      </c>
      <c r="F78" s="24">
        <f t="shared" si="4"/>
        <v>0</v>
      </c>
    </row>
    <row r="79" spans="2:6" x14ac:dyDescent="0.2">
      <c r="B79" s="21" t="s">
        <v>50</v>
      </c>
      <c r="C79" s="19">
        <v>100</v>
      </c>
      <c r="D79" s="22" t="s">
        <v>28</v>
      </c>
      <c r="E79" s="7">
        <v>0</v>
      </c>
      <c r="F79" s="24">
        <f t="shared" si="4"/>
        <v>0</v>
      </c>
    </row>
    <row r="80" spans="2:6" x14ac:dyDescent="0.2">
      <c r="B80" s="18" t="s">
        <v>54</v>
      </c>
      <c r="C80" s="19">
        <v>350</v>
      </c>
      <c r="D80" s="7">
        <v>0</v>
      </c>
      <c r="E80" s="8">
        <f>D80+(D80*C110)</f>
        <v>0</v>
      </c>
      <c r="F80" s="20">
        <f>C80*E80</f>
        <v>0</v>
      </c>
    </row>
    <row r="81" spans="2:6" x14ac:dyDescent="0.2">
      <c r="B81" s="21" t="s">
        <v>42</v>
      </c>
      <c r="C81" s="19">
        <v>87</v>
      </c>
      <c r="D81" s="22" t="s">
        <v>28</v>
      </c>
      <c r="E81" s="7">
        <v>0</v>
      </c>
      <c r="F81" s="24">
        <f>C81*E81</f>
        <v>0</v>
      </c>
    </row>
    <row r="82" spans="2:6" x14ac:dyDescent="0.2">
      <c r="B82" s="21" t="s">
        <v>43</v>
      </c>
      <c r="C82" s="19">
        <v>87</v>
      </c>
      <c r="D82" s="22" t="s">
        <v>28</v>
      </c>
      <c r="E82" s="7">
        <v>0</v>
      </c>
      <c r="F82" s="24">
        <f t="shared" ref="F82:F83" si="5">C82*E82</f>
        <v>0</v>
      </c>
    </row>
    <row r="83" spans="2:6" x14ac:dyDescent="0.2">
      <c r="B83" s="21" t="s">
        <v>44</v>
      </c>
      <c r="C83" s="19">
        <v>88</v>
      </c>
      <c r="D83" s="22" t="s">
        <v>28</v>
      </c>
      <c r="E83" s="7">
        <v>0</v>
      </c>
      <c r="F83" s="24">
        <f t="shared" si="5"/>
        <v>0</v>
      </c>
    </row>
    <row r="84" spans="2:6" x14ac:dyDescent="0.2">
      <c r="B84" s="21" t="s">
        <v>45</v>
      </c>
      <c r="C84" s="19">
        <v>88</v>
      </c>
      <c r="D84" s="22" t="s">
        <v>28</v>
      </c>
      <c r="E84" s="7">
        <v>0</v>
      </c>
      <c r="F84" s="24">
        <f>C84*E84</f>
        <v>0</v>
      </c>
    </row>
    <row r="85" spans="2:6" x14ac:dyDescent="0.2">
      <c r="B85" s="21" t="s">
        <v>69</v>
      </c>
      <c r="C85" s="19">
        <v>350</v>
      </c>
      <c r="D85" s="22" t="s">
        <v>28</v>
      </c>
      <c r="E85" s="7">
        <v>0</v>
      </c>
      <c r="F85" s="24">
        <f>C85*E85</f>
        <v>0</v>
      </c>
    </row>
    <row r="86" spans="2:6" x14ac:dyDescent="0.2">
      <c r="B86" s="21" t="s">
        <v>46</v>
      </c>
      <c r="C86" s="19">
        <v>175</v>
      </c>
      <c r="D86" s="22" t="s">
        <v>28</v>
      </c>
      <c r="E86" s="7">
        <v>0</v>
      </c>
      <c r="F86" s="24">
        <f>C86*E86</f>
        <v>0</v>
      </c>
    </row>
    <row r="87" spans="2:6" x14ac:dyDescent="0.2">
      <c r="B87" s="21" t="s">
        <v>47</v>
      </c>
      <c r="C87" s="19">
        <v>175</v>
      </c>
      <c r="D87" s="22" t="s">
        <v>28</v>
      </c>
      <c r="E87" s="7">
        <v>0</v>
      </c>
      <c r="F87" s="24">
        <f t="shared" ref="F87:F90" si="6">C87*E87</f>
        <v>0</v>
      </c>
    </row>
    <row r="88" spans="2:6" x14ac:dyDescent="0.2">
      <c r="B88" s="21" t="s">
        <v>48</v>
      </c>
      <c r="C88" s="19">
        <v>350</v>
      </c>
      <c r="D88" s="22" t="s">
        <v>28</v>
      </c>
      <c r="E88" s="7">
        <v>0</v>
      </c>
      <c r="F88" s="24">
        <f t="shared" si="6"/>
        <v>0</v>
      </c>
    </row>
    <row r="89" spans="2:6" x14ac:dyDescent="0.2">
      <c r="B89" s="21" t="s">
        <v>49</v>
      </c>
      <c r="C89" s="19">
        <v>350</v>
      </c>
      <c r="D89" s="22" t="s">
        <v>28</v>
      </c>
      <c r="E89" s="7">
        <v>0</v>
      </c>
      <c r="F89" s="24">
        <f t="shared" si="6"/>
        <v>0</v>
      </c>
    </row>
    <row r="90" spans="2:6" x14ac:dyDescent="0.2">
      <c r="B90" s="21" t="s">
        <v>50</v>
      </c>
      <c r="C90" s="19">
        <v>350</v>
      </c>
      <c r="D90" s="22" t="s">
        <v>28</v>
      </c>
      <c r="E90" s="7">
        <v>0</v>
      </c>
      <c r="F90" s="24">
        <f t="shared" si="6"/>
        <v>0</v>
      </c>
    </row>
    <row r="91" spans="2:6" x14ac:dyDescent="0.2">
      <c r="B91" s="36" t="s">
        <v>51</v>
      </c>
      <c r="C91" s="37"/>
      <c r="D91" s="37"/>
      <c r="E91" s="38"/>
      <c r="F91" s="23">
        <f>SUM(F69:F90)</f>
        <v>0</v>
      </c>
    </row>
    <row r="93" spans="2:6" x14ac:dyDescent="0.2">
      <c r="B93" s="39" t="s">
        <v>39</v>
      </c>
      <c r="C93" s="39"/>
      <c r="D93" s="39"/>
      <c r="E93" s="39"/>
      <c r="F93" s="39"/>
    </row>
    <row r="94" spans="2:6" ht="25.5" x14ac:dyDescent="0.2">
      <c r="B94" s="15" t="s">
        <v>23</v>
      </c>
      <c r="C94" s="16" t="s">
        <v>24</v>
      </c>
      <c r="D94" s="17" t="s">
        <v>25</v>
      </c>
      <c r="E94" s="17" t="s">
        <v>26</v>
      </c>
      <c r="F94" s="16" t="s">
        <v>16</v>
      </c>
    </row>
    <row r="95" spans="2:6" x14ac:dyDescent="0.2">
      <c r="B95" s="18" t="s">
        <v>40</v>
      </c>
      <c r="C95" s="19">
        <v>41</v>
      </c>
      <c r="D95" s="7">
        <v>0</v>
      </c>
      <c r="E95" s="8">
        <f>D95+(D95*C111)</f>
        <v>0</v>
      </c>
      <c r="F95" s="20">
        <f t="shared" ref="F95:F97" si="7">C95*E95</f>
        <v>0</v>
      </c>
    </row>
    <row r="96" spans="2:6" x14ac:dyDescent="0.2">
      <c r="B96" s="18" t="s">
        <v>73</v>
      </c>
      <c r="C96" s="19">
        <v>41</v>
      </c>
      <c r="D96" s="7">
        <v>0</v>
      </c>
      <c r="E96" s="8">
        <f>D96+(D96*C111)</f>
        <v>0</v>
      </c>
      <c r="F96" s="20">
        <f>C96*E96</f>
        <v>0</v>
      </c>
    </row>
    <row r="97" spans="2:6" x14ac:dyDescent="0.2">
      <c r="B97" s="18" t="s">
        <v>41</v>
      </c>
      <c r="C97" s="19">
        <v>82</v>
      </c>
      <c r="D97" s="7">
        <v>0</v>
      </c>
      <c r="E97" s="8">
        <f>D97+(D97*C112)</f>
        <v>0</v>
      </c>
      <c r="F97" s="20">
        <f t="shared" si="7"/>
        <v>0</v>
      </c>
    </row>
    <row r="98" spans="2:6" x14ac:dyDescent="0.2">
      <c r="B98" s="18" t="s">
        <v>74</v>
      </c>
      <c r="C98" s="19">
        <v>619</v>
      </c>
      <c r="D98" s="7">
        <v>0</v>
      </c>
      <c r="E98" s="8">
        <f>D98+(D98*C113)</f>
        <v>0</v>
      </c>
      <c r="F98" s="20">
        <f>(C98*E98)*5</f>
        <v>0</v>
      </c>
    </row>
    <row r="99" spans="2:6" x14ac:dyDescent="0.2">
      <c r="B99" s="36" t="s">
        <v>61</v>
      </c>
      <c r="C99" s="37"/>
      <c r="D99" s="37"/>
      <c r="E99" s="38"/>
      <c r="F99" s="23">
        <f>SUM(F95:F98)</f>
        <v>0</v>
      </c>
    </row>
    <row r="101" spans="2:6" x14ac:dyDescent="0.2">
      <c r="B101" s="40" t="s">
        <v>60</v>
      </c>
      <c r="C101" s="40"/>
      <c r="D101" s="40"/>
      <c r="E101" s="40"/>
      <c r="F101" s="25">
        <f>(D9+D18+D27)*8+F36+F42+F48+F53+F59+F65+F91+F99</f>
        <v>0</v>
      </c>
    </row>
    <row r="103" spans="2:6" x14ac:dyDescent="0.2">
      <c r="B103" s="10" t="s">
        <v>10</v>
      </c>
      <c r="C103" s="10" t="s">
        <v>57</v>
      </c>
    </row>
    <row r="104" spans="2:6" x14ac:dyDescent="0.2">
      <c r="B104" s="11" t="s">
        <v>22</v>
      </c>
      <c r="C104" s="28">
        <v>0</v>
      </c>
    </row>
    <row r="105" spans="2:6" x14ac:dyDescent="0.2">
      <c r="B105" s="11" t="s">
        <v>30</v>
      </c>
      <c r="C105" s="28">
        <v>0</v>
      </c>
    </row>
    <row r="106" spans="2:6" x14ac:dyDescent="0.2">
      <c r="B106" s="11" t="s">
        <v>32</v>
      </c>
      <c r="C106" s="28">
        <v>0</v>
      </c>
    </row>
    <row r="107" spans="2:6" x14ac:dyDescent="0.2">
      <c r="B107" s="11" t="s">
        <v>55</v>
      </c>
      <c r="C107" s="28">
        <v>0</v>
      </c>
    </row>
    <row r="108" spans="2:6" x14ac:dyDescent="0.2">
      <c r="B108" s="11" t="s">
        <v>35</v>
      </c>
      <c r="C108" s="28">
        <v>0</v>
      </c>
    </row>
    <row r="109" spans="2:6" x14ac:dyDescent="0.2">
      <c r="B109" s="11" t="s">
        <v>56</v>
      </c>
      <c r="C109" s="28">
        <v>0</v>
      </c>
    </row>
    <row r="110" spans="2:6" x14ac:dyDescent="0.2">
      <c r="B110" s="11" t="s">
        <v>37</v>
      </c>
      <c r="C110" s="28">
        <v>0</v>
      </c>
    </row>
    <row r="111" spans="2:6" x14ac:dyDescent="0.2">
      <c r="B111" s="11" t="s">
        <v>40</v>
      </c>
      <c r="C111" s="28">
        <v>0</v>
      </c>
    </row>
    <row r="112" spans="2:6" x14ac:dyDescent="0.2">
      <c r="B112" s="11" t="s">
        <v>41</v>
      </c>
      <c r="C112" s="28">
        <v>0</v>
      </c>
    </row>
    <row r="113" spans="2:6" x14ac:dyDescent="0.2">
      <c r="B113" s="11" t="s">
        <v>71</v>
      </c>
      <c r="C113" s="28">
        <v>0</v>
      </c>
    </row>
    <row r="114" spans="2:6" x14ac:dyDescent="0.2">
      <c r="B114" s="11" t="s">
        <v>66</v>
      </c>
      <c r="C114" s="28">
        <v>0</v>
      </c>
    </row>
    <row r="116" spans="2:6" x14ac:dyDescent="0.2">
      <c r="B116" s="33" t="s">
        <v>67</v>
      </c>
      <c r="C116" s="34"/>
      <c r="D116" s="34"/>
      <c r="E116" s="34"/>
      <c r="F116" s="35"/>
    </row>
  </sheetData>
  <sheetProtection algorithmName="SHA-512" hashValue="EPxtcK7pqNVofoUqEBm2v+AnE6R/VSn1XyoZH0RdpCFSeqsnZN4MHn2oxhkjuxdRc2zWWOl9ZJXx8MlmbXrZVg==" saltValue="ojT9r6/CHfeD7AONNZZ3yA==" spinCount="100000" sheet="1" objects="1" scenarios="1"/>
  <mergeCells count="26">
    <mergeCell ref="B3:D3"/>
    <mergeCell ref="B9:C9"/>
    <mergeCell ref="B11:D11"/>
    <mergeCell ref="B18:C18"/>
    <mergeCell ref="B20:D20"/>
    <mergeCell ref="B53:E53"/>
    <mergeCell ref="B27:C27"/>
    <mergeCell ref="B30:F30"/>
    <mergeCell ref="B36:E36"/>
    <mergeCell ref="B38:F38"/>
    <mergeCell ref="B1:D1"/>
    <mergeCell ref="B116:F116"/>
    <mergeCell ref="B91:E91"/>
    <mergeCell ref="B93:F93"/>
    <mergeCell ref="B99:E99"/>
    <mergeCell ref="B101:E101"/>
    <mergeCell ref="B55:F55"/>
    <mergeCell ref="B59:E59"/>
    <mergeCell ref="B29:F29"/>
    <mergeCell ref="B67:F67"/>
    <mergeCell ref="B61:F61"/>
    <mergeCell ref="B65:E65"/>
    <mergeCell ref="B42:E42"/>
    <mergeCell ref="B44:F44"/>
    <mergeCell ref="B48:E48"/>
    <mergeCell ref="B50:F50"/>
  </mergeCells>
  <pageMargins left="0.7" right="0.7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D48B353447F47A31B706E1E11F8AC" ma:contentTypeVersion="10" ma:contentTypeDescription="Een nieuw document maken." ma:contentTypeScope="" ma:versionID="265acf1e393e54d6da93144eb684a0b5">
  <xsd:schema xmlns:xsd="http://www.w3.org/2001/XMLSchema" xmlns:xs="http://www.w3.org/2001/XMLSchema" xmlns:p="http://schemas.microsoft.com/office/2006/metadata/properties" xmlns:ns2="b1058f58-90e2-48ae-8766-ae3fecea079a" xmlns:ns3="be18dd32-a26d-41dd-9935-ed4d33ec7410" targetNamespace="http://schemas.microsoft.com/office/2006/metadata/properties" ma:root="true" ma:fieldsID="3ba487c1d37e32cfe019798994e4fba3" ns2:_="" ns3:_="">
    <xsd:import namespace="b1058f58-90e2-48ae-8766-ae3fecea079a"/>
    <xsd:import namespace="be18dd32-a26d-41dd-9935-ed4d33ec7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58f58-90e2-48ae-8766-ae3fecea07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4f13998-8360-45be-b009-06ddd2bae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8dd32-a26d-41dd-9935-ed4d33ec74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5929b3-b3a9-44f2-8ad8-69b1ef73a090}" ma:internalName="TaxCatchAll" ma:showField="CatchAllData" ma:web="be18dd32-a26d-41dd-9935-ed4d33ec74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18dd32-a26d-41dd-9935-ed4d33ec7410" xsi:nil="true"/>
    <lcf76f155ced4ddcb4097134ff3c332f xmlns="b1058f58-90e2-48ae-8766-ae3fecea07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13E24C-102B-4DDC-AB6C-EA258BD09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58f58-90e2-48ae-8766-ae3fecea079a"/>
    <ds:schemaRef ds:uri="be18dd32-a26d-41dd-9935-ed4d33ec7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733E18D2-CC62-4CA9-BD92-4B90F2B4FD0A}">
  <ds:schemaRefs>
    <ds:schemaRef ds:uri="http://purl.org/dc/elements/1.1/"/>
    <ds:schemaRef ds:uri="232fe557-ef79-448c-95e1-f74baca94817"/>
    <ds:schemaRef ds:uri="797b76d8-f96e-41a2-b7a0-555eebca6752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fc8eec1-e7e2-43f9-a013-2ba4d45a3383"/>
    <ds:schemaRef ds:uri="4b5bc7e5-889e-405b-9231-29fc0899fcdb"/>
    <ds:schemaRef ds:uri="be18dd32-a26d-41dd-9935-ed4d33ec7410"/>
    <ds:schemaRef ds:uri="b1058f58-90e2-48ae-8766-ae3fecea07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Handleiding</vt:lpstr>
      <vt:lpstr>Prijswens 1</vt:lpstr>
      <vt:lpstr>'Prijswens 1'!Afdrukbereik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Arno Harbers</cp:lastModifiedBy>
  <cp:lastPrinted>2009-11-02T10:38:49Z</cp:lastPrinted>
  <dcterms:created xsi:type="dcterms:W3CDTF">2008-11-21T10:07:29Z</dcterms:created>
  <dcterms:modified xsi:type="dcterms:W3CDTF">2026-02-11T15:46:27Z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0x0101001CFD48B353447F47A31B706E1E11F8AC</vt:lpwstr>
  </property>
  <property fmtid="{D5CDD505-2E9C-101B-9397-08002B2CF9AE}" pid="9" name="MediaServiceImageTags">
    <vt:lpwstr/>
  </property>
</Properties>
</file>