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Bureaublad/Stukken SB/"/>
    </mc:Choice>
  </mc:AlternateContent>
  <xr:revisionPtr revIDLastSave="156" documentId="8_{5A521D56-EC26-48F6-AAC6-415439CFC3E6}" xr6:coauthVersionLast="47" xr6:coauthVersionMax="47" xr10:uidLastSave="{49C9F741-D115-439E-BCC5-6D5DAB949457}"/>
  <bookViews>
    <workbookView xWindow="-120" yWindow="-120" windowWidth="29040" windowHeight="15720" xr2:uid="{00000000-000D-0000-FFFF-FFFF00000000}"/>
  </bookViews>
  <sheets>
    <sheet name="Voorwaarden" sheetId="3" r:id="rId1"/>
    <sheet name="Prijsblad" sheetId="1" r:id="rId2"/>
    <sheet name="Rekenmethod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F20" i="1"/>
  <c r="G20" i="1" s="1"/>
  <c r="F21" i="1"/>
  <c r="G21" i="1" s="1"/>
  <c r="F22" i="1"/>
  <c r="F23" i="1"/>
  <c r="F19" i="1"/>
  <c r="G19" i="1" s="1"/>
  <c r="F18" i="1"/>
  <c r="G18" i="1" s="1"/>
  <c r="F17" i="1"/>
  <c r="G17" i="1" s="1"/>
  <c r="D12" i="1"/>
  <c r="F11" i="1" l="1"/>
  <c r="G11" i="1" s="1"/>
  <c r="F10" i="1" l="1"/>
  <c r="G10" i="1" s="1"/>
  <c r="F12" i="1" l="1"/>
  <c r="G12" i="1" l="1"/>
  <c r="G24" i="1" s="1"/>
</calcChain>
</file>

<file path=xl/sharedStrings.xml><?xml version="1.0" encoding="utf-8"?>
<sst xmlns="http://schemas.openxmlformats.org/spreadsheetml/2006/main" count="62" uniqueCount="56">
  <si>
    <t>1. Vul uitsluitend de gele velden in dit document in.</t>
  </si>
  <si>
    <t xml:space="preserve">2. Prijzen worden zowel incl als excl BTW ingevuld. </t>
  </si>
  <si>
    <t>4. Bedragen die in dit prijsblad worden ingevuld (gele velden) zijn leidend gedurende de looptijd van de overeenkomst.</t>
  </si>
  <si>
    <t>5.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</si>
  <si>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6. Niet in de offerte opgenomen onderdelen zullen niet worden vergoed, tenzij dit op verzoek van de VRR moet worden uitgevoerd.</t>
  </si>
  <si>
    <t>7. Bedragen minder dan 0 zijn niet toegestaan</t>
  </si>
  <si>
    <t>8. De VRR accepteert uitsluitend reële en marktconforme prijzen. Indien blijkt dat een inschrijver onrealistische of niet-marktconforme prijzen heeft ingediend, behoudt de VRR het recht voor om aanvullende vragen te stellen en eventueel uit te sluiten van de verdere procedure.</t>
  </si>
  <si>
    <t xml:space="preserve">9. Indien niet aan bovenstaande voorwaarde wordt voldaan kan de inschrijving als ongeldig bestempeld worden en terzijde gelegd worden. </t>
  </si>
  <si>
    <t>Prijsblad</t>
  </si>
  <si>
    <t>Projectnaam</t>
  </si>
  <si>
    <t>Versie</t>
  </si>
  <si>
    <t>1.0</t>
  </si>
  <si>
    <t>Naam inschrijver</t>
  </si>
  <si>
    <t>In te vullen door inschrijver</t>
  </si>
  <si>
    <t>Omschrijving</t>
  </si>
  <si>
    <t>Aantal</t>
  </si>
  <si>
    <t>Prijs per stuk excl BTW</t>
  </si>
  <si>
    <t xml:space="preserve">BTW in % </t>
  </si>
  <si>
    <t>Prijs per stuk incl BTW</t>
  </si>
  <si>
    <t>Totaalprijs incl BTW</t>
  </si>
  <si>
    <t xml:space="preserve">De inschrijver met de laagste inschrijfprijs krijgt de maximale score. </t>
  </si>
  <si>
    <t>De punten voor de overige inschrijvers wordt naar rato als volgt berekend:</t>
  </si>
  <si>
    <t xml:space="preserve">Laagste inschrijfprijs </t>
  </si>
  <si>
    <t>x</t>
  </si>
  <si>
    <t>Uw inschrijfprijs</t>
  </si>
  <si>
    <t xml:space="preserve">Punten worden op 2 decimalen afgerond. </t>
  </si>
  <si>
    <t xml:space="preserve">Aanschafprijs chassis
</t>
  </si>
  <si>
    <t xml:space="preserve">Aanschafprijs opbouw
</t>
  </si>
  <si>
    <t xml:space="preserve">Aanschafprijs totaal
</t>
  </si>
  <si>
    <t>Levering</t>
  </si>
  <si>
    <t>Onderhoud en reparatie</t>
  </si>
  <si>
    <t xml:space="preserve">Tarief voorinspectie 
</t>
  </si>
  <si>
    <r>
      <t xml:space="preserve">Uurtarief van </t>
    </r>
    <r>
      <rPr>
        <b/>
        <sz val="11"/>
        <color theme="1"/>
        <rFont val="Calibri"/>
        <family val="2"/>
        <scheme val="minor"/>
      </rPr>
      <t>chassisleverancier</t>
    </r>
    <r>
      <rPr>
        <sz val="11"/>
        <color theme="1"/>
        <rFont val="Calibri"/>
        <family val="2"/>
        <scheme val="minor"/>
      </rPr>
      <t xml:space="preserve"> voor reparatie, onderhoudswerkzaamheden en keuringen </t>
    </r>
    <r>
      <rPr>
        <b/>
        <sz val="11"/>
        <color theme="1"/>
        <rFont val="Calibri"/>
        <family val="2"/>
        <scheme val="minor"/>
      </rPr>
      <t xml:space="preserve">t.b.v. het chassis </t>
    </r>
    <r>
      <rPr>
        <sz val="11"/>
        <color theme="1"/>
        <rFont val="Calibri"/>
        <family val="2"/>
        <scheme val="minor"/>
      </rPr>
      <t xml:space="preserve">van maandag t/m vrijdag tussen 7.00 uur en 17.00 uur
</t>
    </r>
  </si>
  <si>
    <r>
      <t xml:space="preserve">Uurtarief van </t>
    </r>
    <r>
      <rPr>
        <b/>
        <sz val="11"/>
        <color theme="1"/>
        <rFont val="Calibri"/>
        <family val="2"/>
        <scheme val="minor"/>
      </rPr>
      <t>chassisleverancier</t>
    </r>
    <r>
      <rPr>
        <sz val="11"/>
        <color theme="1"/>
        <rFont val="Calibri"/>
        <family val="2"/>
        <scheme val="minor"/>
      </rPr>
      <t xml:space="preserve"> voor reparatie en onderhoudswerkzaamheden </t>
    </r>
    <r>
      <rPr>
        <b/>
        <sz val="11"/>
        <color theme="1"/>
        <rFont val="Calibri"/>
        <family val="2"/>
        <scheme val="minor"/>
      </rPr>
      <t>t.b.v. het chassis</t>
    </r>
    <r>
      <rPr>
        <sz val="11"/>
        <color theme="1"/>
        <rFont val="Calibri"/>
        <family val="2"/>
        <scheme val="minor"/>
      </rPr>
      <t xml:space="preserve"> van maandag t/m vrijdag tussen 17.00 uur en 00.00 uur en zaterdag tussen 7.00 uur en 00.00 uur
</t>
    </r>
  </si>
  <si>
    <r>
      <t xml:space="preserve">Uurtarief van </t>
    </r>
    <r>
      <rPr>
        <b/>
        <sz val="11"/>
        <color theme="1"/>
        <rFont val="Calibri"/>
        <family val="2"/>
        <scheme val="minor"/>
      </rPr>
      <t>chassisleverancier</t>
    </r>
    <r>
      <rPr>
        <sz val="11"/>
        <color theme="1"/>
        <rFont val="Calibri"/>
        <family val="2"/>
        <scheme val="minor"/>
      </rPr>
      <t xml:space="preserve"> voor reparatie en onderhoudswerkzaamheden </t>
    </r>
    <r>
      <rPr>
        <b/>
        <sz val="11"/>
        <color theme="1"/>
        <rFont val="Calibri"/>
        <family val="2"/>
        <scheme val="minor"/>
      </rPr>
      <t>t.b.v. het chassis</t>
    </r>
    <r>
      <rPr>
        <sz val="11"/>
        <color theme="1"/>
        <rFont val="Calibri"/>
        <family val="2"/>
        <scheme val="minor"/>
      </rPr>
      <t xml:space="preserve"> in de uren buiten de hierboven gestelde tijden </t>
    </r>
  </si>
  <si>
    <r>
      <t xml:space="preserve">Uurtarief  voor reparatie en onderhoudswerkzaamheden </t>
    </r>
    <r>
      <rPr>
        <b/>
        <sz val="11"/>
        <color theme="1"/>
        <rFont val="Calibri"/>
        <family val="2"/>
        <scheme val="minor"/>
      </rPr>
      <t xml:space="preserve">t.b.v. de opbouw </t>
    </r>
    <r>
      <rPr>
        <sz val="11"/>
        <color theme="1"/>
        <rFont val="Calibri"/>
        <family val="2"/>
        <scheme val="minor"/>
      </rPr>
      <t>van maandag t/m vrijdag tussen 7.00 uur en 17.00 uur</t>
    </r>
  </si>
  <si>
    <r>
      <t xml:space="preserve">Uurtarief voor reparatie en onderhoudswerkzaamheden </t>
    </r>
    <r>
      <rPr>
        <b/>
        <sz val="11"/>
        <color theme="1"/>
        <rFont val="Calibri"/>
        <family val="2"/>
        <scheme val="minor"/>
      </rPr>
      <t>t.b.v. de opbouw</t>
    </r>
    <r>
      <rPr>
        <sz val="11"/>
        <color theme="1"/>
        <rFont val="Calibri"/>
        <family val="2"/>
        <scheme val="minor"/>
      </rPr>
      <t xml:space="preserve"> van maandag t/m vrijdag tussen 17.00 uur en 00.00 uur en zaterdag tussen 7.00 uur en 00.00 uur
</t>
    </r>
  </si>
  <si>
    <r>
      <t xml:space="preserve">Uurtarief voor reparatie en onderhoudswerkzaamheden </t>
    </r>
    <r>
      <rPr>
        <b/>
        <sz val="11"/>
        <color theme="1"/>
        <rFont val="Calibri"/>
        <family val="2"/>
        <scheme val="minor"/>
      </rPr>
      <t>t.b.v. de opbouw</t>
    </r>
    <r>
      <rPr>
        <sz val="11"/>
        <color theme="1"/>
        <rFont val="Calibri"/>
        <family val="2"/>
        <scheme val="minor"/>
      </rPr>
      <t xml:space="preserve"> in de uren buiten de hierboven gestelde tijden </t>
    </r>
  </si>
  <si>
    <t>Input kwalitatieve aspecten</t>
  </si>
  <si>
    <t>Hoeveel maanden garantie biedt u op het complete voertuig? Vul hier het aantal maanden (inclusief het minimale zoals gevraagd in het PvE)</t>
  </si>
  <si>
    <t>GC 2</t>
  </si>
  <si>
    <t>Wat is de aangeboden watertank inhoud van het voertuig? ? Vul hier het aantal liter in. (inclusief het minimale zoals gevraagd in het PvE)</t>
  </si>
  <si>
    <t>liter</t>
  </si>
  <si>
    <t>GC 3</t>
  </si>
  <si>
    <t xml:space="preserve">Worden de beelden van het 360 graden camerasysteem weergegeven op het display van het chassis, waardoor er geen extra display nodig is in de cabine? </t>
  </si>
  <si>
    <t>ja</t>
  </si>
  <si>
    <t>nee</t>
  </si>
  <si>
    <t>GC 4</t>
  </si>
  <si>
    <t>GC 5</t>
  </si>
  <si>
    <t>meters</t>
  </si>
  <si>
    <t>Wat is de bestreken baan van het voertuig? Afgerond op 2 decimalen.</t>
  </si>
  <si>
    <t>maanden</t>
  </si>
  <si>
    <t>40 punten</t>
  </si>
  <si>
    <t>3. Prijsvergelijk vindt plaats op het bedrag wat in cel G24 is weergegeven (de inschrijfprijs).</t>
  </si>
  <si>
    <t>Aanbesteding Levering, reparatie en onderhoud van 2 schuimblusvoertuigen</t>
  </si>
  <si>
    <t xml:space="preserve">Totale inschrijfprijs (incl btw)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</si>
</sst>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u/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b/>
      <u/>
      <sz val="12"/>
      <color theme="1" tint="0.249977111117893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applyFont="1"/>
    <xf numFmtId="0" fontId="7" fillId="0" borderId="0" xfId="0" quotePrefix="1" applyFont="1" applyAlignment="1">
      <alignment wrapText="1"/>
    </xf>
    <xf numFmtId="0" fontId="6" fillId="0" borderId="0" xfId="0" quotePrefix="1" applyFont="1" applyAlignment="1">
      <alignment wrapText="1"/>
    </xf>
    <xf numFmtId="0" fontId="6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wrapText="1"/>
    </xf>
    <xf numFmtId="165" fontId="0" fillId="4" borderId="1" xfId="0" applyNumberFormat="1" applyFill="1" applyBorder="1" applyAlignment="1" applyProtection="1">
      <alignment vertical="center"/>
      <protection locked="0"/>
    </xf>
    <xf numFmtId="165" fontId="0" fillId="4" borderId="14" xfId="0" applyNumberFormat="1" applyFill="1" applyBorder="1" applyAlignment="1" applyProtection="1">
      <alignment vertical="center"/>
      <protection locked="0"/>
    </xf>
    <xf numFmtId="10" fontId="0" fillId="4" borderId="1" xfId="0" applyNumberFormat="1" applyFill="1" applyBorder="1" applyAlignment="1" applyProtection="1">
      <alignment vertical="center"/>
      <protection locked="0"/>
    </xf>
    <xf numFmtId="10" fontId="0" fillId="4" borderId="14" xfId="0" applyNumberFormat="1" applyFill="1" applyBorder="1" applyAlignment="1" applyProtection="1">
      <alignment vertical="center"/>
      <protection locked="0"/>
    </xf>
    <xf numFmtId="0" fontId="12" fillId="0" borderId="2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4" borderId="20" xfId="0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3" fillId="3" borderId="2" xfId="0" applyFont="1" applyFill="1" applyBorder="1" applyAlignment="1" applyProtection="1">
      <alignment horizontal="left" vertical="top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left" vertical="top"/>
    </xf>
    <xf numFmtId="0" fontId="2" fillId="3" borderId="8" xfId="0" applyFont="1" applyFill="1" applyBorder="1" applyProtection="1"/>
    <xf numFmtId="0" fontId="2" fillId="2" borderId="0" xfId="0" applyFont="1" applyFill="1" applyProtection="1"/>
    <xf numFmtId="0" fontId="14" fillId="2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0" fontId="3" fillId="3" borderId="16" xfId="0" applyFont="1" applyFill="1" applyBorder="1" applyAlignment="1" applyProtection="1">
      <alignment horizontal="center" vertical="top"/>
    </xf>
    <xf numFmtId="0" fontId="3" fillId="3" borderId="13" xfId="0" applyFont="1" applyFill="1" applyBorder="1" applyAlignment="1" applyProtection="1">
      <alignment horizontal="center" vertical="top"/>
    </xf>
    <xf numFmtId="0" fontId="1" fillId="3" borderId="13" xfId="0" applyFont="1" applyFill="1" applyBorder="1" applyProtection="1"/>
    <xf numFmtId="0" fontId="1" fillId="3" borderId="15" xfId="0" applyFont="1" applyFill="1" applyBorder="1" applyAlignment="1" applyProtection="1">
      <alignment horizontal="center"/>
    </xf>
    <xf numFmtId="0" fontId="1" fillId="0" borderId="0" xfId="0" applyFont="1" applyProtection="1"/>
    <xf numFmtId="0" fontId="0" fillId="3" borderId="12" xfId="0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vertical="center"/>
    </xf>
    <xf numFmtId="165" fontId="0" fillId="3" borderId="1" xfId="0" applyNumberFormat="1" applyFill="1" applyBorder="1" applyAlignment="1" applyProtection="1">
      <alignment vertical="center"/>
    </xf>
    <xf numFmtId="165" fontId="0" fillId="3" borderId="10" xfId="0" applyNumberFormat="1" applyFill="1" applyBorder="1" applyAlignment="1" applyProtection="1">
      <alignment horizontal="center" vertical="center"/>
    </xf>
    <xf numFmtId="0" fontId="13" fillId="0" borderId="0" xfId="0" applyFont="1" applyProtection="1"/>
    <xf numFmtId="0" fontId="0" fillId="3" borderId="12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165" fontId="0" fillId="3" borderId="14" xfId="0" applyNumberFormat="1" applyFill="1" applyBorder="1" applyAlignment="1" applyProtection="1">
      <alignment vertical="center"/>
    </xf>
    <xf numFmtId="165" fontId="0" fillId="3" borderId="11" xfId="0" applyNumberForma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wrapText="1"/>
    </xf>
    <xf numFmtId="0" fontId="0" fillId="3" borderId="14" xfId="0" applyFill="1" applyBorder="1" applyAlignment="1" applyProtection="1">
      <alignment horizontal="center"/>
    </xf>
    <xf numFmtId="9" fontId="0" fillId="3" borderId="14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165" fontId="0" fillId="0" borderId="0" xfId="0" applyNumberFormat="1" applyAlignment="1" applyProtection="1">
      <alignment vertical="center"/>
    </xf>
    <xf numFmtId="9" fontId="0" fillId="0" borderId="0" xfId="0" applyNumberFormat="1" applyAlignment="1" applyProtection="1">
      <alignment vertical="center"/>
    </xf>
    <xf numFmtId="165" fontId="0" fillId="0" borderId="0" xfId="0" applyNumberFormat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/>
    </xf>
    <xf numFmtId="0" fontId="15" fillId="5" borderId="17" xfId="0" applyFont="1" applyFill="1" applyBorder="1" applyAlignment="1" applyProtection="1">
      <alignment horizontal="center" vertical="center" wrapText="1"/>
    </xf>
    <xf numFmtId="0" fontId="15" fillId="5" borderId="19" xfId="0" applyFont="1" applyFill="1" applyBorder="1" applyAlignment="1" applyProtection="1">
      <alignment horizontal="center" vertical="center" wrapText="1"/>
    </xf>
    <xf numFmtId="0" fontId="15" fillId="5" borderId="18" xfId="0" applyFont="1" applyFill="1" applyBorder="1" applyAlignment="1" applyProtection="1">
      <alignment horizontal="center" vertical="center" wrapText="1"/>
    </xf>
    <xf numFmtId="165" fontId="0" fillId="5" borderId="17" xfId="0" applyNumberForma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 wrapText="1"/>
    </xf>
    <xf numFmtId="165" fontId="0" fillId="0" borderId="0" xfId="0" applyNumberFormat="1" applyProtection="1"/>
    <xf numFmtId="0" fontId="0" fillId="3" borderId="17" xfId="0" applyFill="1" applyBorder="1" applyAlignment="1" applyProtection="1">
      <alignment horizontal="center" vertical="center" wrapText="1"/>
    </xf>
    <xf numFmtId="0" fontId="0" fillId="3" borderId="28" xfId="0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/>
    </xf>
    <xf numFmtId="0" fontId="0" fillId="0" borderId="0" xfId="0" applyProtection="1">
      <protection locked="0"/>
    </xf>
  </cellXfs>
  <cellStyles count="3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0</xdr:col>
      <xdr:colOff>3959860</xdr:colOff>
      <xdr:row>5</xdr:row>
      <xdr:rowOff>107950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3937000" cy="1022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1544955</xdr:colOff>
      <xdr:row>0</xdr:row>
      <xdr:rowOff>38100</xdr:rowOff>
    </xdr:from>
    <xdr:to>
      <xdr:col>5</xdr:col>
      <xdr:colOff>135890</xdr:colOff>
      <xdr:row>2</xdr:row>
      <xdr:rowOff>135890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1530" y="38100"/>
          <a:ext cx="1868805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111"/>
  <sheetViews>
    <sheetView tabSelected="1" zoomScale="115" zoomScaleNormal="115" workbookViewId="0">
      <selection activeCell="A19" sqref="A19"/>
    </sheetView>
  </sheetViews>
  <sheetFormatPr defaultRowHeight="15" x14ac:dyDescent="0.25"/>
  <cols>
    <col min="1" max="1" width="122" customWidth="1"/>
  </cols>
  <sheetData>
    <row r="8" spans="1:2" x14ac:dyDescent="0.25">
      <c r="A8" s="5" t="s">
        <v>0</v>
      </c>
    </row>
    <row r="9" spans="1:2" x14ac:dyDescent="0.25">
      <c r="A9" s="5" t="s">
        <v>1</v>
      </c>
    </row>
    <row r="10" spans="1:2" x14ac:dyDescent="0.25">
      <c r="A10" s="1" t="s">
        <v>53</v>
      </c>
    </row>
    <row r="11" spans="1:2" x14ac:dyDescent="0.25">
      <c r="A11" s="5" t="s">
        <v>2</v>
      </c>
    </row>
    <row r="12" spans="1:2" ht="26.25" x14ac:dyDescent="0.25">
      <c r="A12" s="3" t="s">
        <v>3</v>
      </c>
    </row>
    <row r="13" spans="1:2" x14ac:dyDescent="0.25">
      <c r="A13" s="5" t="s">
        <v>4</v>
      </c>
    </row>
    <row r="14" spans="1:2" x14ac:dyDescent="0.25">
      <c r="A14" s="5" t="s">
        <v>5</v>
      </c>
    </row>
    <row r="15" spans="1:2" ht="26.25" x14ac:dyDescent="0.25">
      <c r="A15" s="8" t="s">
        <v>6</v>
      </c>
    </row>
    <row r="16" spans="1:2" x14ac:dyDescent="0.25">
      <c r="A16" s="3" t="s">
        <v>7</v>
      </c>
      <c r="B16" s="6"/>
    </row>
    <row r="18" spans="1:1" x14ac:dyDescent="0.25">
      <c r="A18" s="7"/>
    </row>
    <row r="19" spans="1:1" x14ac:dyDescent="0.25">
      <c r="A19" s="1"/>
    </row>
    <row r="20" spans="1:1" x14ac:dyDescent="0.25">
      <c r="A20" s="5"/>
    </row>
    <row r="22" spans="1:1" x14ac:dyDescent="0.25">
      <c r="A22" s="2"/>
    </row>
    <row r="24" spans="1:1" x14ac:dyDescent="0.25">
      <c r="A24" s="4"/>
    </row>
    <row r="26" spans="1:1" x14ac:dyDescent="0.25">
      <c r="A26" s="1"/>
    </row>
    <row r="27" spans="1:1" x14ac:dyDescent="0.25">
      <c r="A27" s="1"/>
    </row>
    <row r="30" spans="1:1" x14ac:dyDescent="0.25">
      <c r="A30" s="1"/>
    </row>
    <row r="110" spans="1:1" x14ac:dyDescent="0.25">
      <c r="A110" t="s">
        <v>45</v>
      </c>
    </row>
    <row r="111" spans="1:1" x14ac:dyDescent="0.25">
      <c r="A111" t="s">
        <v>46</v>
      </c>
    </row>
  </sheetData>
  <sheetProtection algorithmName="SHA-512" hashValue="uarusxSwYnHFqZeIh37v6s+52+x/fDc+vx6/eS+C/J1Oa9pl4Pg5En2Waac9bnZJkPPXk53/5icnv0+YG+AxTg==" saltValue="dOKMn93Efyz1kzLkWAZMG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K12" sqref="K12"/>
    </sheetView>
  </sheetViews>
  <sheetFormatPr defaultRowHeight="15" x14ac:dyDescent="0.25"/>
  <cols>
    <col min="1" max="1" width="6.28515625" style="38" customWidth="1"/>
    <col min="2" max="2" width="39.28515625" style="38" customWidth="1"/>
    <col min="3" max="3" width="15.140625" style="38" customWidth="1"/>
    <col min="4" max="6" width="24.5703125" style="38" customWidth="1"/>
    <col min="7" max="7" width="19.85546875" style="38" customWidth="1"/>
    <col min="8" max="16384" width="9.140625" style="38"/>
  </cols>
  <sheetData>
    <row r="1" spans="1:14" s="24" customFormat="1" ht="15.75" x14ac:dyDescent="0.25">
      <c r="A1" s="23" t="s">
        <v>8</v>
      </c>
    </row>
    <row r="2" spans="1:14" s="24" customFormat="1" ht="12.75" x14ac:dyDescent="0.2">
      <c r="A2" s="25"/>
    </row>
    <row r="3" spans="1:14" s="24" customFormat="1" ht="13.5" thickBot="1" x14ac:dyDescent="0.25">
      <c r="A3" s="25"/>
    </row>
    <row r="4" spans="1:14" s="24" customFormat="1" ht="15" customHeight="1" x14ac:dyDescent="0.2">
      <c r="A4" s="26" t="s">
        <v>9</v>
      </c>
      <c r="B4" s="26"/>
      <c r="C4" s="27" t="s">
        <v>54</v>
      </c>
      <c r="D4" s="27"/>
      <c r="E4" s="27"/>
      <c r="F4" s="27"/>
      <c r="G4" s="28"/>
    </row>
    <row r="5" spans="1:14" s="24" customFormat="1" ht="12.75" x14ac:dyDescent="0.2">
      <c r="A5" s="29" t="s">
        <v>10</v>
      </c>
      <c r="B5" s="30"/>
      <c r="C5" s="30"/>
      <c r="D5" s="31" t="s">
        <v>11</v>
      </c>
      <c r="E5" s="31"/>
      <c r="F5" s="31"/>
      <c r="G5" s="32"/>
    </row>
    <row r="6" spans="1:14" s="24" customFormat="1" ht="13.5" customHeight="1" thickBot="1" x14ac:dyDescent="0.25">
      <c r="A6" s="33" t="s">
        <v>12</v>
      </c>
      <c r="B6" s="34"/>
      <c r="C6" s="17" t="s">
        <v>13</v>
      </c>
      <c r="D6" s="17"/>
      <c r="E6" s="17"/>
      <c r="F6" s="17"/>
      <c r="G6" s="18"/>
    </row>
    <row r="7" spans="1:14" s="24" customFormat="1" ht="12.75" x14ac:dyDescent="0.2">
      <c r="A7" s="35"/>
      <c r="B7" s="35"/>
      <c r="C7" s="35"/>
      <c r="D7" s="35"/>
      <c r="E7" s="35"/>
      <c r="F7" s="35"/>
      <c r="G7" s="35"/>
    </row>
    <row r="8" spans="1:14" ht="16.5" thickBot="1" x14ac:dyDescent="0.3">
      <c r="A8" s="36" t="s">
        <v>29</v>
      </c>
      <c r="B8" s="36"/>
      <c r="C8" s="37"/>
      <c r="D8" s="37"/>
      <c r="E8" s="37"/>
      <c r="F8" s="37"/>
      <c r="G8" s="37"/>
    </row>
    <row r="9" spans="1:14" x14ac:dyDescent="0.25">
      <c r="A9" s="39" t="s">
        <v>14</v>
      </c>
      <c r="B9" s="40"/>
      <c r="C9" s="41" t="s">
        <v>15</v>
      </c>
      <c r="D9" s="41" t="s">
        <v>16</v>
      </c>
      <c r="E9" s="41" t="s">
        <v>17</v>
      </c>
      <c r="F9" s="41" t="s">
        <v>18</v>
      </c>
      <c r="G9" s="42" t="s">
        <v>19</v>
      </c>
      <c r="J9" s="43"/>
      <c r="N9" s="43"/>
    </row>
    <row r="10" spans="1:14" ht="35.450000000000003" customHeight="1" x14ac:dyDescent="0.25">
      <c r="A10" s="44" t="s">
        <v>26</v>
      </c>
      <c r="B10" s="45"/>
      <c r="C10" s="46">
        <v>2</v>
      </c>
      <c r="D10" s="9"/>
      <c r="E10" s="11"/>
      <c r="F10" s="47">
        <f>(D10*E10)+D10</f>
        <v>0</v>
      </c>
      <c r="G10" s="48">
        <f>C10*F10</f>
        <v>0</v>
      </c>
      <c r="H10" s="49"/>
    </row>
    <row r="11" spans="1:14" ht="36" customHeight="1" thickBot="1" x14ac:dyDescent="0.3">
      <c r="A11" s="50" t="s">
        <v>27</v>
      </c>
      <c r="B11" s="51"/>
      <c r="C11" s="52">
        <v>2</v>
      </c>
      <c r="D11" s="10"/>
      <c r="E11" s="12"/>
      <c r="F11" s="53">
        <f>(D11*E11)+D11</f>
        <v>0</v>
      </c>
      <c r="G11" s="54">
        <f>C11*F11</f>
        <v>0</v>
      </c>
    </row>
    <row r="12" spans="1:14" ht="36" customHeight="1" thickBot="1" x14ac:dyDescent="0.3">
      <c r="A12" s="55" t="s">
        <v>28</v>
      </c>
      <c r="B12" s="56"/>
      <c r="C12" s="52"/>
      <c r="D12" s="53">
        <f>D10+D11</f>
        <v>0</v>
      </c>
      <c r="E12" s="57"/>
      <c r="F12" s="53">
        <f>SUM(F10:F11)</f>
        <v>0</v>
      </c>
      <c r="G12" s="54">
        <f>G11+G10</f>
        <v>0</v>
      </c>
    </row>
    <row r="13" spans="1:14" ht="20.45" customHeight="1" x14ac:dyDescent="0.25">
      <c r="A13" s="58"/>
      <c r="B13" s="59"/>
      <c r="C13" s="60"/>
      <c r="D13" s="61"/>
      <c r="E13" s="62"/>
      <c r="F13" s="61"/>
      <c r="G13" s="63"/>
    </row>
    <row r="14" spans="1:14" ht="36" customHeight="1" x14ac:dyDescent="0.25">
      <c r="A14" s="58"/>
      <c r="B14" s="59"/>
      <c r="C14" s="60"/>
      <c r="D14" s="61"/>
      <c r="E14" s="62"/>
      <c r="F14" s="61"/>
      <c r="G14" s="63"/>
    </row>
    <row r="15" spans="1:14" ht="16.5" thickBot="1" x14ac:dyDescent="0.3">
      <c r="A15" s="36" t="s">
        <v>30</v>
      </c>
      <c r="B15" s="36"/>
      <c r="C15" s="37"/>
      <c r="D15" s="37"/>
      <c r="E15" s="37"/>
      <c r="F15" s="37"/>
      <c r="G15" s="37"/>
    </row>
    <row r="16" spans="1:14" x14ac:dyDescent="0.25">
      <c r="A16" s="64" t="s">
        <v>14</v>
      </c>
      <c r="B16" s="65"/>
      <c r="C16" s="41" t="s">
        <v>15</v>
      </c>
      <c r="D16" s="41" t="s">
        <v>16</v>
      </c>
      <c r="E16" s="41" t="s">
        <v>17</v>
      </c>
      <c r="F16" s="41" t="s">
        <v>18</v>
      </c>
      <c r="G16" s="42" t="s">
        <v>19</v>
      </c>
    </row>
    <row r="17" spans="1:9" ht="36" customHeight="1" x14ac:dyDescent="0.25">
      <c r="A17" s="44" t="s">
        <v>31</v>
      </c>
      <c r="B17" s="45"/>
      <c r="C17" s="46">
        <v>30</v>
      </c>
      <c r="D17" s="9"/>
      <c r="E17" s="11"/>
      <c r="F17" s="47">
        <f>(D17*E17)+D17</f>
        <v>0</v>
      </c>
      <c r="G17" s="48">
        <f>C17*F17</f>
        <v>0</v>
      </c>
    </row>
    <row r="18" spans="1:9" ht="69.599999999999994" customHeight="1" thickBot="1" x14ac:dyDescent="0.3">
      <c r="A18" s="50" t="s">
        <v>32</v>
      </c>
      <c r="B18" s="51"/>
      <c r="C18" s="52">
        <v>600</v>
      </c>
      <c r="D18" s="10"/>
      <c r="E18" s="12"/>
      <c r="F18" s="53">
        <f>(D18*E18)+D18</f>
        <v>0</v>
      </c>
      <c r="G18" s="54">
        <f>C18*F18</f>
        <v>0</v>
      </c>
    </row>
    <row r="19" spans="1:9" ht="96" customHeight="1" thickBot="1" x14ac:dyDescent="0.3">
      <c r="A19" s="50" t="s">
        <v>33</v>
      </c>
      <c r="B19" s="51"/>
      <c r="C19" s="52">
        <v>60</v>
      </c>
      <c r="D19" s="10"/>
      <c r="E19" s="12"/>
      <c r="F19" s="53">
        <f>(D19*E19)+D19</f>
        <v>0</v>
      </c>
      <c r="G19" s="54">
        <f>F19*C19</f>
        <v>0</v>
      </c>
    </row>
    <row r="20" spans="1:9" ht="75.599999999999994" customHeight="1" thickBot="1" x14ac:dyDescent="0.3">
      <c r="A20" s="50" t="s">
        <v>34</v>
      </c>
      <c r="B20" s="51"/>
      <c r="C20" s="52">
        <v>40</v>
      </c>
      <c r="D20" s="10"/>
      <c r="E20" s="12"/>
      <c r="F20" s="53">
        <f>(D20*E20)+D20</f>
        <v>0</v>
      </c>
      <c r="G20" s="54">
        <f>F20*C20</f>
        <v>0</v>
      </c>
    </row>
    <row r="21" spans="1:9" ht="75.599999999999994" customHeight="1" thickBot="1" x14ac:dyDescent="0.3">
      <c r="A21" s="50" t="s">
        <v>35</v>
      </c>
      <c r="B21" s="51"/>
      <c r="C21" s="52">
        <v>1600</v>
      </c>
      <c r="D21" s="10"/>
      <c r="E21" s="12"/>
      <c r="F21" s="53">
        <f t="shared" ref="F21:F23" si="0">(D21*E21)+D21</f>
        <v>0</v>
      </c>
      <c r="G21" s="54">
        <f>F21*C21</f>
        <v>0</v>
      </c>
    </row>
    <row r="22" spans="1:9" ht="103.5" customHeight="1" thickBot="1" x14ac:dyDescent="0.3">
      <c r="A22" s="50" t="s">
        <v>36</v>
      </c>
      <c r="B22" s="51"/>
      <c r="C22" s="52">
        <v>160</v>
      </c>
      <c r="D22" s="10"/>
      <c r="E22" s="12"/>
      <c r="F22" s="53">
        <f t="shared" si="0"/>
        <v>0</v>
      </c>
      <c r="G22" s="54">
        <f>F22*C22</f>
        <v>0</v>
      </c>
    </row>
    <row r="23" spans="1:9" ht="75.599999999999994" customHeight="1" thickBot="1" x14ac:dyDescent="0.3">
      <c r="A23" s="66" t="s">
        <v>37</v>
      </c>
      <c r="B23" s="67"/>
      <c r="C23" s="52">
        <v>80</v>
      </c>
      <c r="D23" s="10"/>
      <c r="E23" s="12"/>
      <c r="F23" s="53">
        <f t="shared" si="0"/>
        <v>0</v>
      </c>
      <c r="G23" s="54">
        <f>F23*C23</f>
        <v>0</v>
      </c>
    </row>
    <row r="24" spans="1:9" ht="35.450000000000003" customHeight="1" thickBot="1" x14ac:dyDescent="0.3">
      <c r="A24" s="68" t="s">
        <v>55</v>
      </c>
      <c r="B24" s="69"/>
      <c r="C24" s="69"/>
      <c r="D24" s="69"/>
      <c r="E24" s="69"/>
      <c r="F24" s="70"/>
      <c r="G24" s="71">
        <f>SUM(G17:G23)+ G12</f>
        <v>0</v>
      </c>
    </row>
    <row r="25" spans="1:9" ht="35.450000000000003" customHeight="1" x14ac:dyDescent="0.25">
      <c r="A25" s="72"/>
      <c r="B25" s="72"/>
      <c r="C25" s="60"/>
      <c r="D25" s="61"/>
      <c r="E25" s="62"/>
      <c r="F25" s="61"/>
      <c r="G25" s="63"/>
    </row>
    <row r="26" spans="1:9" ht="16.5" thickBot="1" x14ac:dyDescent="0.3">
      <c r="A26" s="36" t="s">
        <v>38</v>
      </c>
      <c r="B26" s="36"/>
      <c r="F26" s="73"/>
    </row>
    <row r="27" spans="1:9" ht="93.75" customHeight="1" thickBot="1" x14ac:dyDescent="0.3">
      <c r="A27" s="74" t="s">
        <v>40</v>
      </c>
      <c r="B27" s="74" t="s">
        <v>41</v>
      </c>
      <c r="C27" s="75"/>
      <c r="D27" s="15"/>
      <c r="E27" s="76" t="s">
        <v>42</v>
      </c>
    </row>
    <row r="28" spans="1:9" ht="15" customHeight="1" thickBot="1" x14ac:dyDescent="0.3"/>
    <row r="29" spans="1:9" ht="72" customHeight="1" thickBot="1" x14ac:dyDescent="0.3">
      <c r="A29" s="74" t="s">
        <v>43</v>
      </c>
      <c r="B29" s="74" t="s">
        <v>44</v>
      </c>
      <c r="C29" s="75"/>
      <c r="D29" s="15"/>
      <c r="E29" s="76"/>
    </row>
    <row r="30" spans="1:9" ht="15.75" thickBot="1" x14ac:dyDescent="0.3"/>
    <row r="31" spans="1:9" ht="60.75" thickBot="1" x14ac:dyDescent="0.3">
      <c r="A31" s="74" t="s">
        <v>47</v>
      </c>
      <c r="B31" s="74" t="s">
        <v>39</v>
      </c>
      <c r="C31" s="75"/>
      <c r="D31" s="15"/>
      <c r="E31" s="76" t="s">
        <v>51</v>
      </c>
      <c r="I31" s="77"/>
    </row>
    <row r="32" spans="1:9" ht="15.75" thickBot="1" x14ac:dyDescent="0.3"/>
    <row r="33" spans="1:5" ht="30.75" thickBot="1" x14ac:dyDescent="0.3">
      <c r="A33" s="74" t="s">
        <v>48</v>
      </c>
      <c r="B33" s="74" t="s">
        <v>50</v>
      </c>
      <c r="C33" s="75"/>
      <c r="D33" s="16"/>
      <c r="E33" s="76" t="s">
        <v>49</v>
      </c>
    </row>
  </sheetData>
  <sheetProtection algorithmName="SHA-512" hashValue="KEY0UjJ7mRrJVUkFMG2gmvhhWXkFdpmLhAV/E3m/Du4UmEScSeihr/xdEb3GcyDRHa7hlWltUCNUHUJQ7q3D3g==" saltValue="koHa8hF8A/hlD6bf0JSGGw==" spinCount="100000" sheet="1" objects="1" scenarios="1"/>
  <mergeCells count="19">
    <mergeCell ref="A23:B23"/>
    <mergeCell ref="A26:B26"/>
    <mergeCell ref="A20:B20"/>
    <mergeCell ref="A21:B21"/>
    <mergeCell ref="A22:B22"/>
    <mergeCell ref="A24:F24"/>
    <mergeCell ref="A18:B18"/>
    <mergeCell ref="A19:B19"/>
    <mergeCell ref="A17:B17"/>
    <mergeCell ref="A16:B16"/>
    <mergeCell ref="C4:G4"/>
    <mergeCell ref="C6:G6"/>
    <mergeCell ref="D5:G5"/>
    <mergeCell ref="A9:B9"/>
    <mergeCell ref="A10:B10"/>
    <mergeCell ref="A8:B8"/>
    <mergeCell ref="A11:B11"/>
    <mergeCell ref="A12:B12"/>
    <mergeCell ref="A15:B1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8DCE7-C952-4C54-9A0B-6F43FB2C55C9}">
          <x14:formula1>
            <xm:f>Voorwaarden!$A$110:$A$111</xm:f>
          </x14:formula1>
          <xm:sqref>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4F56-A03A-4C31-A7BC-ACBEB1FEFCA4}">
  <dimension ref="A2:C9"/>
  <sheetViews>
    <sheetView workbookViewId="0">
      <selection activeCell="A28" sqref="A28"/>
    </sheetView>
  </sheetViews>
  <sheetFormatPr defaultRowHeight="15" x14ac:dyDescent="0.25"/>
  <cols>
    <col min="1" max="1" width="68.42578125" bestFit="1" customWidth="1"/>
  </cols>
  <sheetData>
    <row r="2" spans="1:3" x14ac:dyDescent="0.25">
      <c r="A2" t="s">
        <v>20</v>
      </c>
    </row>
    <row r="3" spans="1:3" x14ac:dyDescent="0.25">
      <c r="A3" t="s">
        <v>21</v>
      </c>
    </row>
    <row r="5" spans="1:3" x14ac:dyDescent="0.25">
      <c r="A5" s="13" t="s">
        <v>22</v>
      </c>
      <c r="B5" s="19" t="s">
        <v>23</v>
      </c>
      <c r="C5" s="21" t="s">
        <v>52</v>
      </c>
    </row>
    <row r="6" spans="1:3" x14ac:dyDescent="0.25">
      <c r="A6" s="14" t="s">
        <v>24</v>
      </c>
      <c r="B6" s="20"/>
      <c r="C6" s="22"/>
    </row>
    <row r="9" spans="1:3" x14ac:dyDescent="0.25">
      <c r="A9" t="s">
        <v>25</v>
      </c>
    </row>
  </sheetData>
  <sheetProtection algorithmName="SHA-512" hashValue="dXFe1fv0vlZErhvp059J2EdNFlsUGpy4DzhKp0uNwxUqB+gknba6R1fb6O5lv226VrP0plTtfUK0Q3MIEzHaQQ==" saltValue="pfpdDosg/eZ4Kthe83sttA==" spinCount="100000" sheet="1" objects="1" scenarios="1"/>
  <mergeCells count="2">
    <mergeCell ref="B5:B6"/>
    <mergeCell ref="C5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BCFFAB0DD084687AFEB5495F75B62" ma:contentTypeVersion="4" ma:contentTypeDescription="Een nieuw document maken." ma:contentTypeScope="" ma:versionID="6d331901c7b47015d9e4553338c08b9d">
  <xsd:schema xmlns:xsd="http://www.w3.org/2001/XMLSchema" xmlns:xs="http://www.w3.org/2001/XMLSchema" xmlns:p="http://schemas.microsoft.com/office/2006/metadata/properties" xmlns:ns2="d6becbb1-3bed-48e4-8071-6f57fe193327" targetNamespace="http://schemas.microsoft.com/office/2006/metadata/properties" ma:root="true" ma:fieldsID="7c561a68a8f50e345fd7808d9c76f9b6" ns2:_="">
    <xsd:import namespace="d6becbb1-3bed-48e4-8071-6f57fe193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ecbb1-3bed-48e4-8071-6f57fe19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DB6EF9-C795-44C4-9129-F2BC375B5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23930-E0CA-4380-938B-D53024D3A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ecbb1-3bed-48e4-8071-6f57fe193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2BA2F-FA5E-4004-A9FF-0FFBC848509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85c1167-02a1-4d9b-8289-7c738745b7c3}" enabled="0" method="" siteId="{285c1167-02a1-4d9b-8289-7c738745b7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Voorwaarden</vt:lpstr>
      <vt:lpstr>Prijsblad</vt:lpstr>
      <vt:lpstr>Rekenmethode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Amerongen, Frank van</cp:lastModifiedBy>
  <cp:revision/>
  <dcterms:created xsi:type="dcterms:W3CDTF">2017-09-14T13:04:20Z</dcterms:created>
  <dcterms:modified xsi:type="dcterms:W3CDTF">2025-12-11T10:53:06Z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0x01010007CBCFFAB0DD084687AFEB5495F75B62</vt:lpwstr>
  </property>
</Properties>
</file>