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5 Brandstoffen HP/"/>
    </mc:Choice>
  </mc:AlternateContent>
  <xr:revisionPtr revIDLastSave="340" documentId="8_{D2213B1C-786B-47F5-9A98-E1D981CAFA82}" xr6:coauthVersionLast="47" xr6:coauthVersionMax="47" xr10:uidLastSave="{3F9444E0-C526-468E-9CDF-56BE85129D2A}"/>
  <bookViews>
    <workbookView xWindow="28680" yWindow="-120" windowWidth="29040" windowHeight="15840" activeTab="1" xr2:uid="{681689CE-E978-43EF-A29E-CD98E86D91B0}"/>
  </bookViews>
  <sheets>
    <sheet name="Grafiek1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G15" i="1"/>
  <c r="G16" i="1"/>
  <c r="G17" i="1"/>
  <c r="F19" i="1"/>
  <c r="G19" i="1"/>
  <c r="F6" i="1"/>
  <c r="G6" i="1" s="1"/>
  <c r="F7" i="1"/>
  <c r="G7" i="1" s="1"/>
  <c r="F8" i="1"/>
  <c r="G8" i="1" s="1"/>
  <c r="F9" i="1"/>
  <c r="G9" i="1" s="1"/>
  <c r="F10" i="1"/>
  <c r="G10" i="1" s="1"/>
  <c r="F5" i="1"/>
  <c r="F12" i="1" l="1"/>
  <c r="G5" i="1"/>
  <c r="G12" i="1" s="1"/>
  <c r="F21" i="1" s="1"/>
</calcChain>
</file>

<file path=xl/sharedStrings.xml><?xml version="1.0" encoding="utf-8"?>
<sst xmlns="http://schemas.openxmlformats.org/spreadsheetml/2006/main" count="47" uniqueCount="40">
  <si>
    <t>* Inschrijver dient enkel de geel gearceerde cellen in te vullen.</t>
  </si>
  <si>
    <t>* Inschrijver kan geen rechten ontlenen aan de in dit prijzenblad genoemde aantallen.</t>
  </si>
  <si>
    <t>* Inschrijver kan geen extra kosten in rekening brengen, tenzij schriftelijk overeengekomen met de opdrachtgever.</t>
  </si>
  <si>
    <t>* Inschrijver dient het prijzenblad rechtsgeldig te ondertekenen.</t>
  </si>
  <si>
    <t>Ondertekening</t>
  </si>
  <si>
    <t>Organisatie</t>
  </si>
  <si>
    <t>Naam</t>
  </si>
  <si>
    <t>Functie</t>
  </si>
  <si>
    <t>Datum</t>
  </si>
  <si>
    <t>Handtekening</t>
  </si>
  <si>
    <t>Bijlage 10 - Prijzenblad perceel 2</t>
  </si>
  <si>
    <t>Aardgas</t>
  </si>
  <si>
    <t xml:space="preserve">Elektriciteit </t>
  </si>
  <si>
    <t>Eenheid</t>
  </si>
  <si>
    <t>Omschrijving</t>
  </si>
  <si>
    <t>Pas</t>
  </si>
  <si>
    <t>Fictieve aantallen per jaar</t>
  </si>
  <si>
    <t>Liter</t>
  </si>
  <si>
    <t>Kuub</t>
  </si>
  <si>
    <t xml:space="preserve">Kwh </t>
  </si>
  <si>
    <t>Wasbeurt</t>
  </si>
  <si>
    <t>Benzine E5</t>
  </si>
  <si>
    <t>Benzine E10</t>
  </si>
  <si>
    <t>Diesel</t>
  </si>
  <si>
    <t>1. Opslag op prijzen pomp</t>
  </si>
  <si>
    <t>Carwash</t>
  </si>
  <si>
    <t>Indicatie afname in liter, kg, Kwh, of carwash p.j</t>
  </si>
  <si>
    <t>Prijs per jaar</t>
  </si>
  <si>
    <t>Prijs gehele looptijd inclusief eventuele verlengingen</t>
  </si>
  <si>
    <t>* Prijzen zijn exclusief BTW</t>
  </si>
  <si>
    <t>Tankpas</t>
  </si>
  <si>
    <t>Laadpas</t>
  </si>
  <si>
    <t>Overige kosten</t>
  </si>
  <si>
    <t>Vergelijkingsprijs ( Totaal kosten 1 + 2 bij elkaar opgeteld)</t>
  </si>
  <si>
    <t>Totaal opslag op prijzen pomp</t>
  </si>
  <si>
    <t>Prijs per pas (per maand)</t>
  </si>
  <si>
    <t>* De opgegeven prijzen zijn gedurende de looptijd inclusief optionele verlengingen van toepassing.</t>
  </si>
  <si>
    <t>Opslag per eenheid (in euro's)</t>
  </si>
  <si>
    <t>Totaal tank- en laadpassen</t>
  </si>
  <si>
    <t>2. Tank- en laadpassen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</si>
</sst>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61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6" borderId="0" applyNumberFormat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3" fillId="3" borderId="0" xfId="0" applyFont="1" applyFill="1"/>
    <xf numFmtId="9" fontId="3" fillId="3" borderId="0" xfId="2" applyFont="1" applyFill="1" applyProtection="1">
      <protection locked="0"/>
    </xf>
    <xf numFmtId="0" fontId="3" fillId="3" borderId="0" xfId="0" applyFont="1" applyFill="1" applyAlignment="1">
      <alignment wrapText="1"/>
    </xf>
    <xf numFmtId="0" fontId="0" fillId="0" borderId="1" xfId="0" applyBorder="1"/>
    <xf numFmtId="164" fontId="5" fillId="4" borderId="2" xfId="3" applyNumberFormat="1" applyFont="1" applyFill="1" applyBorder="1"/>
    <xf numFmtId="0" fontId="3" fillId="0" borderId="0" xfId="0" applyFont="1"/>
    <xf numFmtId="164" fontId="3" fillId="0" borderId="0" xfId="1" applyNumberFormat="1" applyFont="1" applyFill="1" applyProtection="1">
      <protection locked="0"/>
    </xf>
    <xf numFmtId="44" fontId="3" fillId="0" borderId="0" xfId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3" borderId="2" xfId="0" applyFont="1" applyFill="1" applyBorder="1"/>
    <xf numFmtId="0" fontId="5" fillId="5" borderId="2" xfId="0" applyFont="1" applyFill="1" applyBorder="1"/>
    <xf numFmtId="2" fontId="5" fillId="4" borderId="2" xfId="3" applyNumberFormat="1" applyFont="1" applyFill="1" applyBorder="1" applyAlignment="1">
      <alignment horizontal="center"/>
    </xf>
    <xf numFmtId="1" fontId="5" fillId="4" borderId="2" xfId="3" applyNumberFormat="1" applyFont="1" applyFill="1" applyBorder="1" applyAlignment="1">
      <alignment horizontal="center"/>
    </xf>
    <xf numFmtId="164" fontId="0" fillId="0" borderId="0" xfId="0" applyNumberFormat="1"/>
    <xf numFmtId="0" fontId="5" fillId="4" borderId="2" xfId="3" applyNumberFormat="1" applyFont="1" applyFill="1" applyBorder="1" applyAlignment="1">
      <alignment horizontal="center"/>
    </xf>
    <xf numFmtId="164" fontId="3" fillId="0" borderId="0" xfId="0" applyNumberFormat="1" applyFont="1"/>
    <xf numFmtId="44" fontId="6" fillId="6" borderId="11" xfId="4" applyNumberFormat="1" applyBorder="1"/>
    <xf numFmtId="164" fontId="2" fillId="2" borderId="2" xfId="3" applyNumberFormat="1" applyBorder="1" applyProtection="1">
      <protection locked="0"/>
    </xf>
    <xf numFmtId="0" fontId="5" fillId="5" borderId="12" xfId="0" applyFont="1" applyFill="1" applyBorder="1" applyAlignment="1">
      <alignment vertical="top" wrapText="1"/>
    </xf>
    <xf numFmtId="0" fontId="5" fillId="5" borderId="14" xfId="0" applyFont="1" applyFill="1" applyBorder="1" applyAlignment="1">
      <alignment vertical="top" wrapText="1"/>
    </xf>
    <xf numFmtId="0" fontId="5" fillId="5" borderId="16" xfId="0" applyFont="1" applyFill="1" applyBorder="1" applyAlignment="1">
      <alignment vertical="top" wrapText="1"/>
    </xf>
    <xf numFmtId="0" fontId="2" fillId="2" borderId="12" xfId="3" applyBorder="1" applyAlignment="1" applyProtection="1">
      <alignment horizontal="center"/>
      <protection locked="0"/>
    </xf>
    <xf numFmtId="0" fontId="2" fillId="2" borderId="13" xfId="3" applyBorder="1" applyAlignment="1" applyProtection="1">
      <alignment horizontal="center"/>
      <protection locked="0"/>
    </xf>
    <xf numFmtId="0" fontId="2" fillId="2" borderId="14" xfId="3" applyBorder="1" applyAlignment="1" applyProtection="1">
      <alignment horizontal="center"/>
      <protection locked="0"/>
    </xf>
    <xf numFmtId="0" fontId="2" fillId="2" borderId="15" xfId="3" applyBorder="1" applyAlignment="1" applyProtection="1">
      <alignment horizontal="center"/>
      <protection locked="0"/>
    </xf>
    <xf numFmtId="0" fontId="2" fillId="2" borderId="16" xfId="3" applyBorder="1" applyAlignment="1" applyProtection="1">
      <alignment horizontal="center"/>
      <protection locked="0"/>
    </xf>
    <xf numFmtId="0" fontId="2" fillId="2" borderId="17" xfId="3" applyBorder="1" applyAlignment="1" applyProtection="1">
      <alignment horizontal="center"/>
      <protection locked="0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2" borderId="18" xfId="3" applyBorder="1" applyAlignment="1" applyProtection="1">
      <alignment horizontal="center"/>
      <protection locked="0"/>
    </xf>
    <xf numFmtId="0" fontId="2" fillId="2" borderId="19" xfId="3" applyBorder="1" applyAlignment="1" applyProtection="1">
      <alignment horizontal="center"/>
      <protection locked="0"/>
    </xf>
  </cellXfs>
  <cellStyles count="5">
    <cellStyle name="Goed" xfId="4" builtinId="26"/>
    <cellStyle name="Neutraal" xfId="3" builtinId="28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Blad1!$D$3:$D$4</c:f>
              <c:strCache>
                <c:ptCount val="2"/>
                <c:pt idx="0">
                  <c:v>1. Opslag op prijzen pomp</c:v>
                </c:pt>
                <c:pt idx="1">
                  <c:v>Indicatie afname in liter, kg, Kwh, of carwash p.j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Blad1!$B$5:$C$10</c:f>
              <c:multiLvlStrCache>
                <c:ptCount val="6"/>
                <c:lvl>
                  <c:pt idx="0">
                    <c:v> Liter </c:v>
                  </c:pt>
                  <c:pt idx="1">
                    <c:v> Liter </c:v>
                  </c:pt>
                  <c:pt idx="2">
                    <c:v> Liter </c:v>
                  </c:pt>
                  <c:pt idx="3">
                    <c:v> Kuub </c:v>
                  </c:pt>
                  <c:pt idx="4">
                    <c:v> Kwh  </c:v>
                  </c:pt>
                  <c:pt idx="5">
                    <c:v> Wasbeurt </c:v>
                  </c:pt>
                </c:lvl>
                <c:lvl>
                  <c:pt idx="0">
                    <c:v>Diesel</c:v>
                  </c:pt>
                  <c:pt idx="1">
                    <c:v>Benzine E10</c:v>
                  </c:pt>
                  <c:pt idx="2">
                    <c:v>Benzine E5</c:v>
                  </c:pt>
                  <c:pt idx="3">
                    <c:v>Aardgas</c:v>
                  </c:pt>
                  <c:pt idx="4">
                    <c:v>Elektriciteit </c:v>
                  </c:pt>
                  <c:pt idx="5">
                    <c:v>Carwash</c:v>
                  </c:pt>
                </c:lvl>
              </c:multiLvlStrCache>
            </c:multiLvlStrRef>
          </c:cat>
          <c:val>
            <c:numRef>
              <c:f>Blad1!$D$5:$D$10</c:f>
              <c:numCache>
                <c:formatCode>0</c:formatCode>
                <c:ptCount val="6"/>
                <c:pt idx="0">
                  <c:v>23000</c:v>
                </c:pt>
                <c:pt idx="1">
                  <c:v>15200</c:v>
                </c:pt>
                <c:pt idx="2">
                  <c:v>3200</c:v>
                </c:pt>
                <c:pt idx="3">
                  <c:v>1600</c:v>
                </c:pt>
                <c:pt idx="4">
                  <c:v>1200</c:v>
                </c:pt>
                <c:pt idx="5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F-4520-8D1C-1B0A74016FF9}"/>
            </c:ext>
          </c:extLst>
        </c:ser>
        <c:ser>
          <c:idx val="1"/>
          <c:order val="1"/>
          <c:tx>
            <c:strRef>
              <c:f>Blad1!$E$3:$E$4</c:f>
              <c:strCache>
                <c:ptCount val="2"/>
                <c:pt idx="0">
                  <c:v>1. Opslag op prijzen pomp</c:v>
                </c:pt>
                <c:pt idx="1">
                  <c:v>Opslag per eenheid (in euro's)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Blad1!$B$5:$C$10</c:f>
              <c:multiLvlStrCache>
                <c:ptCount val="6"/>
                <c:lvl>
                  <c:pt idx="0">
                    <c:v> Liter </c:v>
                  </c:pt>
                  <c:pt idx="1">
                    <c:v> Liter </c:v>
                  </c:pt>
                  <c:pt idx="2">
                    <c:v> Liter </c:v>
                  </c:pt>
                  <c:pt idx="3">
                    <c:v> Kuub </c:v>
                  </c:pt>
                  <c:pt idx="4">
                    <c:v> Kwh  </c:v>
                  </c:pt>
                  <c:pt idx="5">
                    <c:v> Wasbeurt </c:v>
                  </c:pt>
                </c:lvl>
                <c:lvl>
                  <c:pt idx="0">
                    <c:v>Diesel</c:v>
                  </c:pt>
                  <c:pt idx="1">
                    <c:v>Benzine E10</c:v>
                  </c:pt>
                  <c:pt idx="2">
                    <c:v>Benzine E5</c:v>
                  </c:pt>
                  <c:pt idx="3">
                    <c:v>Aardgas</c:v>
                  </c:pt>
                  <c:pt idx="4">
                    <c:v>Elektriciteit </c:v>
                  </c:pt>
                  <c:pt idx="5">
                    <c:v>Carwash</c:v>
                  </c:pt>
                </c:lvl>
              </c:multiLvlStrCache>
            </c:multiLvlStrRef>
          </c:cat>
          <c:val>
            <c:numRef>
              <c:f>Blad1!$E$5:$E$10</c:f>
              <c:numCache>
                <c:formatCode>_ [$€-413]\ * #,##0.00_ ;_ [$€-413]\ * \-#,##0.00_ ;_ [$€-413]\ * "-"??_ ;_ @_ 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CCBF-4520-8D1C-1B0A74016FF9}"/>
            </c:ext>
          </c:extLst>
        </c:ser>
        <c:ser>
          <c:idx val="2"/>
          <c:order val="2"/>
          <c:tx>
            <c:strRef>
              <c:f>Blad1!$F$3:$F$4</c:f>
              <c:strCache>
                <c:ptCount val="2"/>
                <c:pt idx="0">
                  <c:v>1. Opslag op prijzen pomp</c:v>
                </c:pt>
                <c:pt idx="1">
                  <c:v>Prijs per jaar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Blad1!$B$5:$C$10</c:f>
              <c:multiLvlStrCache>
                <c:ptCount val="6"/>
                <c:lvl>
                  <c:pt idx="0">
                    <c:v> Liter </c:v>
                  </c:pt>
                  <c:pt idx="1">
                    <c:v> Liter </c:v>
                  </c:pt>
                  <c:pt idx="2">
                    <c:v> Liter </c:v>
                  </c:pt>
                  <c:pt idx="3">
                    <c:v> Kuub </c:v>
                  </c:pt>
                  <c:pt idx="4">
                    <c:v> Kwh  </c:v>
                  </c:pt>
                  <c:pt idx="5">
                    <c:v> Wasbeurt </c:v>
                  </c:pt>
                </c:lvl>
                <c:lvl>
                  <c:pt idx="0">
                    <c:v>Diesel</c:v>
                  </c:pt>
                  <c:pt idx="1">
                    <c:v>Benzine E10</c:v>
                  </c:pt>
                  <c:pt idx="2">
                    <c:v>Benzine E5</c:v>
                  </c:pt>
                  <c:pt idx="3">
                    <c:v>Aardgas</c:v>
                  </c:pt>
                  <c:pt idx="4">
                    <c:v>Elektriciteit </c:v>
                  </c:pt>
                  <c:pt idx="5">
                    <c:v>Carwash</c:v>
                  </c:pt>
                </c:lvl>
              </c:multiLvlStrCache>
            </c:multiLvlStrRef>
          </c:cat>
          <c:val>
            <c:numRef>
              <c:f>Blad1!$F$5:$F$10</c:f>
              <c:numCache>
                <c:formatCode>_ [$€-413]\ * #,##0.00_ ;_ [$€-413]\ * \-#,##0.00_ ;_ [$€-413]\ * "-"??_ ;_ @_ 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F-4520-8D1C-1B0A74016FF9}"/>
            </c:ext>
          </c:extLst>
        </c:ser>
        <c:ser>
          <c:idx val="3"/>
          <c:order val="3"/>
          <c:tx>
            <c:strRef>
              <c:f>Blad1!$G$3:$G$4</c:f>
              <c:strCache>
                <c:ptCount val="2"/>
                <c:pt idx="0">
                  <c:v>1. Opslag op prijzen pomp</c:v>
                </c:pt>
                <c:pt idx="1">
                  <c:v>Prijs gehele looptijd inclusief eventuele verlengingen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Blad1!$B$5:$C$10</c:f>
              <c:multiLvlStrCache>
                <c:ptCount val="6"/>
                <c:lvl>
                  <c:pt idx="0">
                    <c:v> Liter </c:v>
                  </c:pt>
                  <c:pt idx="1">
                    <c:v> Liter </c:v>
                  </c:pt>
                  <c:pt idx="2">
                    <c:v> Liter </c:v>
                  </c:pt>
                  <c:pt idx="3">
                    <c:v> Kuub </c:v>
                  </c:pt>
                  <c:pt idx="4">
                    <c:v> Kwh  </c:v>
                  </c:pt>
                  <c:pt idx="5">
                    <c:v> Wasbeurt </c:v>
                  </c:pt>
                </c:lvl>
                <c:lvl>
                  <c:pt idx="0">
                    <c:v>Diesel</c:v>
                  </c:pt>
                  <c:pt idx="1">
                    <c:v>Benzine E10</c:v>
                  </c:pt>
                  <c:pt idx="2">
                    <c:v>Benzine E5</c:v>
                  </c:pt>
                  <c:pt idx="3">
                    <c:v>Aardgas</c:v>
                  </c:pt>
                  <c:pt idx="4">
                    <c:v>Elektriciteit </c:v>
                  </c:pt>
                  <c:pt idx="5">
                    <c:v>Carwash</c:v>
                  </c:pt>
                </c:lvl>
              </c:multiLvlStrCache>
            </c:multiLvlStrRef>
          </c:cat>
          <c:val>
            <c:numRef>
              <c:f>Blad1!$G$5:$G$10</c:f>
              <c:numCache>
                <c:formatCode>_ [$€-413]\ * #,##0.00_ ;_ [$€-413]\ * \-#,##0.00_ ;_ [$€-413]\ * "-"??_ ;_ @_ 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F-4520-8D1C-1B0A74016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0779328"/>
        <c:axId val="1750762048"/>
      </c:barChart>
      <c:catAx>
        <c:axId val="175077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50762048"/>
        <c:crosses val="autoZero"/>
        <c:auto val="1"/>
        <c:lblAlgn val="ctr"/>
        <c:lblOffset val="100"/>
        <c:noMultiLvlLbl val="0"/>
      </c:catAx>
      <c:valAx>
        <c:axId val="175076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5077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1D5C268-6873-456C-BEEE-D7F156C56D12}">
  <sheetPr/>
  <sheetViews>
    <sheetView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3F28395-EBB7-C9F7-E9D7-95DC3595260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5422-8044-4A9C-A644-A06DD59688BB}">
  <dimension ref="B1:G39"/>
  <sheetViews>
    <sheetView tabSelected="1" workbookViewId="0">
      <selection activeCell="B19" sqref="B19"/>
    </sheetView>
  </sheetViews>
  <sheetFormatPr defaultRowHeight="15" x14ac:dyDescent="0.25"/>
  <cols>
    <col min="1" max="1" width="4" customWidth="1"/>
    <col min="2" max="2" width="25.42578125" customWidth="1"/>
    <col min="3" max="3" width="26.85546875" customWidth="1"/>
    <col min="4" max="4" width="47.42578125" customWidth="1"/>
    <col min="5" max="5" width="26.85546875" customWidth="1"/>
    <col min="6" max="6" width="29.85546875" customWidth="1"/>
    <col min="7" max="7" width="55.5703125" customWidth="1"/>
    <col min="8" max="8" width="29.42578125" customWidth="1"/>
    <col min="9" max="9" width="35.85546875" customWidth="1"/>
    <col min="10" max="10" width="34.7109375" customWidth="1"/>
  </cols>
  <sheetData>
    <row r="1" spans="2:7" ht="18.75" x14ac:dyDescent="0.3">
      <c r="B1" s="1" t="s">
        <v>10</v>
      </c>
      <c r="C1" s="1"/>
    </row>
    <row r="2" spans="2:7" ht="18.75" x14ac:dyDescent="0.3">
      <c r="B2" s="1"/>
      <c r="C2" s="1"/>
    </row>
    <row r="3" spans="2:7" x14ac:dyDescent="0.25">
      <c r="B3" s="7" t="s">
        <v>24</v>
      </c>
      <c r="C3" s="7"/>
    </row>
    <row r="4" spans="2:7" ht="30" x14ac:dyDescent="0.25">
      <c r="B4" s="2" t="s">
        <v>14</v>
      </c>
      <c r="C4" s="2" t="s">
        <v>13</v>
      </c>
      <c r="D4" s="3" t="s">
        <v>26</v>
      </c>
      <c r="E4" s="4" t="s">
        <v>37</v>
      </c>
      <c r="F4" s="2" t="s">
        <v>27</v>
      </c>
      <c r="G4" s="3" t="s">
        <v>28</v>
      </c>
    </row>
    <row r="5" spans="2:7" ht="14.25" customHeight="1" x14ac:dyDescent="0.25">
      <c r="B5" s="5" t="s">
        <v>23</v>
      </c>
      <c r="C5" s="6" t="s">
        <v>17</v>
      </c>
      <c r="D5" s="21">
        <v>23000</v>
      </c>
      <c r="E5" s="26"/>
      <c r="F5" s="6">
        <f>D5*E5</f>
        <v>0</v>
      </c>
      <c r="G5" s="6">
        <f>F5*4</f>
        <v>0</v>
      </c>
    </row>
    <row r="6" spans="2:7" ht="14.25" customHeight="1" x14ac:dyDescent="0.25">
      <c r="B6" s="5" t="s">
        <v>22</v>
      </c>
      <c r="C6" s="6" t="s">
        <v>17</v>
      </c>
      <c r="D6" s="21">
        <v>15200</v>
      </c>
      <c r="E6" s="26"/>
      <c r="F6" s="6">
        <f t="shared" ref="F6:F10" si="0">D6*E6</f>
        <v>0</v>
      </c>
      <c r="G6" s="6">
        <f t="shared" ref="G6:G10" si="1">F6*4</f>
        <v>0</v>
      </c>
    </row>
    <row r="7" spans="2:7" ht="14.25" customHeight="1" x14ac:dyDescent="0.25">
      <c r="B7" s="5" t="s">
        <v>21</v>
      </c>
      <c r="C7" s="6" t="s">
        <v>17</v>
      </c>
      <c r="D7" s="21">
        <v>3200</v>
      </c>
      <c r="E7" s="26"/>
      <c r="F7" s="6">
        <f t="shared" si="0"/>
        <v>0</v>
      </c>
      <c r="G7" s="6">
        <f t="shared" si="1"/>
        <v>0</v>
      </c>
    </row>
    <row r="8" spans="2:7" ht="14.25" customHeight="1" x14ac:dyDescent="0.25">
      <c r="B8" s="5" t="s">
        <v>11</v>
      </c>
      <c r="C8" s="6" t="s">
        <v>18</v>
      </c>
      <c r="D8" s="21">
        <v>1600</v>
      </c>
      <c r="E8" s="26"/>
      <c r="F8" s="6">
        <f t="shared" si="0"/>
        <v>0</v>
      </c>
      <c r="G8" s="6">
        <f t="shared" si="1"/>
        <v>0</v>
      </c>
    </row>
    <row r="9" spans="2:7" ht="14.25" customHeight="1" x14ac:dyDescent="0.25">
      <c r="B9" s="5" t="s">
        <v>12</v>
      </c>
      <c r="C9" s="6" t="s">
        <v>19</v>
      </c>
      <c r="D9" s="21">
        <v>1200</v>
      </c>
      <c r="E9" s="26"/>
      <c r="F9" s="6">
        <f t="shared" si="0"/>
        <v>0</v>
      </c>
      <c r="G9" s="6">
        <f t="shared" si="1"/>
        <v>0</v>
      </c>
    </row>
    <row r="10" spans="2:7" ht="14.25" customHeight="1" x14ac:dyDescent="0.25">
      <c r="B10" s="5" t="s">
        <v>25</v>
      </c>
      <c r="C10" s="6" t="s">
        <v>20</v>
      </c>
      <c r="D10" s="21">
        <v>75</v>
      </c>
      <c r="E10" s="26"/>
      <c r="F10" s="6">
        <f t="shared" si="0"/>
        <v>0</v>
      </c>
      <c r="G10" s="6">
        <f t="shared" si="1"/>
        <v>0</v>
      </c>
    </row>
    <row r="11" spans="2:7" ht="14.25" customHeight="1" x14ac:dyDescent="0.25"/>
    <row r="12" spans="2:7" ht="14.25" customHeight="1" x14ac:dyDescent="0.25">
      <c r="D12" s="7" t="s">
        <v>34</v>
      </c>
      <c r="F12" s="22">
        <f>SUM(F5:F10)</f>
        <v>0</v>
      </c>
      <c r="G12" s="22">
        <f>SUM(G5:G10)</f>
        <v>0</v>
      </c>
    </row>
    <row r="13" spans="2:7" ht="14.25" customHeight="1" x14ac:dyDescent="0.25">
      <c r="B13" s="7" t="s">
        <v>39</v>
      </c>
      <c r="C13" s="7"/>
    </row>
    <row r="14" spans="2:7" ht="14.25" customHeight="1" x14ac:dyDescent="0.25">
      <c r="B14" s="2" t="s">
        <v>14</v>
      </c>
      <c r="C14" s="2" t="s">
        <v>13</v>
      </c>
      <c r="D14" s="3" t="s">
        <v>16</v>
      </c>
      <c r="E14" s="4" t="s">
        <v>35</v>
      </c>
      <c r="F14" s="3" t="s">
        <v>27</v>
      </c>
      <c r="G14" s="3" t="s">
        <v>28</v>
      </c>
    </row>
    <row r="15" spans="2:7" ht="14.25" customHeight="1" x14ac:dyDescent="0.25">
      <c r="B15" s="5" t="s">
        <v>30</v>
      </c>
      <c r="C15" s="6" t="s">
        <v>15</v>
      </c>
      <c r="D15" s="23">
        <v>40</v>
      </c>
      <c r="E15" s="26"/>
      <c r="F15" s="6">
        <f>E15*12*40</f>
        <v>0</v>
      </c>
      <c r="G15" s="6">
        <f>F15*4</f>
        <v>0</v>
      </c>
    </row>
    <row r="16" spans="2:7" ht="14.25" customHeight="1" x14ac:dyDescent="0.25">
      <c r="B16" s="5" t="s">
        <v>31</v>
      </c>
      <c r="C16" s="6" t="s">
        <v>15</v>
      </c>
      <c r="D16" s="23">
        <v>10</v>
      </c>
      <c r="E16" s="26"/>
      <c r="F16" s="6">
        <f>E16*12*10</f>
        <v>0</v>
      </c>
      <c r="G16" s="6">
        <f>F16*4</f>
        <v>0</v>
      </c>
    </row>
    <row r="17" spans="2:7" ht="14.25" customHeight="1" x14ac:dyDescent="0.25">
      <c r="B17" s="5" t="s">
        <v>32</v>
      </c>
      <c r="C17" s="6"/>
      <c r="D17" s="20"/>
      <c r="E17" s="20"/>
      <c r="F17" s="26"/>
      <c r="G17" s="6">
        <f>F17*4</f>
        <v>0</v>
      </c>
    </row>
    <row r="18" spans="2:7" ht="14.25" customHeight="1" x14ac:dyDescent="0.25">
      <c r="B18" s="7"/>
      <c r="C18" s="7"/>
      <c r="D18" s="7"/>
      <c r="E18" s="7"/>
      <c r="F18" s="7"/>
      <c r="G18" s="7"/>
    </row>
    <row r="19" spans="2:7" x14ac:dyDescent="0.25">
      <c r="B19" s="7"/>
      <c r="C19" s="7"/>
      <c r="D19" s="7" t="s">
        <v>38</v>
      </c>
      <c r="E19" s="7"/>
      <c r="F19" s="24">
        <f>SUM(F15:F17)</f>
        <v>0</v>
      </c>
      <c r="G19" s="24">
        <f>SUM(G15:G17)</f>
        <v>0</v>
      </c>
    </row>
    <row r="20" spans="2:7" ht="15.75" thickBot="1" x14ac:dyDescent="0.3">
      <c r="B20" s="7"/>
      <c r="C20" s="7"/>
      <c r="D20" s="7"/>
      <c r="E20" s="7"/>
      <c r="F20" s="7"/>
      <c r="G20" s="7"/>
    </row>
    <row r="21" spans="2:7" ht="15.75" thickBot="1" x14ac:dyDescent="0.3">
      <c r="B21" s="7"/>
      <c r="C21" s="7"/>
      <c r="D21" s="38" t="s">
        <v>33</v>
      </c>
      <c r="E21" s="38"/>
      <c r="F21" s="25">
        <f>G12+G19</f>
        <v>0</v>
      </c>
      <c r="G21" s="9"/>
    </row>
    <row r="22" spans="2:7" ht="15.75" thickBot="1" x14ac:dyDescent="0.3">
      <c r="B22" s="7"/>
      <c r="C22" s="7"/>
      <c r="D22" s="8"/>
    </row>
    <row r="23" spans="2:7" x14ac:dyDescent="0.25">
      <c r="B23" s="10" t="s">
        <v>0</v>
      </c>
      <c r="C23" s="11"/>
      <c r="D23" s="11"/>
      <c r="E23" s="11"/>
      <c r="F23" s="12"/>
    </row>
    <row r="24" spans="2:7" x14ac:dyDescent="0.25">
      <c r="B24" s="13" t="s">
        <v>1</v>
      </c>
      <c r="F24" s="14"/>
    </row>
    <row r="25" spans="2:7" x14ac:dyDescent="0.25">
      <c r="B25" s="13" t="s">
        <v>36</v>
      </c>
      <c r="F25" s="14"/>
    </row>
    <row r="26" spans="2:7" x14ac:dyDescent="0.25">
      <c r="B26" s="13" t="s">
        <v>29</v>
      </c>
      <c r="F26" s="14"/>
    </row>
    <row r="27" spans="2:7" x14ac:dyDescent="0.25">
      <c r="B27" s="13" t="s">
        <v>2</v>
      </c>
      <c r="C27" s="13"/>
      <c r="D27" s="13"/>
      <c r="F27" s="14"/>
    </row>
    <row r="28" spans="2:7" ht="15.75" thickBot="1" x14ac:dyDescent="0.3">
      <c r="B28" s="15" t="s">
        <v>3</v>
      </c>
      <c r="C28" s="15"/>
      <c r="D28" s="15"/>
      <c r="E28" s="16"/>
      <c r="F28" s="17"/>
    </row>
    <row r="30" spans="2:7" x14ac:dyDescent="0.25">
      <c r="B30" s="18" t="s">
        <v>4</v>
      </c>
      <c r="C30" s="36"/>
      <c r="D30" s="37"/>
    </row>
    <row r="31" spans="2:7" x14ac:dyDescent="0.25">
      <c r="B31" s="19" t="s">
        <v>5</v>
      </c>
      <c r="C31" s="39"/>
      <c r="D31" s="40"/>
    </row>
    <row r="32" spans="2:7" x14ac:dyDescent="0.25">
      <c r="B32" s="19" t="s">
        <v>6</v>
      </c>
      <c r="C32" s="39"/>
      <c r="D32" s="40"/>
    </row>
    <row r="33" spans="2:4" x14ac:dyDescent="0.25">
      <c r="B33" s="19" t="s">
        <v>7</v>
      </c>
      <c r="C33" s="39"/>
      <c r="D33" s="40"/>
    </row>
    <row r="34" spans="2:4" x14ac:dyDescent="0.25">
      <c r="B34" s="19" t="s">
        <v>8</v>
      </c>
      <c r="C34" s="39"/>
      <c r="D34" s="40"/>
    </row>
    <row r="35" spans="2:4" x14ac:dyDescent="0.25">
      <c r="B35" s="27" t="s">
        <v>9</v>
      </c>
      <c r="C35" s="30"/>
      <c r="D35" s="31"/>
    </row>
    <row r="36" spans="2:4" x14ac:dyDescent="0.25">
      <c r="B36" s="28"/>
      <c r="C36" s="32"/>
      <c r="D36" s="33"/>
    </row>
    <row r="37" spans="2:4" x14ac:dyDescent="0.25">
      <c r="B37" s="28"/>
      <c r="C37" s="32"/>
      <c r="D37" s="33"/>
    </row>
    <row r="38" spans="2:4" x14ac:dyDescent="0.25">
      <c r="B38" s="28"/>
      <c r="C38" s="32"/>
      <c r="D38" s="33"/>
    </row>
    <row r="39" spans="2:4" x14ac:dyDescent="0.25">
      <c r="B39" s="29"/>
      <c r="C39" s="34"/>
      <c r="D39" s="35"/>
    </row>
  </sheetData>
  <sheetProtection algorithmName="SHA-512" hashValue="21OUbJDFJJXJX/yDnxNYNw328AvwCors9CSNkTCMsCFKzXoP40I5J/8oKcTvGsVsFRZmrNZaIy5bTH7jY/hyHA==" saltValue="4YuIkwwDUwMQpC941bTOPQ==" spinCount="100000" sheet="1" objects="1" scenarios="1"/>
  <mergeCells count="7">
    <mergeCell ref="C35:D39"/>
    <mergeCell ref="C30:D30"/>
    <mergeCell ref="D21:E21"/>
    <mergeCell ref="C31:D31"/>
    <mergeCell ref="C32:D32"/>
    <mergeCell ref="C33:D33"/>
    <mergeCell ref="C34:D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datum xmlns="28f50e0f-986c-470f-8df2-2f41b0ddbee0" xsi:nil="true"/>
    <lcf76f155ced4ddcb4097134ff3c332f xmlns="28f50e0f-986c-470f-8df2-2f41b0ddbee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5528e323247ec49318a1c4d013bdaf3d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25884f931d124a63e4ce24dfd68cbf5c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F3CCA-8824-4928-9794-BF75A92691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80F08A-67DB-450F-9AA1-4F0A3CAC9893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customXml/itemProps3.xml><?xml version="1.0" encoding="utf-8"?>
<ds:datastoreItem xmlns:ds="http://schemas.openxmlformats.org/officeDocument/2006/customXml" ds:itemID="{37D39153-9C79-4AD2-AB89-C93AB37BB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50e0f-986c-470f-8df2-2f41b0ddbee0"/>
    <ds:schemaRef ds:uri="c0ada764-fdf6-4be1-afd3-daa9329de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Grafieken</vt:lpstr>
      </vt:variant>
      <vt:variant>
        <vt:i4>1</vt:i4>
      </vt:variant>
    </vt:vector>
  </HeadingPairs>
  <TitlesOfParts>
    <vt:vector size="2" baseType="lpstr">
      <vt:lpstr>Blad1</vt:lpstr>
      <vt:lpstr>Grafiek1</vt:lpstr>
    </vt:vector>
  </TitlesOfParts>
  <Company>Het Hogeland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Pieterman</dc:creator>
  <cp:lastModifiedBy>Henk Pieterman</cp:lastModifiedBy>
  <dcterms:created xsi:type="dcterms:W3CDTF">2025-11-06T09:04:46Z</dcterms:created>
  <dcterms:modified xsi:type="dcterms:W3CDTF">2025-12-10T13:23:36Z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MediaServiceImageTags">
    <vt:lpwstr/>
  </property>
</Properties>
</file>