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5 Brandstoffen HP/"/>
    </mc:Choice>
  </mc:AlternateContent>
  <xr:revisionPtr revIDLastSave="294" documentId="8_{D4D0251B-6D99-4100-9DE7-4047A2EAB402}" xr6:coauthVersionLast="47" xr6:coauthVersionMax="47" xr10:uidLastSave="{8A0A2AB5-0636-4230-AB02-0AF1B257BCD2}"/>
  <bookViews>
    <workbookView xWindow="-120" yWindow="-120" windowWidth="29040" windowHeight="15840" xr2:uid="{681689CE-E978-43EF-A29E-CD98E86D91B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 a="1"/>
  <c r="C13" i="1"/>
  <c r="B16" i="1" s="1"/>
  <c r="D16" i="1" s="1"/>
  <c r="F16" i="1" s="1"/>
  <c r="G16" i="1" s="1"/>
  <c r="G1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<sst xmlns="http://schemas.openxmlformats.org/spreadsheetml/2006/main" count="26" uniqueCount="25">
  <si>
    <t>* Inschrijver dient enkel de geel gearceerde cellen in te vullen.</t>
  </si>
  <si>
    <t>* Inschrijver kan geen rechten ontlenen aan de in dit prijzenblad genoemde aantallen.</t>
  </si>
  <si>
    <t>* Inschrijver kan geen extra kosten in rekening brengen, tenzij schriftelijk overeengekomen met de opdrachtgever.</t>
  </si>
  <si>
    <t>* Inschrijver dient het prijzenblad rechtsgeldig te ondertekenen.</t>
  </si>
  <si>
    <t>Ondertekening</t>
  </si>
  <si>
    <t>Organisatie</t>
  </si>
  <si>
    <t>Naam</t>
  </si>
  <si>
    <t>Functie</t>
  </si>
  <si>
    <t>Datum</t>
  </si>
  <si>
    <t>Handtekening</t>
  </si>
  <si>
    <t>Bijlage 9 - Prijzenblad perceel 1</t>
  </si>
  <si>
    <t>Prognose afname aantal liters per jaar</t>
  </si>
  <si>
    <t>Peildatum</t>
  </si>
  <si>
    <t>Gemiddelde prijs per 100 liter</t>
  </si>
  <si>
    <t>Prijs per 100 liter</t>
  </si>
  <si>
    <t>Kosten per jaar</t>
  </si>
  <si>
    <t>Kosten gehele contractperiode</t>
  </si>
  <si>
    <t xml:space="preserve">Inschrijfprijs </t>
  </si>
  <si>
    <t xml:space="preserve">* Het opgegeven kortingsbedrag geldt voor de volledige looptijd van de overeenkomst inclusief optionele verlengingen. </t>
  </si>
  <si>
    <t xml:space="preserve">* Inschrijver dient een kopie van de groothandelsprijzen voor de gevraagde perioden toe bij de inschrijving. Tevens voegt inschrijver een geanonimiseerde factuur per periode toe ter verificatie. </t>
  </si>
  <si>
    <t>* De prijs die inschrijver maximaal in rekening mag brengen - indien inschrijver de opdracht gegund krijgt - zijn de groothandelsprijzen in een gegeven periode verminderd met de korting.</t>
  </si>
  <si>
    <t>Kortingsbedrag in euro, per 100 liter</t>
  </si>
  <si>
    <t xml:space="preserve">Adviesprijs per 100 liter </t>
  </si>
  <si>
    <t xml:space="preserve">* Alle prijzen zijn exclusief BTW. </t>
  </si>
  <si>
    <t>* Inschrijver dient de gehanteerde groothandelsprijzen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</si>
</sst>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rgb="FF0061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5" borderId="0" applyNumberFormat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3" fillId="3" borderId="0" xfId="0" applyFont="1" applyFill="1"/>
    <xf numFmtId="9" fontId="3" fillId="3" borderId="0" xfId="2" applyFont="1" applyFill="1" applyProtection="1">
      <protection locked="0"/>
    </xf>
    <xf numFmtId="0" fontId="2" fillId="2" borderId="2" xfId="3" applyBorder="1" applyProtection="1">
      <protection locked="0"/>
    </xf>
    <xf numFmtId="164" fontId="1" fillId="0" borderId="0" xfId="1" applyNumberFormat="1" applyFont="1" applyFill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3" borderId="2" xfId="0" applyFont="1" applyFill="1" applyBorder="1"/>
    <xf numFmtId="0" fontId="5" fillId="4" borderId="2" xfId="0" applyFont="1" applyFill="1" applyBorder="1"/>
    <xf numFmtId="0" fontId="3" fillId="3" borderId="0" xfId="0" applyFont="1" applyFill="1" applyAlignment="1">
      <alignment wrapText="1"/>
    </xf>
    <xf numFmtId="14" fontId="0" fillId="0" borderId="1" xfId="0" applyNumberFormat="1" applyBorder="1"/>
    <xf numFmtId="14" fontId="3" fillId="0" borderId="1" xfId="0" applyNumberFormat="1" applyFont="1" applyBorder="1"/>
    <xf numFmtId="164" fontId="6" fillId="5" borderId="2" xfId="4" applyNumberFormat="1" applyBorder="1"/>
    <xf numFmtId="14" fontId="3" fillId="0" borderId="0" xfId="0" applyNumberFormat="1" applyFont="1" applyBorder="1"/>
    <xf numFmtId="0" fontId="3" fillId="0" borderId="11" xfId="0" applyFont="1" applyBorder="1"/>
    <xf numFmtId="164" fontId="7" fillId="5" borderId="12" xfId="4" applyNumberFormat="1" applyFont="1" applyBorder="1"/>
    <xf numFmtId="164" fontId="0" fillId="0" borderId="2" xfId="0" applyNumberFormat="1" applyBorder="1"/>
    <xf numFmtId="0" fontId="0" fillId="0" borderId="2" xfId="0" applyNumberFormat="1" applyBorder="1"/>
    <xf numFmtId="164" fontId="2" fillId="2" borderId="2" xfId="3" applyNumberFormat="1" applyBorder="1" applyProtection="1">
      <protection locked="0"/>
    </xf>
    <xf numFmtId="0" fontId="5" fillId="4" borderId="15" xfId="0" applyFont="1" applyFill="1" applyBorder="1" applyAlignment="1">
      <alignment vertical="top" wrapText="1"/>
    </xf>
    <xf numFmtId="0" fontId="5" fillId="4" borderId="17" xfId="0" applyFont="1" applyFill="1" applyBorder="1" applyAlignment="1">
      <alignment vertical="top" wrapText="1"/>
    </xf>
    <xf numFmtId="0" fontId="5" fillId="4" borderId="19" xfId="0" applyFont="1" applyFill="1" applyBorder="1" applyAlignment="1">
      <alignment vertical="top" wrapText="1"/>
    </xf>
    <xf numFmtId="0" fontId="0" fillId="0" borderId="0" xfId="0" applyBorder="1"/>
    <xf numFmtId="0" fontId="2" fillId="2" borderId="15" xfId="3" applyBorder="1" applyAlignment="1" applyProtection="1">
      <alignment horizontal="center"/>
      <protection locked="0"/>
    </xf>
    <xf numFmtId="0" fontId="2" fillId="2" borderId="16" xfId="3" applyBorder="1" applyAlignment="1" applyProtection="1">
      <alignment horizontal="center"/>
      <protection locked="0"/>
    </xf>
    <xf numFmtId="0" fontId="2" fillId="2" borderId="17" xfId="3" applyBorder="1" applyAlignment="1" applyProtection="1">
      <alignment horizontal="center"/>
      <protection locked="0"/>
    </xf>
    <xf numFmtId="0" fontId="2" fillId="2" borderId="18" xfId="3" applyBorder="1" applyAlignment="1" applyProtection="1">
      <alignment horizontal="center"/>
      <protection locked="0"/>
    </xf>
    <xf numFmtId="0" fontId="2" fillId="2" borderId="19" xfId="3" applyBorder="1" applyAlignment="1" applyProtection="1">
      <alignment horizontal="center"/>
      <protection locked="0"/>
    </xf>
    <xf numFmtId="0" fontId="2" fillId="2" borderId="20" xfId="3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2" fillId="2" borderId="13" xfId="3" applyBorder="1" applyAlignment="1" applyProtection="1">
      <alignment horizontal="center"/>
      <protection locked="0"/>
    </xf>
    <xf numFmtId="0" fontId="2" fillId="2" borderId="14" xfId="3" applyBorder="1" applyAlignment="1" applyProtection="1">
      <alignment horizontal="center"/>
      <protection locked="0"/>
    </xf>
  </cellXfs>
  <cellStyles count="5">
    <cellStyle name="Goed" xfId="4" builtinId="26"/>
    <cellStyle name="Neutraal" xfId="3" builtinId="28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5422-8044-4A9C-A644-A06DD59688BB}">
  <dimension ref="B1:G39"/>
  <sheetViews>
    <sheetView tabSelected="1" workbookViewId="0">
      <selection activeCell="F18" sqref="F18"/>
    </sheetView>
  </sheetViews>
  <sheetFormatPr defaultRowHeight="15" x14ac:dyDescent="0.25"/>
  <cols>
    <col min="1" max="1" width="4" customWidth="1"/>
    <col min="2" max="2" width="32.5703125" customWidth="1"/>
    <col min="3" max="3" width="26.85546875" customWidth="1"/>
    <col min="4" max="4" width="34.85546875" customWidth="1"/>
    <col min="5" max="5" width="36.42578125" customWidth="1"/>
    <col min="6" max="6" width="40" customWidth="1"/>
    <col min="7" max="7" width="44.28515625" customWidth="1"/>
    <col min="8" max="8" width="29.42578125" customWidth="1"/>
    <col min="9" max="9" width="35.85546875" customWidth="1"/>
    <col min="10" max="10" width="34.7109375" customWidth="1"/>
  </cols>
  <sheetData>
    <row r="1" spans="2:7" ht="18.75" x14ac:dyDescent="0.3">
      <c r="B1" s="1" t="s">
        <v>10</v>
      </c>
      <c r="C1" s="1"/>
    </row>
    <row r="3" spans="2:7" x14ac:dyDescent="0.25">
      <c r="B3" s="2" t="s">
        <v>12</v>
      </c>
      <c r="C3" s="16" t="s">
        <v>22</v>
      </c>
    </row>
    <row r="4" spans="2:7" ht="14.25" customHeight="1" x14ac:dyDescent="0.25">
      <c r="B4" s="17">
        <v>45778</v>
      </c>
      <c r="C4" s="25"/>
    </row>
    <row r="5" spans="2:7" x14ac:dyDescent="0.25">
      <c r="B5" s="17">
        <v>45809</v>
      </c>
      <c r="C5" s="25"/>
      <c r="D5" s="5"/>
    </row>
    <row r="6" spans="2:7" x14ac:dyDescent="0.25">
      <c r="B6" s="17">
        <v>45839</v>
      </c>
      <c r="C6" s="25"/>
      <c r="D6" s="5"/>
    </row>
    <row r="7" spans="2:7" x14ac:dyDescent="0.25">
      <c r="B7" s="17">
        <v>45870</v>
      </c>
      <c r="C7" s="25"/>
      <c r="D7" s="5"/>
    </row>
    <row r="8" spans="2:7" x14ac:dyDescent="0.25">
      <c r="B8" s="17">
        <v>45901</v>
      </c>
      <c r="C8" s="25"/>
      <c r="D8" s="5"/>
    </row>
    <row r="9" spans="2:7" x14ac:dyDescent="0.25">
      <c r="B9" s="17">
        <v>45931</v>
      </c>
      <c r="C9" s="25"/>
      <c r="D9" s="5"/>
    </row>
    <row r="10" spans="2:7" x14ac:dyDescent="0.25">
      <c r="B10" s="17">
        <v>45962</v>
      </c>
      <c r="C10" s="25"/>
      <c r="D10" s="5"/>
    </row>
    <row r="11" spans="2:7" x14ac:dyDescent="0.25">
      <c r="B11" s="17">
        <v>45992</v>
      </c>
      <c r="C11" s="25"/>
      <c r="D11" s="5"/>
    </row>
    <row r="12" spans="2:7" x14ac:dyDescent="0.25">
      <c r="B12" s="17">
        <v>46023</v>
      </c>
      <c r="C12" s="25"/>
      <c r="D12" s="5"/>
    </row>
    <row r="13" spans="2:7" x14ac:dyDescent="0.25">
      <c r="B13" s="18" t="s">
        <v>13</v>
      </c>
      <c r="C13" s="19" cm="1">
        <f t="array" ref="C13">SUM(C4:C12/9)</f>
        <v>0</v>
      </c>
      <c r="D13" s="5"/>
    </row>
    <row r="14" spans="2:7" x14ac:dyDescent="0.25">
      <c r="B14" s="20"/>
      <c r="D14" s="5"/>
    </row>
    <row r="15" spans="2:7" ht="30" x14ac:dyDescent="0.25">
      <c r="B15" s="2" t="s">
        <v>13</v>
      </c>
      <c r="C15" s="16" t="s">
        <v>21</v>
      </c>
      <c r="D15" s="16" t="s">
        <v>14</v>
      </c>
      <c r="E15" s="3" t="s">
        <v>11</v>
      </c>
      <c r="F15" s="3" t="s">
        <v>15</v>
      </c>
      <c r="G15" s="3" t="s">
        <v>16</v>
      </c>
    </row>
    <row r="16" spans="2:7" x14ac:dyDescent="0.25">
      <c r="B16" s="19">
        <f>C13</f>
        <v>0</v>
      </c>
      <c r="C16" s="4"/>
      <c r="D16" s="23">
        <f>SUM(B16-C16)</f>
        <v>0</v>
      </c>
      <c r="E16" s="24">
        <v>205000</v>
      </c>
      <c r="F16" s="23">
        <f>SUM(D16/100*E16)</f>
        <v>0</v>
      </c>
      <c r="G16" s="23">
        <f>F16*4</f>
        <v>0</v>
      </c>
    </row>
    <row r="17" spans="2:7" ht="15.75" thickBot="1" x14ac:dyDescent="0.3"/>
    <row r="18" spans="2:7" ht="15.75" thickBot="1" x14ac:dyDescent="0.3">
      <c r="F18" s="21" t="s">
        <v>17</v>
      </c>
      <c r="G18" s="22">
        <f>G16</f>
        <v>0</v>
      </c>
    </row>
    <row r="19" spans="2:7" ht="15.75" thickBot="1" x14ac:dyDescent="0.3"/>
    <row r="20" spans="2:7" x14ac:dyDescent="0.25">
      <c r="B20" s="6" t="s">
        <v>0</v>
      </c>
      <c r="C20" s="7"/>
      <c r="D20" s="7"/>
      <c r="E20" s="7"/>
      <c r="F20" s="8"/>
    </row>
    <row r="21" spans="2:7" x14ac:dyDescent="0.25">
      <c r="B21" s="9" t="s">
        <v>1</v>
      </c>
      <c r="F21" s="10"/>
    </row>
    <row r="22" spans="2:7" x14ac:dyDescent="0.25">
      <c r="B22" s="9" t="s">
        <v>24</v>
      </c>
      <c r="F22" s="10"/>
    </row>
    <row r="23" spans="2:7" x14ac:dyDescent="0.25">
      <c r="B23" s="9" t="s">
        <v>19</v>
      </c>
      <c r="F23" s="10"/>
    </row>
    <row r="24" spans="2:7" x14ac:dyDescent="0.25">
      <c r="B24" s="9" t="s">
        <v>20</v>
      </c>
      <c r="F24" s="10"/>
    </row>
    <row r="25" spans="2:7" x14ac:dyDescent="0.25">
      <c r="B25" s="9" t="s">
        <v>18</v>
      </c>
      <c r="F25" s="10"/>
    </row>
    <row r="26" spans="2:7" x14ac:dyDescent="0.25">
      <c r="B26" s="9" t="s">
        <v>2</v>
      </c>
      <c r="C26" s="9"/>
      <c r="D26" s="9"/>
      <c r="F26" s="10"/>
    </row>
    <row r="27" spans="2:7" x14ac:dyDescent="0.25">
      <c r="B27" s="9" t="s">
        <v>23</v>
      </c>
      <c r="C27" s="29"/>
      <c r="D27" s="29"/>
      <c r="F27" s="10"/>
    </row>
    <row r="28" spans="2:7" ht="15.75" thickBot="1" x14ac:dyDescent="0.3">
      <c r="B28" s="11" t="s">
        <v>3</v>
      </c>
      <c r="C28" s="12"/>
      <c r="D28" s="12"/>
      <c r="E28" s="12"/>
      <c r="F28" s="13"/>
    </row>
    <row r="30" spans="2:7" x14ac:dyDescent="0.25">
      <c r="B30" s="14" t="s">
        <v>4</v>
      </c>
      <c r="C30" s="36"/>
      <c r="D30" s="37"/>
    </row>
    <row r="31" spans="2:7" x14ac:dyDescent="0.25">
      <c r="B31" s="15" t="s">
        <v>5</v>
      </c>
      <c r="C31" s="38"/>
      <c r="D31" s="39"/>
    </row>
    <row r="32" spans="2:7" x14ac:dyDescent="0.25">
      <c r="B32" s="15" t="s">
        <v>6</v>
      </c>
      <c r="C32" s="38"/>
      <c r="D32" s="39"/>
    </row>
    <row r="33" spans="2:4" x14ac:dyDescent="0.25">
      <c r="B33" s="15" t="s">
        <v>7</v>
      </c>
      <c r="C33" s="38"/>
      <c r="D33" s="39"/>
    </row>
    <row r="34" spans="2:4" x14ac:dyDescent="0.25">
      <c r="B34" s="15" t="s">
        <v>8</v>
      </c>
      <c r="C34" s="38"/>
      <c r="D34" s="39"/>
    </row>
    <row r="35" spans="2:4" x14ac:dyDescent="0.25">
      <c r="B35" s="26" t="s">
        <v>9</v>
      </c>
      <c r="C35" s="30"/>
      <c r="D35" s="31"/>
    </row>
    <row r="36" spans="2:4" x14ac:dyDescent="0.25">
      <c r="B36" s="27"/>
      <c r="C36" s="32"/>
      <c r="D36" s="33"/>
    </row>
    <row r="37" spans="2:4" x14ac:dyDescent="0.25">
      <c r="B37" s="27"/>
      <c r="C37" s="32"/>
      <c r="D37" s="33"/>
    </row>
    <row r="38" spans="2:4" x14ac:dyDescent="0.25">
      <c r="B38" s="27"/>
      <c r="C38" s="32"/>
      <c r="D38" s="33"/>
    </row>
    <row r="39" spans="2:4" x14ac:dyDescent="0.25">
      <c r="B39" s="28"/>
      <c r="C39" s="34"/>
      <c r="D39" s="35"/>
    </row>
  </sheetData>
  <sheetProtection algorithmName="SHA-512" hashValue="SsrHja0RdG8SQY4YKWiCyFYIhKmWkoct/9I/pL2E1LCP5lHN2Oa18zw6F7zU2a7dZgmxdS3GuWk4RptPTCk0QQ==" saltValue="X1x1bGAF2VOa8WE39+ECcg==" spinCount="100000" sheet="1" objects="1" scenarios="1"/>
  <mergeCells count="6">
    <mergeCell ref="C35:D39"/>
    <mergeCell ref="C30:D30"/>
    <mergeCell ref="C31:D31"/>
    <mergeCell ref="C32:D32"/>
    <mergeCell ref="C33:D33"/>
    <mergeCell ref="C34:D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5528e323247ec49318a1c4d013bdaf3d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25884f931d124a63e4ce24dfd68cbf5c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449A33-CE9F-49FA-A0ED-309FDBB4B319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customXml/itemProps2.xml><?xml version="1.0" encoding="utf-8"?>
<ds:datastoreItem xmlns:ds="http://schemas.openxmlformats.org/officeDocument/2006/customXml" ds:itemID="{86B71B17-CCBA-43B1-8B93-E7D40411BC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15763F-7F56-43D4-AF2C-C3A5999EF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0e0f-986c-470f-8df2-2f41b0ddbee0"/>
    <ds:schemaRef ds:uri="c0ada764-fdf6-4be1-afd3-daa9329de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Het Hogeland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Pieterman</dc:creator>
  <cp:lastModifiedBy>Henk Pieterman</cp:lastModifiedBy>
  <dcterms:created xsi:type="dcterms:W3CDTF">2025-11-06T09:04:46Z</dcterms:created>
  <dcterms:modified xsi:type="dcterms:W3CDTF">2025-12-10T14:25:00Z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