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I:\inkoop\Initiële Inkoop\02. Aanbestedingstrajecten\2025\F-EU-25-04 Accountantsdiensten\2c. Aanbestedingssdocumenten (PVE)\"/>
    </mc:Choice>
  </mc:AlternateContent>
  <xr:revisionPtr revIDLastSave="0" documentId="8_{2F9F0932-D257-43EC-B189-32CD9403A485}" xr6:coauthVersionLast="47" xr6:coauthVersionMax="47" xr10:uidLastSave="{00000000-0000-0000-0000-000000000000}"/>
  <bookViews>
    <workbookView xWindow="28690" yWindow="-110" windowWidth="29020" windowHeight="15820" xr2:uid="{59AE96FB-BC20-4A14-AB62-DC5C89AC39F2}"/>
  </bookViews>
  <sheets>
    <sheet name="Inschrijfprijs" sheetId="6" r:id="rId1"/>
    <sheet name="1. Jaarrekening" sheetId="1" r:id="rId2"/>
    <sheet name="2. Specifieke verantwoordingen" sheetId="5" r:id="rId3"/>
    <sheet name="3. Projectcontroles" sheetId="2" r:id="rId4"/>
    <sheet name="4. Tarieven projectteam" sheetId="7" r:id="rId5"/>
    <sheet name="Formule Inschrijfprijs" sheetId="4" r:id="rId6"/>
  </sheets>
  <definedNames>
    <definedName name="MaxPnt" localSheetId="5">'Formule Inschrijfprijs'!$C$12</definedName>
    <definedName name="PrIn" localSheetId="5">'Formule Inschrijfprijs'!$C$15</definedName>
    <definedName name="PrKn" localSheetId="5">'Formule Inschrijfprijs'!$C$9</definedName>
    <definedName name="PrMax" localSheetId="5">'Formule Inschrijfprijs'!$C$11</definedName>
    <definedName name="PuKn" localSheetId="5">'Formule Inschrijfprijs'!$C$10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4" l="1"/>
  <c r="C21" i="4"/>
  <c r="F6" i="5"/>
  <c r="F7" i="5"/>
  <c r="F8" i="5"/>
  <c r="F9" i="5"/>
  <c r="F10" i="5"/>
  <c r="F11" i="5"/>
  <c r="F12" i="5"/>
  <c r="F13" i="5"/>
  <c r="F5" i="5"/>
  <c r="H11" i="1"/>
  <c r="H10" i="1"/>
  <c r="H9" i="1"/>
  <c r="H8" i="1"/>
  <c r="H7" i="1"/>
  <c r="H6" i="1"/>
  <c r="H5" i="1"/>
  <c r="H15" i="1" s="1"/>
  <c r="D5" i="6" l="1"/>
  <c r="H14" i="2" l="1"/>
  <c r="H13" i="2"/>
  <c r="H12" i="2"/>
  <c r="H9" i="2"/>
  <c r="H8" i="2"/>
  <c r="H7" i="2"/>
  <c r="H6" i="2"/>
  <c r="H22" i="2" l="1"/>
  <c r="D7" i="6" l="1"/>
  <c r="D22" i="4"/>
  <c r="D21" i="4"/>
  <c r="F18" i="5" l="1"/>
  <c r="D6" i="6" l="1"/>
  <c r="D9" i="6" s="1"/>
  <c r="C15" i="4" s="1"/>
  <c r="B25" i="4" s="1"/>
  <c r="G9" i="6" s="1"/>
</calcChain>
</file>

<file path=xl/sharedStrings.xml><?xml version="1.0" encoding="utf-8"?>
<sst xmlns="http://schemas.openxmlformats.org/spreadsheetml/2006/main" count="156" uniqueCount="82">
  <si>
    <t xml:space="preserve">Bijlage Prijzenblad Europese openbare aanbesteding 'Accountantsdiensten'
INSCHRIJFPRIJS 
</t>
  </si>
  <si>
    <t>Onderdeel</t>
  </si>
  <si>
    <t>Prijs per jaar excl. BTW Fixed</t>
  </si>
  <si>
    <t>Punten Inschrijfprijs</t>
  </si>
  <si>
    <t>Controle jaarwerk</t>
  </si>
  <si>
    <t>Specieke verantwoording</t>
  </si>
  <si>
    <t>Projectcontoles</t>
  </si>
  <si>
    <t xml:space="preserve">TOTAAL INSCHRIJFPRIJS </t>
  </si>
  <si>
    <t>TOTAAL AANTAL PUNTEN</t>
  </si>
  <si>
    <t>Handtekening rechtsgeldig vertegenwoordiger</t>
  </si>
  <si>
    <t>Bedrijfsnaam:</t>
  </si>
  <si>
    <t>Handtekening:</t>
  </si>
  <si>
    <t>Naam rechtsgeldig vertegenwoordiger:</t>
  </si>
  <si>
    <t>Functie:</t>
  </si>
  <si>
    <t>Datum:</t>
  </si>
  <si>
    <t xml:space="preserve">Bijlage Prijzenblad Europese openbare aanbesteding 'Accountantsdiensten'
Onderdeel 1: Jaarwerk
</t>
  </si>
  <si>
    <t>Functie/Tarief/inzet uren</t>
  </si>
  <si>
    <t>Uurtarief in € excl. BTW</t>
  </si>
  <si>
    <t># Uren</t>
  </si>
  <si>
    <t>Inschrijfprijs per onderdeel</t>
  </si>
  <si>
    <t xml:space="preserve">Tekenend accountant </t>
  </si>
  <si>
    <t>x</t>
  </si>
  <si>
    <t>=</t>
  </si>
  <si>
    <t>Senior manager</t>
  </si>
  <si>
    <t>Manager</t>
  </si>
  <si>
    <t>Senior staff</t>
  </si>
  <si>
    <t>Staff</t>
  </si>
  <si>
    <t>EDP auditor</t>
  </si>
  <si>
    <t>[Overig - zelf in te vullen]</t>
  </si>
  <si>
    <t>Totaal Inschrijfprijs</t>
  </si>
  <si>
    <t xml:space="preserve">Bijlage Prijzenblad Europese openbare aanbesteding 'Accountantsdiensten'
Onderdeel 2: Specifieke verantwoording
</t>
  </si>
  <si>
    <t>Activiteit</t>
  </si>
  <si>
    <t>Prijs per activiteit (Fixed)</t>
  </si>
  <si>
    <t>Inschrijfprijs</t>
  </si>
  <si>
    <t>Verantwoording Strategisch opleiden Medisch-Specialistische zorg</t>
  </si>
  <si>
    <t>Verantwoording Rijksbijdrage Onderwijs &amp; Onderzoek (t.b.v. Universiteit)</t>
  </si>
  <si>
    <t>Verantwoording beschikbaarheidsbijdragen OTO</t>
  </si>
  <si>
    <t>Verantwoording beschikbaarheidsbijdragen AIOS</t>
  </si>
  <si>
    <t>Verantwoording beschikbaarheidsbijdragen ROAZ en Trauma</t>
  </si>
  <si>
    <t>Verantwoording kostprijsonderzoek Nza</t>
  </si>
  <si>
    <t>Verantwoording vaststelling O&amp;I Academische Component</t>
  </si>
  <si>
    <t>Verantwoording Jeugdwet</t>
  </si>
  <si>
    <t>Verantwoording SPUK gemeente Leiden</t>
  </si>
  <si>
    <t xml:space="preserve">Bijlage Prijzenblad Europese openbare aanbesteding 'Accountantsdiensten'
Onderdeel 3: Projectcontroles
</t>
  </si>
  <si>
    <t>Omvang Project</t>
  </si>
  <si>
    <t>Aantal projecten per jaar</t>
  </si>
  <si>
    <t>Prijs Inschrijver per staffel Fixed</t>
  </si>
  <si>
    <t>Niet EU-gefinancierde projecten</t>
  </si>
  <si>
    <t>0k - 250k</t>
  </si>
  <si>
    <t>250k - 500k</t>
  </si>
  <si>
    <t>500k - 1mln</t>
  </si>
  <si>
    <t>&gt;1mln</t>
  </si>
  <si>
    <t>EU-gefinancierde projecten</t>
  </si>
  <si>
    <t>0k - 500k</t>
  </si>
  <si>
    <t>* Uitgezonderd in bovenstaande indicatieve aantallen zijn:</t>
  </si>
  <si>
    <t>- De ZoNmW jaarcontrole (over het jaar 2024 zitten 23 projecten in de jaarcontrole.);</t>
  </si>
  <si>
    <t>- De kostprijsonderzoeken (vaste verrekenprijzen ten behoeve van onderzoeksprojecten)</t>
  </si>
  <si>
    <t xml:space="preserve">Bijlage Prijzenblad Europese openbare aanbesteding 'Accountantsdiensten'
Onderdeel 4: Tarieven projectteam
</t>
  </si>
  <si>
    <t>Functie/Tarief</t>
  </si>
  <si>
    <t>Tekenend accountant/Partner</t>
  </si>
  <si>
    <t>Rekenblad gunningscriterium Inschrijfprijs Accountantsdiensten</t>
  </si>
  <si>
    <t>Naam Inschrijver</t>
  </si>
  <si>
    <t>Gegevens inschrijver</t>
  </si>
  <si>
    <t>Prijsknippunt</t>
  </si>
  <si>
    <t>euro</t>
  </si>
  <si>
    <t>PrKn</t>
  </si>
  <si>
    <t>Puntenknippunt</t>
  </si>
  <si>
    <t>punten</t>
  </si>
  <si>
    <t>PuKn</t>
  </si>
  <si>
    <t>Maximale prijs</t>
  </si>
  <si>
    <t>PrMax</t>
  </si>
  <si>
    <t>Maximum pnt</t>
  </si>
  <si>
    <t>Inschrijvingsprijs</t>
  </si>
  <si>
    <t>Excl BTW</t>
  </si>
  <si>
    <t>Berekende gegevens grafiek</t>
  </si>
  <si>
    <r>
      <t>Grafiekformule: Punten =</t>
    </r>
    <r>
      <rPr>
        <i/>
        <sz val="11"/>
        <color theme="1"/>
        <rFont val="Calibri"/>
        <family val="2"/>
      </rPr>
      <t xml:space="preserve"> </t>
    </r>
    <r>
      <rPr>
        <b/>
        <i/>
        <sz val="11"/>
        <color rgb="FFFF0000"/>
        <rFont val="Calibri"/>
        <family val="2"/>
      </rPr>
      <t>A</t>
    </r>
    <r>
      <rPr>
        <sz val="11"/>
        <color theme="1"/>
        <rFont val="Calibri"/>
        <family val="2"/>
      </rPr>
      <t xml:space="preserve"> x Inschrijvingsprijs + </t>
    </r>
    <r>
      <rPr>
        <b/>
        <i/>
        <sz val="11"/>
        <color rgb="FFFF0000"/>
        <rFont val="Calibri"/>
        <family val="2"/>
      </rPr>
      <t>B</t>
    </r>
  </si>
  <si>
    <t>A</t>
  </si>
  <si>
    <t>B</t>
  </si>
  <si>
    <t>Deel 1</t>
  </si>
  <si>
    <t>Deel 2</t>
  </si>
  <si>
    <t>Score</t>
  </si>
  <si>
    <t xml:space="preserve">Formule Inschrijfprijs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</si>
</sst>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€&quot;\ * #,##0.00_-;_-&quot;€&quot;\ * #,##0.00\-;_-&quot;€&quot;\ * &quot;-&quot;??_-;_-@_-"/>
    <numFmt numFmtId="164" formatCode="_ &quot;€&quot;\ * #,##0.00_ ;_ &quot;€&quot;\ * \-#,##0.00_ ;_ &quot;€&quot;\ * &quot;-&quot;??_ ;_ @_ "/>
    <numFmt numFmtId="165" formatCode="_ * #,##0.00_ ;_ * \-#,##0.00_ ;_ * &quot;-&quot;??_ ;_ @_ "/>
    <numFmt numFmtId="166" formatCode="[$-413]d\ mmmm\ yyyy;@"/>
    <numFmt numFmtId="167" formatCode="#,##0_ ;\-#,##0\ "/>
    <numFmt numFmtId="168" formatCode="_ &quot;€&quot;\ * #,##0_ ;_ &quot;€&quot;\ * \-#,##0_ ;_ &quot;€&quot;\ * &quot;-&quot;??_ ;_ @_ "/>
    <numFmt numFmtId="169" formatCode="0.00000"/>
    <numFmt numFmtId="170" formatCode="#,##0_ ;[Red]\-#,##0\ "/>
    <numFmt numFmtId="171" formatCode="&quot;€&quot;\ #,##0.00"/>
    <numFmt numFmtId="172" formatCode="_ * #,##0_ ;_ * \-#,##0_ ;_ * &quot;-&quot;??_ ;_ @_ 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color theme="0"/>
      <name val="Calibri"/>
      <family val="2"/>
    </font>
    <font>
      <sz val="10"/>
      <name val="Calibri"/>
      <family val="2"/>
    </font>
    <font>
      <b/>
      <u/>
      <sz val="10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rgb="FFFF0000"/>
      <name val="Calibri"/>
      <family val="2"/>
    </font>
    <font>
      <b/>
      <sz val="22"/>
      <color theme="1"/>
      <name val="Calibri"/>
      <family val="2"/>
    </font>
    <font>
      <b/>
      <sz val="14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sz val="10"/>
      <name val="Times New Roman"/>
      <family val="1"/>
    </font>
    <font>
      <b/>
      <sz val="16"/>
      <color theme="1"/>
      <name val="Calibri"/>
      <family val="2"/>
    </font>
    <font>
      <b/>
      <sz val="16"/>
      <name val="Calibri"/>
      <family val="2"/>
    </font>
    <font>
      <i/>
      <sz val="11"/>
      <color rgb="FF000000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C207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C1F0C8"/>
        <bgColor rgb="FF000000"/>
      </patternFill>
    </fill>
    <fill>
      <patternFill patternType="solid">
        <fgColor rgb="FFC1F0C8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39">
    <xf numFmtId="0" fontId="0" fillId="0" borderId="0" xfId="0"/>
    <xf numFmtId="0" fontId="6" fillId="0" borderId="0" xfId="0" applyFont="1"/>
    <xf numFmtId="0" fontId="12" fillId="0" borderId="0" xfId="0" applyFont="1"/>
    <xf numFmtId="0" fontId="12" fillId="8" borderId="0" xfId="0" applyFont="1" applyFill="1"/>
    <xf numFmtId="168" fontId="6" fillId="5" borderId="0" xfId="1" applyNumberFormat="1" applyFont="1" applyFill="1" applyProtection="1"/>
    <xf numFmtId="0" fontId="10" fillId="11" borderId="0" xfId="0" applyFont="1" applyFill="1" applyAlignment="1">
      <alignment horizontal="center" vertical="center"/>
    </xf>
    <xf numFmtId="0" fontId="5" fillId="8" borderId="0" xfId="3" applyFont="1" applyFill="1" applyAlignment="1">
      <alignment wrapText="1"/>
    </xf>
    <xf numFmtId="0" fontId="4" fillId="8" borderId="0" xfId="3" applyFont="1" applyFill="1" applyAlignment="1">
      <alignment wrapText="1"/>
    </xf>
    <xf numFmtId="0" fontId="9" fillId="8" borderId="0" xfId="3" applyFont="1" applyFill="1" applyAlignment="1">
      <alignment wrapText="1"/>
    </xf>
    <xf numFmtId="0" fontId="6" fillId="8" borderId="0" xfId="0" applyFont="1" applyFill="1"/>
    <xf numFmtId="44" fontId="16" fillId="15" borderId="1" xfId="0" applyNumberFormat="1" applyFont="1" applyFill="1" applyBorder="1" applyAlignment="1">
      <alignment horizontal="left" vertical="center"/>
    </xf>
    <xf numFmtId="0" fontId="9" fillId="4" borderId="1" xfId="3" applyFont="1" applyFill="1" applyBorder="1" applyAlignment="1" applyProtection="1">
      <alignment wrapText="1"/>
      <protection locked="0"/>
    </xf>
    <xf numFmtId="44" fontId="6" fillId="5" borderId="13" xfId="0" applyNumberFormat="1" applyFont="1" applyFill="1" applyBorder="1" applyAlignment="1">
      <alignment vertical="center"/>
    </xf>
    <xf numFmtId="44" fontId="6" fillId="5" borderId="16" xfId="0" applyNumberFormat="1" applyFont="1" applyFill="1" applyBorder="1" applyAlignment="1">
      <alignment vertical="center"/>
    </xf>
    <xf numFmtId="44" fontId="6" fillId="5" borderId="15" xfId="0" applyNumberFormat="1" applyFont="1" applyFill="1" applyBorder="1" applyAlignment="1">
      <alignment vertical="center"/>
    </xf>
    <xf numFmtId="0" fontId="4" fillId="4" borderId="1" xfId="0" applyFont="1" applyFill="1" applyBorder="1" applyProtection="1">
      <protection locked="0"/>
    </xf>
    <xf numFmtId="0" fontId="6" fillId="4" borderId="1" xfId="0" applyFont="1" applyFill="1" applyBorder="1" applyProtection="1">
      <protection locked="0"/>
    </xf>
    <xf numFmtId="166" fontId="6" fillId="4" borderId="1" xfId="0" applyNumberFormat="1" applyFont="1" applyFill="1" applyBorder="1" applyProtection="1">
      <protection locked="0"/>
    </xf>
    <xf numFmtId="167" fontId="6" fillId="4" borderId="13" xfId="1" applyNumberFormat="1" applyFont="1" applyFill="1" applyBorder="1" applyAlignment="1" applyProtection="1">
      <alignment horizontal="center" vertical="center"/>
      <protection locked="0"/>
    </xf>
    <xf numFmtId="167" fontId="6" fillId="4" borderId="16" xfId="1" applyNumberFormat="1" applyFont="1" applyFill="1" applyBorder="1" applyAlignment="1" applyProtection="1">
      <alignment horizontal="center" vertical="center"/>
      <protection locked="0"/>
    </xf>
    <xf numFmtId="167" fontId="6" fillId="4" borderId="15" xfId="1" applyNumberFormat="1" applyFont="1" applyFill="1" applyBorder="1" applyAlignment="1" applyProtection="1">
      <alignment horizontal="center" vertical="center"/>
      <protection locked="0"/>
    </xf>
    <xf numFmtId="165" fontId="6" fillId="0" borderId="0" xfId="7" applyFont="1"/>
    <xf numFmtId="172" fontId="6" fillId="0" borderId="0" xfId="7" applyNumberFormat="1" applyFont="1"/>
    <xf numFmtId="172" fontId="25" fillId="0" borderId="0" xfId="7" applyNumberFormat="1" applyFont="1"/>
    <xf numFmtId="44" fontId="6" fillId="4" borderId="13" xfId="1" applyFont="1" applyFill="1" applyBorder="1" applyAlignment="1" applyProtection="1">
      <alignment horizontal="center" vertical="top"/>
      <protection locked="0"/>
    </xf>
    <xf numFmtId="44" fontId="6" fillId="4" borderId="16" xfId="1" applyFont="1" applyFill="1" applyBorder="1" applyAlignment="1" applyProtection="1">
      <alignment horizontal="right" vertical="top"/>
      <protection locked="0"/>
    </xf>
    <xf numFmtId="44" fontId="6" fillId="4" borderId="16" xfId="1" applyFont="1" applyFill="1" applyBorder="1" applyAlignment="1" applyProtection="1">
      <alignment horizontal="center" vertical="top"/>
      <protection locked="0"/>
    </xf>
    <xf numFmtId="44" fontId="6" fillId="4" borderId="15" xfId="1" applyFont="1" applyFill="1" applyBorder="1" applyAlignment="1" applyProtection="1">
      <alignment horizontal="center" vertical="top"/>
      <protection locked="0"/>
    </xf>
    <xf numFmtId="0" fontId="26" fillId="0" borderId="0" xfId="0" applyFont="1"/>
    <xf numFmtId="0" fontId="7" fillId="2" borderId="21" xfId="0" applyFont="1" applyFill="1" applyBorder="1" applyAlignment="1">
      <alignment horizontal="left" wrapText="1"/>
    </xf>
    <xf numFmtId="0" fontId="12" fillId="8" borderId="22" xfId="0" applyFont="1" applyFill="1" applyBorder="1"/>
    <xf numFmtId="0" fontId="10" fillId="8" borderId="23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left" vertical="center"/>
    </xf>
    <xf numFmtId="0" fontId="6" fillId="8" borderId="0" xfId="0" applyFont="1" applyFill="1" applyAlignment="1">
      <alignment vertical="center"/>
    </xf>
    <xf numFmtId="170" fontId="27" fillId="8" borderId="23" xfId="0" applyNumberFormat="1" applyFont="1" applyFill="1" applyBorder="1" applyAlignment="1">
      <alignment horizontal="left" vertical="top"/>
    </xf>
    <xf numFmtId="0" fontId="6" fillId="8" borderId="22" xfId="0" applyFont="1" applyFill="1" applyBorder="1"/>
    <xf numFmtId="0" fontId="10" fillId="11" borderId="23" xfId="0" applyFont="1" applyFill="1" applyBorder="1" applyAlignment="1">
      <alignment horizontal="center" vertical="center"/>
    </xf>
    <xf numFmtId="0" fontId="22" fillId="8" borderId="22" xfId="0" applyFont="1" applyFill="1" applyBorder="1" applyAlignment="1">
      <alignment vertical="center"/>
    </xf>
    <xf numFmtId="0" fontId="23" fillId="8" borderId="0" xfId="0" applyFont="1" applyFill="1" applyAlignment="1">
      <alignment vertical="center"/>
    </xf>
    <xf numFmtId="0" fontId="23" fillId="8" borderId="0" xfId="3" applyFont="1" applyFill="1" applyAlignment="1">
      <alignment vertical="center" wrapText="1"/>
    </xf>
    <xf numFmtId="0" fontId="9" fillId="8" borderId="22" xfId="3" applyFont="1" applyFill="1" applyBorder="1" applyAlignment="1">
      <alignment wrapText="1"/>
    </xf>
    <xf numFmtId="44" fontId="9" fillId="8" borderId="0" xfId="3" applyNumberFormat="1" applyFont="1" applyFill="1" applyAlignment="1">
      <alignment wrapText="1"/>
    </xf>
    <xf numFmtId="0" fontId="9" fillId="8" borderId="25" xfId="3" applyFont="1" applyFill="1" applyBorder="1" applyAlignment="1">
      <alignment wrapText="1"/>
    </xf>
    <xf numFmtId="0" fontId="9" fillId="8" borderId="26" xfId="3" applyFont="1" applyFill="1" applyBorder="1" applyAlignment="1">
      <alignment wrapText="1"/>
    </xf>
    <xf numFmtId="0" fontId="10" fillId="11" borderId="27" xfId="0" applyFont="1" applyFill="1" applyBorder="1" applyAlignment="1">
      <alignment horizontal="center" vertical="center"/>
    </xf>
    <xf numFmtId="0" fontId="6" fillId="4" borderId="0" xfId="0" applyFont="1" applyFill="1" applyProtection="1">
      <protection locked="0"/>
    </xf>
    <xf numFmtId="0" fontId="7" fillId="2" borderId="20" xfId="0" applyFont="1" applyFill="1" applyBorder="1" applyAlignment="1">
      <alignment horizontal="left" wrapText="1"/>
    </xf>
    <xf numFmtId="0" fontId="9" fillId="4" borderId="1" xfId="3" applyFont="1" applyFill="1" applyBorder="1" applyAlignment="1" applyProtection="1">
      <alignment horizontal="left" wrapText="1"/>
      <protection locked="0"/>
    </xf>
    <xf numFmtId="2" fontId="16" fillId="14" borderId="24" xfId="0" applyNumberFormat="1" applyFont="1" applyFill="1" applyBorder="1" applyAlignment="1">
      <alignment horizontal="center" vertical="center"/>
    </xf>
    <xf numFmtId="44" fontId="17" fillId="13" borderId="13" xfId="0" applyNumberFormat="1" applyFont="1" applyFill="1" applyBorder="1" applyAlignment="1" applyProtection="1">
      <alignment horizontal="left" vertical="top"/>
      <protection locked="0"/>
    </xf>
    <xf numFmtId="44" fontId="17" fillId="13" borderId="16" xfId="0" applyNumberFormat="1" applyFont="1" applyFill="1" applyBorder="1" applyAlignment="1" applyProtection="1">
      <alignment horizontal="left" vertical="top"/>
      <protection locked="0"/>
    </xf>
    <xf numFmtId="44" fontId="17" fillId="13" borderId="15" xfId="0" applyNumberFormat="1" applyFont="1" applyFill="1" applyBorder="1" applyAlignment="1" applyProtection="1">
      <alignment horizontal="left" vertical="top"/>
      <protection locked="0"/>
    </xf>
    <xf numFmtId="0" fontId="4" fillId="0" borderId="0" xfId="2" applyFont="1" applyAlignment="1" applyProtection="1">
      <alignment wrapText="1"/>
    </xf>
    <xf numFmtId="0" fontId="4" fillId="8" borderId="0" xfId="0" applyFont="1" applyFill="1" applyAlignment="1" applyProtection="1">
      <alignment wrapText="1"/>
    </xf>
    <xf numFmtId="0" fontId="4" fillId="8" borderId="0" xfId="0" applyFont="1" applyFill="1" applyAlignment="1" applyProtection="1">
      <alignment vertical="top" wrapText="1"/>
    </xf>
    <xf numFmtId="0" fontId="4" fillId="8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wrapText="1"/>
    </xf>
    <xf numFmtId="0" fontId="7" fillId="2" borderId="9" xfId="0" applyFont="1" applyFill="1" applyBorder="1" applyAlignment="1" applyProtection="1">
      <alignment horizontal="left" wrapText="1"/>
    </xf>
    <xf numFmtId="0" fontId="7" fillId="2" borderId="5" xfId="0" applyFont="1" applyFill="1" applyBorder="1" applyAlignment="1" applyProtection="1">
      <alignment horizontal="left" wrapText="1"/>
    </xf>
    <xf numFmtId="0" fontId="7" fillId="8" borderId="6" xfId="0" applyFont="1" applyFill="1" applyBorder="1" applyProtection="1"/>
    <xf numFmtId="0" fontId="7" fillId="8" borderId="0" xfId="0" applyFont="1" applyFill="1" applyProtection="1"/>
    <xf numFmtId="0" fontId="7" fillId="8" borderId="0" xfId="0" applyFont="1" applyFill="1" applyAlignment="1" applyProtection="1">
      <alignment horizontal="center" wrapText="1"/>
    </xf>
    <xf numFmtId="0" fontId="6" fillId="8" borderId="0" xfId="0" applyFont="1" applyFill="1" applyProtection="1"/>
    <xf numFmtId="0" fontId="6" fillId="8" borderId="7" xfId="0" applyFont="1" applyFill="1" applyBorder="1" applyProtection="1"/>
    <xf numFmtId="0" fontId="9" fillId="8" borderId="6" xfId="3" applyFont="1" applyFill="1" applyBorder="1" applyAlignment="1" applyProtection="1">
      <alignment horizontal="center" vertical="center" wrapText="1"/>
    </xf>
    <xf numFmtId="0" fontId="17" fillId="11" borderId="0" xfId="0" applyFont="1" applyFill="1" applyAlignment="1" applyProtection="1">
      <alignment horizontal="left" vertical="top"/>
    </xf>
    <xf numFmtId="0" fontId="9" fillId="10" borderId="0" xfId="0" applyFont="1" applyFill="1" applyAlignment="1" applyProtection="1">
      <alignment horizontal="center" vertical="center"/>
    </xf>
    <xf numFmtId="0" fontId="10" fillId="11" borderId="0" xfId="0" applyFont="1" applyFill="1" applyAlignment="1" applyProtection="1">
      <alignment horizontal="center" vertical="center"/>
    </xf>
    <xf numFmtId="44" fontId="9" fillId="11" borderId="7" xfId="0" applyNumberFormat="1" applyFont="1" applyFill="1" applyBorder="1" applyAlignment="1" applyProtection="1">
      <alignment horizontal="center" vertical="center"/>
    </xf>
    <xf numFmtId="0" fontId="9" fillId="8" borderId="8" xfId="3" applyFont="1" applyFill="1" applyBorder="1" applyAlignment="1" applyProtection="1">
      <alignment horizontal="center" vertical="center" wrapText="1"/>
    </xf>
    <xf numFmtId="0" fontId="6" fillId="8" borderId="9" xfId="0" applyFont="1" applyFill="1" applyBorder="1" applyProtection="1"/>
    <xf numFmtId="0" fontId="10" fillId="11" borderId="9" xfId="0" applyFont="1" applyFill="1" applyBorder="1" applyAlignment="1" applyProtection="1">
      <alignment horizontal="center" vertical="center"/>
    </xf>
    <xf numFmtId="44" fontId="9" fillId="11" borderId="5" xfId="0" applyNumberFormat="1" applyFont="1" applyFill="1" applyBorder="1" applyAlignment="1" applyProtection="1">
      <alignment horizontal="center" vertical="center"/>
    </xf>
    <xf numFmtId="0" fontId="9" fillId="8" borderId="6" xfId="3" applyFont="1" applyFill="1" applyBorder="1" applyAlignment="1" applyProtection="1">
      <alignment wrapText="1"/>
    </xf>
    <xf numFmtId="0" fontId="10" fillId="11" borderId="0" xfId="0" applyFont="1" applyFill="1" applyAlignment="1" applyProtection="1">
      <alignment horizontal="left" vertical="top"/>
    </xf>
    <xf numFmtId="170" fontId="17" fillId="10" borderId="0" xfId="0" applyNumberFormat="1" applyFont="1" applyFill="1" applyAlignment="1" applyProtection="1">
      <alignment horizontal="left" vertical="top"/>
    </xf>
    <xf numFmtId="0" fontId="17" fillId="10" borderId="0" xfId="0" applyFont="1" applyFill="1" applyAlignment="1" applyProtection="1">
      <alignment horizontal="center" vertical="center"/>
    </xf>
    <xf numFmtId="44" fontId="6" fillId="8" borderId="0" xfId="1" applyFont="1" applyFill="1" applyBorder="1" applyAlignment="1" applyProtection="1">
      <alignment horizontal="center" vertical="center"/>
    </xf>
    <xf numFmtId="0" fontId="17" fillId="11" borderId="7" xfId="0" applyFont="1" applyFill="1" applyBorder="1" applyAlignment="1" applyProtection="1">
      <alignment horizontal="center" vertical="center"/>
    </xf>
    <xf numFmtId="0" fontId="17" fillId="11" borderId="6" xfId="0" applyFont="1" applyFill="1" applyBorder="1" applyAlignment="1" applyProtection="1">
      <alignment horizontal="right"/>
    </xf>
    <xf numFmtId="0" fontId="17" fillId="10" borderId="0" xfId="0" applyFont="1" applyFill="1" applyProtection="1"/>
    <xf numFmtId="0" fontId="17" fillId="11" borderId="0" xfId="0" applyFont="1" applyFill="1" applyAlignment="1" applyProtection="1">
      <alignment horizontal="center" vertical="center"/>
    </xf>
    <xf numFmtId="0" fontId="10" fillId="10" borderId="0" xfId="0" applyFont="1" applyFill="1" applyAlignment="1" applyProtection="1">
      <alignment horizontal="left" vertical="center"/>
    </xf>
    <xf numFmtId="44" fontId="16" fillId="15" borderId="1" xfId="0" applyNumberFormat="1" applyFont="1" applyFill="1" applyBorder="1" applyAlignment="1" applyProtection="1">
      <alignment horizontal="left" vertical="center"/>
    </xf>
    <xf numFmtId="0" fontId="4" fillId="8" borderId="0" xfId="0" applyFont="1" applyFill="1" applyProtection="1"/>
    <xf numFmtId="0" fontId="4" fillId="8" borderId="6" xfId="0" applyFont="1" applyFill="1" applyBorder="1" applyProtection="1"/>
    <xf numFmtId="0" fontId="4" fillId="8" borderId="7" xfId="0" applyFont="1" applyFill="1" applyBorder="1" applyProtection="1"/>
    <xf numFmtId="0" fontId="4" fillId="3" borderId="0" xfId="0" applyFont="1" applyFill="1" applyProtection="1"/>
    <xf numFmtId="0" fontId="17" fillId="11" borderId="10" xfId="0" applyFont="1" applyFill="1" applyBorder="1" applyProtection="1"/>
    <xf numFmtId="0" fontId="6" fillId="8" borderId="11" xfId="0" applyFont="1" applyFill="1" applyBorder="1" applyProtection="1"/>
    <xf numFmtId="0" fontId="17" fillId="11" borderId="11" xfId="0" applyFont="1" applyFill="1" applyBorder="1" applyAlignment="1" applyProtection="1">
      <alignment horizontal="center" vertical="center"/>
    </xf>
    <xf numFmtId="0" fontId="17" fillId="10" borderId="11" xfId="0" applyFont="1" applyFill="1" applyBorder="1" applyAlignment="1" applyProtection="1">
      <alignment horizontal="center" vertical="center"/>
    </xf>
    <xf numFmtId="0" fontId="17" fillId="11" borderId="12" xfId="0" applyFont="1" applyFill="1" applyBorder="1" applyAlignment="1" applyProtection="1">
      <alignment horizontal="center" vertical="center"/>
    </xf>
    <xf numFmtId="0" fontId="9" fillId="8" borderId="0" xfId="0" applyFont="1" applyFill="1" applyAlignment="1" applyProtection="1">
      <alignment wrapText="1"/>
    </xf>
    <xf numFmtId="0" fontId="9" fillId="3" borderId="0" xfId="0" applyFont="1" applyFill="1" applyAlignment="1" applyProtection="1">
      <alignment wrapText="1"/>
    </xf>
    <xf numFmtId="0" fontId="17" fillId="13" borderId="0" xfId="0" applyFont="1" applyFill="1" applyAlignment="1" applyProtection="1">
      <alignment horizontal="left" vertical="top"/>
      <protection locked="0"/>
    </xf>
    <xf numFmtId="0" fontId="9" fillId="4" borderId="3" xfId="0" applyFont="1" applyFill="1" applyBorder="1" applyAlignment="1" applyProtection="1">
      <alignment wrapText="1"/>
      <protection locked="0"/>
    </xf>
    <xf numFmtId="0" fontId="9" fillId="4" borderId="4" xfId="0" applyFont="1" applyFill="1" applyBorder="1" applyAlignment="1" applyProtection="1">
      <alignment wrapText="1"/>
      <protection locked="0"/>
    </xf>
    <xf numFmtId="0" fontId="6" fillId="3" borderId="0" xfId="0" applyFont="1" applyFill="1" applyProtection="1"/>
    <xf numFmtId="0" fontId="6" fillId="0" borderId="0" xfId="0" applyFont="1" applyProtection="1"/>
    <xf numFmtId="0" fontId="5" fillId="8" borderId="0" xfId="3" applyFont="1" applyFill="1" applyAlignment="1" applyProtection="1">
      <alignment wrapText="1"/>
    </xf>
    <xf numFmtId="0" fontId="6" fillId="3" borderId="0" xfId="0" applyFont="1" applyFill="1" applyAlignment="1" applyProtection="1">
      <alignment vertical="top"/>
    </xf>
    <xf numFmtId="0" fontId="7" fillId="2" borderId="8" xfId="0" applyFont="1" applyFill="1" applyBorder="1" applyProtection="1"/>
    <xf numFmtId="0" fontId="7" fillId="2" borderId="9" xfId="0" applyFont="1" applyFill="1" applyBorder="1" applyProtection="1"/>
    <xf numFmtId="0" fontId="9" fillId="8" borderId="6" xfId="3" applyFont="1" applyFill="1" applyBorder="1" applyAlignment="1" applyProtection="1">
      <alignment horizontal="center" vertical="top" wrapText="1"/>
    </xf>
    <xf numFmtId="0" fontId="6" fillId="8" borderId="0" xfId="0" applyFont="1" applyFill="1" applyAlignment="1" applyProtection="1">
      <alignment vertical="top" wrapText="1"/>
    </xf>
    <xf numFmtId="0" fontId="10" fillId="11" borderId="0" xfId="0" applyFont="1" applyFill="1" applyAlignment="1" applyProtection="1">
      <alignment horizontal="center" vertical="top"/>
    </xf>
    <xf numFmtId="44" fontId="9" fillId="11" borderId="7" xfId="0" applyNumberFormat="1" applyFont="1" applyFill="1" applyBorder="1" applyAlignment="1" applyProtection="1">
      <alignment horizontal="center" vertical="top"/>
    </xf>
    <xf numFmtId="0" fontId="6" fillId="0" borderId="0" xfId="0" applyFont="1" applyAlignment="1" applyProtection="1">
      <alignment vertical="top"/>
    </xf>
    <xf numFmtId="44" fontId="9" fillId="11" borderId="7" xfId="0" applyNumberFormat="1" applyFont="1" applyFill="1" applyBorder="1" applyAlignment="1" applyProtection="1">
      <alignment horizontal="right" vertical="top"/>
    </xf>
    <xf numFmtId="0" fontId="6" fillId="8" borderId="9" xfId="0" applyFont="1" applyFill="1" applyBorder="1" applyAlignment="1" applyProtection="1">
      <alignment vertical="top" wrapText="1"/>
    </xf>
    <xf numFmtId="44" fontId="6" fillId="8" borderId="9" xfId="1" applyFont="1" applyFill="1" applyBorder="1" applyAlignment="1" applyProtection="1">
      <alignment horizontal="center" vertical="center"/>
    </xf>
    <xf numFmtId="0" fontId="17" fillId="11" borderId="9" xfId="0" applyFont="1" applyFill="1" applyBorder="1" applyAlignment="1" applyProtection="1">
      <alignment horizontal="center" vertical="center"/>
    </xf>
    <xf numFmtId="0" fontId="17" fillId="11" borderId="5" xfId="0" applyFont="1" applyFill="1" applyBorder="1" applyAlignment="1" applyProtection="1">
      <alignment horizontal="center" vertical="center"/>
    </xf>
    <xf numFmtId="0" fontId="6" fillId="8" borderId="6" xfId="0" applyFont="1" applyFill="1" applyBorder="1" applyProtection="1"/>
    <xf numFmtId="0" fontId="6" fillId="0" borderId="7" xfId="0" applyFont="1" applyBorder="1" applyProtection="1"/>
    <xf numFmtId="0" fontId="10" fillId="10" borderId="0" xfId="0" applyFont="1" applyFill="1" applyAlignment="1" applyProtection="1">
      <alignment horizontal="left" vertical="top"/>
    </xf>
    <xf numFmtId="0" fontId="10" fillId="10" borderId="7" xfId="0" applyFont="1" applyFill="1" applyBorder="1" applyAlignment="1" applyProtection="1">
      <alignment horizontal="left" vertical="top"/>
    </xf>
    <xf numFmtId="0" fontId="6" fillId="8" borderId="10" xfId="0" applyFont="1" applyFill="1" applyBorder="1" applyProtection="1"/>
    <xf numFmtId="0" fontId="8" fillId="2" borderId="1" xfId="0" applyFont="1" applyFill="1" applyBorder="1" applyAlignment="1" applyProtection="1">
      <alignment wrapText="1"/>
    </xf>
    <xf numFmtId="0" fontId="9" fillId="5" borderId="1" xfId="0" applyFont="1" applyFill="1" applyBorder="1" applyAlignment="1" applyProtection="1">
      <alignment wrapText="1"/>
    </xf>
    <xf numFmtId="0" fontId="11" fillId="10" borderId="0" xfId="0" applyFont="1" applyFill="1" applyAlignment="1" applyProtection="1">
      <alignment horizontal="center" vertical="center"/>
    </xf>
    <xf numFmtId="0" fontId="9" fillId="5" borderId="1" xfId="0" applyFont="1" applyFill="1" applyBorder="1" applyAlignment="1" applyProtection="1">
      <alignment vertical="top" wrapText="1"/>
    </xf>
    <xf numFmtId="0" fontId="4" fillId="7" borderId="0" xfId="3" applyFont="1" applyFill="1" applyProtection="1"/>
    <xf numFmtId="0" fontId="4" fillId="8" borderId="0" xfId="3" applyFont="1" applyFill="1" applyAlignment="1" applyProtection="1">
      <alignment wrapText="1"/>
    </xf>
    <xf numFmtId="0" fontId="5" fillId="8" borderId="6" xfId="3" applyFont="1" applyFill="1" applyBorder="1" applyAlignment="1" applyProtection="1">
      <alignment wrapText="1"/>
    </xf>
    <xf numFmtId="0" fontId="4" fillId="8" borderId="0" xfId="3" applyFont="1" applyFill="1" applyProtection="1"/>
    <xf numFmtId="0" fontId="4" fillId="6" borderId="0" xfId="3" applyFont="1" applyFill="1" applyAlignment="1" applyProtection="1">
      <alignment wrapText="1"/>
    </xf>
    <xf numFmtId="0" fontId="9" fillId="6" borderId="0" xfId="3" applyFont="1" applyFill="1" applyAlignment="1" applyProtection="1">
      <alignment wrapText="1"/>
    </xf>
    <xf numFmtId="0" fontId="9" fillId="8" borderId="0" xfId="3" applyFont="1" applyFill="1" applyAlignment="1" applyProtection="1">
      <alignment wrapText="1"/>
    </xf>
    <xf numFmtId="0" fontId="7" fillId="2" borderId="1" xfId="0" applyFont="1" applyFill="1" applyBorder="1" applyAlignment="1" applyProtection="1">
      <alignment vertical="top" wrapText="1"/>
    </xf>
    <xf numFmtId="0" fontId="18" fillId="11" borderId="0" xfId="0" applyFont="1" applyFill="1" applyAlignment="1" applyProtection="1">
      <alignment horizontal="left" vertical="top"/>
    </xf>
    <xf numFmtId="0" fontId="18" fillId="11" borderId="0" xfId="0" applyFont="1" applyFill="1" applyAlignment="1" applyProtection="1">
      <alignment horizontal="center" vertical="center"/>
    </xf>
    <xf numFmtId="0" fontId="18" fillId="11" borderId="7" xfId="0" applyFont="1" applyFill="1" applyBorder="1" applyAlignment="1" applyProtection="1">
      <alignment horizontal="left" vertical="top" wrapText="1"/>
    </xf>
    <xf numFmtId="0" fontId="10" fillId="11" borderId="6" xfId="0" applyFont="1" applyFill="1" applyBorder="1" applyAlignment="1" applyProtection="1">
      <alignment horizontal="left" vertical="top"/>
    </xf>
    <xf numFmtId="0" fontId="17" fillId="11" borderId="6" xfId="0" applyFont="1" applyFill="1" applyBorder="1" applyAlignment="1" applyProtection="1">
      <alignment horizontal="left" vertical="top"/>
    </xf>
    <xf numFmtId="170" fontId="17" fillId="14" borderId="13" xfId="0" applyNumberFormat="1" applyFont="1" applyFill="1" applyBorder="1" applyAlignment="1" applyProtection="1">
      <alignment horizontal="left" vertical="top"/>
    </xf>
    <xf numFmtId="44" fontId="17" fillId="11" borderId="7" xfId="0" applyNumberFormat="1" applyFont="1" applyFill="1" applyBorder="1" applyAlignment="1" applyProtection="1">
      <alignment horizontal="left" vertical="top"/>
    </xf>
    <xf numFmtId="170" fontId="17" fillId="14" borderId="16" xfId="0" applyNumberFormat="1" applyFont="1" applyFill="1" applyBorder="1" applyAlignment="1" applyProtection="1">
      <alignment horizontal="left" vertical="top"/>
    </xf>
    <xf numFmtId="170" fontId="17" fillId="14" borderId="15" xfId="0" applyNumberFormat="1" applyFont="1" applyFill="1" applyBorder="1" applyAlignment="1" applyProtection="1">
      <alignment horizontal="left" vertical="top"/>
    </xf>
    <xf numFmtId="0" fontId="19" fillId="11" borderId="6" xfId="0" applyFont="1" applyFill="1" applyBorder="1" applyAlignment="1" applyProtection="1">
      <alignment horizontal="left" vertical="top"/>
    </xf>
    <xf numFmtId="0" fontId="17" fillId="14" borderId="13" xfId="0" applyFont="1" applyFill="1" applyBorder="1" applyAlignment="1" applyProtection="1">
      <alignment horizontal="left" vertical="top"/>
    </xf>
    <xf numFmtId="0" fontId="17" fillId="14" borderId="16" xfId="0" applyFont="1" applyFill="1" applyBorder="1" applyAlignment="1" applyProtection="1">
      <alignment horizontal="left" vertical="top"/>
    </xf>
    <xf numFmtId="0" fontId="17" fillId="14" borderId="15" xfId="0" applyFont="1" applyFill="1" applyBorder="1" applyAlignment="1" applyProtection="1">
      <alignment horizontal="left" vertical="top"/>
    </xf>
    <xf numFmtId="171" fontId="17" fillId="11" borderId="7" xfId="0" applyNumberFormat="1" applyFont="1" applyFill="1" applyBorder="1" applyAlignment="1" applyProtection="1">
      <alignment horizontal="left" vertical="top"/>
    </xf>
    <xf numFmtId="0" fontId="17" fillId="11" borderId="6" xfId="0" applyFont="1" applyFill="1" applyBorder="1" applyProtection="1"/>
    <xf numFmtId="0" fontId="17" fillId="11" borderId="0" xfId="0" applyFont="1" applyFill="1" applyProtection="1"/>
    <xf numFmtId="0" fontId="17" fillId="8" borderId="6" xfId="0" applyFont="1" applyFill="1" applyBorder="1" applyProtection="1"/>
    <xf numFmtId="0" fontId="24" fillId="8" borderId="0" xfId="0" quotePrefix="1" applyFont="1" applyFill="1" applyProtection="1"/>
    <xf numFmtId="0" fontId="17" fillId="8" borderId="0" xfId="0" applyFont="1" applyFill="1" applyAlignment="1" applyProtection="1">
      <alignment horizontal="left" vertical="top"/>
    </xf>
    <xf numFmtId="0" fontId="17" fillId="8" borderId="0" xfId="0" applyFont="1" applyFill="1" applyAlignment="1" applyProtection="1">
      <alignment horizontal="center" vertical="center"/>
    </xf>
    <xf numFmtId="0" fontId="24" fillId="8" borderId="0" xfId="0" applyFont="1" applyFill="1" applyProtection="1"/>
    <xf numFmtId="164" fontId="9" fillId="6" borderId="0" xfId="3" applyNumberFormat="1" applyFont="1" applyFill="1" applyAlignment="1" applyProtection="1">
      <alignment wrapText="1"/>
    </xf>
    <xf numFmtId="0" fontId="17" fillId="11" borderId="8" xfId="0" applyFont="1" applyFill="1" applyBorder="1" applyAlignment="1" applyProtection="1">
      <alignment horizontal="left" vertical="top"/>
    </xf>
    <xf numFmtId="0" fontId="17" fillId="11" borderId="9" xfId="0" applyFont="1" applyFill="1" applyBorder="1" applyAlignment="1" applyProtection="1">
      <alignment horizontal="left" vertical="top"/>
    </xf>
    <xf numFmtId="171" fontId="17" fillId="11" borderId="5" xfId="0" applyNumberFormat="1" applyFont="1" applyFill="1" applyBorder="1" applyAlignment="1" applyProtection="1">
      <alignment horizontal="left" vertical="top"/>
    </xf>
    <xf numFmtId="0" fontId="6" fillId="0" borderId="6" xfId="0" applyFont="1" applyBorder="1" applyProtection="1"/>
    <xf numFmtId="0" fontId="10" fillId="11" borderId="7" xfId="0" applyFont="1" applyFill="1" applyBorder="1" applyAlignment="1" applyProtection="1">
      <alignment horizontal="left" vertical="top"/>
    </xf>
    <xf numFmtId="0" fontId="10" fillId="11" borderId="0" xfId="0" applyFont="1" applyFill="1" applyAlignment="1" applyProtection="1">
      <alignment horizontal="left" vertical="center"/>
    </xf>
    <xf numFmtId="44" fontId="16" fillId="12" borderId="1" xfId="0" applyNumberFormat="1" applyFont="1" applyFill="1" applyBorder="1" applyAlignment="1" applyProtection="1">
      <alignment horizontal="left" vertical="center"/>
    </xf>
    <xf numFmtId="0" fontId="10" fillId="11" borderId="10" xfId="0" applyFont="1" applyFill="1" applyBorder="1" applyAlignment="1" applyProtection="1">
      <alignment horizontal="left" vertical="top"/>
    </xf>
    <xf numFmtId="0" fontId="10" fillId="11" borderId="11" xfId="0" applyFont="1" applyFill="1" applyBorder="1" applyAlignment="1" applyProtection="1">
      <alignment horizontal="left" vertical="top"/>
    </xf>
    <xf numFmtId="0" fontId="10" fillId="11" borderId="11" xfId="0" applyFont="1" applyFill="1" applyBorder="1" applyAlignment="1" applyProtection="1">
      <alignment horizontal="center" vertical="center"/>
    </xf>
    <xf numFmtId="3" fontId="20" fillId="11" borderId="11" xfId="0" applyNumberFormat="1" applyFont="1" applyFill="1" applyBorder="1" applyAlignment="1" applyProtection="1">
      <alignment horizontal="left" vertical="top"/>
    </xf>
    <xf numFmtId="171" fontId="9" fillId="11" borderId="12" xfId="0" applyNumberFormat="1" applyFont="1" applyFill="1" applyBorder="1" applyAlignment="1" applyProtection="1">
      <alignment horizontal="left" vertical="top"/>
    </xf>
    <xf numFmtId="0" fontId="4" fillId="6" borderId="0" xfId="3" applyFont="1" applyFill="1" applyProtection="1"/>
    <xf numFmtId="3" fontId="20" fillId="11" borderId="0" xfId="0" applyNumberFormat="1" applyFont="1" applyFill="1" applyAlignment="1" applyProtection="1">
      <alignment horizontal="left" vertical="top"/>
    </xf>
    <xf numFmtId="171" fontId="9" fillId="11" borderId="0" xfId="0" applyNumberFormat="1" applyFont="1" applyFill="1" applyAlignment="1" applyProtection="1">
      <alignment horizontal="left" vertical="top"/>
    </xf>
    <xf numFmtId="3" fontId="20" fillId="10" borderId="0" xfId="0" applyNumberFormat="1" applyFont="1" applyFill="1" applyAlignment="1" applyProtection="1">
      <alignment horizontal="left" vertical="top"/>
    </xf>
    <xf numFmtId="0" fontId="10" fillId="10" borderId="0" xfId="0" applyFont="1" applyFill="1" applyAlignment="1" applyProtection="1">
      <alignment horizontal="center" vertical="center"/>
    </xf>
    <xf numFmtId="171" fontId="9" fillId="10" borderId="0" xfId="0" applyNumberFormat="1" applyFont="1" applyFill="1" applyAlignment="1" applyProtection="1">
      <alignment horizontal="left" vertical="top"/>
    </xf>
    <xf numFmtId="0" fontId="8" fillId="2" borderId="1" xfId="0" applyFont="1" applyFill="1" applyBorder="1" applyAlignment="1" applyProtection="1">
      <alignment horizontal="center" wrapText="1"/>
    </xf>
    <xf numFmtId="0" fontId="9" fillId="8" borderId="0" xfId="3" applyFont="1" applyFill="1" applyProtection="1"/>
    <xf numFmtId="0" fontId="9" fillId="6" borderId="0" xfId="3" applyFont="1" applyFill="1" applyProtection="1"/>
    <xf numFmtId="0" fontId="9" fillId="8" borderId="0" xfId="0" applyFont="1" applyFill="1" applyProtection="1"/>
    <xf numFmtId="0" fontId="9" fillId="3" borderId="0" xfId="0" applyFont="1" applyFill="1" applyProtection="1"/>
    <xf numFmtId="0" fontId="0" fillId="0" borderId="0" xfId="0" applyProtection="1"/>
    <xf numFmtId="0" fontId="0" fillId="8" borderId="0" xfId="0" applyFill="1" applyProtection="1"/>
    <xf numFmtId="0" fontId="0" fillId="8" borderId="7" xfId="0" applyFill="1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0" borderId="12" xfId="0" applyBorder="1" applyProtection="1"/>
    <xf numFmtId="0" fontId="4" fillId="8" borderId="0" xfId="2" applyFont="1" applyFill="1" applyAlignment="1" applyProtection="1">
      <alignment wrapText="1"/>
    </xf>
    <xf numFmtId="0" fontId="12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6" fillId="5" borderId="0" xfId="0" applyFont="1" applyFill="1" applyProtection="1"/>
    <xf numFmtId="44" fontId="6" fillId="16" borderId="0" xfId="1" applyFont="1" applyFill="1" applyProtection="1"/>
    <xf numFmtId="0" fontId="14" fillId="8" borderId="0" xfId="0" applyFont="1" applyFill="1" applyAlignment="1" applyProtection="1">
      <alignment horizontal="center"/>
    </xf>
    <xf numFmtId="169" fontId="12" fillId="9" borderId="0" xfId="0" applyNumberFormat="1" applyFont="1" applyFill="1" applyProtection="1"/>
    <xf numFmtId="0" fontId="9" fillId="5" borderId="1" xfId="0" applyFont="1" applyFill="1" applyBorder="1" applyAlignment="1">
      <alignment horizontal="left" wrapText="1"/>
    </xf>
    <xf numFmtId="0" fontId="7" fillId="2" borderId="19" xfId="0" applyFont="1" applyFill="1" applyBorder="1" applyAlignment="1">
      <alignment horizontal="left" wrapText="1"/>
    </xf>
    <xf numFmtId="0" fontId="7" fillId="2" borderId="20" xfId="0" applyFont="1" applyFill="1" applyBorder="1" applyAlignment="1">
      <alignment horizontal="left" wrapText="1"/>
    </xf>
    <xf numFmtId="0" fontId="3" fillId="2" borderId="6" xfId="2" applyFont="1" applyFill="1" applyBorder="1" applyAlignment="1">
      <alignment horizontal="center" wrapText="1"/>
    </xf>
    <xf numFmtId="0" fontId="3" fillId="2" borderId="0" xfId="2" applyFont="1" applyFill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left" vertical="top" wrapText="1"/>
    </xf>
    <xf numFmtId="0" fontId="3" fillId="2" borderId="14" xfId="2" applyFont="1" applyFill="1" applyBorder="1" applyAlignment="1" applyProtection="1">
      <alignment horizontal="center" wrapText="1"/>
    </xf>
    <xf numFmtId="0" fontId="3" fillId="2" borderId="0" xfId="2" applyFont="1" applyFill="1" applyAlignment="1" applyProtection="1">
      <alignment horizontal="center" wrapText="1"/>
    </xf>
    <xf numFmtId="0" fontId="9" fillId="5" borderId="2" xfId="0" applyFont="1" applyFill="1" applyBorder="1" applyAlignment="1" applyProtection="1">
      <alignment horizontal="left" wrapText="1"/>
    </xf>
    <xf numFmtId="0" fontId="9" fillId="5" borderId="4" xfId="0" applyFont="1" applyFill="1" applyBorder="1" applyAlignment="1" applyProtection="1">
      <alignment horizontal="left" wrapText="1"/>
    </xf>
    <xf numFmtId="0" fontId="9" fillId="4" borderId="3" xfId="0" applyFont="1" applyFill="1" applyBorder="1" applyAlignment="1" applyProtection="1">
      <alignment horizontal="center" wrapText="1"/>
      <protection locked="0"/>
    </xf>
    <xf numFmtId="0" fontId="9" fillId="4" borderId="4" xfId="0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left"/>
    </xf>
    <xf numFmtId="0" fontId="8" fillId="2" borderId="10" xfId="0" applyFont="1" applyFill="1" applyBorder="1" applyAlignment="1" applyProtection="1">
      <alignment horizontal="center" wrapText="1"/>
    </xf>
    <xf numFmtId="0" fontId="8" fillId="2" borderId="11" xfId="0" applyFont="1" applyFill="1" applyBorder="1" applyAlignment="1" applyProtection="1">
      <alignment horizontal="center" wrapText="1"/>
    </xf>
    <xf numFmtId="0" fontId="9" fillId="5" borderId="2" xfId="0" applyFont="1" applyFill="1" applyBorder="1" applyAlignment="1" applyProtection="1">
      <alignment horizontal="left" vertical="top" wrapText="1"/>
    </xf>
    <xf numFmtId="0" fontId="9" fillId="5" borderId="4" xfId="0" applyFont="1" applyFill="1" applyBorder="1" applyAlignment="1" applyProtection="1">
      <alignment horizontal="left" vertical="top" wrapText="1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9" fillId="4" borderId="4" xfId="0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wrapText="1"/>
    </xf>
    <xf numFmtId="0" fontId="9" fillId="4" borderId="1" xfId="3" applyFont="1" applyFill="1" applyBorder="1" applyAlignment="1" applyProtection="1">
      <alignment horizontal="left" wrapText="1"/>
      <protection locked="0"/>
    </xf>
    <xf numFmtId="0" fontId="8" fillId="2" borderId="1" xfId="0" applyFont="1" applyFill="1" applyBorder="1" applyAlignment="1" applyProtection="1">
      <alignment horizontal="center" wrapText="1"/>
    </xf>
    <xf numFmtId="0" fontId="7" fillId="2" borderId="17" xfId="2" applyFont="1" applyFill="1" applyBorder="1" applyAlignment="1" applyProtection="1">
      <alignment horizontal="left" wrapText="1"/>
    </xf>
    <xf numFmtId="0" fontId="7" fillId="2" borderId="18" xfId="2" applyFont="1" applyFill="1" applyBorder="1" applyAlignment="1" applyProtection="1">
      <alignment horizontal="left" wrapText="1"/>
    </xf>
    <xf numFmtId="0" fontId="18" fillId="11" borderId="6" xfId="0" applyFont="1" applyFill="1" applyBorder="1" applyAlignment="1" applyProtection="1">
      <alignment horizontal="left" vertical="top"/>
    </xf>
    <xf numFmtId="0" fontId="18" fillId="11" borderId="0" xfId="0" applyFont="1" applyFill="1" applyAlignment="1" applyProtection="1">
      <alignment horizontal="left" vertical="top"/>
    </xf>
    <xf numFmtId="0" fontId="17" fillId="11" borderId="6" xfId="0" applyFont="1" applyFill="1" applyBorder="1" applyAlignment="1" applyProtection="1">
      <alignment horizontal="left" vertical="top"/>
    </xf>
    <xf numFmtId="0" fontId="17" fillId="11" borderId="0" xfId="0" applyFont="1" applyFill="1" applyAlignment="1" applyProtection="1">
      <alignment horizontal="left" vertical="top"/>
    </xf>
    <xf numFmtId="0" fontId="3" fillId="2" borderId="2" xfId="2" applyFont="1" applyFill="1" applyBorder="1" applyAlignment="1" applyProtection="1">
      <alignment horizontal="center" wrapText="1"/>
    </xf>
    <xf numFmtId="0" fontId="3" fillId="2" borderId="3" xfId="2" applyFont="1" applyFill="1" applyBorder="1" applyAlignment="1" applyProtection="1">
      <alignment horizontal="center" wrapText="1"/>
    </xf>
    <xf numFmtId="0" fontId="3" fillId="2" borderId="4" xfId="2" applyFont="1" applyFill="1" applyBorder="1" applyAlignment="1" applyProtection="1">
      <alignment horizontal="center" wrapText="1"/>
    </xf>
    <xf numFmtId="0" fontId="4" fillId="5" borderId="2" xfId="0" applyFont="1" applyFill="1" applyBorder="1" applyAlignment="1" applyProtection="1">
      <alignment horizontal="left" wrapText="1"/>
    </xf>
    <xf numFmtId="0" fontId="4" fillId="5" borderId="4" xfId="0" applyFont="1" applyFill="1" applyBorder="1" applyAlignment="1" applyProtection="1">
      <alignment horizontal="left" wrapText="1"/>
    </xf>
    <xf numFmtId="0" fontId="8" fillId="2" borderId="2" xfId="0" applyFont="1" applyFill="1" applyBorder="1" applyAlignment="1" applyProtection="1">
      <alignment horizontal="center" wrapText="1"/>
    </xf>
    <xf numFmtId="0" fontId="8" fillId="2" borderId="3" xfId="0" applyFont="1" applyFill="1" applyBorder="1" applyAlignment="1" applyProtection="1">
      <alignment horizontal="center" wrapText="1"/>
    </xf>
    <xf numFmtId="0" fontId="8" fillId="2" borderId="4" xfId="0" applyFont="1" applyFill="1" applyBorder="1" applyAlignment="1" applyProtection="1">
      <alignment horizontal="center" wrapText="1"/>
    </xf>
    <xf numFmtId="0" fontId="3" fillId="2" borderId="6" xfId="2" applyFont="1" applyFill="1" applyBorder="1" applyAlignment="1" applyProtection="1">
      <alignment horizontal="center" vertical="center" wrapText="1"/>
    </xf>
    <xf numFmtId="0" fontId="3" fillId="2" borderId="0" xfId="2" applyFont="1" applyFill="1" applyAlignment="1" applyProtection="1">
      <alignment horizontal="center" vertical="center" wrapText="1"/>
    </xf>
    <xf numFmtId="0" fontId="18" fillId="2" borderId="8" xfId="0" applyFont="1" applyFill="1" applyBorder="1" applyAlignment="1" applyProtection="1">
      <alignment horizontal="left"/>
    </xf>
    <xf numFmtId="0" fontId="4" fillId="5" borderId="2" xfId="0" applyFont="1" applyFill="1" applyBorder="1" applyAlignment="1" applyProtection="1">
      <alignment horizontal="left" vertical="top" wrapText="1"/>
    </xf>
    <xf numFmtId="0" fontId="4" fillId="5" borderId="4" xfId="0" applyFont="1" applyFill="1" applyBorder="1" applyAlignment="1" applyProtection="1">
      <alignment horizontal="left" vertical="top" wrapText="1"/>
    </xf>
    <xf numFmtId="2" fontId="15" fillId="9" borderId="0" xfId="0" applyNumberFormat="1" applyFont="1" applyFill="1" applyAlignment="1" applyProtection="1">
      <alignment horizontal="center" vertical="center"/>
    </xf>
    <xf numFmtId="1" fontId="15" fillId="0" borderId="0" xfId="0" applyNumberFormat="1" applyFont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/>
    </xf>
    <xf numFmtId="0" fontId="12" fillId="3" borderId="0" xfId="0" applyFont="1" applyFill="1" applyAlignment="1" applyProtection="1">
      <alignment horizontal="center"/>
    </xf>
    <xf numFmtId="0" fontId="12" fillId="4" borderId="0" xfId="0" applyFont="1" applyFill="1" applyAlignment="1" applyProtection="1">
      <alignment horizontal="center" vertical="top" wrapText="1"/>
      <protection locked="0"/>
    </xf>
  </cellXfs>
  <cellStyles count="8">
    <cellStyle name="Currency 2" xfId="5" xr:uid="{265D4A29-516C-4878-B944-52FD06F1FC07}"/>
    <cellStyle name="Komma" xfId="7" builtinId="3"/>
    <cellStyle name="Normal 2" xfId="2" xr:uid="{FE379509-203A-422B-9822-B08E168D0D0C}"/>
    <cellStyle name="Normal 3" xfId="3" xr:uid="{C4E188A8-0C6C-41B3-81FB-E1A214F92A0E}"/>
    <cellStyle name="Standaard" xfId="0" builtinId="0"/>
    <cellStyle name="Standaard 2" xfId="4" xr:uid="{CCA7CC4A-4E48-4C07-A765-D66FF9BE3D16}"/>
    <cellStyle name="Valuta" xfId="1" builtinId="4"/>
    <cellStyle name="Valuta 2" xfId="6" xr:uid="{15F44D09-7800-4A4B-B47E-13AFACDFF8EE}"/>
  </cellStyles>
  <dxfs count="1"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FFFF99"/>
      <color rgb="FFC1F0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33046-8056-40D2-975E-A3E5F1633D3C}">
  <dimension ref="B1:Q23"/>
  <sheetViews>
    <sheetView showGridLines="0" tabSelected="1" zoomScale="90" zoomScaleNormal="90" workbookViewId="0">
      <selection activeCell="D16" sqref="D16:D20"/>
    </sheetView>
  </sheetViews>
  <sheetFormatPr defaultColWidth="8.7265625" defaultRowHeight="14.5" x14ac:dyDescent="0.35"/>
  <cols>
    <col min="1" max="1" width="3.54296875" style="1" customWidth="1"/>
    <col min="2" max="2" width="5.26953125" style="1" customWidth="1"/>
    <col min="3" max="3" width="45.7265625" style="1" customWidth="1"/>
    <col min="4" max="4" width="40" style="1" customWidth="1"/>
    <col min="5" max="5" width="6.7265625" style="1" customWidth="1"/>
    <col min="6" max="6" width="35.7265625" style="1" customWidth="1"/>
    <col min="7" max="7" width="38.54296875" style="1" customWidth="1"/>
    <col min="8" max="8" width="14.7265625" style="1" customWidth="1"/>
    <col min="9" max="9" width="10.453125" style="1" customWidth="1"/>
    <col min="10" max="10" width="8.7265625" style="1"/>
    <col min="11" max="11" width="11" style="22" bestFit="1" customWidth="1"/>
    <col min="12" max="13" width="8.7265625" style="1"/>
    <col min="14" max="14" width="11" style="1" bestFit="1" customWidth="1"/>
    <col min="15" max="15" width="11.81640625" style="23" bestFit="1" customWidth="1"/>
    <col min="16" max="16384" width="8.7265625" style="1"/>
  </cols>
  <sheetData>
    <row r="1" spans="2:17" ht="70.5" customHeight="1" x14ac:dyDescent="0.5">
      <c r="B1" s="192" t="s">
        <v>0</v>
      </c>
      <c r="C1" s="193"/>
      <c r="D1" s="193"/>
      <c r="E1" s="193"/>
      <c r="F1" s="193"/>
      <c r="G1" s="193"/>
      <c r="I1" s="28"/>
      <c r="O1" s="22"/>
      <c r="P1" s="2"/>
      <c r="Q1" s="2"/>
    </row>
    <row r="2" spans="2:17" ht="15" customHeight="1" x14ac:dyDescent="0.35">
      <c r="B2" s="6"/>
      <c r="C2" s="6"/>
      <c r="D2" s="7"/>
      <c r="E2" s="8"/>
      <c r="F2" s="8"/>
      <c r="G2" s="5"/>
      <c r="O2" s="22"/>
    </row>
    <row r="3" spans="2:17" ht="15.65" customHeight="1" x14ac:dyDescent="0.35">
      <c r="B3" s="190" t="s">
        <v>1</v>
      </c>
      <c r="C3" s="191"/>
      <c r="D3" s="46" t="s">
        <v>2</v>
      </c>
      <c r="E3" s="46"/>
      <c r="F3" s="46"/>
      <c r="G3" s="29" t="s">
        <v>3</v>
      </c>
      <c r="I3" s="22"/>
      <c r="N3" s="21"/>
      <c r="O3" s="22"/>
    </row>
    <row r="4" spans="2:17" ht="20.149999999999999" customHeight="1" x14ac:dyDescent="0.35">
      <c r="B4" s="30"/>
      <c r="C4" s="3"/>
      <c r="D4" s="3"/>
      <c r="E4" s="8"/>
      <c r="F4" s="8"/>
      <c r="G4" s="31"/>
      <c r="I4" s="22"/>
      <c r="O4" s="22"/>
    </row>
    <row r="5" spans="2:17" ht="26.15" customHeight="1" x14ac:dyDescent="0.35">
      <c r="B5" s="32">
        <v>1</v>
      </c>
      <c r="C5" s="33" t="s">
        <v>4</v>
      </c>
      <c r="D5" s="12">
        <f>'1. Jaarrekening'!H15</f>
        <v>0</v>
      </c>
      <c r="E5" s="8"/>
      <c r="F5" s="8"/>
      <c r="G5" s="34"/>
      <c r="I5" s="22"/>
      <c r="O5" s="22"/>
    </row>
    <row r="6" spans="2:17" ht="26.15" customHeight="1" x14ac:dyDescent="0.35">
      <c r="B6" s="32">
        <v>2</v>
      </c>
      <c r="C6" s="33" t="s">
        <v>5</v>
      </c>
      <c r="D6" s="13">
        <f>'2. Specifieke verantwoordingen'!F18</f>
        <v>0</v>
      </c>
      <c r="E6" s="8"/>
      <c r="F6" s="8"/>
      <c r="G6" s="34"/>
      <c r="I6" s="22"/>
      <c r="N6" s="21"/>
      <c r="O6" s="22"/>
    </row>
    <row r="7" spans="2:17" ht="26.15" customHeight="1" x14ac:dyDescent="0.35">
      <c r="B7" s="32">
        <v>3</v>
      </c>
      <c r="C7" s="33" t="s">
        <v>6</v>
      </c>
      <c r="D7" s="14">
        <f>'3. Projectcontroles'!H22</f>
        <v>0</v>
      </c>
      <c r="E7" s="8"/>
      <c r="F7" s="8"/>
      <c r="G7" s="34"/>
      <c r="I7" s="22"/>
      <c r="O7" s="22"/>
    </row>
    <row r="8" spans="2:17" x14ac:dyDescent="0.35">
      <c r="B8" s="35"/>
      <c r="C8" s="9"/>
      <c r="E8" s="8"/>
      <c r="F8" s="8"/>
      <c r="G8" s="36"/>
      <c r="I8" s="22"/>
      <c r="O8" s="22"/>
    </row>
    <row r="9" spans="2:17" ht="39" customHeight="1" x14ac:dyDescent="0.35">
      <c r="B9" s="37"/>
      <c r="C9" s="38" t="s">
        <v>7</v>
      </c>
      <c r="D9" s="10">
        <f>SUM(D5:D8)</f>
        <v>0</v>
      </c>
      <c r="E9" s="8"/>
      <c r="F9" s="39" t="s">
        <v>8</v>
      </c>
      <c r="G9" s="48">
        <f>'Formule Inschrijfprijs'!B25</f>
        <v>250</v>
      </c>
      <c r="I9" s="22"/>
      <c r="N9" s="21"/>
      <c r="O9" s="22"/>
    </row>
    <row r="10" spans="2:17" x14ac:dyDescent="0.35">
      <c r="B10" s="40"/>
      <c r="C10" s="8"/>
      <c r="D10" s="41"/>
      <c r="E10" s="8"/>
      <c r="F10" s="8"/>
      <c r="G10" s="36"/>
      <c r="I10" s="22"/>
      <c r="O10" s="22"/>
    </row>
    <row r="11" spans="2:17" x14ac:dyDescent="0.35">
      <c r="B11" s="42"/>
      <c r="C11" s="43"/>
      <c r="D11" s="43"/>
      <c r="E11" s="43"/>
      <c r="F11" s="43"/>
      <c r="G11" s="44"/>
      <c r="O11" s="22"/>
    </row>
    <row r="12" spans="2:17" x14ac:dyDescent="0.35">
      <c r="B12" s="8"/>
      <c r="C12" s="8"/>
      <c r="D12" s="8"/>
      <c r="E12" s="8"/>
      <c r="F12" s="8"/>
      <c r="G12" s="5"/>
      <c r="O12" s="22"/>
    </row>
    <row r="13" spans="2:17" x14ac:dyDescent="0.35">
      <c r="B13" s="8"/>
      <c r="C13" s="8"/>
      <c r="D13" s="8"/>
      <c r="E13" s="8"/>
      <c r="F13" s="8"/>
      <c r="G13" s="5"/>
      <c r="O13" s="22"/>
    </row>
    <row r="14" spans="2:17" x14ac:dyDescent="0.35">
      <c r="B14" s="8"/>
      <c r="C14" s="8"/>
      <c r="D14" s="8"/>
      <c r="E14" s="8"/>
      <c r="F14" s="8"/>
      <c r="G14" s="5"/>
      <c r="O14" s="22"/>
    </row>
    <row r="15" spans="2:17" ht="15.5" x14ac:dyDescent="0.35">
      <c r="B15" s="194" t="s">
        <v>9</v>
      </c>
      <c r="C15" s="195"/>
      <c r="D15" s="196"/>
      <c r="E15" s="5"/>
      <c r="F15" s="5"/>
      <c r="G15" s="5"/>
      <c r="O15" s="22"/>
    </row>
    <row r="16" spans="2:17" ht="14.5" customHeight="1" x14ac:dyDescent="0.35">
      <c r="B16" s="189" t="s">
        <v>10</v>
      </c>
      <c r="C16" s="189"/>
      <c r="D16" s="11"/>
      <c r="E16" s="5"/>
      <c r="F16" s="5"/>
      <c r="G16" s="5"/>
      <c r="O16" s="22"/>
    </row>
    <row r="17" spans="2:15" ht="50.5" customHeight="1" x14ac:dyDescent="0.35">
      <c r="B17" s="197" t="s">
        <v>11</v>
      </c>
      <c r="C17" s="197"/>
      <c r="D17" s="11"/>
      <c r="E17" s="5"/>
      <c r="F17" s="5"/>
      <c r="G17" s="5"/>
      <c r="O17" s="22"/>
    </row>
    <row r="18" spans="2:15" x14ac:dyDescent="0.35">
      <c r="B18" s="197" t="s">
        <v>12</v>
      </c>
      <c r="C18" s="197"/>
      <c r="D18" s="11"/>
      <c r="O18" s="22"/>
    </row>
    <row r="19" spans="2:15" x14ac:dyDescent="0.35">
      <c r="B19" s="189" t="s">
        <v>13</v>
      </c>
      <c r="C19" s="189"/>
      <c r="D19" s="11"/>
      <c r="O19" s="22"/>
    </row>
    <row r="20" spans="2:15" x14ac:dyDescent="0.35">
      <c r="B20" s="189" t="s">
        <v>14</v>
      </c>
      <c r="C20" s="189"/>
      <c r="D20" s="11"/>
      <c r="O20" s="22"/>
    </row>
    <row r="21" spans="2:15" x14ac:dyDescent="0.35">
      <c r="O21" s="22"/>
    </row>
    <row r="22" spans="2:15" x14ac:dyDescent="0.35">
      <c r="O22" s="22"/>
    </row>
    <row r="23" spans="2:15" x14ac:dyDescent="0.35">
      <c r="O23" s="22"/>
    </row>
  </sheetData>
  <sheetProtection algorithmName="SHA-512" hashValue="2TFKH0q1bLxniggyPh6LBuMtSjrBvUmeRJB0hUefi/kW5KgxHTDzbMw7rB/emczEdKfFw2z9dmLmsAmxxMp1Eg==" saltValue="IYMl1ee3Dk6pkG53Ag+Ptw==" spinCount="100000" sheet="1" objects="1" scenarios="1"/>
  <mergeCells count="8">
    <mergeCell ref="B20:C20"/>
    <mergeCell ref="B3:C3"/>
    <mergeCell ref="B1:G1"/>
    <mergeCell ref="B15:D15"/>
    <mergeCell ref="B16:C16"/>
    <mergeCell ref="B17:C17"/>
    <mergeCell ref="B18:C18"/>
    <mergeCell ref="B19:C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A0027-4BDB-45AF-BA48-AC41663FF0B9}">
  <dimension ref="A1:H28"/>
  <sheetViews>
    <sheetView showGridLines="0" zoomScale="99" zoomScaleNormal="99" workbookViewId="0">
      <selection activeCell="D29" sqref="D29"/>
    </sheetView>
  </sheetViews>
  <sheetFormatPr defaultColWidth="9.1796875" defaultRowHeight="13" x14ac:dyDescent="0.3"/>
  <cols>
    <col min="1" max="1" width="3.7265625" style="87" customWidth="1"/>
    <col min="2" max="2" width="5.1796875" style="87" customWidth="1"/>
    <col min="3" max="3" width="33.81640625" style="87" customWidth="1"/>
    <col min="4" max="4" width="30.1796875" style="87" customWidth="1"/>
    <col min="5" max="5" width="2.54296875" style="87" customWidth="1"/>
    <col min="6" max="6" width="30" style="87" customWidth="1"/>
    <col min="7" max="7" width="3.453125" style="87" customWidth="1"/>
    <col min="8" max="8" width="31.1796875" style="87" customWidth="1"/>
    <col min="9" max="9" width="13.54296875" style="87" customWidth="1"/>
    <col min="10" max="10" width="17.1796875" style="87" customWidth="1"/>
    <col min="11" max="11" width="12.7265625" style="87" customWidth="1"/>
    <col min="12" max="12" width="14.7265625" style="87" bestFit="1" customWidth="1"/>
    <col min="13" max="15" width="12.7265625" style="87" customWidth="1"/>
    <col min="16" max="16384" width="9.1796875" style="87"/>
  </cols>
  <sheetData>
    <row r="1" spans="1:8" s="52" customFormat="1" ht="75" customHeight="1" x14ac:dyDescent="0.5">
      <c r="B1" s="198" t="s">
        <v>15</v>
      </c>
      <c r="C1" s="199"/>
      <c r="D1" s="199"/>
      <c r="E1" s="199"/>
      <c r="F1" s="199"/>
      <c r="G1" s="199"/>
      <c r="H1" s="199"/>
    </row>
    <row r="2" spans="1:8" s="56" customFormat="1" x14ac:dyDescent="0.3">
      <c r="A2" s="53"/>
      <c r="B2" s="54"/>
      <c r="C2" s="55"/>
      <c r="D2" s="55"/>
      <c r="E2" s="53"/>
      <c r="F2" s="53"/>
      <c r="G2" s="53"/>
      <c r="H2" s="53"/>
    </row>
    <row r="3" spans="1:8" s="56" customFormat="1" ht="14.5" x14ac:dyDescent="0.35">
      <c r="A3" s="53"/>
      <c r="B3" s="204" t="s">
        <v>16</v>
      </c>
      <c r="C3" s="205"/>
      <c r="D3" s="57" t="s">
        <v>17</v>
      </c>
      <c r="E3" s="57"/>
      <c r="F3" s="57" t="s">
        <v>18</v>
      </c>
      <c r="G3" s="57"/>
      <c r="H3" s="58" t="s">
        <v>19</v>
      </c>
    </row>
    <row r="4" spans="1:8" s="56" customFormat="1" ht="14.5" x14ac:dyDescent="0.35">
      <c r="A4" s="53"/>
      <c r="B4" s="59"/>
      <c r="C4" s="60"/>
      <c r="D4" s="61"/>
      <c r="E4" s="61"/>
      <c r="F4" s="61"/>
      <c r="G4" s="62"/>
      <c r="H4" s="63"/>
    </row>
    <row r="5" spans="1:8" s="56" customFormat="1" ht="14.5" x14ac:dyDescent="0.3">
      <c r="A5" s="53"/>
      <c r="B5" s="64">
        <v>1</v>
      </c>
      <c r="C5" s="65" t="s">
        <v>20</v>
      </c>
      <c r="D5" s="49">
        <v>0</v>
      </c>
      <c r="E5" s="66" t="s">
        <v>21</v>
      </c>
      <c r="F5" s="18"/>
      <c r="G5" s="67" t="s">
        <v>22</v>
      </c>
      <c r="H5" s="68">
        <f t="shared" ref="H5:H11" si="0">F5*D5</f>
        <v>0</v>
      </c>
    </row>
    <row r="6" spans="1:8" s="56" customFormat="1" ht="14.5" x14ac:dyDescent="0.3">
      <c r="A6" s="53"/>
      <c r="B6" s="64">
        <v>2</v>
      </c>
      <c r="C6" s="65" t="s">
        <v>23</v>
      </c>
      <c r="D6" s="50">
        <v>0</v>
      </c>
      <c r="E6" s="66" t="s">
        <v>21</v>
      </c>
      <c r="F6" s="19"/>
      <c r="G6" s="67" t="s">
        <v>22</v>
      </c>
      <c r="H6" s="68">
        <f t="shared" si="0"/>
        <v>0</v>
      </c>
    </row>
    <row r="7" spans="1:8" s="56" customFormat="1" ht="14.5" x14ac:dyDescent="0.3">
      <c r="A7" s="53"/>
      <c r="B7" s="64">
        <v>3</v>
      </c>
      <c r="C7" s="65" t="s">
        <v>24</v>
      </c>
      <c r="D7" s="50">
        <v>0</v>
      </c>
      <c r="E7" s="66" t="s">
        <v>21</v>
      </c>
      <c r="F7" s="19"/>
      <c r="G7" s="67" t="s">
        <v>22</v>
      </c>
      <c r="H7" s="68">
        <f t="shared" si="0"/>
        <v>0</v>
      </c>
    </row>
    <row r="8" spans="1:8" s="56" customFormat="1" ht="14.5" x14ac:dyDescent="0.3">
      <c r="A8" s="53"/>
      <c r="B8" s="64">
        <v>4</v>
      </c>
      <c r="C8" s="65" t="s">
        <v>25</v>
      </c>
      <c r="D8" s="50">
        <v>0</v>
      </c>
      <c r="E8" s="66" t="s">
        <v>21</v>
      </c>
      <c r="F8" s="19"/>
      <c r="G8" s="67" t="s">
        <v>22</v>
      </c>
      <c r="H8" s="68">
        <f t="shared" si="0"/>
        <v>0</v>
      </c>
    </row>
    <row r="9" spans="1:8" s="56" customFormat="1" ht="14.5" x14ac:dyDescent="0.3">
      <c r="A9" s="53"/>
      <c r="B9" s="64">
        <v>5</v>
      </c>
      <c r="C9" s="65" t="s">
        <v>26</v>
      </c>
      <c r="D9" s="50">
        <v>0</v>
      </c>
      <c r="E9" s="66" t="s">
        <v>21</v>
      </c>
      <c r="F9" s="19"/>
      <c r="G9" s="67" t="s">
        <v>22</v>
      </c>
      <c r="H9" s="68">
        <f t="shared" si="0"/>
        <v>0</v>
      </c>
    </row>
    <row r="10" spans="1:8" s="56" customFormat="1" ht="14.5" x14ac:dyDescent="0.3">
      <c r="A10" s="53"/>
      <c r="B10" s="64">
        <v>6</v>
      </c>
      <c r="C10" s="65" t="s">
        <v>27</v>
      </c>
      <c r="D10" s="50">
        <v>0</v>
      </c>
      <c r="E10" s="66" t="s">
        <v>21</v>
      </c>
      <c r="F10" s="19"/>
      <c r="G10" s="67" t="s">
        <v>22</v>
      </c>
      <c r="H10" s="68">
        <f t="shared" si="0"/>
        <v>0</v>
      </c>
    </row>
    <row r="11" spans="1:8" s="56" customFormat="1" ht="14.5" x14ac:dyDescent="0.3">
      <c r="A11" s="53"/>
      <c r="B11" s="64">
        <v>7</v>
      </c>
      <c r="C11" s="95" t="s">
        <v>28</v>
      </c>
      <c r="D11" s="51">
        <v>0</v>
      </c>
      <c r="E11" s="66" t="s">
        <v>21</v>
      </c>
      <c r="F11" s="20"/>
      <c r="G11" s="67" t="s">
        <v>22</v>
      </c>
      <c r="H11" s="68">
        <f t="shared" si="0"/>
        <v>0</v>
      </c>
    </row>
    <row r="12" spans="1:8" s="56" customFormat="1" ht="14.5" x14ac:dyDescent="0.35">
      <c r="A12" s="53"/>
      <c r="B12" s="64"/>
      <c r="C12" s="62"/>
      <c r="D12" s="62"/>
      <c r="E12" s="62"/>
      <c r="F12" s="62"/>
      <c r="G12" s="67"/>
      <c r="H12" s="68"/>
    </row>
    <row r="13" spans="1:8" s="56" customFormat="1" ht="14.5" x14ac:dyDescent="0.35">
      <c r="A13" s="53"/>
      <c r="B13" s="69"/>
      <c r="C13" s="70"/>
      <c r="D13" s="70"/>
      <c r="E13" s="70"/>
      <c r="F13" s="70"/>
      <c r="G13" s="71"/>
      <c r="H13" s="72"/>
    </row>
    <row r="14" spans="1:8" s="56" customFormat="1" ht="14.5" x14ac:dyDescent="0.35">
      <c r="A14" s="53"/>
      <c r="B14" s="73"/>
      <c r="C14" s="74"/>
      <c r="D14" s="75"/>
      <c r="E14" s="76"/>
      <c r="F14" s="76"/>
      <c r="G14" s="77"/>
      <c r="H14" s="78"/>
    </row>
    <row r="15" spans="1:8" s="56" customFormat="1" ht="18.5" x14ac:dyDescent="0.35">
      <c r="A15" s="53"/>
      <c r="B15" s="79"/>
      <c r="C15" s="80"/>
      <c r="D15" s="65"/>
      <c r="E15" s="81"/>
      <c r="F15" s="82" t="s">
        <v>29</v>
      </c>
      <c r="G15" s="81"/>
      <c r="H15" s="83">
        <f>SUM(H5:H11)</f>
        <v>0</v>
      </c>
    </row>
    <row r="16" spans="1:8" x14ac:dyDescent="0.3">
      <c r="A16" s="84"/>
      <c r="B16" s="85"/>
      <c r="C16" s="84"/>
      <c r="D16" s="84"/>
      <c r="E16" s="84"/>
      <c r="F16" s="84"/>
      <c r="G16" s="84"/>
      <c r="H16" s="86"/>
    </row>
    <row r="17" spans="1:8" s="56" customFormat="1" ht="14.5" x14ac:dyDescent="0.35">
      <c r="A17" s="53"/>
      <c r="B17" s="88"/>
      <c r="C17" s="89"/>
      <c r="D17" s="90"/>
      <c r="E17" s="91"/>
      <c r="F17" s="90"/>
      <c r="G17" s="90"/>
      <c r="H17" s="92"/>
    </row>
    <row r="18" spans="1:8" s="56" customFormat="1" x14ac:dyDescent="0.3">
      <c r="A18" s="53"/>
      <c r="B18" s="53"/>
      <c r="C18" s="53"/>
      <c r="D18" s="53"/>
      <c r="E18" s="53"/>
      <c r="F18" s="53"/>
      <c r="G18" s="53"/>
      <c r="H18" s="53"/>
    </row>
    <row r="19" spans="1:8" s="56" customFormat="1" x14ac:dyDescent="0.3">
      <c r="A19" s="53"/>
      <c r="B19" s="53"/>
      <c r="C19" s="53"/>
      <c r="D19" s="53"/>
      <c r="E19" s="53"/>
      <c r="F19" s="53"/>
      <c r="G19" s="53"/>
      <c r="H19" s="53"/>
    </row>
    <row r="20" spans="1:8" s="56" customFormat="1" ht="15.65" customHeight="1" x14ac:dyDescent="0.35">
      <c r="A20" s="53"/>
      <c r="B20" s="206" t="s">
        <v>9</v>
      </c>
      <c r="C20" s="207"/>
      <c r="D20" s="207"/>
      <c r="E20" s="207"/>
      <c r="F20" s="207"/>
      <c r="G20" s="53"/>
      <c r="H20" s="53"/>
    </row>
    <row r="21" spans="1:8" s="94" customFormat="1" ht="14.5" customHeight="1" x14ac:dyDescent="0.35">
      <c r="A21" s="93"/>
      <c r="B21" s="200" t="s">
        <v>10</v>
      </c>
      <c r="C21" s="201"/>
      <c r="D21" s="96"/>
      <c r="E21" s="96"/>
      <c r="F21" s="97"/>
      <c r="G21" s="53"/>
      <c r="H21" s="53"/>
    </row>
    <row r="22" spans="1:8" s="94" customFormat="1" ht="50.5" customHeight="1" x14ac:dyDescent="0.35">
      <c r="A22" s="93"/>
      <c r="B22" s="208" t="s">
        <v>11</v>
      </c>
      <c r="C22" s="209"/>
      <c r="D22" s="210"/>
      <c r="E22" s="210"/>
      <c r="F22" s="211"/>
      <c r="G22" s="53"/>
      <c r="H22" s="53"/>
    </row>
    <row r="23" spans="1:8" s="94" customFormat="1" ht="14.5" customHeight="1" x14ac:dyDescent="0.35">
      <c r="A23" s="93"/>
      <c r="B23" s="208" t="s">
        <v>12</v>
      </c>
      <c r="C23" s="209"/>
      <c r="D23" s="210"/>
      <c r="E23" s="210"/>
      <c r="F23" s="211"/>
      <c r="G23" s="53"/>
      <c r="H23" s="53"/>
    </row>
    <row r="24" spans="1:8" s="56" customFormat="1" ht="14.5" customHeight="1" x14ac:dyDescent="0.35">
      <c r="A24" s="53"/>
      <c r="B24" s="200" t="s">
        <v>13</v>
      </c>
      <c r="C24" s="201"/>
      <c r="D24" s="202"/>
      <c r="E24" s="202"/>
      <c r="F24" s="203"/>
      <c r="G24" s="53"/>
      <c r="H24" s="53"/>
    </row>
    <row r="25" spans="1:8" s="56" customFormat="1" ht="14.5" customHeight="1" x14ac:dyDescent="0.35">
      <c r="A25" s="53"/>
      <c r="B25" s="200" t="s">
        <v>14</v>
      </c>
      <c r="C25" s="201"/>
      <c r="D25" s="202"/>
      <c r="E25" s="202"/>
      <c r="F25" s="203"/>
      <c r="G25" s="53"/>
      <c r="H25" s="53"/>
    </row>
    <row r="26" spans="1:8" x14ac:dyDescent="0.3">
      <c r="A26" s="84"/>
      <c r="B26" s="84"/>
      <c r="C26" s="84"/>
      <c r="D26" s="84"/>
      <c r="E26" s="84"/>
      <c r="F26" s="84"/>
      <c r="G26" s="84"/>
      <c r="H26" s="84"/>
    </row>
    <row r="27" spans="1:8" x14ac:dyDescent="0.3">
      <c r="A27" s="84"/>
      <c r="B27" s="84"/>
      <c r="C27" s="84"/>
      <c r="D27" s="84"/>
      <c r="E27" s="84"/>
      <c r="F27" s="84"/>
      <c r="G27" s="84"/>
      <c r="H27" s="84"/>
    </row>
    <row r="28" spans="1:8" x14ac:dyDescent="0.3">
      <c r="A28" s="84"/>
      <c r="B28" s="84"/>
      <c r="C28" s="84"/>
      <c r="D28" s="84"/>
      <c r="E28" s="84"/>
      <c r="F28" s="84"/>
      <c r="G28" s="84"/>
      <c r="H28" s="84"/>
    </row>
  </sheetData>
  <sheetProtection algorithmName="SHA-512" hashValue="zRk1/eYJRe76dJFgk2TCM1hbzoZ3KwcXuVdeSAH6SsYsi3Sl05V5BSngyWL2iLU/+psbMmQmDl3ve9jUrO8G4A==" saltValue="TnPgyxFDegQ8L19ux8A+Wg==" spinCount="100000" sheet="1" objects="1" scenarios="1"/>
  <mergeCells count="12">
    <mergeCell ref="B1:H1"/>
    <mergeCell ref="B24:C24"/>
    <mergeCell ref="B25:C25"/>
    <mergeCell ref="D24:F24"/>
    <mergeCell ref="D25:F25"/>
    <mergeCell ref="B3:C3"/>
    <mergeCell ref="B20:F20"/>
    <mergeCell ref="B21:C21"/>
    <mergeCell ref="B22:C22"/>
    <mergeCell ref="B23:C23"/>
    <mergeCell ref="D22:F22"/>
    <mergeCell ref="D23:F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853FF-9D8E-4122-9F74-92737733F7AA}">
  <dimension ref="A1:Z253"/>
  <sheetViews>
    <sheetView showGridLines="0" zoomScaleNormal="100" workbookViewId="0">
      <selection activeCell="D23" activeCellId="1" sqref="D5:D13 D23:D27"/>
    </sheetView>
  </sheetViews>
  <sheetFormatPr defaultColWidth="8.7265625" defaultRowHeight="14.5" x14ac:dyDescent="0.35"/>
  <cols>
    <col min="1" max="1" width="3.54296875" style="99" customWidth="1"/>
    <col min="2" max="2" width="5.453125" style="99" customWidth="1"/>
    <col min="3" max="3" width="60.7265625" style="99" customWidth="1"/>
    <col min="4" max="4" width="29.54296875" style="99" customWidth="1"/>
    <col min="5" max="5" width="3.26953125" style="99" customWidth="1"/>
    <col min="6" max="6" width="31.1796875" style="99" customWidth="1"/>
    <col min="7" max="7" width="13.54296875" style="99" customWidth="1"/>
    <col min="8" max="13" width="13.26953125" style="99" customWidth="1"/>
    <col min="14" max="16384" width="8.7265625" style="99"/>
  </cols>
  <sheetData>
    <row r="1" spans="2:26" ht="76" customHeight="1" x14ac:dyDescent="0.5">
      <c r="B1" s="212" t="s">
        <v>30</v>
      </c>
      <c r="C1" s="199"/>
      <c r="D1" s="199"/>
      <c r="E1" s="199"/>
      <c r="F1" s="199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2:26" x14ac:dyDescent="0.35">
      <c r="B2" s="100"/>
      <c r="C2" s="100"/>
      <c r="D2" s="67"/>
      <c r="E2" s="67"/>
      <c r="F2" s="67"/>
      <c r="G2" s="98"/>
      <c r="H2" s="101"/>
      <c r="I2" s="101"/>
      <c r="J2" s="101"/>
      <c r="K2" s="101"/>
      <c r="L2" s="101"/>
      <c r="M2" s="101"/>
      <c r="N2" s="98"/>
      <c r="O2" s="98"/>
      <c r="P2" s="98"/>
      <c r="Q2" s="98"/>
      <c r="R2" s="98"/>
      <c r="S2" s="98"/>
      <c r="T2" s="98"/>
      <c r="U2" s="98"/>
      <c r="V2" s="98"/>
      <c r="W2" s="98"/>
    </row>
    <row r="3" spans="2:26" x14ac:dyDescent="0.35">
      <c r="B3" s="102" t="s">
        <v>31</v>
      </c>
      <c r="C3" s="103"/>
      <c r="D3" s="57" t="s">
        <v>32</v>
      </c>
      <c r="E3" s="57"/>
      <c r="F3" s="58" t="s">
        <v>33</v>
      </c>
      <c r="G3" s="98"/>
      <c r="H3" s="101"/>
      <c r="I3" s="101"/>
      <c r="J3" s="101"/>
      <c r="K3" s="101"/>
      <c r="L3" s="101"/>
      <c r="M3" s="101"/>
      <c r="N3" s="98"/>
      <c r="O3" s="98"/>
      <c r="P3" s="98"/>
      <c r="Q3" s="98"/>
      <c r="R3" s="98"/>
      <c r="S3" s="98"/>
      <c r="T3" s="98"/>
      <c r="U3" s="98"/>
      <c r="V3" s="98"/>
      <c r="W3" s="98"/>
    </row>
    <row r="4" spans="2:26" s="62" customFormat="1" x14ac:dyDescent="0.35">
      <c r="B4" s="59"/>
      <c r="C4" s="60"/>
      <c r="D4" s="61"/>
      <c r="F4" s="63"/>
      <c r="G4" s="98"/>
      <c r="H4" s="101"/>
      <c r="I4" s="101"/>
      <c r="J4" s="101"/>
      <c r="K4" s="101"/>
      <c r="L4" s="101"/>
      <c r="M4" s="101"/>
      <c r="N4" s="98"/>
      <c r="O4" s="98"/>
      <c r="P4" s="98"/>
      <c r="Q4" s="98"/>
      <c r="R4" s="98"/>
      <c r="S4" s="98"/>
      <c r="T4" s="98"/>
      <c r="U4" s="98"/>
      <c r="V4" s="98"/>
      <c r="W4" s="98"/>
    </row>
    <row r="5" spans="2:26" s="108" customFormat="1" ht="32.25" customHeight="1" x14ac:dyDescent="0.35">
      <c r="B5" s="104">
        <v>1</v>
      </c>
      <c r="C5" s="105" t="s">
        <v>34</v>
      </c>
      <c r="D5" s="24">
        <v>0</v>
      </c>
      <c r="E5" s="106" t="s">
        <v>22</v>
      </c>
      <c r="F5" s="107">
        <f>D5</f>
        <v>0</v>
      </c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</row>
    <row r="6" spans="2:26" s="108" customFormat="1" ht="29" x14ac:dyDescent="0.35">
      <c r="B6" s="104">
        <v>2</v>
      </c>
      <c r="C6" s="105" t="s">
        <v>35</v>
      </c>
      <c r="D6" s="25">
        <v>0</v>
      </c>
      <c r="E6" s="106" t="s">
        <v>22</v>
      </c>
      <c r="F6" s="109">
        <f t="shared" ref="F6:F13" si="0">D6</f>
        <v>0</v>
      </c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</row>
    <row r="7" spans="2:26" s="108" customFormat="1" x14ac:dyDescent="0.35">
      <c r="B7" s="104">
        <v>3</v>
      </c>
      <c r="C7" s="105" t="s">
        <v>36</v>
      </c>
      <c r="D7" s="26">
        <v>0</v>
      </c>
      <c r="E7" s="106" t="s">
        <v>22</v>
      </c>
      <c r="F7" s="107">
        <f t="shared" si="0"/>
        <v>0</v>
      </c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</row>
    <row r="8" spans="2:26" s="108" customFormat="1" x14ac:dyDescent="0.35">
      <c r="B8" s="104">
        <v>4</v>
      </c>
      <c r="C8" s="105" t="s">
        <v>37</v>
      </c>
      <c r="D8" s="26">
        <v>0</v>
      </c>
      <c r="E8" s="106"/>
      <c r="F8" s="107">
        <f t="shared" si="0"/>
        <v>0</v>
      </c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</row>
    <row r="9" spans="2:26" s="108" customFormat="1" x14ac:dyDescent="0.35">
      <c r="B9" s="104">
        <v>5</v>
      </c>
      <c r="C9" s="105" t="s">
        <v>38</v>
      </c>
      <c r="D9" s="26">
        <v>0</v>
      </c>
      <c r="E9" s="106" t="s">
        <v>22</v>
      </c>
      <c r="F9" s="107">
        <f t="shared" si="0"/>
        <v>0</v>
      </c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</row>
    <row r="10" spans="2:26" s="108" customFormat="1" x14ac:dyDescent="0.35">
      <c r="B10" s="104">
        <v>6</v>
      </c>
      <c r="C10" s="105" t="s">
        <v>39</v>
      </c>
      <c r="D10" s="26">
        <v>0</v>
      </c>
      <c r="E10" s="106" t="s">
        <v>22</v>
      </c>
      <c r="F10" s="107">
        <f t="shared" si="0"/>
        <v>0</v>
      </c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</row>
    <row r="11" spans="2:26" s="108" customFormat="1" x14ac:dyDescent="0.35">
      <c r="B11" s="104">
        <v>7</v>
      </c>
      <c r="C11" s="105" t="s">
        <v>40</v>
      </c>
      <c r="D11" s="26">
        <v>0</v>
      </c>
      <c r="E11" s="106" t="s">
        <v>22</v>
      </c>
      <c r="F11" s="107">
        <f t="shared" si="0"/>
        <v>0</v>
      </c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</row>
    <row r="12" spans="2:26" s="108" customFormat="1" x14ac:dyDescent="0.35">
      <c r="B12" s="104">
        <v>8</v>
      </c>
      <c r="C12" s="105" t="s">
        <v>41</v>
      </c>
      <c r="D12" s="26">
        <v>0</v>
      </c>
      <c r="E12" s="106" t="s">
        <v>22</v>
      </c>
      <c r="F12" s="107">
        <f t="shared" si="0"/>
        <v>0</v>
      </c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</row>
    <row r="13" spans="2:26" s="108" customFormat="1" x14ac:dyDescent="0.35">
      <c r="B13" s="104">
        <v>9</v>
      </c>
      <c r="C13" s="105" t="s">
        <v>42</v>
      </c>
      <c r="D13" s="27">
        <v>0</v>
      </c>
      <c r="E13" s="106" t="s">
        <v>22</v>
      </c>
      <c r="F13" s="107">
        <f t="shared" si="0"/>
        <v>0</v>
      </c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</row>
    <row r="14" spans="2:26" x14ac:dyDescent="0.35">
      <c r="B14" s="64"/>
      <c r="C14" s="105"/>
      <c r="D14" s="77"/>
      <c r="E14" s="81"/>
      <c r="F14" s="7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</row>
    <row r="15" spans="2:26" x14ac:dyDescent="0.35">
      <c r="B15" s="64"/>
      <c r="C15" s="105"/>
      <c r="D15" s="77"/>
      <c r="E15" s="81"/>
      <c r="F15" s="7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</row>
    <row r="16" spans="2:26" x14ac:dyDescent="0.35">
      <c r="B16" s="69"/>
      <c r="C16" s="110"/>
      <c r="D16" s="111"/>
      <c r="E16" s="112"/>
      <c r="F16" s="113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 spans="1:26" x14ac:dyDescent="0.35">
      <c r="B17" s="114"/>
      <c r="C17" s="80"/>
      <c r="E17" s="62"/>
      <c r="F17" s="115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</row>
    <row r="18" spans="1:26" ht="18.5" x14ac:dyDescent="0.35">
      <c r="B18" s="114"/>
      <c r="C18" s="80"/>
      <c r="D18" s="82" t="s">
        <v>29</v>
      </c>
      <c r="E18" s="81"/>
      <c r="F18" s="83">
        <f>SUM(F5:F17)</f>
        <v>0</v>
      </c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</row>
    <row r="19" spans="1:26" ht="14.5" customHeight="1" x14ac:dyDescent="0.35">
      <c r="B19" s="114"/>
      <c r="C19" s="80"/>
      <c r="D19" s="116"/>
      <c r="E19" s="116"/>
      <c r="F19" s="117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</row>
    <row r="20" spans="1:26" ht="14.15" customHeight="1" x14ac:dyDescent="0.35">
      <c r="B20" s="118"/>
      <c r="C20" s="89"/>
      <c r="D20" s="90"/>
      <c r="E20" s="90"/>
      <c r="F20" s="92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</row>
    <row r="21" spans="1:26" x14ac:dyDescent="0.35">
      <c r="B21" s="62"/>
      <c r="C21" s="62"/>
      <c r="D21" s="81"/>
      <c r="E21" s="81"/>
      <c r="F21" s="81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</row>
    <row r="22" spans="1:26" ht="15.5" x14ac:dyDescent="0.35">
      <c r="B22" s="62"/>
      <c r="C22" s="119" t="s">
        <v>9</v>
      </c>
      <c r="D22" s="119"/>
      <c r="E22" s="81"/>
      <c r="F22" s="81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</row>
    <row r="23" spans="1:26" ht="15.65" customHeight="1" x14ac:dyDescent="0.35">
      <c r="B23" s="62"/>
      <c r="C23" s="120" t="s">
        <v>10</v>
      </c>
      <c r="D23" s="47"/>
      <c r="E23" s="81"/>
      <c r="F23" s="121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</row>
    <row r="24" spans="1:26" ht="50.5" customHeight="1" x14ac:dyDescent="0.35">
      <c r="B24" s="62"/>
      <c r="C24" s="122" t="s">
        <v>11</v>
      </c>
      <c r="D24" s="47"/>
      <c r="E24" s="81"/>
      <c r="F24" s="81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</row>
    <row r="25" spans="1:26" x14ac:dyDescent="0.35">
      <c r="B25" s="62"/>
      <c r="C25" s="122" t="s">
        <v>12</v>
      </c>
      <c r="D25" s="47"/>
      <c r="E25" s="81"/>
      <c r="F25" s="81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</row>
    <row r="26" spans="1:26" x14ac:dyDescent="0.35">
      <c r="B26" s="62"/>
      <c r="C26" s="120" t="s">
        <v>13</v>
      </c>
      <c r="D26" s="47"/>
      <c r="E26" s="81"/>
      <c r="F26" s="81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</row>
    <row r="27" spans="1:26" x14ac:dyDescent="0.35">
      <c r="B27" s="62"/>
      <c r="C27" s="120" t="s">
        <v>14</v>
      </c>
      <c r="D27" s="47"/>
      <c r="E27" s="81"/>
      <c r="F27" s="81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</row>
    <row r="28" spans="1:26" x14ac:dyDescent="0.35">
      <c r="B28" s="62"/>
      <c r="C28" s="62"/>
      <c r="D28" s="62"/>
      <c r="E28" s="62"/>
      <c r="F28" s="62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</row>
    <row r="29" spans="1:26" x14ac:dyDescent="0.35">
      <c r="B29" s="62"/>
      <c r="C29" s="62"/>
      <c r="D29" s="62"/>
      <c r="E29" s="62"/>
      <c r="F29" s="62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</row>
    <row r="30" spans="1:26" x14ac:dyDescent="0.35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</row>
    <row r="31" spans="1:26" x14ac:dyDescent="0.35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</row>
    <row r="32" spans="1:26" x14ac:dyDescent="0.35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</row>
    <row r="33" spans="1:26" x14ac:dyDescent="0.35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</row>
    <row r="34" spans="1:26" x14ac:dyDescent="0.35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</row>
    <row r="35" spans="1:26" x14ac:dyDescent="0.35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</row>
    <row r="36" spans="1:26" x14ac:dyDescent="0.35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</row>
    <row r="37" spans="1:26" x14ac:dyDescent="0.35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</row>
    <row r="38" spans="1:26" x14ac:dyDescent="0.35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</row>
    <row r="39" spans="1:26" x14ac:dyDescent="0.35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</row>
    <row r="40" spans="1:26" x14ac:dyDescent="0.35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</row>
    <row r="41" spans="1:26" x14ac:dyDescent="0.35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</row>
    <row r="42" spans="1:26" x14ac:dyDescent="0.35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</row>
    <row r="43" spans="1:26" x14ac:dyDescent="0.35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</row>
    <row r="44" spans="1:26" x14ac:dyDescent="0.35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</row>
    <row r="45" spans="1:26" x14ac:dyDescent="0.35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</row>
    <row r="46" spans="1:26" x14ac:dyDescent="0.3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</row>
    <row r="47" spans="1:26" x14ac:dyDescent="0.3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</row>
    <row r="48" spans="1:26" x14ac:dyDescent="0.3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</row>
    <row r="49" spans="1:26" x14ac:dyDescent="0.3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</row>
    <row r="50" spans="1:26" x14ac:dyDescent="0.3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</row>
    <row r="51" spans="1:26" x14ac:dyDescent="0.3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</row>
    <row r="52" spans="1:26" x14ac:dyDescent="0.3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</row>
    <row r="53" spans="1:26" x14ac:dyDescent="0.3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</row>
    <row r="54" spans="1:26" x14ac:dyDescent="0.3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</row>
    <row r="55" spans="1:26" x14ac:dyDescent="0.3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</row>
    <row r="56" spans="1:26" x14ac:dyDescent="0.3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</row>
    <row r="57" spans="1:26" x14ac:dyDescent="0.3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</row>
    <row r="58" spans="1:26" x14ac:dyDescent="0.3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</row>
    <row r="59" spans="1:26" x14ac:dyDescent="0.3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</row>
    <row r="60" spans="1:26" x14ac:dyDescent="0.3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</row>
    <row r="61" spans="1:26" x14ac:dyDescent="0.35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</row>
    <row r="62" spans="1:26" x14ac:dyDescent="0.35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</row>
    <row r="63" spans="1:26" x14ac:dyDescent="0.35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</row>
    <row r="64" spans="1:26" x14ac:dyDescent="0.3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</row>
    <row r="65" spans="1:26" x14ac:dyDescent="0.3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</row>
    <row r="66" spans="1:26" x14ac:dyDescent="0.35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</row>
    <row r="67" spans="1:26" x14ac:dyDescent="0.35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</row>
    <row r="68" spans="1:26" x14ac:dyDescent="0.35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</row>
    <row r="69" spans="1:26" x14ac:dyDescent="0.35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</row>
    <row r="70" spans="1:26" x14ac:dyDescent="0.35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</row>
    <row r="71" spans="1:26" x14ac:dyDescent="0.35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</row>
    <row r="72" spans="1:26" x14ac:dyDescent="0.35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</row>
    <row r="73" spans="1:26" x14ac:dyDescent="0.3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</row>
    <row r="74" spans="1:26" x14ac:dyDescent="0.35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</row>
    <row r="75" spans="1:26" x14ac:dyDescent="0.3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</row>
    <row r="76" spans="1:26" x14ac:dyDescent="0.35">
      <c r="A76" s="98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</row>
    <row r="77" spans="1:26" x14ac:dyDescent="0.35">
      <c r="A77" s="98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</row>
    <row r="78" spans="1:26" x14ac:dyDescent="0.35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</row>
    <row r="79" spans="1:26" x14ac:dyDescent="0.35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</row>
    <row r="80" spans="1:26" x14ac:dyDescent="0.35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</row>
    <row r="81" spans="1:26" x14ac:dyDescent="0.35">
      <c r="A81" s="98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</row>
    <row r="82" spans="1:26" x14ac:dyDescent="0.35">
      <c r="A82" s="98"/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</row>
    <row r="83" spans="1:26" x14ac:dyDescent="0.35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</row>
    <row r="84" spans="1:26" x14ac:dyDescent="0.35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</row>
    <row r="85" spans="1:26" x14ac:dyDescent="0.3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</row>
    <row r="86" spans="1:26" x14ac:dyDescent="0.35">
      <c r="A86" s="98"/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</row>
    <row r="87" spans="1:26" x14ac:dyDescent="0.35">
      <c r="A87" s="98"/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</row>
    <row r="88" spans="1:26" x14ac:dyDescent="0.35">
      <c r="A88" s="98"/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</row>
    <row r="89" spans="1:26" x14ac:dyDescent="0.35">
      <c r="A89" s="98"/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</row>
    <row r="90" spans="1:26" x14ac:dyDescent="0.35">
      <c r="A90" s="98"/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</row>
    <row r="91" spans="1:26" x14ac:dyDescent="0.35">
      <c r="A91" s="98"/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</row>
    <row r="92" spans="1:26" x14ac:dyDescent="0.35">
      <c r="A92" s="98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</row>
    <row r="93" spans="1:26" x14ac:dyDescent="0.35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</row>
    <row r="94" spans="1:26" x14ac:dyDescent="0.35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</row>
    <row r="95" spans="1:26" x14ac:dyDescent="0.3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</row>
    <row r="96" spans="1:26" x14ac:dyDescent="0.3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</row>
    <row r="97" spans="1:26" x14ac:dyDescent="0.3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</row>
    <row r="98" spans="1:26" x14ac:dyDescent="0.3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</row>
    <row r="99" spans="1:26" x14ac:dyDescent="0.35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</row>
    <row r="100" spans="1:26" x14ac:dyDescent="0.35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</row>
    <row r="101" spans="1:26" x14ac:dyDescent="0.35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</row>
    <row r="102" spans="1:26" x14ac:dyDescent="0.35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</row>
    <row r="103" spans="1:26" x14ac:dyDescent="0.35">
      <c r="A103" s="98"/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</row>
    <row r="104" spans="1:26" x14ac:dyDescent="0.35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</row>
    <row r="105" spans="1:26" x14ac:dyDescent="0.3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</row>
    <row r="106" spans="1:26" x14ac:dyDescent="0.35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</row>
    <row r="107" spans="1:26" x14ac:dyDescent="0.35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</row>
    <row r="108" spans="1:26" x14ac:dyDescent="0.35">
      <c r="A108" s="98"/>
      <c r="B108" s="98"/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</row>
    <row r="109" spans="1:26" x14ac:dyDescent="0.35">
      <c r="A109" s="98"/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</row>
    <row r="110" spans="1:26" x14ac:dyDescent="0.35">
      <c r="A110" s="98"/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</row>
    <row r="111" spans="1:26" x14ac:dyDescent="0.35">
      <c r="A111" s="98"/>
      <c r="B111" s="98"/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</row>
    <row r="112" spans="1:26" x14ac:dyDescent="0.35">
      <c r="A112" s="98"/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</row>
    <row r="113" spans="1:26" x14ac:dyDescent="0.35">
      <c r="A113" s="98"/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</row>
    <row r="114" spans="1:26" x14ac:dyDescent="0.35">
      <c r="A114" s="98"/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</row>
    <row r="115" spans="1:26" x14ac:dyDescent="0.35">
      <c r="A115" s="98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</row>
    <row r="116" spans="1:26" x14ac:dyDescent="0.35">
      <c r="A116" s="98"/>
      <c r="B116" s="98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</row>
    <row r="117" spans="1:26" x14ac:dyDescent="0.35">
      <c r="A117" s="98"/>
      <c r="B117" s="98"/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</row>
    <row r="118" spans="1:26" x14ac:dyDescent="0.35">
      <c r="A118" s="98"/>
      <c r="B118" s="98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</row>
    <row r="119" spans="1:26" x14ac:dyDescent="0.35">
      <c r="A119" s="98"/>
      <c r="B119" s="98"/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</row>
    <row r="120" spans="1:26" x14ac:dyDescent="0.35">
      <c r="A120" s="98"/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</row>
    <row r="121" spans="1:26" x14ac:dyDescent="0.35">
      <c r="A121" s="98"/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</row>
    <row r="122" spans="1:26" x14ac:dyDescent="0.35">
      <c r="A122" s="98"/>
      <c r="B122" s="98"/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</row>
    <row r="123" spans="1:26" x14ac:dyDescent="0.35">
      <c r="A123" s="98"/>
      <c r="B123" s="98"/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</row>
    <row r="124" spans="1:26" x14ac:dyDescent="0.35">
      <c r="A124" s="98"/>
      <c r="B124" s="98"/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</row>
    <row r="125" spans="1:26" x14ac:dyDescent="0.35">
      <c r="A125" s="98"/>
      <c r="B125" s="98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</row>
    <row r="126" spans="1:26" x14ac:dyDescent="0.35">
      <c r="A126" s="98"/>
      <c r="B126" s="98"/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</row>
    <row r="127" spans="1:26" x14ac:dyDescent="0.35">
      <c r="A127" s="98"/>
      <c r="B127" s="98"/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</row>
    <row r="128" spans="1:26" x14ac:dyDescent="0.35">
      <c r="A128" s="98"/>
      <c r="B128" s="98"/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</row>
    <row r="129" spans="1:26" x14ac:dyDescent="0.35">
      <c r="A129" s="98"/>
      <c r="B129" s="98"/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</row>
    <row r="130" spans="1:26" x14ac:dyDescent="0.35">
      <c r="A130" s="98"/>
      <c r="B130" s="98"/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</row>
    <row r="131" spans="1:26" x14ac:dyDescent="0.35">
      <c r="A131" s="98"/>
      <c r="B131" s="98"/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</row>
    <row r="132" spans="1:26" x14ac:dyDescent="0.35">
      <c r="A132" s="98"/>
      <c r="B132" s="98"/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</row>
    <row r="133" spans="1:26" x14ac:dyDescent="0.35">
      <c r="A133" s="98"/>
      <c r="B133" s="98"/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</row>
    <row r="134" spans="1:26" x14ac:dyDescent="0.35">
      <c r="A134" s="98"/>
      <c r="B134" s="98"/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</row>
    <row r="135" spans="1:26" x14ac:dyDescent="0.35">
      <c r="A135" s="98"/>
      <c r="B135" s="98"/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</row>
    <row r="136" spans="1:26" x14ac:dyDescent="0.35">
      <c r="A136" s="98"/>
      <c r="B136" s="98"/>
      <c r="C136" s="98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</row>
    <row r="137" spans="1:26" x14ac:dyDescent="0.35">
      <c r="A137" s="98"/>
      <c r="B137" s="98"/>
      <c r="C137" s="98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</row>
    <row r="138" spans="1:26" x14ac:dyDescent="0.35">
      <c r="A138" s="98"/>
      <c r="B138" s="98"/>
      <c r="C138" s="98"/>
      <c r="D138" s="98"/>
      <c r="E138" s="98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</row>
    <row r="139" spans="1:26" x14ac:dyDescent="0.35">
      <c r="A139" s="98"/>
      <c r="B139" s="98"/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</row>
    <row r="140" spans="1:26" x14ac:dyDescent="0.35">
      <c r="A140" s="98"/>
      <c r="B140" s="98"/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</row>
    <row r="141" spans="1:26" x14ac:dyDescent="0.35">
      <c r="A141" s="98"/>
      <c r="B141" s="98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</row>
    <row r="142" spans="1:26" x14ac:dyDescent="0.35">
      <c r="A142" s="98"/>
      <c r="B142" s="98"/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</row>
    <row r="143" spans="1:26" x14ac:dyDescent="0.35">
      <c r="A143" s="98"/>
      <c r="B143" s="98"/>
      <c r="C143" s="98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</row>
    <row r="144" spans="1:26" x14ac:dyDescent="0.35">
      <c r="A144" s="98"/>
      <c r="B144" s="98"/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</row>
    <row r="145" spans="1:26" x14ac:dyDescent="0.35">
      <c r="A145" s="98"/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</row>
    <row r="146" spans="1:26" x14ac:dyDescent="0.35">
      <c r="A146" s="98"/>
      <c r="B146" s="98"/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</row>
    <row r="147" spans="1:26" x14ac:dyDescent="0.35">
      <c r="A147" s="98"/>
      <c r="B147" s="98"/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</row>
    <row r="148" spans="1:26" x14ac:dyDescent="0.35">
      <c r="A148" s="98"/>
      <c r="B148" s="98"/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</row>
    <row r="149" spans="1:26" x14ac:dyDescent="0.35">
      <c r="A149" s="98"/>
      <c r="B149" s="98"/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</row>
    <row r="150" spans="1:26" x14ac:dyDescent="0.35">
      <c r="A150" s="98"/>
      <c r="B150" s="98"/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</row>
    <row r="151" spans="1:26" x14ac:dyDescent="0.35">
      <c r="A151" s="98"/>
      <c r="B151" s="98"/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</row>
    <row r="152" spans="1:26" x14ac:dyDescent="0.35">
      <c r="A152" s="98"/>
      <c r="B152" s="98"/>
      <c r="C152" s="98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</row>
    <row r="153" spans="1:26" x14ac:dyDescent="0.35">
      <c r="A153" s="98"/>
      <c r="B153" s="98"/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</row>
    <row r="154" spans="1:26" x14ac:dyDescent="0.35">
      <c r="A154" s="98"/>
      <c r="B154" s="98"/>
      <c r="C154" s="98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</row>
    <row r="155" spans="1:26" x14ac:dyDescent="0.35">
      <c r="A155" s="98"/>
      <c r="B155" s="98"/>
      <c r="C155" s="98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</row>
    <row r="156" spans="1:26" x14ac:dyDescent="0.35">
      <c r="A156" s="98"/>
      <c r="B156" s="98"/>
      <c r="C156" s="98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</row>
    <row r="157" spans="1:26" x14ac:dyDescent="0.35">
      <c r="A157" s="98"/>
      <c r="B157" s="98"/>
      <c r="C157" s="98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</row>
    <row r="158" spans="1:26" x14ac:dyDescent="0.35">
      <c r="A158" s="98"/>
      <c r="B158" s="98"/>
      <c r="C158" s="98"/>
      <c r="D158" s="98"/>
      <c r="E158" s="98"/>
      <c r="F158" s="98"/>
      <c r="G158" s="9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</row>
    <row r="159" spans="1:26" x14ac:dyDescent="0.35">
      <c r="A159" s="98"/>
      <c r="B159" s="98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</row>
    <row r="160" spans="1:26" x14ac:dyDescent="0.35">
      <c r="A160" s="98"/>
      <c r="B160" s="98"/>
      <c r="C160" s="98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98"/>
    </row>
    <row r="161" spans="1:26" x14ac:dyDescent="0.35">
      <c r="A161" s="98"/>
      <c r="B161" s="98"/>
      <c r="C161" s="98"/>
      <c r="D161" s="98"/>
      <c r="E161" s="98"/>
      <c r="F161" s="98"/>
      <c r="G161" s="98"/>
      <c r="H161" s="98"/>
      <c r="I161" s="98"/>
      <c r="J161" s="98"/>
      <c r="K161" s="98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98"/>
      <c r="Y161" s="98"/>
      <c r="Z161" s="98"/>
    </row>
    <row r="162" spans="1:26" x14ac:dyDescent="0.35">
      <c r="A162" s="98"/>
      <c r="B162" s="98"/>
      <c r="C162" s="98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98"/>
    </row>
    <row r="163" spans="1:26" x14ac:dyDescent="0.35">
      <c r="A163" s="98"/>
      <c r="B163" s="98"/>
      <c r="C163" s="98"/>
      <c r="D163" s="98"/>
      <c r="E163" s="98"/>
      <c r="F163" s="98"/>
      <c r="G163" s="98"/>
      <c r="H163" s="98"/>
      <c r="I163" s="98"/>
      <c r="J163" s="98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98"/>
    </row>
    <row r="164" spans="1:26" x14ac:dyDescent="0.35">
      <c r="A164" s="98"/>
      <c r="B164" s="98"/>
      <c r="C164" s="98"/>
      <c r="D164" s="98"/>
      <c r="E164" s="98"/>
      <c r="F164" s="98"/>
      <c r="G164" s="98"/>
      <c r="H164" s="98"/>
      <c r="I164" s="98"/>
      <c r="J164" s="98"/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</row>
    <row r="165" spans="1:26" x14ac:dyDescent="0.35">
      <c r="A165" s="98"/>
      <c r="B165" s="98"/>
      <c r="C165" s="98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</row>
    <row r="166" spans="1:26" x14ac:dyDescent="0.35">
      <c r="A166" s="98"/>
      <c r="B166" s="98"/>
      <c r="C166" s="98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</row>
    <row r="167" spans="1:26" x14ac:dyDescent="0.35">
      <c r="A167" s="98"/>
      <c r="B167" s="98"/>
      <c r="C167" s="98"/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</row>
    <row r="168" spans="1:26" x14ac:dyDescent="0.35">
      <c r="A168" s="98"/>
      <c r="B168" s="98"/>
      <c r="C168" s="98"/>
      <c r="D168" s="98"/>
      <c r="E168" s="98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98"/>
    </row>
    <row r="169" spans="1:26" x14ac:dyDescent="0.35">
      <c r="A169" s="98"/>
      <c r="B169" s="98"/>
      <c r="C169" s="98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</row>
    <row r="170" spans="1:26" x14ac:dyDescent="0.35">
      <c r="A170" s="98"/>
      <c r="B170" s="98"/>
      <c r="C170" s="98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</row>
    <row r="171" spans="1:26" x14ac:dyDescent="0.35">
      <c r="A171" s="98"/>
      <c r="B171" s="98"/>
      <c r="C171" s="98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</row>
    <row r="172" spans="1:26" x14ac:dyDescent="0.35">
      <c r="A172" s="98"/>
      <c r="B172" s="98"/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98"/>
      <c r="W172" s="98"/>
      <c r="X172" s="98"/>
      <c r="Y172" s="98"/>
      <c r="Z172" s="98"/>
    </row>
    <row r="173" spans="1:26" x14ac:dyDescent="0.35">
      <c r="A173" s="98"/>
      <c r="B173" s="98"/>
      <c r="C173" s="98"/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</row>
    <row r="174" spans="1:26" x14ac:dyDescent="0.35">
      <c r="A174" s="98"/>
      <c r="B174" s="98"/>
      <c r="C174" s="98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</row>
    <row r="175" spans="1:26" x14ac:dyDescent="0.35">
      <c r="A175" s="98"/>
      <c r="B175" s="98"/>
      <c r="C175" s="98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</row>
    <row r="176" spans="1:26" x14ac:dyDescent="0.35">
      <c r="A176" s="98"/>
      <c r="B176" s="98"/>
      <c r="C176" s="98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</row>
    <row r="177" spans="1:26" x14ac:dyDescent="0.35">
      <c r="A177" s="98"/>
      <c r="B177" s="98"/>
      <c r="C177" s="98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</row>
    <row r="178" spans="1:26" x14ac:dyDescent="0.35">
      <c r="A178" s="98"/>
      <c r="B178" s="98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</row>
    <row r="179" spans="1:26" x14ac:dyDescent="0.35">
      <c r="A179" s="98"/>
      <c r="B179" s="98"/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</row>
    <row r="180" spans="1:26" x14ac:dyDescent="0.35">
      <c r="A180" s="98"/>
      <c r="B180" s="98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98"/>
    </row>
    <row r="181" spans="1:26" x14ac:dyDescent="0.35">
      <c r="A181" s="98"/>
      <c r="B181" s="98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</row>
    <row r="182" spans="1:26" x14ac:dyDescent="0.35">
      <c r="A182" s="98"/>
      <c r="B182" s="98"/>
      <c r="C182" s="98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</row>
    <row r="183" spans="1:26" x14ac:dyDescent="0.35">
      <c r="A183" s="98"/>
      <c r="B183" s="98"/>
      <c r="C183" s="98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</row>
    <row r="184" spans="1:26" x14ac:dyDescent="0.35">
      <c r="A184" s="98"/>
      <c r="B184" s="98"/>
      <c r="C184" s="98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</row>
    <row r="185" spans="1:26" x14ac:dyDescent="0.35">
      <c r="A185" s="98"/>
      <c r="B185" s="98"/>
      <c r="C185" s="98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</row>
    <row r="186" spans="1:26" x14ac:dyDescent="0.35">
      <c r="A186" s="98"/>
      <c r="B186" s="98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</row>
    <row r="187" spans="1:26" x14ac:dyDescent="0.35">
      <c r="A187" s="98"/>
      <c r="B187" s="98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</row>
    <row r="188" spans="1:26" x14ac:dyDescent="0.35">
      <c r="A188" s="98"/>
      <c r="B188" s="98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</row>
    <row r="189" spans="1:26" x14ac:dyDescent="0.35">
      <c r="A189" s="98"/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</row>
    <row r="190" spans="1:26" x14ac:dyDescent="0.35">
      <c r="A190" s="98"/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</row>
    <row r="191" spans="1:26" x14ac:dyDescent="0.35">
      <c r="A191" s="98"/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</row>
    <row r="192" spans="1:26" x14ac:dyDescent="0.35">
      <c r="A192" s="98"/>
      <c r="B192" s="98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</row>
    <row r="193" spans="1:26" x14ac:dyDescent="0.35">
      <c r="A193" s="98"/>
      <c r="B193" s="98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</row>
    <row r="194" spans="1:26" x14ac:dyDescent="0.35">
      <c r="A194" s="98"/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</row>
    <row r="195" spans="1:26" x14ac:dyDescent="0.35">
      <c r="A195" s="98"/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</row>
    <row r="196" spans="1:26" x14ac:dyDescent="0.35">
      <c r="A196" s="98"/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</row>
    <row r="197" spans="1:26" x14ac:dyDescent="0.35">
      <c r="A197" s="9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</row>
    <row r="198" spans="1:26" x14ac:dyDescent="0.35">
      <c r="A198" s="98"/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</row>
    <row r="199" spans="1:26" x14ac:dyDescent="0.35">
      <c r="A199" s="98"/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</row>
    <row r="200" spans="1:26" x14ac:dyDescent="0.35">
      <c r="A200" s="98"/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</row>
    <row r="201" spans="1:26" x14ac:dyDescent="0.35">
      <c r="A201" s="98"/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</row>
    <row r="202" spans="1:26" x14ac:dyDescent="0.35">
      <c r="A202" s="98"/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</row>
    <row r="203" spans="1:26" x14ac:dyDescent="0.35">
      <c r="A203" s="98"/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</row>
    <row r="204" spans="1:26" x14ac:dyDescent="0.35">
      <c r="A204" s="98"/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</row>
    <row r="205" spans="1:26" x14ac:dyDescent="0.35">
      <c r="A205" s="98"/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</row>
    <row r="206" spans="1:26" x14ac:dyDescent="0.35">
      <c r="A206" s="98"/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</row>
    <row r="207" spans="1:26" x14ac:dyDescent="0.35">
      <c r="A207" s="98"/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</row>
    <row r="208" spans="1:26" x14ac:dyDescent="0.35">
      <c r="A208" s="98"/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</row>
    <row r="209" spans="1:26" x14ac:dyDescent="0.35">
      <c r="A209" s="98"/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</row>
    <row r="210" spans="1:26" x14ac:dyDescent="0.35">
      <c r="A210" s="98"/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</row>
    <row r="211" spans="1:26" x14ac:dyDescent="0.35">
      <c r="A211" s="98"/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</row>
    <row r="212" spans="1:26" x14ac:dyDescent="0.35">
      <c r="A212" s="98"/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</row>
    <row r="213" spans="1:26" x14ac:dyDescent="0.35">
      <c r="A213" s="98"/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</row>
    <row r="214" spans="1:26" x14ac:dyDescent="0.35">
      <c r="A214" s="98"/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</row>
    <row r="215" spans="1:26" x14ac:dyDescent="0.35">
      <c r="A215" s="98"/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</row>
    <row r="216" spans="1:26" x14ac:dyDescent="0.35">
      <c r="A216" s="98"/>
      <c r="B216" s="98"/>
      <c r="C216" s="98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</row>
    <row r="217" spans="1:26" x14ac:dyDescent="0.35">
      <c r="A217" s="98"/>
      <c r="B217" s="98"/>
      <c r="C217" s="98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</row>
    <row r="218" spans="1:26" x14ac:dyDescent="0.35">
      <c r="A218" s="98"/>
      <c r="B218" s="98"/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</row>
    <row r="219" spans="1:26" x14ac:dyDescent="0.35">
      <c r="A219" s="98"/>
      <c r="B219" s="98"/>
      <c r="C219" s="98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</row>
    <row r="220" spans="1:26" x14ac:dyDescent="0.35">
      <c r="A220" s="98"/>
      <c r="B220" s="98"/>
      <c r="C220" s="98"/>
      <c r="D220" s="98"/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</row>
    <row r="221" spans="1:26" x14ac:dyDescent="0.35">
      <c r="A221" s="98"/>
      <c r="B221" s="98"/>
      <c r="C221" s="98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</row>
    <row r="222" spans="1:26" x14ac:dyDescent="0.35">
      <c r="A222" s="98"/>
      <c r="B222" s="98"/>
      <c r="C222" s="98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</row>
    <row r="223" spans="1:26" x14ac:dyDescent="0.35">
      <c r="A223" s="98"/>
      <c r="B223" s="98"/>
      <c r="C223" s="98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</row>
    <row r="224" spans="1:26" x14ac:dyDescent="0.35">
      <c r="A224" s="98"/>
      <c r="B224" s="98"/>
      <c r="C224" s="98"/>
      <c r="D224" s="98"/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</row>
    <row r="225" spans="1:26" x14ac:dyDescent="0.35">
      <c r="A225" s="98"/>
      <c r="B225" s="98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</row>
    <row r="226" spans="1:26" x14ac:dyDescent="0.35">
      <c r="A226" s="98"/>
      <c r="B226" s="98"/>
      <c r="C226" s="98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</row>
    <row r="227" spans="1:26" x14ac:dyDescent="0.35">
      <c r="A227" s="98"/>
      <c r="B227" s="98"/>
      <c r="C227" s="98"/>
      <c r="D227" s="98"/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98"/>
    </row>
    <row r="228" spans="1:26" x14ac:dyDescent="0.35">
      <c r="A228" s="98"/>
      <c r="B228" s="98"/>
      <c r="C228" s="98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</row>
    <row r="229" spans="1:26" x14ac:dyDescent="0.35">
      <c r="A229" s="98"/>
      <c r="B229" s="98"/>
      <c r="C229" s="98"/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</row>
    <row r="230" spans="1:26" x14ac:dyDescent="0.35">
      <c r="A230" s="98"/>
      <c r="B230" s="98"/>
      <c r="C230" s="98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</row>
    <row r="231" spans="1:26" x14ac:dyDescent="0.35">
      <c r="A231" s="98"/>
      <c r="B231" s="98"/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</row>
    <row r="232" spans="1:26" x14ac:dyDescent="0.35">
      <c r="A232" s="98"/>
      <c r="B232" s="98"/>
      <c r="C232" s="98"/>
      <c r="D232" s="98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</row>
    <row r="233" spans="1:26" x14ac:dyDescent="0.35">
      <c r="A233" s="98"/>
      <c r="B233" s="98"/>
      <c r="C233" s="98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</row>
    <row r="234" spans="1:26" x14ac:dyDescent="0.35">
      <c r="A234" s="98"/>
      <c r="B234" s="98"/>
      <c r="C234" s="98"/>
      <c r="D234" s="98"/>
      <c r="E234" s="98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</row>
    <row r="235" spans="1:26" x14ac:dyDescent="0.35">
      <c r="A235" s="98"/>
      <c r="B235" s="98"/>
      <c r="C235" s="98"/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</row>
    <row r="236" spans="1:26" x14ac:dyDescent="0.35">
      <c r="A236" s="98"/>
      <c r="B236" s="98"/>
      <c r="C236" s="98"/>
      <c r="D236" s="98"/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  <c r="Z236" s="98"/>
    </row>
    <row r="237" spans="1:26" x14ac:dyDescent="0.35">
      <c r="A237" s="98"/>
      <c r="B237" s="98"/>
      <c r="C237" s="98"/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</row>
    <row r="238" spans="1:26" x14ac:dyDescent="0.35">
      <c r="A238" s="98"/>
      <c r="B238" s="98"/>
      <c r="C238" s="98"/>
      <c r="D238" s="98"/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</row>
    <row r="239" spans="1:26" x14ac:dyDescent="0.35">
      <c r="A239" s="98"/>
      <c r="B239" s="98"/>
      <c r="C239" s="98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</row>
    <row r="240" spans="1:26" x14ac:dyDescent="0.35">
      <c r="A240" s="98"/>
      <c r="B240" s="98"/>
      <c r="C240" s="98"/>
      <c r="D240" s="98"/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  <c r="Z240" s="98"/>
    </row>
    <row r="241" spans="1:26" x14ac:dyDescent="0.35">
      <c r="A241" s="98"/>
      <c r="B241" s="98"/>
      <c r="C241" s="98"/>
      <c r="D241" s="98"/>
      <c r="E241" s="98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</row>
    <row r="242" spans="1:26" x14ac:dyDescent="0.35">
      <c r="A242" s="98"/>
      <c r="B242" s="98"/>
      <c r="C242" s="98"/>
      <c r="D242" s="98"/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98"/>
    </row>
    <row r="243" spans="1:26" x14ac:dyDescent="0.35">
      <c r="A243" s="98"/>
      <c r="B243" s="98"/>
      <c r="C243" s="98"/>
      <c r="D243" s="98"/>
      <c r="E243" s="98"/>
      <c r="F243" s="98"/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</row>
    <row r="244" spans="1:26" x14ac:dyDescent="0.35">
      <c r="A244" s="98"/>
      <c r="B244" s="98"/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98"/>
    </row>
    <row r="245" spans="1:26" x14ac:dyDescent="0.35">
      <c r="A245" s="98"/>
      <c r="B245" s="98"/>
      <c r="C245" s="98"/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</row>
    <row r="246" spans="1:26" x14ac:dyDescent="0.35">
      <c r="A246" s="98"/>
      <c r="B246" s="98"/>
      <c r="C246" s="98"/>
      <c r="D246" s="98"/>
      <c r="E246" s="98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</row>
    <row r="247" spans="1:26" x14ac:dyDescent="0.35">
      <c r="A247" s="98"/>
      <c r="B247" s="98"/>
      <c r="C247" s="98"/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</row>
    <row r="248" spans="1:26" x14ac:dyDescent="0.35">
      <c r="A248" s="98"/>
      <c r="B248" s="98"/>
      <c r="C248" s="98"/>
      <c r="D248" s="98"/>
      <c r="E248" s="98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</row>
    <row r="249" spans="1:26" x14ac:dyDescent="0.35">
      <c r="A249" s="98"/>
      <c r="B249" s="98"/>
      <c r="C249" s="98"/>
      <c r="D249" s="98"/>
      <c r="E249" s="98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</row>
    <row r="250" spans="1:26" x14ac:dyDescent="0.35">
      <c r="A250" s="98"/>
      <c r="B250" s="98"/>
      <c r="C250" s="98"/>
      <c r="D250" s="98"/>
      <c r="E250" s="98"/>
      <c r="F250" s="98"/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  <c r="Z250" s="98"/>
    </row>
    <row r="251" spans="1:26" x14ac:dyDescent="0.35">
      <c r="A251" s="98"/>
      <c r="B251" s="98"/>
      <c r="C251" s="98"/>
      <c r="D251" s="98"/>
      <c r="E251" s="98"/>
      <c r="F251" s="98"/>
      <c r="G251" s="98"/>
      <c r="H251" s="98"/>
      <c r="I251" s="98"/>
      <c r="J251" s="98"/>
      <c r="K251" s="98"/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98"/>
      <c r="W251" s="98"/>
      <c r="X251" s="98"/>
      <c r="Y251" s="98"/>
      <c r="Z251" s="98"/>
    </row>
    <row r="252" spans="1:26" x14ac:dyDescent="0.35">
      <c r="A252" s="98"/>
      <c r="B252" s="98"/>
      <c r="C252" s="98"/>
      <c r="D252" s="98"/>
      <c r="E252" s="98"/>
      <c r="F252" s="98"/>
      <c r="G252" s="98"/>
      <c r="H252" s="98"/>
      <c r="I252" s="98"/>
      <c r="J252" s="98"/>
      <c r="K252" s="98"/>
      <c r="L252" s="98"/>
      <c r="M252" s="98"/>
      <c r="N252" s="98"/>
      <c r="O252" s="98"/>
      <c r="P252" s="98"/>
      <c r="Q252" s="98"/>
      <c r="R252" s="98"/>
      <c r="S252" s="98"/>
      <c r="T252" s="98"/>
      <c r="U252" s="98"/>
      <c r="V252" s="98"/>
      <c r="W252" s="98"/>
      <c r="X252" s="98"/>
      <c r="Y252" s="98"/>
      <c r="Z252" s="98"/>
    </row>
    <row r="253" spans="1:26" x14ac:dyDescent="0.35">
      <c r="A253" s="98"/>
      <c r="B253" s="98"/>
      <c r="C253" s="98"/>
      <c r="D253" s="98"/>
      <c r="E253" s="98"/>
      <c r="F253" s="98"/>
      <c r="G253" s="98"/>
      <c r="H253" s="98"/>
      <c r="I253" s="98"/>
      <c r="J253" s="98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  <c r="W253" s="98"/>
      <c r="X253" s="98"/>
      <c r="Y253" s="98"/>
      <c r="Z253" s="98"/>
    </row>
  </sheetData>
  <sheetProtection algorithmName="SHA-512" hashValue="lg9h+YVwhleCGVla6fvLWNSUcqM5Kb9TjEz2lIKIOShTUXC3nnREFKO/r9VClmxgXKl8WHJSttYNe9gP9GQ+Lg==" saltValue="hSK2RqUU269tM2teriAHCw==" spinCount="100000" sheet="1" objects="1" scenarios="1"/>
  <mergeCells count="1">
    <mergeCell ref="B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BFDEF-0168-42B3-A99C-D2ED47A973A0}">
  <dimension ref="A1:BH34"/>
  <sheetViews>
    <sheetView topLeftCell="A2" zoomScaleNormal="100" workbookViewId="0">
      <selection activeCell="C28" activeCellId="2" sqref="F6:F9 F12:F14 C28:E32"/>
    </sheetView>
  </sheetViews>
  <sheetFormatPr defaultColWidth="9.1796875" defaultRowHeight="13" x14ac:dyDescent="0.3"/>
  <cols>
    <col min="1" max="1" width="3.54296875" style="165" customWidth="1"/>
    <col min="2" max="2" width="41" style="165" customWidth="1"/>
    <col min="3" max="3" width="18.54296875" style="165" customWidth="1"/>
    <col min="4" max="4" width="30.1796875" style="165" customWidth="1"/>
    <col min="5" max="5" width="2.7265625" style="165" customWidth="1"/>
    <col min="6" max="6" width="30.1796875" style="165" customWidth="1"/>
    <col min="7" max="7" width="3.1796875" style="165" customWidth="1"/>
    <col min="8" max="8" width="28.81640625" style="165" customWidth="1"/>
    <col min="9" max="9" width="13.7265625" style="165" customWidth="1"/>
    <col min="10" max="10" width="26.81640625" style="165" customWidth="1"/>
    <col min="11" max="15" width="11" style="165" customWidth="1"/>
    <col min="16" max="256" width="9.1796875" style="165"/>
    <col min="257" max="257" width="41" style="165" customWidth="1"/>
    <col min="258" max="262" width="18.54296875" style="165" customWidth="1"/>
    <col min="263" max="263" width="20.54296875" style="165" customWidth="1"/>
    <col min="264" max="264" width="18.7265625" style="165" customWidth="1"/>
    <col min="265" max="512" width="9.1796875" style="165"/>
    <col min="513" max="513" width="41" style="165" customWidth="1"/>
    <col min="514" max="518" width="18.54296875" style="165" customWidth="1"/>
    <col min="519" max="519" width="20.54296875" style="165" customWidth="1"/>
    <col min="520" max="520" width="18.7265625" style="165" customWidth="1"/>
    <col min="521" max="768" width="9.1796875" style="165"/>
    <col min="769" max="769" width="41" style="165" customWidth="1"/>
    <col min="770" max="774" width="18.54296875" style="165" customWidth="1"/>
    <col min="775" max="775" width="20.54296875" style="165" customWidth="1"/>
    <col min="776" max="776" width="18.7265625" style="165" customWidth="1"/>
    <col min="777" max="1024" width="9.1796875" style="165"/>
    <col min="1025" max="1025" width="41" style="165" customWidth="1"/>
    <col min="1026" max="1030" width="18.54296875" style="165" customWidth="1"/>
    <col min="1031" max="1031" width="20.54296875" style="165" customWidth="1"/>
    <col min="1032" max="1032" width="18.7265625" style="165" customWidth="1"/>
    <col min="1033" max="1280" width="9.1796875" style="165"/>
    <col min="1281" max="1281" width="41" style="165" customWidth="1"/>
    <col min="1282" max="1286" width="18.54296875" style="165" customWidth="1"/>
    <col min="1287" max="1287" width="20.54296875" style="165" customWidth="1"/>
    <col min="1288" max="1288" width="18.7265625" style="165" customWidth="1"/>
    <col min="1289" max="1536" width="9.1796875" style="165"/>
    <col min="1537" max="1537" width="41" style="165" customWidth="1"/>
    <col min="1538" max="1542" width="18.54296875" style="165" customWidth="1"/>
    <col min="1543" max="1543" width="20.54296875" style="165" customWidth="1"/>
    <col min="1544" max="1544" width="18.7265625" style="165" customWidth="1"/>
    <col min="1545" max="1792" width="9.1796875" style="165"/>
    <col min="1793" max="1793" width="41" style="165" customWidth="1"/>
    <col min="1794" max="1798" width="18.54296875" style="165" customWidth="1"/>
    <col min="1799" max="1799" width="20.54296875" style="165" customWidth="1"/>
    <col min="1800" max="1800" width="18.7265625" style="165" customWidth="1"/>
    <col min="1801" max="2048" width="9.1796875" style="165"/>
    <col min="2049" max="2049" width="41" style="165" customWidth="1"/>
    <col min="2050" max="2054" width="18.54296875" style="165" customWidth="1"/>
    <col min="2055" max="2055" width="20.54296875" style="165" customWidth="1"/>
    <col min="2056" max="2056" width="18.7265625" style="165" customWidth="1"/>
    <col min="2057" max="2304" width="9.1796875" style="165"/>
    <col min="2305" max="2305" width="41" style="165" customWidth="1"/>
    <col min="2306" max="2310" width="18.54296875" style="165" customWidth="1"/>
    <col min="2311" max="2311" width="20.54296875" style="165" customWidth="1"/>
    <col min="2312" max="2312" width="18.7265625" style="165" customWidth="1"/>
    <col min="2313" max="2560" width="9.1796875" style="165"/>
    <col min="2561" max="2561" width="41" style="165" customWidth="1"/>
    <col min="2562" max="2566" width="18.54296875" style="165" customWidth="1"/>
    <col min="2567" max="2567" width="20.54296875" style="165" customWidth="1"/>
    <col min="2568" max="2568" width="18.7265625" style="165" customWidth="1"/>
    <col min="2569" max="2816" width="9.1796875" style="165"/>
    <col min="2817" max="2817" width="41" style="165" customWidth="1"/>
    <col min="2818" max="2822" width="18.54296875" style="165" customWidth="1"/>
    <col min="2823" max="2823" width="20.54296875" style="165" customWidth="1"/>
    <col min="2824" max="2824" width="18.7265625" style="165" customWidth="1"/>
    <col min="2825" max="3072" width="9.1796875" style="165"/>
    <col min="3073" max="3073" width="41" style="165" customWidth="1"/>
    <col min="3074" max="3078" width="18.54296875" style="165" customWidth="1"/>
    <col min="3079" max="3079" width="20.54296875" style="165" customWidth="1"/>
    <col min="3080" max="3080" width="18.7265625" style="165" customWidth="1"/>
    <col min="3081" max="3328" width="9.1796875" style="165"/>
    <col min="3329" max="3329" width="41" style="165" customWidth="1"/>
    <col min="3330" max="3334" width="18.54296875" style="165" customWidth="1"/>
    <col min="3335" max="3335" width="20.54296875" style="165" customWidth="1"/>
    <col min="3336" max="3336" width="18.7265625" style="165" customWidth="1"/>
    <col min="3337" max="3584" width="9.1796875" style="165"/>
    <col min="3585" max="3585" width="41" style="165" customWidth="1"/>
    <col min="3586" max="3590" width="18.54296875" style="165" customWidth="1"/>
    <col min="3591" max="3591" width="20.54296875" style="165" customWidth="1"/>
    <col min="3592" max="3592" width="18.7265625" style="165" customWidth="1"/>
    <col min="3593" max="3840" width="9.1796875" style="165"/>
    <col min="3841" max="3841" width="41" style="165" customWidth="1"/>
    <col min="3842" max="3846" width="18.54296875" style="165" customWidth="1"/>
    <col min="3847" max="3847" width="20.54296875" style="165" customWidth="1"/>
    <col min="3848" max="3848" width="18.7265625" style="165" customWidth="1"/>
    <col min="3849" max="4096" width="9.1796875" style="165"/>
    <col min="4097" max="4097" width="41" style="165" customWidth="1"/>
    <col min="4098" max="4102" width="18.54296875" style="165" customWidth="1"/>
    <col min="4103" max="4103" width="20.54296875" style="165" customWidth="1"/>
    <col min="4104" max="4104" width="18.7265625" style="165" customWidth="1"/>
    <col min="4105" max="4352" width="9.1796875" style="165"/>
    <col min="4353" max="4353" width="41" style="165" customWidth="1"/>
    <col min="4354" max="4358" width="18.54296875" style="165" customWidth="1"/>
    <col min="4359" max="4359" width="20.54296875" style="165" customWidth="1"/>
    <col min="4360" max="4360" width="18.7265625" style="165" customWidth="1"/>
    <col min="4361" max="4608" width="9.1796875" style="165"/>
    <col min="4609" max="4609" width="41" style="165" customWidth="1"/>
    <col min="4610" max="4614" width="18.54296875" style="165" customWidth="1"/>
    <col min="4615" max="4615" width="20.54296875" style="165" customWidth="1"/>
    <col min="4616" max="4616" width="18.7265625" style="165" customWidth="1"/>
    <col min="4617" max="4864" width="9.1796875" style="165"/>
    <col min="4865" max="4865" width="41" style="165" customWidth="1"/>
    <col min="4866" max="4870" width="18.54296875" style="165" customWidth="1"/>
    <col min="4871" max="4871" width="20.54296875" style="165" customWidth="1"/>
    <col min="4872" max="4872" width="18.7265625" style="165" customWidth="1"/>
    <col min="4873" max="5120" width="9.1796875" style="165"/>
    <col min="5121" max="5121" width="41" style="165" customWidth="1"/>
    <col min="5122" max="5126" width="18.54296875" style="165" customWidth="1"/>
    <col min="5127" max="5127" width="20.54296875" style="165" customWidth="1"/>
    <col min="5128" max="5128" width="18.7265625" style="165" customWidth="1"/>
    <col min="5129" max="5376" width="9.1796875" style="165"/>
    <col min="5377" max="5377" width="41" style="165" customWidth="1"/>
    <col min="5378" max="5382" width="18.54296875" style="165" customWidth="1"/>
    <col min="5383" max="5383" width="20.54296875" style="165" customWidth="1"/>
    <col min="5384" max="5384" width="18.7265625" style="165" customWidth="1"/>
    <col min="5385" max="5632" width="9.1796875" style="165"/>
    <col min="5633" max="5633" width="41" style="165" customWidth="1"/>
    <col min="5634" max="5638" width="18.54296875" style="165" customWidth="1"/>
    <col min="5639" max="5639" width="20.54296875" style="165" customWidth="1"/>
    <col min="5640" max="5640" width="18.7265625" style="165" customWidth="1"/>
    <col min="5641" max="5888" width="9.1796875" style="165"/>
    <col min="5889" max="5889" width="41" style="165" customWidth="1"/>
    <col min="5890" max="5894" width="18.54296875" style="165" customWidth="1"/>
    <col min="5895" max="5895" width="20.54296875" style="165" customWidth="1"/>
    <col min="5896" max="5896" width="18.7265625" style="165" customWidth="1"/>
    <col min="5897" max="6144" width="9.1796875" style="165"/>
    <col min="6145" max="6145" width="41" style="165" customWidth="1"/>
    <col min="6146" max="6150" width="18.54296875" style="165" customWidth="1"/>
    <col min="6151" max="6151" width="20.54296875" style="165" customWidth="1"/>
    <col min="6152" max="6152" width="18.7265625" style="165" customWidth="1"/>
    <col min="6153" max="6400" width="9.1796875" style="165"/>
    <col min="6401" max="6401" width="41" style="165" customWidth="1"/>
    <col min="6402" max="6406" width="18.54296875" style="165" customWidth="1"/>
    <col min="6407" max="6407" width="20.54296875" style="165" customWidth="1"/>
    <col min="6408" max="6408" width="18.7265625" style="165" customWidth="1"/>
    <col min="6409" max="6656" width="9.1796875" style="165"/>
    <col min="6657" max="6657" width="41" style="165" customWidth="1"/>
    <col min="6658" max="6662" width="18.54296875" style="165" customWidth="1"/>
    <col min="6663" max="6663" width="20.54296875" style="165" customWidth="1"/>
    <col min="6664" max="6664" width="18.7265625" style="165" customWidth="1"/>
    <col min="6665" max="6912" width="9.1796875" style="165"/>
    <col min="6913" max="6913" width="41" style="165" customWidth="1"/>
    <col min="6914" max="6918" width="18.54296875" style="165" customWidth="1"/>
    <col min="6919" max="6919" width="20.54296875" style="165" customWidth="1"/>
    <col min="6920" max="6920" width="18.7265625" style="165" customWidth="1"/>
    <col min="6921" max="7168" width="9.1796875" style="165"/>
    <col min="7169" max="7169" width="41" style="165" customWidth="1"/>
    <col min="7170" max="7174" width="18.54296875" style="165" customWidth="1"/>
    <col min="7175" max="7175" width="20.54296875" style="165" customWidth="1"/>
    <col min="7176" max="7176" width="18.7265625" style="165" customWidth="1"/>
    <col min="7177" max="7424" width="9.1796875" style="165"/>
    <col min="7425" max="7425" width="41" style="165" customWidth="1"/>
    <col min="7426" max="7430" width="18.54296875" style="165" customWidth="1"/>
    <col min="7431" max="7431" width="20.54296875" style="165" customWidth="1"/>
    <col min="7432" max="7432" width="18.7265625" style="165" customWidth="1"/>
    <col min="7433" max="7680" width="9.1796875" style="165"/>
    <col min="7681" max="7681" width="41" style="165" customWidth="1"/>
    <col min="7682" max="7686" width="18.54296875" style="165" customWidth="1"/>
    <col min="7687" max="7687" width="20.54296875" style="165" customWidth="1"/>
    <col min="7688" max="7688" width="18.7265625" style="165" customWidth="1"/>
    <col min="7689" max="7936" width="9.1796875" style="165"/>
    <col min="7937" max="7937" width="41" style="165" customWidth="1"/>
    <col min="7938" max="7942" width="18.54296875" style="165" customWidth="1"/>
    <col min="7943" max="7943" width="20.54296875" style="165" customWidth="1"/>
    <col min="7944" max="7944" width="18.7265625" style="165" customWidth="1"/>
    <col min="7945" max="8192" width="9.1796875" style="165"/>
    <col min="8193" max="8193" width="41" style="165" customWidth="1"/>
    <col min="8194" max="8198" width="18.54296875" style="165" customWidth="1"/>
    <col min="8199" max="8199" width="20.54296875" style="165" customWidth="1"/>
    <col min="8200" max="8200" width="18.7265625" style="165" customWidth="1"/>
    <col min="8201" max="8448" width="9.1796875" style="165"/>
    <col min="8449" max="8449" width="41" style="165" customWidth="1"/>
    <col min="8450" max="8454" width="18.54296875" style="165" customWidth="1"/>
    <col min="8455" max="8455" width="20.54296875" style="165" customWidth="1"/>
    <col min="8456" max="8456" width="18.7265625" style="165" customWidth="1"/>
    <col min="8457" max="8704" width="9.1796875" style="165"/>
    <col min="8705" max="8705" width="41" style="165" customWidth="1"/>
    <col min="8706" max="8710" width="18.54296875" style="165" customWidth="1"/>
    <col min="8711" max="8711" width="20.54296875" style="165" customWidth="1"/>
    <col min="8712" max="8712" width="18.7265625" style="165" customWidth="1"/>
    <col min="8713" max="8960" width="9.1796875" style="165"/>
    <col min="8961" max="8961" width="41" style="165" customWidth="1"/>
    <col min="8962" max="8966" width="18.54296875" style="165" customWidth="1"/>
    <col min="8967" max="8967" width="20.54296875" style="165" customWidth="1"/>
    <col min="8968" max="8968" width="18.7265625" style="165" customWidth="1"/>
    <col min="8969" max="9216" width="9.1796875" style="165"/>
    <col min="9217" max="9217" width="41" style="165" customWidth="1"/>
    <col min="9218" max="9222" width="18.54296875" style="165" customWidth="1"/>
    <col min="9223" max="9223" width="20.54296875" style="165" customWidth="1"/>
    <col min="9224" max="9224" width="18.7265625" style="165" customWidth="1"/>
    <col min="9225" max="9472" width="9.1796875" style="165"/>
    <col min="9473" max="9473" width="41" style="165" customWidth="1"/>
    <col min="9474" max="9478" width="18.54296875" style="165" customWidth="1"/>
    <col min="9479" max="9479" width="20.54296875" style="165" customWidth="1"/>
    <col min="9480" max="9480" width="18.7265625" style="165" customWidth="1"/>
    <col min="9481" max="9728" width="9.1796875" style="165"/>
    <col min="9729" max="9729" width="41" style="165" customWidth="1"/>
    <col min="9730" max="9734" width="18.54296875" style="165" customWidth="1"/>
    <col min="9735" max="9735" width="20.54296875" style="165" customWidth="1"/>
    <col min="9736" max="9736" width="18.7265625" style="165" customWidth="1"/>
    <col min="9737" max="9984" width="9.1796875" style="165"/>
    <col min="9985" max="9985" width="41" style="165" customWidth="1"/>
    <col min="9986" max="9990" width="18.54296875" style="165" customWidth="1"/>
    <col min="9991" max="9991" width="20.54296875" style="165" customWidth="1"/>
    <col min="9992" max="9992" width="18.7265625" style="165" customWidth="1"/>
    <col min="9993" max="10240" width="9.1796875" style="165"/>
    <col min="10241" max="10241" width="41" style="165" customWidth="1"/>
    <col min="10242" max="10246" width="18.54296875" style="165" customWidth="1"/>
    <col min="10247" max="10247" width="20.54296875" style="165" customWidth="1"/>
    <col min="10248" max="10248" width="18.7265625" style="165" customWidth="1"/>
    <col min="10249" max="10496" width="9.1796875" style="165"/>
    <col min="10497" max="10497" width="41" style="165" customWidth="1"/>
    <col min="10498" max="10502" width="18.54296875" style="165" customWidth="1"/>
    <col min="10503" max="10503" width="20.54296875" style="165" customWidth="1"/>
    <col min="10504" max="10504" width="18.7265625" style="165" customWidth="1"/>
    <col min="10505" max="10752" width="9.1796875" style="165"/>
    <col min="10753" max="10753" width="41" style="165" customWidth="1"/>
    <col min="10754" max="10758" width="18.54296875" style="165" customWidth="1"/>
    <col min="10759" max="10759" width="20.54296875" style="165" customWidth="1"/>
    <col min="10760" max="10760" width="18.7265625" style="165" customWidth="1"/>
    <col min="10761" max="11008" width="9.1796875" style="165"/>
    <col min="11009" max="11009" width="41" style="165" customWidth="1"/>
    <col min="11010" max="11014" width="18.54296875" style="165" customWidth="1"/>
    <col min="11015" max="11015" width="20.54296875" style="165" customWidth="1"/>
    <col min="11016" max="11016" width="18.7265625" style="165" customWidth="1"/>
    <col min="11017" max="11264" width="9.1796875" style="165"/>
    <col min="11265" max="11265" width="41" style="165" customWidth="1"/>
    <col min="11266" max="11270" width="18.54296875" style="165" customWidth="1"/>
    <col min="11271" max="11271" width="20.54296875" style="165" customWidth="1"/>
    <col min="11272" max="11272" width="18.7265625" style="165" customWidth="1"/>
    <col min="11273" max="11520" width="9.1796875" style="165"/>
    <col min="11521" max="11521" width="41" style="165" customWidth="1"/>
    <col min="11522" max="11526" width="18.54296875" style="165" customWidth="1"/>
    <col min="11527" max="11527" width="20.54296875" style="165" customWidth="1"/>
    <col min="11528" max="11528" width="18.7265625" style="165" customWidth="1"/>
    <col min="11529" max="11776" width="9.1796875" style="165"/>
    <col min="11777" max="11777" width="41" style="165" customWidth="1"/>
    <col min="11778" max="11782" width="18.54296875" style="165" customWidth="1"/>
    <col min="11783" max="11783" width="20.54296875" style="165" customWidth="1"/>
    <col min="11784" max="11784" width="18.7265625" style="165" customWidth="1"/>
    <col min="11785" max="12032" width="9.1796875" style="165"/>
    <col min="12033" max="12033" width="41" style="165" customWidth="1"/>
    <col min="12034" max="12038" width="18.54296875" style="165" customWidth="1"/>
    <col min="12039" max="12039" width="20.54296875" style="165" customWidth="1"/>
    <col min="12040" max="12040" width="18.7265625" style="165" customWidth="1"/>
    <col min="12041" max="12288" width="9.1796875" style="165"/>
    <col min="12289" max="12289" width="41" style="165" customWidth="1"/>
    <col min="12290" max="12294" width="18.54296875" style="165" customWidth="1"/>
    <col min="12295" max="12295" width="20.54296875" style="165" customWidth="1"/>
    <col min="12296" max="12296" width="18.7265625" style="165" customWidth="1"/>
    <col min="12297" max="12544" width="9.1796875" style="165"/>
    <col min="12545" max="12545" width="41" style="165" customWidth="1"/>
    <col min="12546" max="12550" width="18.54296875" style="165" customWidth="1"/>
    <col min="12551" max="12551" width="20.54296875" style="165" customWidth="1"/>
    <col min="12552" max="12552" width="18.7265625" style="165" customWidth="1"/>
    <col min="12553" max="12800" width="9.1796875" style="165"/>
    <col min="12801" max="12801" width="41" style="165" customWidth="1"/>
    <col min="12802" max="12806" width="18.54296875" style="165" customWidth="1"/>
    <col min="12807" max="12807" width="20.54296875" style="165" customWidth="1"/>
    <col min="12808" max="12808" width="18.7265625" style="165" customWidth="1"/>
    <col min="12809" max="13056" width="9.1796875" style="165"/>
    <col min="13057" max="13057" width="41" style="165" customWidth="1"/>
    <col min="13058" max="13062" width="18.54296875" style="165" customWidth="1"/>
    <col min="13063" max="13063" width="20.54296875" style="165" customWidth="1"/>
    <col min="13064" max="13064" width="18.7265625" style="165" customWidth="1"/>
    <col min="13065" max="13312" width="9.1796875" style="165"/>
    <col min="13313" max="13313" width="41" style="165" customWidth="1"/>
    <col min="13314" max="13318" width="18.54296875" style="165" customWidth="1"/>
    <col min="13319" max="13319" width="20.54296875" style="165" customWidth="1"/>
    <col min="13320" max="13320" width="18.7265625" style="165" customWidth="1"/>
    <col min="13321" max="13568" width="9.1796875" style="165"/>
    <col min="13569" max="13569" width="41" style="165" customWidth="1"/>
    <col min="13570" max="13574" width="18.54296875" style="165" customWidth="1"/>
    <col min="13575" max="13575" width="20.54296875" style="165" customWidth="1"/>
    <col min="13576" max="13576" width="18.7265625" style="165" customWidth="1"/>
    <col min="13577" max="13824" width="9.1796875" style="165"/>
    <col min="13825" max="13825" width="41" style="165" customWidth="1"/>
    <col min="13826" max="13830" width="18.54296875" style="165" customWidth="1"/>
    <col min="13831" max="13831" width="20.54296875" style="165" customWidth="1"/>
    <col min="13832" max="13832" width="18.7265625" style="165" customWidth="1"/>
    <col min="13833" max="14080" width="9.1796875" style="165"/>
    <col min="14081" max="14081" width="41" style="165" customWidth="1"/>
    <col min="14082" max="14086" width="18.54296875" style="165" customWidth="1"/>
    <col min="14087" max="14087" width="20.54296875" style="165" customWidth="1"/>
    <col min="14088" max="14088" width="18.7265625" style="165" customWidth="1"/>
    <col min="14089" max="14336" width="9.1796875" style="165"/>
    <col min="14337" max="14337" width="41" style="165" customWidth="1"/>
    <col min="14338" max="14342" width="18.54296875" style="165" customWidth="1"/>
    <col min="14343" max="14343" width="20.54296875" style="165" customWidth="1"/>
    <col min="14344" max="14344" width="18.7265625" style="165" customWidth="1"/>
    <col min="14345" max="14592" width="9.1796875" style="165"/>
    <col min="14593" max="14593" width="41" style="165" customWidth="1"/>
    <col min="14594" max="14598" width="18.54296875" style="165" customWidth="1"/>
    <col min="14599" max="14599" width="20.54296875" style="165" customWidth="1"/>
    <col min="14600" max="14600" width="18.7265625" style="165" customWidth="1"/>
    <col min="14601" max="14848" width="9.1796875" style="165"/>
    <col min="14849" max="14849" width="41" style="165" customWidth="1"/>
    <col min="14850" max="14854" width="18.54296875" style="165" customWidth="1"/>
    <col min="14855" max="14855" width="20.54296875" style="165" customWidth="1"/>
    <col min="14856" max="14856" width="18.7265625" style="165" customWidth="1"/>
    <col min="14857" max="15104" width="9.1796875" style="165"/>
    <col min="15105" max="15105" width="41" style="165" customWidth="1"/>
    <col min="15106" max="15110" width="18.54296875" style="165" customWidth="1"/>
    <col min="15111" max="15111" width="20.54296875" style="165" customWidth="1"/>
    <col min="15112" max="15112" width="18.7265625" style="165" customWidth="1"/>
    <col min="15113" max="15360" width="9.1796875" style="165"/>
    <col min="15361" max="15361" width="41" style="165" customWidth="1"/>
    <col min="15362" max="15366" width="18.54296875" style="165" customWidth="1"/>
    <col min="15367" max="15367" width="20.54296875" style="165" customWidth="1"/>
    <col min="15368" max="15368" width="18.7265625" style="165" customWidth="1"/>
    <col min="15369" max="15616" width="9.1796875" style="165"/>
    <col min="15617" max="15617" width="41" style="165" customWidth="1"/>
    <col min="15618" max="15622" width="18.54296875" style="165" customWidth="1"/>
    <col min="15623" max="15623" width="20.54296875" style="165" customWidth="1"/>
    <col min="15624" max="15624" width="18.7265625" style="165" customWidth="1"/>
    <col min="15625" max="15872" width="9.1796875" style="165"/>
    <col min="15873" max="15873" width="41" style="165" customWidth="1"/>
    <col min="15874" max="15878" width="18.54296875" style="165" customWidth="1"/>
    <col min="15879" max="15879" width="20.54296875" style="165" customWidth="1"/>
    <col min="15880" max="15880" width="18.7265625" style="165" customWidth="1"/>
    <col min="15881" max="16128" width="9.1796875" style="165"/>
    <col min="16129" max="16129" width="41" style="165" customWidth="1"/>
    <col min="16130" max="16134" width="18.54296875" style="165" customWidth="1"/>
    <col min="16135" max="16135" width="20.54296875" style="165" customWidth="1"/>
    <col min="16136" max="16136" width="18.7265625" style="165" customWidth="1"/>
    <col min="16137" max="16384" width="9.1796875" style="165"/>
  </cols>
  <sheetData>
    <row r="1" spans="1:15" s="123" customFormat="1" ht="76.5" customHeight="1" x14ac:dyDescent="0.5">
      <c r="B1" s="221" t="s">
        <v>43</v>
      </c>
      <c r="C1" s="222"/>
      <c r="D1" s="222"/>
      <c r="E1" s="222"/>
      <c r="F1" s="222"/>
      <c r="G1" s="222"/>
      <c r="H1" s="223"/>
    </row>
    <row r="2" spans="1:15" s="127" customFormat="1" ht="13.5" customHeight="1" x14ac:dyDescent="0.35">
      <c r="A2" s="124"/>
      <c r="B2" s="125"/>
      <c r="C2" s="100"/>
      <c r="D2" s="100"/>
      <c r="E2" s="124"/>
      <c r="F2" s="124"/>
      <c r="G2" s="124"/>
      <c r="H2" s="126"/>
      <c r="J2" s="128"/>
      <c r="K2" s="128"/>
      <c r="L2" s="128"/>
      <c r="M2" s="128"/>
      <c r="N2" s="128"/>
      <c r="O2" s="128"/>
    </row>
    <row r="3" spans="1:15" s="128" customFormat="1" ht="15" thickBot="1" x14ac:dyDescent="0.4">
      <c r="A3" s="129"/>
      <c r="B3" s="215" t="s">
        <v>44</v>
      </c>
      <c r="C3" s="216"/>
      <c r="D3" s="130" t="s">
        <v>45</v>
      </c>
      <c r="E3" s="130"/>
      <c r="F3" s="130" t="s">
        <v>46</v>
      </c>
      <c r="G3" s="130"/>
      <c r="H3" s="130" t="s">
        <v>33</v>
      </c>
    </row>
    <row r="4" spans="1:15" s="128" customFormat="1" ht="14.5" customHeight="1" x14ac:dyDescent="0.35">
      <c r="A4" s="129"/>
      <c r="B4" s="217"/>
      <c r="C4" s="218"/>
      <c r="D4" s="131"/>
      <c r="E4" s="132"/>
      <c r="F4" s="131"/>
      <c r="G4" s="132"/>
      <c r="H4" s="133"/>
    </row>
    <row r="5" spans="1:15" s="128" customFormat="1" ht="14.15" customHeight="1" x14ac:dyDescent="0.35">
      <c r="A5" s="129"/>
      <c r="B5" s="134" t="s">
        <v>47</v>
      </c>
      <c r="C5" s="131"/>
      <c r="D5" s="131"/>
      <c r="E5" s="132"/>
      <c r="F5" s="131"/>
      <c r="G5" s="132"/>
      <c r="H5" s="133"/>
    </row>
    <row r="6" spans="1:15" s="128" customFormat="1" ht="14.5" customHeight="1" x14ac:dyDescent="0.35">
      <c r="A6" s="129"/>
      <c r="B6" s="135">
        <v>1</v>
      </c>
      <c r="C6" s="65" t="s">
        <v>48</v>
      </c>
      <c r="D6" s="136">
        <v>25</v>
      </c>
      <c r="E6" s="81" t="s">
        <v>21</v>
      </c>
      <c r="F6" s="49"/>
      <c r="G6" s="81" t="s">
        <v>22</v>
      </c>
      <c r="H6" s="137">
        <f>D6*F6</f>
        <v>0</v>
      </c>
    </row>
    <row r="7" spans="1:15" s="128" customFormat="1" ht="14.5" customHeight="1" x14ac:dyDescent="0.35">
      <c r="A7" s="129"/>
      <c r="B7" s="135">
        <v>2</v>
      </c>
      <c r="C7" s="65" t="s">
        <v>49</v>
      </c>
      <c r="D7" s="138">
        <v>11</v>
      </c>
      <c r="E7" s="81" t="s">
        <v>21</v>
      </c>
      <c r="F7" s="50"/>
      <c r="G7" s="81" t="s">
        <v>22</v>
      </c>
      <c r="H7" s="137">
        <f>D7*F7</f>
        <v>0</v>
      </c>
    </row>
    <row r="8" spans="1:15" s="128" customFormat="1" ht="14.5" customHeight="1" x14ac:dyDescent="0.35">
      <c r="A8" s="129"/>
      <c r="B8" s="135">
        <v>3</v>
      </c>
      <c r="C8" s="65" t="s">
        <v>50</v>
      </c>
      <c r="D8" s="138">
        <v>11</v>
      </c>
      <c r="E8" s="81" t="s">
        <v>21</v>
      </c>
      <c r="F8" s="50"/>
      <c r="G8" s="81" t="s">
        <v>22</v>
      </c>
      <c r="H8" s="137">
        <f>D8*F8</f>
        <v>0</v>
      </c>
    </row>
    <row r="9" spans="1:15" s="128" customFormat="1" ht="14.5" customHeight="1" x14ac:dyDescent="0.35">
      <c r="A9" s="129"/>
      <c r="B9" s="135">
        <v>4</v>
      </c>
      <c r="C9" s="65" t="s">
        <v>51</v>
      </c>
      <c r="D9" s="139">
        <v>5</v>
      </c>
      <c r="E9" s="81" t="s">
        <v>21</v>
      </c>
      <c r="F9" s="51"/>
      <c r="G9" s="81" t="s">
        <v>22</v>
      </c>
      <c r="H9" s="137">
        <f>D9*F9</f>
        <v>0</v>
      </c>
    </row>
    <row r="10" spans="1:15" s="128" customFormat="1" ht="14.5" customHeight="1" x14ac:dyDescent="0.35">
      <c r="A10" s="129"/>
      <c r="B10" s="219"/>
      <c r="C10" s="220"/>
      <c r="D10" s="65"/>
      <c r="E10" s="81"/>
      <c r="F10" s="65"/>
      <c r="G10" s="81"/>
      <c r="H10" s="137"/>
    </row>
    <row r="11" spans="1:15" s="128" customFormat="1" ht="14.5" customHeight="1" x14ac:dyDescent="0.35">
      <c r="A11" s="129"/>
      <c r="B11" s="140" t="s">
        <v>52</v>
      </c>
      <c r="C11" s="65"/>
      <c r="D11" s="65"/>
      <c r="E11" s="81"/>
      <c r="F11" s="65"/>
      <c r="G11" s="81"/>
      <c r="H11" s="137"/>
    </row>
    <row r="12" spans="1:15" s="128" customFormat="1" ht="14.5" customHeight="1" x14ac:dyDescent="0.35">
      <c r="A12" s="129"/>
      <c r="B12" s="135">
        <v>1</v>
      </c>
      <c r="C12" s="65" t="s">
        <v>53</v>
      </c>
      <c r="D12" s="141">
        <v>8</v>
      </c>
      <c r="E12" s="81" t="s">
        <v>21</v>
      </c>
      <c r="F12" s="49"/>
      <c r="G12" s="81" t="s">
        <v>22</v>
      </c>
      <c r="H12" s="137">
        <f>D12*F12</f>
        <v>0</v>
      </c>
    </row>
    <row r="13" spans="1:15" s="128" customFormat="1" ht="14.5" customHeight="1" x14ac:dyDescent="0.35">
      <c r="A13" s="129"/>
      <c r="B13" s="135">
        <v>2</v>
      </c>
      <c r="C13" s="65" t="s">
        <v>50</v>
      </c>
      <c r="D13" s="142">
        <v>4</v>
      </c>
      <c r="E13" s="81" t="s">
        <v>21</v>
      </c>
      <c r="F13" s="50"/>
      <c r="G13" s="81" t="s">
        <v>22</v>
      </c>
      <c r="H13" s="137">
        <f>D13*F13</f>
        <v>0</v>
      </c>
    </row>
    <row r="14" spans="1:15" s="128" customFormat="1" ht="14.5" customHeight="1" x14ac:dyDescent="0.35">
      <c r="A14" s="129"/>
      <c r="B14" s="135">
        <v>3</v>
      </c>
      <c r="C14" s="65" t="s">
        <v>51</v>
      </c>
      <c r="D14" s="143">
        <v>5</v>
      </c>
      <c r="E14" s="81" t="s">
        <v>21</v>
      </c>
      <c r="F14" s="51"/>
      <c r="G14" s="81" t="s">
        <v>22</v>
      </c>
      <c r="H14" s="137">
        <f>D14*F14</f>
        <v>0</v>
      </c>
    </row>
    <row r="15" spans="1:15" s="128" customFormat="1" ht="14.5" customHeight="1" x14ac:dyDescent="0.35">
      <c r="A15" s="129"/>
      <c r="B15" s="135"/>
      <c r="C15" s="65"/>
      <c r="D15" s="65"/>
      <c r="E15" s="81"/>
      <c r="F15" s="65"/>
      <c r="G15" s="81"/>
      <c r="H15" s="144"/>
    </row>
    <row r="16" spans="1:15" s="128" customFormat="1" ht="14.5" x14ac:dyDescent="0.35">
      <c r="A16" s="129"/>
      <c r="B16" s="145"/>
      <c r="C16" s="146" t="s">
        <v>54</v>
      </c>
      <c r="D16" s="65"/>
      <c r="E16" s="81"/>
      <c r="F16" s="65"/>
      <c r="G16" s="81"/>
      <c r="H16" s="144"/>
    </row>
    <row r="17" spans="1:60" s="128" customFormat="1" ht="14.5" customHeight="1" x14ac:dyDescent="0.35">
      <c r="A17" s="129"/>
      <c r="B17" s="147"/>
      <c r="C17" s="148" t="s">
        <v>55</v>
      </c>
      <c r="D17" s="149"/>
      <c r="E17" s="150"/>
      <c r="F17" s="149"/>
      <c r="G17" s="81"/>
      <c r="H17" s="144"/>
    </row>
    <row r="18" spans="1:60" s="128" customFormat="1" ht="14.5" customHeight="1" x14ac:dyDescent="0.35">
      <c r="A18" s="129"/>
      <c r="B18" s="147"/>
      <c r="C18" s="148" t="s">
        <v>56</v>
      </c>
      <c r="D18" s="149"/>
      <c r="E18" s="150"/>
      <c r="F18" s="149"/>
      <c r="G18" s="81"/>
      <c r="H18" s="144"/>
    </row>
    <row r="19" spans="1:60" s="128" customFormat="1" ht="14.5" customHeight="1" x14ac:dyDescent="0.35">
      <c r="A19" s="129"/>
      <c r="B19" s="147"/>
      <c r="C19" s="151"/>
      <c r="D19" s="149"/>
      <c r="E19" s="150"/>
      <c r="F19" s="149"/>
      <c r="G19" s="81"/>
      <c r="H19" s="144"/>
      <c r="J19" s="152"/>
    </row>
    <row r="20" spans="1:60" s="128" customFormat="1" ht="14.5" customHeight="1" x14ac:dyDescent="0.35">
      <c r="A20" s="129"/>
      <c r="B20" s="153"/>
      <c r="C20" s="154"/>
      <c r="D20" s="154"/>
      <c r="E20" s="112"/>
      <c r="F20" s="154"/>
      <c r="G20" s="112"/>
      <c r="H20" s="155"/>
    </row>
    <row r="21" spans="1:60" s="128" customFormat="1" ht="14.5" customHeight="1" x14ac:dyDescent="0.35">
      <c r="A21" s="129"/>
      <c r="B21" s="156"/>
      <c r="C21" s="129"/>
      <c r="D21" s="65"/>
      <c r="E21" s="81"/>
      <c r="F21" s="65"/>
      <c r="G21" s="81"/>
      <c r="H21" s="157"/>
    </row>
    <row r="22" spans="1:60" s="128" customFormat="1" ht="27.65" customHeight="1" x14ac:dyDescent="0.35">
      <c r="A22" s="129"/>
      <c r="B22" s="134"/>
      <c r="C22" s="129"/>
      <c r="D22" s="74"/>
      <c r="E22" s="67"/>
      <c r="F22" s="158" t="s">
        <v>29</v>
      </c>
      <c r="G22" s="67"/>
      <c r="H22" s="159">
        <f>SUM(H6:H14)</f>
        <v>0</v>
      </c>
      <c r="I22" s="152"/>
    </row>
    <row r="23" spans="1:60" s="128" customFormat="1" ht="15" customHeight="1" x14ac:dyDescent="0.35">
      <c r="A23" s="129"/>
      <c r="B23" s="134"/>
      <c r="C23" s="129"/>
      <c r="D23" s="74"/>
      <c r="E23" s="74"/>
      <c r="F23" s="74"/>
      <c r="G23" s="74"/>
      <c r="H23" s="157"/>
    </row>
    <row r="24" spans="1:60" ht="14.5" customHeight="1" x14ac:dyDescent="0.3">
      <c r="A24" s="126"/>
      <c r="B24" s="160"/>
      <c r="C24" s="161"/>
      <c r="D24" s="161"/>
      <c r="E24" s="162"/>
      <c r="F24" s="163"/>
      <c r="G24" s="162"/>
      <c r="H24" s="164"/>
    </row>
    <row r="25" spans="1:60" ht="14.5" customHeight="1" x14ac:dyDescent="0.3">
      <c r="A25" s="126"/>
      <c r="B25" s="74"/>
      <c r="C25" s="74"/>
      <c r="D25" s="74"/>
      <c r="E25" s="67"/>
      <c r="F25" s="166"/>
      <c r="G25" s="67"/>
      <c r="H25" s="167"/>
    </row>
    <row r="26" spans="1:60" ht="14.5" customHeight="1" x14ac:dyDescent="0.3">
      <c r="A26" s="126"/>
      <c r="B26" s="74"/>
      <c r="C26" s="74"/>
      <c r="D26" s="74"/>
      <c r="E26" s="67"/>
      <c r="F26" s="168"/>
      <c r="G26" s="169"/>
      <c r="H26" s="170"/>
    </row>
    <row r="27" spans="1:60" ht="15.5" x14ac:dyDescent="0.35">
      <c r="A27" s="126"/>
      <c r="B27" s="214" t="s">
        <v>9</v>
      </c>
      <c r="C27" s="214"/>
      <c r="D27" s="214"/>
      <c r="E27" s="171"/>
      <c r="F27" s="126"/>
      <c r="G27" s="126"/>
      <c r="H27" s="126"/>
    </row>
    <row r="28" spans="1:60" s="173" customFormat="1" ht="15" customHeight="1" x14ac:dyDescent="0.35">
      <c r="A28" s="172"/>
      <c r="B28" s="120" t="s">
        <v>10</v>
      </c>
      <c r="C28" s="213"/>
      <c r="D28" s="213"/>
      <c r="E28" s="213"/>
      <c r="F28" s="172"/>
      <c r="G28" s="172"/>
      <c r="H28" s="172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  <c r="AX28" s="165"/>
      <c r="AY28" s="165"/>
      <c r="AZ28" s="165"/>
      <c r="BA28" s="165"/>
      <c r="BB28" s="165"/>
      <c r="BC28" s="165"/>
      <c r="BD28" s="165"/>
      <c r="BE28" s="165"/>
      <c r="BF28" s="165"/>
      <c r="BG28" s="165"/>
      <c r="BH28" s="165"/>
    </row>
    <row r="29" spans="1:60" s="175" customFormat="1" ht="49.5" customHeight="1" x14ac:dyDescent="0.35">
      <c r="A29" s="174"/>
      <c r="B29" s="122" t="s">
        <v>11</v>
      </c>
      <c r="C29" s="213"/>
      <c r="D29" s="213"/>
      <c r="E29" s="213"/>
      <c r="F29" s="172"/>
      <c r="G29" s="172"/>
      <c r="H29" s="172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</row>
    <row r="30" spans="1:60" s="173" customFormat="1" ht="15.65" customHeight="1" x14ac:dyDescent="0.35">
      <c r="A30" s="172"/>
      <c r="B30" s="122" t="s">
        <v>12</v>
      </c>
      <c r="C30" s="213"/>
      <c r="D30" s="213"/>
      <c r="E30" s="213"/>
      <c r="F30" s="172"/>
      <c r="G30" s="172"/>
      <c r="H30" s="172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5"/>
      <c r="BE30" s="165"/>
      <c r="BF30" s="165"/>
      <c r="BG30" s="165"/>
      <c r="BH30" s="165"/>
    </row>
    <row r="31" spans="1:60" s="173" customFormat="1" ht="14.5" x14ac:dyDescent="0.35">
      <c r="A31" s="172"/>
      <c r="B31" s="120" t="s">
        <v>13</v>
      </c>
      <c r="C31" s="213"/>
      <c r="D31" s="213"/>
      <c r="E31" s="213"/>
      <c r="F31" s="172"/>
      <c r="G31" s="172"/>
      <c r="H31" s="172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165"/>
      <c r="BD31" s="165"/>
      <c r="BE31" s="165"/>
      <c r="BF31" s="165"/>
      <c r="BG31" s="165"/>
      <c r="BH31" s="165"/>
    </row>
    <row r="32" spans="1:60" s="173" customFormat="1" ht="14.5" x14ac:dyDescent="0.35">
      <c r="A32" s="172"/>
      <c r="B32" s="120" t="s">
        <v>14</v>
      </c>
      <c r="C32" s="213"/>
      <c r="D32" s="213"/>
      <c r="E32" s="213"/>
      <c r="F32" s="172"/>
      <c r="G32" s="172"/>
      <c r="H32" s="172"/>
    </row>
    <row r="33" spans="1:8" x14ac:dyDescent="0.3">
      <c r="A33" s="126"/>
      <c r="B33" s="126"/>
      <c r="C33" s="126"/>
      <c r="D33" s="126"/>
      <c r="E33" s="126"/>
      <c r="F33" s="126"/>
      <c r="G33" s="126"/>
      <c r="H33" s="126"/>
    </row>
    <row r="34" spans="1:8" x14ac:dyDescent="0.3">
      <c r="A34" s="126"/>
      <c r="B34" s="126"/>
      <c r="C34" s="126"/>
      <c r="D34" s="126"/>
      <c r="E34" s="126"/>
      <c r="F34" s="126"/>
      <c r="G34" s="126"/>
      <c r="H34" s="126"/>
    </row>
  </sheetData>
  <sheetProtection algorithmName="SHA-512" hashValue="LsPyLKRHDtdtNRDOqjqs5yqC5N+OZPLqk8ygiLXjixXV6YJTa7cVFefyr+Dzib+jbl3r4QJhttqJqHyQEC1Psg==" saltValue="NF8fV4QESFE4M83+RbaG6g==" spinCount="100000" sheet="1" objects="1" scenarios="1"/>
  <mergeCells count="10">
    <mergeCell ref="B27:D27"/>
    <mergeCell ref="B3:C3"/>
    <mergeCell ref="B4:C4"/>
    <mergeCell ref="B10:C10"/>
    <mergeCell ref="B1:H1"/>
    <mergeCell ref="C28:E28"/>
    <mergeCell ref="C29:E29"/>
    <mergeCell ref="C30:E30"/>
    <mergeCell ref="C31:E31"/>
    <mergeCell ref="C32:E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B38C0-46C5-4356-970C-261A0EDC7BC5}">
  <dimension ref="B1:H22"/>
  <sheetViews>
    <sheetView showGridLines="0" workbookViewId="0">
      <selection activeCell="H16" sqref="H16"/>
    </sheetView>
  </sheetViews>
  <sheetFormatPr defaultRowHeight="14.5" x14ac:dyDescent="0.35"/>
  <cols>
    <col min="1" max="1" width="3.7265625" style="176" customWidth="1"/>
    <col min="2" max="2" width="5.453125" style="176" customWidth="1"/>
    <col min="3" max="3" width="34" style="176" customWidth="1"/>
    <col min="4" max="4" width="32.26953125" style="176" customWidth="1"/>
    <col min="5" max="5" width="2.54296875" style="176" customWidth="1"/>
    <col min="6" max="6" width="30" style="176" customWidth="1"/>
    <col min="7" max="7" width="3.26953125" style="176" customWidth="1"/>
    <col min="8" max="8" width="29.54296875" style="176" customWidth="1"/>
    <col min="9" max="9" width="13.54296875" style="176" customWidth="1"/>
    <col min="10" max="16384" width="8.7265625" style="176"/>
  </cols>
  <sheetData>
    <row r="1" spans="2:8" ht="71.150000000000006" customHeight="1" x14ac:dyDescent="0.35">
      <c r="B1" s="229" t="s">
        <v>57</v>
      </c>
      <c r="C1" s="230"/>
      <c r="D1" s="230"/>
      <c r="E1" s="230"/>
      <c r="F1" s="230"/>
      <c r="G1" s="230"/>
      <c r="H1" s="230"/>
    </row>
    <row r="2" spans="2:8" x14ac:dyDescent="0.35">
      <c r="B2" s="177"/>
      <c r="C2" s="177"/>
      <c r="D2" s="177"/>
      <c r="E2" s="177"/>
      <c r="F2" s="177"/>
      <c r="G2" s="177"/>
      <c r="H2" s="177"/>
    </row>
    <row r="3" spans="2:8" x14ac:dyDescent="0.35">
      <c r="B3" s="231" t="s">
        <v>58</v>
      </c>
      <c r="C3" s="205"/>
      <c r="D3" s="57" t="s">
        <v>17</v>
      </c>
      <c r="E3" s="57"/>
      <c r="F3" s="57"/>
      <c r="G3" s="57"/>
      <c r="H3" s="57"/>
    </row>
    <row r="4" spans="2:8" x14ac:dyDescent="0.35">
      <c r="B4" s="59"/>
      <c r="C4" s="60"/>
      <c r="D4" s="61"/>
      <c r="E4" s="177"/>
      <c r="F4" s="177"/>
      <c r="G4" s="177"/>
      <c r="H4" s="178"/>
    </row>
    <row r="5" spans="2:8" x14ac:dyDescent="0.35">
      <c r="B5" s="64">
        <v>1</v>
      </c>
      <c r="C5" s="65" t="s">
        <v>59</v>
      </c>
      <c r="D5" s="49">
        <v>0</v>
      </c>
      <c r="E5" s="177"/>
      <c r="F5" s="177"/>
      <c r="G5" s="177"/>
      <c r="H5" s="178"/>
    </row>
    <row r="6" spans="2:8" x14ac:dyDescent="0.35">
      <c r="B6" s="64">
        <v>2</v>
      </c>
      <c r="C6" s="65" t="s">
        <v>23</v>
      </c>
      <c r="D6" s="50">
        <v>0</v>
      </c>
      <c r="E6" s="177"/>
      <c r="F6" s="177"/>
      <c r="G6" s="177"/>
      <c r="H6" s="178"/>
    </row>
    <row r="7" spans="2:8" x14ac:dyDescent="0.35">
      <c r="B7" s="64">
        <v>3</v>
      </c>
      <c r="C7" s="65" t="s">
        <v>24</v>
      </c>
      <c r="D7" s="50">
        <v>0</v>
      </c>
      <c r="E7" s="177"/>
      <c r="F7" s="177"/>
      <c r="G7" s="177"/>
      <c r="H7" s="178"/>
    </row>
    <row r="8" spans="2:8" x14ac:dyDescent="0.35">
      <c r="B8" s="64">
        <v>4</v>
      </c>
      <c r="C8" s="65" t="s">
        <v>25</v>
      </c>
      <c r="D8" s="50">
        <v>0</v>
      </c>
      <c r="E8" s="177"/>
      <c r="F8" s="177"/>
      <c r="G8" s="177"/>
      <c r="H8" s="178"/>
    </row>
    <row r="9" spans="2:8" x14ac:dyDescent="0.35">
      <c r="B9" s="64">
        <v>5</v>
      </c>
      <c r="C9" s="65" t="s">
        <v>26</v>
      </c>
      <c r="D9" s="50">
        <v>0</v>
      </c>
      <c r="E9" s="177"/>
      <c r="F9" s="177"/>
      <c r="G9" s="177"/>
      <c r="H9" s="178"/>
    </row>
    <row r="10" spans="2:8" x14ac:dyDescent="0.35">
      <c r="B10" s="64">
        <v>6</v>
      </c>
      <c r="C10" s="45" t="s">
        <v>28</v>
      </c>
      <c r="D10" s="51">
        <v>0</v>
      </c>
      <c r="E10" s="177"/>
      <c r="F10" s="177"/>
      <c r="G10" s="177"/>
      <c r="H10" s="178"/>
    </row>
    <row r="11" spans="2:8" x14ac:dyDescent="0.35">
      <c r="B11" s="179"/>
      <c r="C11" s="180"/>
      <c r="D11" s="180"/>
      <c r="E11" s="180"/>
      <c r="F11" s="180"/>
      <c r="G11" s="180"/>
      <c r="H11" s="181"/>
    </row>
    <row r="17" spans="2:4" ht="15.5" x14ac:dyDescent="0.35">
      <c r="B17" s="226" t="s">
        <v>9</v>
      </c>
      <c r="C17" s="227"/>
      <c r="D17" s="228"/>
    </row>
    <row r="18" spans="2:4" ht="14.5" customHeight="1" x14ac:dyDescent="0.35">
      <c r="B18" s="224" t="s">
        <v>10</v>
      </c>
      <c r="C18" s="225"/>
      <c r="D18" s="16"/>
    </row>
    <row r="19" spans="2:4" ht="49" customHeight="1" x14ac:dyDescent="0.35">
      <c r="B19" s="232" t="s">
        <v>11</v>
      </c>
      <c r="C19" s="233"/>
      <c r="D19" s="15"/>
    </row>
    <row r="20" spans="2:4" x14ac:dyDescent="0.35">
      <c r="B20" s="224" t="s">
        <v>12</v>
      </c>
      <c r="C20" s="225"/>
      <c r="D20" s="16"/>
    </row>
    <row r="21" spans="2:4" x14ac:dyDescent="0.35">
      <c r="B21" s="224" t="s">
        <v>13</v>
      </c>
      <c r="C21" s="225"/>
      <c r="D21" s="16"/>
    </row>
    <row r="22" spans="2:4" x14ac:dyDescent="0.35">
      <c r="B22" s="224" t="s">
        <v>14</v>
      </c>
      <c r="C22" s="225"/>
      <c r="D22" s="17"/>
    </row>
  </sheetData>
  <sheetProtection algorithmName="SHA-512" hashValue="qq57yq40PiVfXGgPizhSrG8etfCnU/Zr+tUb9EhFQigiGftHOKlUdpPOp/wVTqLLcSs1oWEuLLtv+6KVdKQYEA==" saltValue="OLYqh86e9FsjmczwJO4y2Q==" spinCount="100000" sheet="1" objects="1" scenarios="1"/>
  <mergeCells count="8">
    <mergeCell ref="B21:C21"/>
    <mergeCell ref="B17:D17"/>
    <mergeCell ref="B22:C22"/>
    <mergeCell ref="B1:H1"/>
    <mergeCell ref="B3:C3"/>
    <mergeCell ref="B18:C18"/>
    <mergeCell ref="B19:C19"/>
    <mergeCell ref="B20:C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D3DFC-E8D2-40CB-81A4-F095DD38E275}">
  <dimension ref="A1:AK41"/>
  <sheetViews>
    <sheetView workbookViewId="0">
      <selection activeCell="K23" sqref="K23"/>
    </sheetView>
  </sheetViews>
  <sheetFormatPr defaultColWidth="9.1796875" defaultRowHeight="14.5" x14ac:dyDescent="0.35"/>
  <cols>
    <col min="1" max="1" width="9.1796875" style="176"/>
    <col min="2" max="2" width="18.81640625" style="176" customWidth="1"/>
    <col min="3" max="3" width="17.26953125" style="176" customWidth="1"/>
    <col min="4" max="4" width="13.7265625" style="176" customWidth="1"/>
    <col min="5" max="5" width="12.7265625" style="176" customWidth="1"/>
    <col min="6" max="6" width="10.453125" style="176" customWidth="1"/>
    <col min="7" max="16384" width="9.1796875" style="176"/>
  </cols>
  <sheetData>
    <row r="1" spans="1:32" s="52" customFormat="1" ht="21" customHeight="1" x14ac:dyDescent="0.5">
      <c r="A1" s="182"/>
      <c r="B1" s="198" t="s">
        <v>81</v>
      </c>
      <c r="C1" s="199"/>
      <c r="D1" s="199"/>
      <c r="E1" s="199"/>
      <c r="F1" s="199"/>
      <c r="G1" s="199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</row>
    <row r="2" spans="1:32" s="99" customFormat="1" x14ac:dyDescent="0.35">
      <c r="A2" s="62"/>
      <c r="B2" s="62"/>
      <c r="C2" s="62"/>
      <c r="D2" s="62"/>
      <c r="E2" s="62"/>
      <c r="F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</row>
    <row r="3" spans="1:32" s="99" customFormat="1" x14ac:dyDescent="0.35">
      <c r="A3" s="62"/>
      <c r="B3" s="237" t="s">
        <v>60</v>
      </c>
      <c r="C3" s="237"/>
      <c r="D3" s="237"/>
      <c r="E3" s="237"/>
      <c r="F3" s="237"/>
      <c r="G3" s="237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</row>
    <row r="4" spans="1:32" s="99" customFormat="1" x14ac:dyDescent="0.3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</row>
    <row r="5" spans="1:32" s="99" customFormat="1" ht="15" customHeight="1" x14ac:dyDescent="0.35">
      <c r="A5" s="62"/>
      <c r="B5" s="183" t="s">
        <v>61</v>
      </c>
      <c r="C5" s="238"/>
      <c r="D5" s="238"/>
      <c r="E5" s="238"/>
      <c r="F5" s="238"/>
      <c r="G5" s="238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</row>
    <row r="6" spans="1:32" s="99" customFormat="1" x14ac:dyDescent="0.3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</row>
    <row r="7" spans="1:32" s="99" customFormat="1" x14ac:dyDescent="0.3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</row>
    <row r="8" spans="1:32" s="99" customFormat="1" x14ac:dyDescent="0.35">
      <c r="A8" s="62"/>
      <c r="B8" s="236" t="s">
        <v>62</v>
      </c>
      <c r="C8" s="236"/>
      <c r="D8" s="236"/>
      <c r="E8" s="236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</row>
    <row r="9" spans="1:32" s="99" customFormat="1" x14ac:dyDescent="0.35">
      <c r="A9" s="62"/>
      <c r="B9" s="62" t="s">
        <v>63</v>
      </c>
      <c r="C9" s="4">
        <v>500000</v>
      </c>
      <c r="D9" s="184" t="s">
        <v>64</v>
      </c>
      <c r="E9" s="99" t="s">
        <v>65</v>
      </c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</row>
    <row r="10" spans="1:32" s="99" customFormat="1" x14ac:dyDescent="0.35">
      <c r="A10" s="62"/>
      <c r="B10" s="62" t="s">
        <v>66</v>
      </c>
      <c r="C10" s="185">
        <v>250</v>
      </c>
      <c r="D10" s="184" t="s">
        <v>67</v>
      </c>
      <c r="E10" s="99" t="s">
        <v>68</v>
      </c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</row>
    <row r="11" spans="1:32" s="99" customFormat="1" x14ac:dyDescent="0.35">
      <c r="A11" s="62"/>
      <c r="B11" s="62" t="s">
        <v>69</v>
      </c>
      <c r="C11" s="4">
        <v>650000</v>
      </c>
      <c r="D11" s="184" t="s">
        <v>64</v>
      </c>
      <c r="E11" s="99" t="s">
        <v>70</v>
      </c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</row>
    <row r="12" spans="1:32" s="99" customFormat="1" x14ac:dyDescent="0.35">
      <c r="A12" s="62"/>
      <c r="B12" s="62" t="s">
        <v>71</v>
      </c>
      <c r="C12" s="185">
        <v>250</v>
      </c>
      <c r="D12" s="184" t="s">
        <v>67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</row>
    <row r="13" spans="1:32" s="99" customFormat="1" x14ac:dyDescent="0.35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</row>
    <row r="14" spans="1:32" s="99" customFormat="1" x14ac:dyDescent="0.35">
      <c r="A14" s="62"/>
      <c r="B14" s="236" t="s">
        <v>62</v>
      </c>
      <c r="C14" s="236"/>
      <c r="D14" s="236"/>
      <c r="E14" s="236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</row>
    <row r="15" spans="1:32" s="99" customFormat="1" x14ac:dyDescent="0.35">
      <c r="A15" s="62"/>
      <c r="B15" s="99" t="s">
        <v>72</v>
      </c>
      <c r="C15" s="186">
        <f>Inschrijfprijs!D9</f>
        <v>0</v>
      </c>
      <c r="D15" s="184" t="s">
        <v>64</v>
      </c>
      <c r="E15" s="99" t="s">
        <v>73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</row>
    <row r="16" spans="1:32" s="99" customFormat="1" x14ac:dyDescent="0.35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</row>
    <row r="17" spans="1:32" s="99" customFormat="1" x14ac:dyDescent="0.35">
      <c r="A17" s="62"/>
      <c r="B17" s="236" t="s">
        <v>74</v>
      </c>
      <c r="C17" s="236"/>
      <c r="D17" s="236"/>
      <c r="E17" s="236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</row>
    <row r="18" spans="1:32" s="99" customFormat="1" x14ac:dyDescent="0.35">
      <c r="A18" s="62"/>
      <c r="B18" s="99" t="s">
        <v>75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</row>
    <row r="19" spans="1:32" s="99" customFormat="1" x14ac:dyDescent="0.3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</row>
    <row r="20" spans="1:32" s="99" customFormat="1" x14ac:dyDescent="0.35">
      <c r="A20" s="62"/>
      <c r="B20" s="62"/>
      <c r="C20" s="187" t="s">
        <v>76</v>
      </c>
      <c r="D20" s="187" t="s">
        <v>77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</row>
    <row r="21" spans="1:32" s="99" customFormat="1" x14ac:dyDescent="0.35">
      <c r="A21" s="62"/>
      <c r="B21" s="62" t="s">
        <v>78</v>
      </c>
      <c r="C21" s="188">
        <f>(PuKn-MaxPnt)/PrKn</f>
        <v>0</v>
      </c>
      <c r="D21" s="188">
        <f>MaxPnt</f>
        <v>250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</row>
    <row r="22" spans="1:32" s="99" customFormat="1" x14ac:dyDescent="0.35">
      <c r="A22" s="62"/>
      <c r="B22" s="62" t="s">
        <v>79</v>
      </c>
      <c r="C22" s="188">
        <f>(0-PuKn)/(PrMax-PrKn)</f>
        <v>-1.6666666666666668E-3</v>
      </c>
      <c r="D22" s="188">
        <f>PrMax*PuKn/(PrMax-PrKn)</f>
        <v>1083.3333333333333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</row>
    <row r="23" spans="1:32" s="99" customFormat="1" x14ac:dyDescent="0.35">
      <c r="A23" s="62"/>
      <c r="B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</row>
    <row r="24" spans="1:32" s="99" customFormat="1" x14ac:dyDescent="0.35">
      <c r="A24" s="62"/>
      <c r="B24" s="237" t="s">
        <v>80</v>
      </c>
      <c r="C24" s="237"/>
      <c r="D24" s="237"/>
      <c r="E24" s="237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</row>
    <row r="25" spans="1:32" s="99" customFormat="1" x14ac:dyDescent="0.35">
      <c r="A25" s="62"/>
      <c r="B25" s="234">
        <f>IF(PrIn&lt;=PrKn,ROUND((PuKn-MaxPnt)/PrKn*PrIn+MaxPnt,3),IF(PrIn&gt;=PrMax,"0",ROUND(((0-PuKn)/(PrMax-PrKn))*PrIn+PrMax*PuKn/(PrMax-PrKn),3)))</f>
        <v>250</v>
      </c>
      <c r="C25" s="234"/>
      <c r="D25" s="234"/>
      <c r="E25" s="234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</row>
    <row r="26" spans="1:32" s="99" customFormat="1" ht="15" customHeight="1" x14ac:dyDescent="0.35">
      <c r="A26" s="62"/>
      <c r="B26" s="234"/>
      <c r="C26" s="234"/>
      <c r="D26" s="234"/>
      <c r="E26" s="234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</row>
    <row r="27" spans="1:32" s="99" customFormat="1" ht="15" customHeight="1" x14ac:dyDescent="0.35">
      <c r="A27" s="62"/>
      <c r="B27" s="235" t="s">
        <v>67</v>
      </c>
      <c r="C27" s="235"/>
      <c r="D27" s="235"/>
      <c r="E27" s="235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</row>
    <row r="28" spans="1:32" s="99" customFormat="1" ht="15" customHeight="1" x14ac:dyDescent="0.35">
      <c r="A28" s="62"/>
      <c r="B28" s="235"/>
      <c r="C28" s="235"/>
      <c r="D28" s="235"/>
      <c r="E28" s="235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</row>
    <row r="29" spans="1:32" s="99" customFormat="1" x14ac:dyDescent="0.35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</row>
    <row r="30" spans="1:32" s="99" customFormat="1" x14ac:dyDescent="0.35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</row>
    <row r="31" spans="1:32" x14ac:dyDescent="0.35">
      <c r="A31" s="177"/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</row>
    <row r="32" spans="1:32" x14ac:dyDescent="0.35">
      <c r="A32" s="177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</row>
    <row r="33" spans="1:37" x14ac:dyDescent="0.35">
      <c r="A33" s="177"/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</row>
    <row r="34" spans="1:37" x14ac:dyDescent="0.35">
      <c r="A34" s="177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</row>
    <row r="35" spans="1:37" x14ac:dyDescent="0.35">
      <c r="A35" s="177"/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</row>
    <row r="36" spans="1:37" x14ac:dyDescent="0.35">
      <c r="A36" s="177"/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</row>
    <row r="37" spans="1:37" x14ac:dyDescent="0.35">
      <c r="A37" s="177"/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</row>
    <row r="38" spans="1:37" x14ac:dyDescent="0.35">
      <c r="A38" s="177"/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</row>
    <row r="39" spans="1:37" x14ac:dyDescent="0.35">
      <c r="A39" s="177"/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</row>
    <row r="40" spans="1:37" x14ac:dyDescent="0.35">
      <c r="A40" s="177"/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</row>
    <row r="41" spans="1:37" x14ac:dyDescent="0.35">
      <c r="A41" s="177"/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7"/>
    </row>
  </sheetData>
  <sheetProtection algorithmName="SHA-512" hashValue="/9IKI3b1xtUzJO+U2SuVM0K3Zovx0hTRcY7U9OVZXvCdRAW4uySQm5/KDL1IMc9hnFNAbRxHVIEG8NMvl3RbSw==" saltValue="/UeIgfOwstr60Uhm4JbTYQ==" spinCount="100000" sheet="1" objects="1" scenarios="1"/>
  <mergeCells count="9">
    <mergeCell ref="B25:E26"/>
    <mergeCell ref="B27:E28"/>
    <mergeCell ref="B14:E14"/>
    <mergeCell ref="B8:E8"/>
    <mergeCell ref="B1:G1"/>
    <mergeCell ref="B3:G3"/>
    <mergeCell ref="C5:G5"/>
    <mergeCell ref="B17:E17"/>
    <mergeCell ref="B24:E24"/>
  </mergeCells>
  <conditionalFormatting sqref="B27:E28">
    <cfRule type="containsText" dxfId="0" priority="1" operator="containsText" text="punten">
      <formula>NOT(ISERROR(SEARCH("punten",B27)))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8A155BDD829A45AD742D77863B5BA0" ma:contentTypeVersion="3" ma:contentTypeDescription="Een nieuw document maken." ma:contentTypeScope="" ma:versionID="95c954dd2339e37758496400e2d8166d">
  <xsd:schema xmlns:xsd="http://www.w3.org/2001/XMLSchema" xmlns:xs="http://www.w3.org/2001/XMLSchema" xmlns:p="http://schemas.microsoft.com/office/2006/metadata/properties" xmlns:ns2="0912b94b-1b94-40e7-a38f-44ed7097493b" targetNamespace="http://schemas.microsoft.com/office/2006/metadata/properties" ma:root="true" ma:fieldsID="c9b2e654a6598be3dba3b19536bc9d7b" ns2:_="">
    <xsd:import namespace="0912b94b-1b94-40e7-a38f-44ed709749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2b94b-1b94-40e7-a38f-44ed709749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CA31DF-5FE9-42A6-86C7-B1B206D052C6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0912b94b-1b94-40e7-a38f-44ed7097493b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FEA1169-3144-458D-9F17-9493889A5D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56208-5CDF-48DE-A644-92837B4B76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12b94b-1b94-40e7-a38f-44ed709749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5</vt:i4>
      </vt:variant>
    </vt:vector>
  </HeadingPairs>
  <TitlesOfParts>
    <vt:vector size="11" baseType="lpstr">
      <vt:lpstr>Inschrijfprijs</vt:lpstr>
      <vt:lpstr>1. Jaarrekening</vt:lpstr>
      <vt:lpstr>2. Specifieke verantwoordingen</vt:lpstr>
      <vt:lpstr>3. Projectcontroles</vt:lpstr>
      <vt:lpstr>4. Tarieven projectteam</vt:lpstr>
      <vt:lpstr>Formule Inschrijfprijs</vt:lpstr>
      <vt:lpstr>'Formule Inschrijfprijs'!MaxPnt</vt:lpstr>
      <vt:lpstr>'Formule Inschrijfprijs'!PrIn</vt:lpstr>
      <vt:lpstr>'Formule Inschrijfprijs'!PrKn</vt:lpstr>
      <vt:lpstr>'Formule Inschrijfprijs'!PrMax</vt:lpstr>
      <vt:lpstr>'Formule Inschrijfprijs'!PuKn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Dokkum, J.A. (FB-INKOOP)</dc:creator>
  <cp:keywords/>
  <dc:description/>
  <cp:lastModifiedBy>Dokkum, J.A. (FB-INKOOP)</cp:lastModifiedBy>
  <cp:revision/>
  <dcterms:created xsi:type="dcterms:W3CDTF">2025-11-04T10:45:34Z</dcterms:created>
  <dcterms:modified xsi:type="dcterms:W3CDTF">2025-12-10T13:38:13Z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0x010100EA8A155BDD829A45AD742D77863B5BA0</vt:lpwstr>
  </property>
</Properties>
</file>