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033-my.sharepoint.com/personal/cd_akdeniz_amersfoort_nl/Documents/Bureaublad/"/>
    </mc:Choice>
  </mc:AlternateContent>
  <xr:revisionPtr revIDLastSave="0" documentId="8_{269452A8-447A-4A0C-8A02-F97BE784F23B}" xr6:coauthVersionLast="47" xr6:coauthVersionMax="47" xr10:uidLastSave="{00000000-0000-0000-0000-000000000000}"/>
  <bookViews>
    <workbookView xWindow="19090" yWindow="-110" windowWidth="38620" windowHeight="21100" tabRatio="782" xr2:uid="{00000000-000D-0000-FFFF-FFFF00000000}"/>
  </bookViews>
  <sheets>
    <sheet name="wensen OBLIEK en LiDAR" sheetId="8" r:id="rId1"/>
  </sheets>
  <definedNames>
    <definedName name="_xlnm._FilterDatabase" localSheetId="0" hidden="1">'wensen OBLIEK en LiDAR'!$A$7:$D$123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8" l="1"/>
  <c r="D118" i="8"/>
  <c r="D79" i="8"/>
  <c r="D65" i="8"/>
  <c r="D41" i="8"/>
  <c r="D123" i="8" s="1"/>
</calcChain>
</file>

<file path=xl/sharedStrings.xml><?xml version="1.0" encoding="utf-8"?>
<sst xmlns="http://schemas.openxmlformats.org/spreadsheetml/2006/main" count="118" uniqueCount="110">
  <si>
    <t xml:space="preserve">Bijlage 6 - Programma van Wensen obliekluchtfoto's, nadirfoto's en true-orthomozaïek </t>
  </si>
  <si>
    <r>
      <t xml:space="preserve">Inschrijver dient het maximaal aantal punten in te vullen in het groene veld. 
</t>
    </r>
    <r>
      <rPr>
        <sz val="14"/>
        <color rgb="FF000000"/>
        <rFont val="Calibri"/>
        <family val="2"/>
        <scheme val="minor"/>
      </rPr>
      <t>Bij de vragen 7, 11, 14 en 21 kunnen meerdere antwoorden gegeven worden.</t>
    </r>
  </si>
  <si>
    <t>Vragen 7, 11 en 14 hebben meerdere antwoorden.</t>
  </si>
  <si>
    <t>Nummer</t>
  </si>
  <si>
    <t>Wensen</t>
  </si>
  <si>
    <t>Punten (maximaal)</t>
  </si>
  <si>
    <t xml:space="preserve">Antwoord </t>
  </si>
  <si>
    <t>Grondresolutie obliekfoto's</t>
  </si>
  <si>
    <t>Wat is de laagste grondresolutie die u kunt aanbieden voor de obliekfoto's? 
(hoe lager de grondresoltutie hoe beter de kwaliteit)</t>
  </si>
  <si>
    <t xml:space="preserve">2 - 4 cm  </t>
  </si>
  <si>
    <t xml:space="preserve">3 - 5 cm  </t>
  </si>
  <si>
    <t>4 - 6 cm</t>
  </si>
  <si>
    <t>5 - 7 cm</t>
  </si>
  <si>
    <t>Grondresolutie nadirfoto's</t>
  </si>
  <si>
    <t>Wat is de laagste grondresolutie die u kunt aanbieden voor de nadirfoto's? 
(hoe lager de grondresoltutie hoe beter de kwaliteit)</t>
  </si>
  <si>
    <t xml:space="preserve">0 - 2 cm  </t>
  </si>
  <si>
    <t>Toegestane afwijking overlap</t>
  </si>
  <si>
    <t>De afwijking is onafhankelijk van de gekozen langsoverlap of dwarsoverlap. De afwijking wordt uitgedrukt in een percentage. Voorbeeld: als  de afwijking 5% mag zijn bij een vlucht met een 80% voorwaartse en 60% zijwaartse overlap, geldt dat de voorwaartse overlap nergens kleiner mag zijn dan 75% en de zijwaartse overlap  nergens kleiner mag zijn dan 55%. Welke garantie biedt u als maximale afwijking?</t>
  </si>
  <si>
    <t>3% of lager</t>
  </si>
  <si>
    <t>Voorwaartse overlap en zijwaartse overlap</t>
  </si>
  <si>
    <t xml:space="preserve">De mate van voor- en zijwaartse overlap bepaalt de onder andere mate van omvalling en ook of er voldoende punten door bomen en smalle stegen vallen. In zijn algemeenheid: hoe kleiner het verschil tussen de voorwaartse en zijwaartse overlap hoe beter de 3D obliekmesh. Welke overlap biedt u aan? In percentages voorwaartse en zijwaartse overlap: </t>
  </si>
  <si>
    <t>80/60</t>
  </si>
  <si>
    <t>80/70</t>
  </si>
  <si>
    <t>80/80</t>
  </si>
  <si>
    <t>90/70</t>
  </si>
  <si>
    <t>In de cloud of in eigen beheer</t>
  </si>
  <si>
    <t>Welke mogelijkheden (naast de in EIS 16 genoemde) biedt Opdrachtnemer aan om de obliekbeelden (d.w.z. nadir- en obliekfoto's) te raadplegen?</t>
  </si>
  <si>
    <t>met een Amersfoortse viewer en de obliekbeelden
 in een Amersfoortse cloud</t>
  </si>
  <si>
    <t>met een Amersfoortse viewer en de obliekbeelden in uw cloud</t>
  </si>
  <si>
    <t>met uw viewer en de obliekbeelden in een Amersfoortse cloud</t>
  </si>
  <si>
    <t>alle bovengenoemde mogelijkheden</t>
  </si>
  <si>
    <t>Viewer GEO-obliek</t>
  </si>
  <si>
    <t>Biedt u de bij de vraag genoemde functionaliteit niet aan, dan laat u het antwoordvakje leeg, anders vult u in het antwoordvakje de waarde in van de naastliggende linkerkolom. 
Meerdere antwoorden zijn mogelijk;maximaal te behalen punten: 20</t>
  </si>
  <si>
    <t>a)    gelijktijdig, naast de foto die al open staat, een tweede foto van een
       andere jaargang te tonen op (nagenoeg) dezelfde locatie?</t>
  </si>
  <si>
    <t>b)    gelijktijdig (in hetzelfde scherm) de nadir- en obliekfoto te raadplegen?</t>
  </si>
  <si>
    <t>c)     contrast en helderheid aan te passen?</t>
  </si>
  <si>
    <t>d)    te pannen, (welke mogelijkheden zijn er)?</t>
  </si>
  <si>
    <t xml:space="preserve">e)    geen maximum aan in- en uit te zoomen? </t>
  </si>
  <si>
    <t>f)     een snapshot te maken op het huidige zoomniveau?</t>
  </si>
  <si>
    <t xml:space="preserve">g)    te zien op welke datum en of tijdstip de obliekfoto is gemaakt? </t>
  </si>
  <si>
    <t>h)   de foto te downloaden?</t>
  </si>
  <si>
    <t>i)    een overzichtskaartje (indien aanwezig) wat aan- en uit te zetten is?</t>
  </si>
  <si>
    <t>j)  bij verandering van kijkrichting, dit dan ook zichtbaar te laten zijn op het overzichtskaartje?</t>
  </si>
  <si>
    <t>k)     in verschillende browsers te werken met name: Edge, Firefox of Google Chrome?</t>
  </si>
  <si>
    <t xml:space="preserve">l)    als de browser werkt met HTML5? </t>
  </si>
  <si>
    <t>Invalshoeken</t>
  </si>
  <si>
    <t xml:space="preserve">Met hoeveel verschillende foto's zijn objecten te bekijken? Dit wordt bepaald door de mate van overlap tussen de GEO-obliek luchtfoto's. </t>
  </si>
  <si>
    <t>12 keer</t>
  </si>
  <si>
    <t>16 keer</t>
  </si>
  <si>
    <t>Beschikbaar stellen jaargangen nadir- en obliekfoto's na contractperiode</t>
  </si>
  <si>
    <t>Hoe worden de nadir- en obliekfoto's na de contractperiode ter beschikking gesteld aan Opdrachtgever ?</t>
  </si>
  <si>
    <t>Alle jaargangen in de Amersfoortse cloud met de viewer van Opdrachtnemer</t>
  </si>
  <si>
    <t>Alle jaargangen worden uitgeleverd aan Opdrachtgever</t>
  </si>
  <si>
    <t>Alle jaargangen worden overgedragen aan de volgende leverancier</t>
  </si>
  <si>
    <t>Alle opties</t>
  </si>
  <si>
    <t>Kwaliteitsrapportage true orthomozaïek van de nadirfoto's</t>
  </si>
  <si>
    <t>Bij de levering van de true orthomozaïek van de nadirfoto's en knippolygonen dient een kwaliteitsrapportage geleverd te worden. Bevat deze rapportage:
Meerdere antwoorden zijn mogelijk; maximaal te behalen punten: 10)</t>
  </si>
  <si>
    <t>De resultaten van de controle op de gebruikte knippolygonen</t>
  </si>
  <si>
    <t>De resultaten van de controle op de vervorming van kunstwerken en viaducten en de omvalling van (hoge) gebouwen</t>
  </si>
  <si>
    <t>De resultaten van de controle van de radiometrische verschillen tussen vliegblokken</t>
  </si>
  <si>
    <t>Uitlevering bestand obliek- en nadirfoto's</t>
  </si>
  <si>
    <t>Welke uitleverwijze biedt opdrachtnemer aan voor de bestanden met betrekking tot obliek- en nadirfoto's en eventueel ook true orthomozaïek van de nadirfoto's?</t>
  </si>
  <si>
    <t>Op de harde schijf</t>
  </si>
  <si>
    <t>Via een downloadlocatie</t>
  </si>
  <si>
    <t>Beide opties zijn mogelijk</t>
  </si>
  <si>
    <t xml:space="preserve">Stereobeelden </t>
  </si>
  <si>
    <t>Levert opdrachtnemer ook stereobeelden van deze GEO-obliek?</t>
  </si>
  <si>
    <t>Ja</t>
  </si>
  <si>
    <t>Nee</t>
  </si>
  <si>
    <t>Kwaliteitsrapportage GEO-obliek stereobeelden</t>
  </si>
  <si>
    <t>Indien stereofoto’s zijn te leveren van de GEO-obliek, dient een kwaliteitsrapportage geleverd te worden. Bevat deze rapportage:
(Meerdere antwoorden zijn mogelijk; maximaal te behalen punten: 5)</t>
  </si>
  <si>
    <t>De resultaten van de controle op de gevlogen resolutie en overlap</t>
  </si>
  <si>
    <t>De resultaten van de controle op de scherpte en belichting van foto’s</t>
  </si>
  <si>
    <t>De resultaten van de controle van hoeveelheid bewolking op de stereofoto’s</t>
  </si>
  <si>
    <t>De resultaten van de controle op radiometrische artefacten, (zoals dode pixels, overstraling door bijvoorbeeld kassen, etc.)</t>
  </si>
  <si>
    <t>Indien opdrachtgever gebruik maakt van de optie LiDAR-vlucht</t>
  </si>
  <si>
    <t>RGB-waarden</t>
  </si>
  <si>
    <t xml:space="preserve">Biedt u, naast de XYZ-coördinaten, ook de RGB-waarden?
</t>
  </si>
  <si>
    <t>JA</t>
  </si>
  <si>
    <t>NEE</t>
  </si>
  <si>
    <t xml:space="preserve">Classificeren punten met maaiveld en niet-maaiveld </t>
  </si>
  <si>
    <t>Biedt u een classificatie maaiveld en niet-maaiveld aan van de puntenwolken?</t>
  </si>
  <si>
    <t>Classificeren puntenwolk (OGC LAS classificatie)</t>
  </si>
  <si>
    <t xml:space="preserve">Welke klasses kunt u aanbieden?  (zie o.a. LAS Specification 1.4 OGC Community Standard
</t>
  </si>
  <si>
    <t>Opdrachtnemer biedt geen geclassificeerde puntenwolk</t>
  </si>
  <si>
    <t>De standaard classificaties</t>
  </si>
  <si>
    <t>De standaard classificaties + door u aangevulde extra classificaties</t>
  </si>
  <si>
    <t>Puntdichtheid puntenwolk</t>
  </si>
  <si>
    <t>Welke puntdichtheid biedt u aan? (in punten per m2)</t>
  </si>
  <si>
    <t>tussen 10 -14</t>
  </si>
  <si>
    <t>tussen 15 -19</t>
  </si>
  <si>
    <t>tussen 20 -24</t>
  </si>
  <si>
    <t>tussen 25 -29</t>
  </si>
  <si>
    <t>tussen 30 -34</t>
  </si>
  <si>
    <t>meer dan 35</t>
  </si>
  <si>
    <t>Minimale hoogtenauwkeurigheid</t>
  </si>
  <si>
    <t>Welke minimale hoogtenauwkeurigheid biedt u aan? (in cm)</t>
  </si>
  <si>
    <t>tussen 25 en 20 cm</t>
  </si>
  <si>
    <t>tussen 19 en 14 cm</t>
  </si>
  <si>
    <t>tussen 13 en 8 cm</t>
  </si>
  <si>
    <t>tussen 7 en 2 cm</t>
  </si>
  <si>
    <t>lager dan 2</t>
  </si>
  <si>
    <t>Ruisreductie puntenwolk</t>
  </si>
  <si>
    <t>Biedt Opdrachtnemer ruisfiltering aan voor de puntenwolk?</t>
  </si>
  <si>
    <t>Aanleverformaat lidar puntenwolk</t>
  </si>
  <si>
    <r>
      <t>Welke uitleverformaten biedt Opdrachtnemer aan voor de puntenwolk? 
Het is mogelijk om meerdere formaten aan te geven.</t>
    </r>
    <r>
      <rPr>
        <i/>
        <sz val="11"/>
        <color rgb="FF000000"/>
        <rFont val="Calibri"/>
        <family val="2"/>
        <scheme val="minor"/>
      </rPr>
      <t xml:space="preserve"> 
(maximaal te behalen punten: 23)</t>
    </r>
  </si>
  <si>
    <t xml:space="preserve"> OGC 3D Tiles </t>
  </si>
  <si>
    <t>LAS of LAZ  - COPC (cloud optimized pointcloud)</t>
  </si>
  <si>
    <t xml:space="preserve">LAS of LAZ </t>
  </si>
  <si>
    <t>maximaal te behalen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</si>
</sst>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F81BD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rgb="FF1F497D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9FF9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2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wrapText="1"/>
    </xf>
    <xf numFmtId="0" fontId="10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right" vertical="top" wrapText="1" indent="1"/>
    </xf>
    <xf numFmtId="0" fontId="10" fillId="0" borderId="10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wrapText="1"/>
    </xf>
    <xf numFmtId="0" fontId="10" fillId="0" borderId="10" xfId="0" applyFont="1" applyBorder="1" applyAlignment="1">
      <alignment vertical="top" wrapText="1"/>
    </xf>
    <xf numFmtId="0" fontId="10" fillId="0" borderId="13" xfId="0" applyFont="1" applyBorder="1" applyAlignment="1">
      <alignment horizontal="center" wrapText="1"/>
    </xf>
    <xf numFmtId="0" fontId="10" fillId="0" borderId="8" xfId="0" applyFont="1" applyBorder="1" applyAlignment="1">
      <alignment horizontal="right" vertical="top" wrapText="1" indent="1"/>
    </xf>
    <xf numFmtId="0" fontId="10" fillId="0" borderId="8" xfId="0" applyFont="1" applyBorder="1" applyAlignment="1">
      <alignment horizontal="center" vertical="top" wrapText="1"/>
    </xf>
    <xf numFmtId="0" fontId="13" fillId="0" borderId="0" xfId="0" applyFont="1"/>
    <xf numFmtId="0" fontId="10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9" fontId="10" fillId="0" borderId="10" xfId="0" applyNumberFormat="1" applyFont="1" applyBorder="1" applyAlignment="1">
      <alignment horizontal="right" vertical="top" wrapText="1" inden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10" xfId="0" applyFont="1" applyBorder="1" applyAlignment="1">
      <alignment horizontal="right" vertical="top" wrapText="1" indent="1"/>
    </xf>
    <xf numFmtId="0" fontId="10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right" vertical="top" wrapText="1" indent="1"/>
    </xf>
    <xf numFmtId="0" fontId="10" fillId="0" borderId="18" xfId="0" applyFont="1" applyBorder="1" applyAlignment="1">
      <alignment horizontal="right" vertical="top" wrapText="1" indent="1"/>
    </xf>
    <xf numFmtId="0" fontId="10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6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14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/>
    </xf>
    <xf numFmtId="0" fontId="12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right" vertical="top" indent="1"/>
    </xf>
    <xf numFmtId="0" fontId="0" fillId="0" borderId="10" xfId="0" applyBorder="1" applyAlignment="1">
      <alignment horizontal="right" vertical="top" wrapText="1" inden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right" vertical="top" wrapText="1" inden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4" fillId="0" borderId="1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10" xfId="0" applyBorder="1"/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top"/>
      <protection locked="0"/>
    </xf>
    <xf numFmtId="0" fontId="18" fillId="3" borderId="8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E67FB-225A-4294-A3D9-27185D5D54C9}">
  <dimension ref="A1:G123"/>
  <sheetViews>
    <sheetView showGridLines="0" tabSelected="1" topLeftCell="A28" zoomScale="115" zoomScaleNormal="115" workbookViewId="0">
      <selection activeCell="D14" sqref="D14"/>
    </sheetView>
  </sheetViews>
  <sheetFormatPr defaultColWidth="8.88671875" defaultRowHeight="14.4" x14ac:dyDescent="0.3"/>
  <cols>
    <col min="1" max="1" width="9.44140625" style="17" customWidth="1"/>
    <col min="2" max="2" width="88.109375" style="16" customWidth="1"/>
    <col min="3" max="3" width="12.109375" style="17" customWidth="1"/>
    <col min="4" max="4" width="10.88671875" style="18" customWidth="1"/>
    <col min="5" max="5" width="7.88671875" style="14" customWidth="1"/>
    <col min="6" max="6" width="27.44140625" customWidth="1"/>
    <col min="7" max="7" width="25.44140625" customWidth="1"/>
  </cols>
  <sheetData>
    <row r="1" spans="1:7" ht="15" customHeight="1" x14ac:dyDescent="0.3">
      <c r="A1" s="110" t="s">
        <v>0</v>
      </c>
      <c r="B1" s="110"/>
      <c r="C1" s="110"/>
      <c r="D1" s="110"/>
      <c r="E1" s="110"/>
      <c r="F1" s="110"/>
    </row>
    <row r="2" spans="1:7" ht="15" customHeight="1" x14ac:dyDescent="0.3">
      <c r="A2" s="110"/>
      <c r="B2" s="110"/>
      <c r="C2" s="110"/>
      <c r="D2" s="110"/>
      <c r="E2" s="110"/>
      <c r="F2" s="110"/>
    </row>
    <row r="3" spans="1:7" ht="8.25" customHeight="1" x14ac:dyDescent="0.3">
      <c r="A3" s="13"/>
      <c r="B3" s="13"/>
      <c r="C3" s="13"/>
      <c r="D3" s="13"/>
    </row>
    <row r="4" spans="1:7" ht="36" customHeight="1" x14ac:dyDescent="0.3">
      <c r="A4" s="111" t="s">
        <v>1</v>
      </c>
      <c r="B4" s="111"/>
      <c r="C4" s="111"/>
      <c r="D4" s="111"/>
    </row>
    <row r="5" spans="1:7" x14ac:dyDescent="0.3">
      <c r="A5" s="15" t="s">
        <v>2</v>
      </c>
    </row>
    <row r="6" spans="1:7" ht="15" thickBot="1" x14ac:dyDescent="0.35"/>
    <row r="7" spans="1:7" s="22" customFormat="1" ht="29.4" thickBot="1" x14ac:dyDescent="0.35">
      <c r="A7" s="19" t="s">
        <v>3</v>
      </c>
      <c r="B7" s="20" t="s">
        <v>4</v>
      </c>
      <c r="C7" s="21" t="s">
        <v>5</v>
      </c>
      <c r="D7" s="21" t="s">
        <v>6</v>
      </c>
      <c r="E7" s="2"/>
      <c r="F7" s="1"/>
      <c r="G7" s="1"/>
    </row>
    <row r="8" spans="1:7" x14ac:dyDescent="0.3">
      <c r="A8" s="23">
        <v>1</v>
      </c>
      <c r="B8" s="100" t="s">
        <v>7</v>
      </c>
      <c r="C8" s="24">
        <v>30</v>
      </c>
      <c r="D8" s="94"/>
    </row>
    <row r="9" spans="1:7" ht="28.8" x14ac:dyDescent="0.3">
      <c r="A9" s="25"/>
      <c r="B9" s="26" t="s">
        <v>8</v>
      </c>
      <c r="C9" s="27"/>
      <c r="D9" s="27"/>
    </row>
    <row r="10" spans="1:7" x14ac:dyDescent="0.3">
      <c r="A10" s="25"/>
      <c r="B10" s="28" t="s">
        <v>9</v>
      </c>
      <c r="C10" s="29">
        <v>30</v>
      </c>
      <c r="D10" s="29"/>
    </row>
    <row r="11" spans="1:7" x14ac:dyDescent="0.3">
      <c r="A11" s="25"/>
      <c r="B11" s="28" t="s">
        <v>10</v>
      </c>
      <c r="C11" s="29">
        <v>20</v>
      </c>
      <c r="D11" s="29"/>
    </row>
    <row r="12" spans="1:7" x14ac:dyDescent="0.3">
      <c r="A12" s="25"/>
      <c r="B12" s="28" t="s">
        <v>11</v>
      </c>
      <c r="C12" s="30">
        <v>15</v>
      </c>
      <c r="D12" s="30"/>
    </row>
    <row r="13" spans="1:7" ht="15" thickBot="1" x14ac:dyDescent="0.35">
      <c r="A13" s="25"/>
      <c r="B13" s="28" t="s">
        <v>12</v>
      </c>
      <c r="C13" s="30">
        <v>7</v>
      </c>
      <c r="D13" s="30"/>
    </row>
    <row r="14" spans="1:7" x14ac:dyDescent="0.3">
      <c r="A14" s="31">
        <v>2</v>
      </c>
      <c r="B14" s="101" t="s">
        <v>13</v>
      </c>
      <c r="C14" s="32">
        <v>30</v>
      </c>
      <c r="D14" s="95"/>
    </row>
    <row r="15" spans="1:7" ht="28.8" x14ac:dyDescent="0.3">
      <c r="A15" s="33"/>
      <c r="B15" s="34" t="s">
        <v>14</v>
      </c>
      <c r="C15" s="29"/>
      <c r="D15" s="29"/>
    </row>
    <row r="16" spans="1:7" x14ac:dyDescent="0.3">
      <c r="A16" s="25"/>
      <c r="B16" s="28" t="s">
        <v>15</v>
      </c>
      <c r="C16" s="29">
        <v>30</v>
      </c>
      <c r="D16" s="29"/>
    </row>
    <row r="17" spans="1:6" x14ac:dyDescent="0.3">
      <c r="A17" s="25"/>
      <c r="B17" s="28" t="s">
        <v>9</v>
      </c>
      <c r="C17" s="29">
        <v>20</v>
      </c>
      <c r="D17" s="29"/>
    </row>
    <row r="18" spans="1:6" x14ac:dyDescent="0.3">
      <c r="A18" s="25"/>
      <c r="B18" s="28" t="s">
        <v>10</v>
      </c>
      <c r="C18" s="30">
        <v>15</v>
      </c>
      <c r="D18" s="30"/>
    </row>
    <row r="19" spans="1:6" x14ac:dyDescent="0.3">
      <c r="A19" s="25"/>
      <c r="B19" s="28" t="s">
        <v>11</v>
      </c>
      <c r="C19" s="30">
        <v>7</v>
      </c>
      <c r="D19" s="30"/>
    </row>
    <row r="20" spans="1:6" ht="15" thickBot="1" x14ac:dyDescent="0.35">
      <c r="A20" s="35"/>
      <c r="B20" s="36" t="s">
        <v>12</v>
      </c>
      <c r="C20" s="37">
        <v>3</v>
      </c>
      <c r="D20" s="37"/>
      <c r="F20" s="38"/>
    </row>
    <row r="21" spans="1:6" x14ac:dyDescent="0.3">
      <c r="A21" s="39">
        <v>3</v>
      </c>
      <c r="B21" s="101" t="s">
        <v>16</v>
      </c>
      <c r="C21" s="32">
        <v>10</v>
      </c>
      <c r="D21" s="95"/>
    </row>
    <row r="22" spans="1:6" ht="57.6" x14ac:dyDescent="0.3">
      <c r="A22" s="40"/>
      <c r="B22" s="41" t="s">
        <v>17</v>
      </c>
      <c r="C22" s="42"/>
      <c r="D22" s="42"/>
    </row>
    <row r="23" spans="1:6" x14ac:dyDescent="0.3">
      <c r="A23" s="40"/>
      <c r="B23" s="43">
        <v>0.08</v>
      </c>
      <c r="C23" s="44">
        <v>0</v>
      </c>
      <c r="D23" s="44"/>
    </row>
    <row r="24" spans="1:6" x14ac:dyDescent="0.3">
      <c r="A24" s="40"/>
      <c r="B24" s="43">
        <v>7.0000000000000007E-2</v>
      </c>
      <c r="C24" s="44">
        <v>2</v>
      </c>
      <c r="D24" s="44"/>
    </row>
    <row r="25" spans="1:6" x14ac:dyDescent="0.3">
      <c r="A25" s="40"/>
      <c r="B25" s="43">
        <v>0.06</v>
      </c>
      <c r="C25" s="44">
        <v>4</v>
      </c>
      <c r="D25" s="44"/>
    </row>
    <row r="26" spans="1:6" x14ac:dyDescent="0.3">
      <c r="A26" s="40"/>
      <c r="B26" s="43">
        <v>0.05</v>
      </c>
      <c r="C26" s="44">
        <v>6</v>
      </c>
      <c r="D26" s="44"/>
    </row>
    <row r="27" spans="1:6" x14ac:dyDescent="0.3">
      <c r="A27" s="40"/>
      <c r="B27" s="43">
        <v>0.04</v>
      </c>
      <c r="C27" s="44">
        <v>8</v>
      </c>
      <c r="D27" s="44"/>
    </row>
    <row r="28" spans="1:6" ht="15" thickBot="1" x14ac:dyDescent="0.35">
      <c r="A28" s="45"/>
      <c r="B28" s="46" t="s">
        <v>18</v>
      </c>
      <c r="C28" s="47">
        <v>10</v>
      </c>
      <c r="D28" s="44"/>
      <c r="F28" s="38"/>
    </row>
    <row r="29" spans="1:6" x14ac:dyDescent="0.3">
      <c r="A29" s="23">
        <v>3</v>
      </c>
      <c r="B29" s="101" t="s">
        <v>19</v>
      </c>
      <c r="C29" s="48">
        <v>10</v>
      </c>
      <c r="D29" s="107"/>
    </row>
    <row r="30" spans="1:6" ht="57.6" x14ac:dyDescent="0.3">
      <c r="A30" s="25"/>
      <c r="B30" s="41" t="s">
        <v>20</v>
      </c>
      <c r="C30" s="49"/>
      <c r="D30" s="42"/>
    </row>
    <row r="31" spans="1:6" x14ac:dyDescent="0.3">
      <c r="A31" s="25"/>
      <c r="B31" s="46" t="s">
        <v>21</v>
      </c>
      <c r="C31" s="50">
        <v>6</v>
      </c>
      <c r="D31" s="102"/>
    </row>
    <row r="32" spans="1:6" x14ac:dyDescent="0.3">
      <c r="A32" s="25"/>
      <c r="B32" s="46" t="s">
        <v>22</v>
      </c>
      <c r="C32" s="50">
        <v>7</v>
      </c>
      <c r="D32" s="102"/>
    </row>
    <row r="33" spans="1:6" x14ac:dyDescent="0.3">
      <c r="A33" s="25"/>
      <c r="B33" s="46" t="s">
        <v>23</v>
      </c>
      <c r="C33" s="50">
        <v>8</v>
      </c>
      <c r="D33" s="102"/>
    </row>
    <row r="34" spans="1:6" ht="15" thickBot="1" x14ac:dyDescent="0.35">
      <c r="A34" s="51"/>
      <c r="B34" s="46" t="s">
        <v>24</v>
      </c>
      <c r="C34" s="50">
        <v>10</v>
      </c>
      <c r="D34" s="103"/>
      <c r="F34" s="38"/>
    </row>
    <row r="35" spans="1:6" x14ac:dyDescent="0.3">
      <c r="A35" s="23">
        <v>6</v>
      </c>
      <c r="B35" s="101" t="s">
        <v>25</v>
      </c>
      <c r="C35" s="32">
        <v>15</v>
      </c>
      <c r="D35" s="94"/>
    </row>
    <row r="36" spans="1:6" ht="28.8" x14ac:dyDescent="0.3">
      <c r="A36" s="25"/>
      <c r="B36" s="52" t="s">
        <v>26</v>
      </c>
      <c r="C36" s="30"/>
      <c r="D36" s="30"/>
      <c r="E36" s="3"/>
    </row>
    <row r="37" spans="1:6" ht="28.8" x14ac:dyDescent="0.3">
      <c r="A37" s="25"/>
      <c r="B37" s="53" t="s">
        <v>27</v>
      </c>
      <c r="C37" s="29">
        <v>3</v>
      </c>
      <c r="D37" s="30"/>
    </row>
    <row r="38" spans="1:6" x14ac:dyDescent="0.3">
      <c r="A38" s="25"/>
      <c r="B38" s="53" t="s">
        <v>28</v>
      </c>
      <c r="C38" s="29">
        <v>7</v>
      </c>
      <c r="D38" s="30"/>
      <c r="E38" s="3"/>
    </row>
    <row r="39" spans="1:6" x14ac:dyDescent="0.3">
      <c r="A39" s="25"/>
      <c r="B39" s="53" t="s">
        <v>29</v>
      </c>
      <c r="C39" s="29">
        <v>10</v>
      </c>
      <c r="D39" s="30"/>
    </row>
    <row r="40" spans="1:6" ht="15" thickBot="1" x14ac:dyDescent="0.35">
      <c r="A40" s="25"/>
      <c r="B40" s="54" t="s">
        <v>30</v>
      </c>
      <c r="C40" s="55">
        <v>15</v>
      </c>
      <c r="D40" s="30"/>
    </row>
    <row r="41" spans="1:6" x14ac:dyDescent="0.3">
      <c r="A41" s="23">
        <v>7</v>
      </c>
      <c r="B41" s="101" t="s">
        <v>31</v>
      </c>
      <c r="C41" s="56">
        <v>29</v>
      </c>
      <c r="D41" s="104">
        <f>SUM(D43:D54)</f>
        <v>0</v>
      </c>
    </row>
    <row r="42" spans="1:6" ht="51.75" customHeight="1" x14ac:dyDescent="0.3">
      <c r="A42" s="25"/>
      <c r="B42" s="57" t="s">
        <v>32</v>
      </c>
      <c r="C42" s="29"/>
      <c r="D42" s="29"/>
    </row>
    <row r="43" spans="1:6" ht="28.8" x14ac:dyDescent="0.3">
      <c r="A43" s="25"/>
      <c r="B43" s="58" t="s">
        <v>33</v>
      </c>
      <c r="C43" s="29">
        <v>5</v>
      </c>
      <c r="D43" s="94"/>
    </row>
    <row r="44" spans="1:6" ht="17.100000000000001" customHeight="1" x14ac:dyDescent="0.3">
      <c r="A44" s="25"/>
      <c r="B44" s="58" t="s">
        <v>34</v>
      </c>
      <c r="C44" s="29">
        <v>10</v>
      </c>
      <c r="D44" s="94"/>
    </row>
    <row r="45" spans="1:6" x14ac:dyDescent="0.3">
      <c r="A45" s="25"/>
      <c r="B45" s="58" t="s">
        <v>35</v>
      </c>
      <c r="C45" s="29">
        <v>1</v>
      </c>
      <c r="D45" s="94"/>
    </row>
    <row r="46" spans="1:6" x14ac:dyDescent="0.3">
      <c r="A46" s="25"/>
      <c r="B46" s="58" t="s">
        <v>36</v>
      </c>
      <c r="C46" s="29">
        <v>1</v>
      </c>
      <c r="D46" s="94"/>
    </row>
    <row r="47" spans="1:6" x14ac:dyDescent="0.3">
      <c r="A47" s="25"/>
      <c r="B47" s="58" t="s">
        <v>37</v>
      </c>
      <c r="C47" s="29">
        <v>3</v>
      </c>
      <c r="D47" s="94"/>
    </row>
    <row r="48" spans="1:6" x14ac:dyDescent="0.3">
      <c r="A48" s="25"/>
      <c r="B48" s="58" t="s">
        <v>38</v>
      </c>
      <c r="C48" s="29">
        <v>2</v>
      </c>
      <c r="D48" s="94"/>
    </row>
    <row r="49" spans="1:5" x14ac:dyDescent="0.3">
      <c r="A49" s="25"/>
      <c r="B49" s="58" t="s">
        <v>39</v>
      </c>
      <c r="C49" s="29">
        <v>1</v>
      </c>
      <c r="D49" s="94"/>
    </row>
    <row r="50" spans="1:5" x14ac:dyDescent="0.3">
      <c r="A50" s="25"/>
      <c r="B50" s="58" t="s">
        <v>40</v>
      </c>
      <c r="C50" s="29">
        <v>1</v>
      </c>
      <c r="D50" s="94"/>
    </row>
    <row r="51" spans="1:5" ht="18.75" customHeight="1" x14ac:dyDescent="0.3">
      <c r="A51" s="25"/>
      <c r="B51" s="58" t="s">
        <v>41</v>
      </c>
      <c r="C51" s="29">
        <v>1</v>
      </c>
      <c r="D51" s="94"/>
    </row>
    <row r="52" spans="1:5" ht="18.75" customHeight="1" x14ac:dyDescent="0.3">
      <c r="A52" s="25"/>
      <c r="B52" s="58" t="s">
        <v>42</v>
      </c>
      <c r="C52" s="29">
        <v>2</v>
      </c>
      <c r="D52" s="94"/>
    </row>
    <row r="53" spans="1:5" ht="18" customHeight="1" x14ac:dyDescent="0.3">
      <c r="A53" s="25"/>
      <c r="B53" s="58" t="s">
        <v>43</v>
      </c>
      <c r="C53" s="29">
        <v>1</v>
      </c>
      <c r="D53" s="94"/>
    </row>
    <row r="54" spans="1:5" ht="15" thickBot="1" x14ac:dyDescent="0.35">
      <c r="A54" s="59"/>
      <c r="B54" s="58" t="s">
        <v>44</v>
      </c>
      <c r="C54" s="37">
        <v>1</v>
      </c>
      <c r="D54" s="94"/>
    </row>
    <row r="55" spans="1:5" x14ac:dyDescent="0.3">
      <c r="A55" s="60">
        <v>8</v>
      </c>
      <c r="B55" s="101" t="s">
        <v>45</v>
      </c>
      <c r="C55" s="61">
        <v>8</v>
      </c>
      <c r="D55" s="96"/>
    </row>
    <row r="56" spans="1:5" ht="28.8" x14ac:dyDescent="0.3">
      <c r="A56" s="62"/>
      <c r="B56" s="52" t="s">
        <v>46</v>
      </c>
      <c r="C56" s="63"/>
      <c r="D56" s="68"/>
    </row>
    <row r="57" spans="1:5" x14ac:dyDescent="0.3">
      <c r="A57" s="62"/>
      <c r="B57" s="46" t="s">
        <v>47</v>
      </c>
      <c r="C57" s="63">
        <v>5</v>
      </c>
      <c r="D57" s="68"/>
    </row>
    <row r="58" spans="1:5" ht="15" thickBot="1" x14ac:dyDescent="0.35">
      <c r="A58" s="62"/>
      <c r="B58" s="46" t="s">
        <v>48</v>
      </c>
      <c r="C58" s="63">
        <v>8</v>
      </c>
      <c r="D58" s="70"/>
    </row>
    <row r="59" spans="1:5" x14ac:dyDescent="0.3">
      <c r="A59" s="64">
        <v>10</v>
      </c>
      <c r="B59" s="101" t="s">
        <v>49</v>
      </c>
      <c r="C59" s="65">
        <v>25</v>
      </c>
      <c r="D59" s="94"/>
    </row>
    <row r="60" spans="1:5" x14ac:dyDescent="0.3">
      <c r="A60" s="66"/>
      <c r="B60" s="67" t="s">
        <v>50</v>
      </c>
      <c r="C60" s="68"/>
      <c r="D60" s="68"/>
      <c r="E60" s="3"/>
    </row>
    <row r="61" spans="1:5" ht="18" customHeight="1" x14ac:dyDescent="0.3">
      <c r="A61" s="69"/>
      <c r="B61" s="46" t="s">
        <v>51</v>
      </c>
      <c r="C61" s="30">
        <v>5</v>
      </c>
      <c r="D61" s="30"/>
    </row>
    <row r="62" spans="1:5" x14ac:dyDescent="0.3">
      <c r="A62" s="69"/>
      <c r="B62" s="46" t="s">
        <v>52</v>
      </c>
      <c r="C62" s="30">
        <v>10</v>
      </c>
      <c r="D62" s="30"/>
    </row>
    <row r="63" spans="1:5" x14ac:dyDescent="0.3">
      <c r="A63" s="69"/>
      <c r="B63" s="46" t="s">
        <v>53</v>
      </c>
      <c r="C63" s="30">
        <v>20</v>
      </c>
      <c r="D63" s="30"/>
    </row>
    <row r="64" spans="1:5" ht="15" thickBot="1" x14ac:dyDescent="0.35">
      <c r="A64" s="59"/>
      <c r="B64" s="36" t="s">
        <v>54</v>
      </c>
      <c r="C64" s="70">
        <v>25</v>
      </c>
      <c r="D64" s="70"/>
    </row>
    <row r="65" spans="1:7" x14ac:dyDescent="0.3">
      <c r="A65" s="64">
        <v>11</v>
      </c>
      <c r="B65" s="101" t="s">
        <v>55</v>
      </c>
      <c r="C65" s="65">
        <v>10</v>
      </c>
      <c r="D65" s="105">
        <f>SUM(D67:D69)</f>
        <v>0</v>
      </c>
    </row>
    <row r="66" spans="1:7" ht="69.75" customHeight="1" x14ac:dyDescent="0.3">
      <c r="A66" s="66"/>
      <c r="B66" s="34" t="s">
        <v>56</v>
      </c>
      <c r="C66" s="68"/>
      <c r="D66" s="68"/>
      <c r="E66" s="3"/>
    </row>
    <row r="67" spans="1:7" x14ac:dyDescent="0.3">
      <c r="A67" s="66"/>
      <c r="B67" s="71" t="s">
        <v>57</v>
      </c>
      <c r="C67" s="68">
        <v>4</v>
      </c>
      <c r="D67" s="108"/>
    </row>
    <row r="68" spans="1:7" ht="28.8" x14ac:dyDescent="0.3">
      <c r="A68" s="66"/>
      <c r="B68" s="72" t="s">
        <v>58</v>
      </c>
      <c r="C68" s="68">
        <v>3</v>
      </c>
      <c r="D68" s="108"/>
    </row>
    <row r="69" spans="1:7" s="77" customFormat="1" ht="15" thickBot="1" x14ac:dyDescent="0.35">
      <c r="A69" s="73"/>
      <c r="B69" s="74" t="s">
        <v>59</v>
      </c>
      <c r="C69" s="75">
        <v>3</v>
      </c>
      <c r="D69" s="109"/>
      <c r="E69" s="76"/>
    </row>
    <row r="70" spans="1:7" x14ac:dyDescent="0.3">
      <c r="A70" s="23">
        <v>12</v>
      </c>
      <c r="B70" s="101" t="s">
        <v>60</v>
      </c>
      <c r="C70" s="78">
        <v>10</v>
      </c>
      <c r="D70" s="94"/>
      <c r="E70"/>
    </row>
    <row r="71" spans="1:7" ht="28.8" x14ac:dyDescent="0.3">
      <c r="A71" s="69"/>
      <c r="B71" s="52" t="s">
        <v>61</v>
      </c>
      <c r="C71" s="55"/>
      <c r="D71" s="55"/>
      <c r="E71"/>
      <c r="G71" s="4"/>
    </row>
    <row r="72" spans="1:7" x14ac:dyDescent="0.3">
      <c r="A72" s="69"/>
      <c r="B72" s="46" t="s">
        <v>62</v>
      </c>
      <c r="C72" s="55">
        <v>3</v>
      </c>
      <c r="D72" s="55"/>
      <c r="E72"/>
    </row>
    <row r="73" spans="1:7" x14ac:dyDescent="0.3">
      <c r="A73" s="69"/>
      <c r="B73" s="46" t="s">
        <v>63</v>
      </c>
      <c r="C73" s="55">
        <v>7</v>
      </c>
      <c r="D73" s="55"/>
      <c r="E73"/>
    </row>
    <row r="74" spans="1:7" ht="15" thickBot="1" x14ac:dyDescent="0.35">
      <c r="A74" s="79"/>
      <c r="B74" s="36" t="s">
        <v>64</v>
      </c>
      <c r="C74" s="80">
        <v>10</v>
      </c>
      <c r="D74" s="80"/>
      <c r="E74"/>
    </row>
    <row r="75" spans="1:7" x14ac:dyDescent="0.3">
      <c r="A75" s="39">
        <v>13</v>
      </c>
      <c r="B75" s="101" t="s">
        <v>65</v>
      </c>
      <c r="C75" s="81">
        <v>5</v>
      </c>
      <c r="D75" s="94"/>
    </row>
    <row r="76" spans="1:7" x14ac:dyDescent="0.3">
      <c r="A76" s="82"/>
      <c r="B76" s="83" t="s">
        <v>66</v>
      </c>
      <c r="C76" s="68"/>
      <c r="D76" s="68"/>
    </row>
    <row r="77" spans="1:7" x14ac:dyDescent="0.3">
      <c r="A77" s="82"/>
      <c r="B77" s="46" t="s">
        <v>67</v>
      </c>
      <c r="C77" s="68">
        <v>5</v>
      </c>
      <c r="D77" s="68"/>
    </row>
    <row r="78" spans="1:7" ht="15" thickBot="1" x14ac:dyDescent="0.35">
      <c r="A78" s="82"/>
      <c r="B78" s="36" t="s">
        <v>68</v>
      </c>
      <c r="C78" s="68">
        <v>0</v>
      </c>
      <c r="D78" s="68"/>
      <c r="F78" s="38"/>
    </row>
    <row r="79" spans="1:7" x14ac:dyDescent="0.3">
      <c r="A79" s="64">
        <v>14</v>
      </c>
      <c r="B79" s="101" t="s">
        <v>69</v>
      </c>
      <c r="C79" s="65">
        <v>5</v>
      </c>
      <c r="D79" s="106">
        <f>SUM(D81:D84)</f>
        <v>0</v>
      </c>
    </row>
    <row r="80" spans="1:7" ht="57.75" customHeight="1" x14ac:dyDescent="0.3">
      <c r="A80" s="66"/>
      <c r="B80" s="52" t="s">
        <v>70</v>
      </c>
      <c r="C80" s="68"/>
      <c r="D80" s="68"/>
    </row>
    <row r="81" spans="1:5" x14ac:dyDescent="0.3">
      <c r="A81" s="66"/>
      <c r="B81" s="46" t="s">
        <v>71</v>
      </c>
      <c r="C81" s="68">
        <v>1</v>
      </c>
      <c r="D81" s="108"/>
    </row>
    <row r="82" spans="1:5" x14ac:dyDescent="0.3">
      <c r="A82" s="66"/>
      <c r="B82" s="46" t="s">
        <v>72</v>
      </c>
      <c r="C82" s="68">
        <v>2</v>
      </c>
      <c r="D82" s="108"/>
    </row>
    <row r="83" spans="1:5" ht="21" customHeight="1" x14ac:dyDescent="0.3">
      <c r="A83" s="66"/>
      <c r="B83" s="46" t="s">
        <v>73</v>
      </c>
      <c r="C83" s="68">
        <v>1</v>
      </c>
      <c r="D83" s="108"/>
    </row>
    <row r="84" spans="1:5" s="77" customFormat="1" ht="36.9" customHeight="1" thickBot="1" x14ac:dyDescent="0.35">
      <c r="A84" s="73"/>
      <c r="B84" s="36" t="s">
        <v>74</v>
      </c>
      <c r="C84" s="75">
        <v>1</v>
      </c>
      <c r="D84" s="109"/>
      <c r="E84" s="76"/>
    </row>
    <row r="85" spans="1:5" s="77" customFormat="1" ht="25.65" customHeight="1" thickBot="1" x14ac:dyDescent="0.35">
      <c r="A85" s="84"/>
      <c r="B85" s="85" t="s">
        <v>75</v>
      </c>
      <c r="C85" s="11"/>
      <c r="D85" s="12"/>
      <c r="E85" s="76"/>
    </row>
    <row r="86" spans="1:5" ht="15.6" x14ac:dyDescent="0.3">
      <c r="A86" s="64">
        <v>15</v>
      </c>
      <c r="B86" s="86" t="s">
        <v>76</v>
      </c>
      <c r="C86" s="65">
        <v>10</v>
      </c>
      <c r="D86" s="97"/>
    </row>
    <row r="87" spans="1:5" ht="33" customHeight="1" x14ac:dyDescent="0.3">
      <c r="A87" s="66"/>
      <c r="B87" s="83" t="s">
        <v>77</v>
      </c>
      <c r="C87" s="68"/>
      <c r="D87" s="9"/>
    </row>
    <row r="88" spans="1:5" ht="15.6" x14ac:dyDescent="0.3">
      <c r="A88" s="66"/>
      <c r="B88" s="46" t="s">
        <v>78</v>
      </c>
      <c r="C88" s="68">
        <v>10</v>
      </c>
      <c r="D88" s="9"/>
    </row>
    <row r="89" spans="1:5" ht="16.2" thickBot="1" x14ac:dyDescent="0.35">
      <c r="A89" s="66"/>
      <c r="B89" s="46" t="s">
        <v>79</v>
      </c>
      <c r="C89" s="68">
        <v>0</v>
      </c>
      <c r="D89" s="9"/>
    </row>
    <row r="90" spans="1:5" ht="15.6" x14ac:dyDescent="0.3">
      <c r="A90" s="64">
        <v>16</v>
      </c>
      <c r="B90" s="86" t="s">
        <v>80</v>
      </c>
      <c r="C90" s="65">
        <v>5</v>
      </c>
      <c r="D90" s="97"/>
    </row>
    <row r="91" spans="1:5" ht="24" customHeight="1" x14ac:dyDescent="0.3">
      <c r="A91" s="66"/>
      <c r="B91" s="5" t="s">
        <v>81</v>
      </c>
      <c r="C91" s="68"/>
      <c r="D91" s="9"/>
    </row>
    <row r="92" spans="1:5" ht="15.6" x14ac:dyDescent="0.3">
      <c r="A92" s="66"/>
      <c r="B92" s="46" t="s">
        <v>78</v>
      </c>
      <c r="C92" s="68">
        <v>5</v>
      </c>
      <c r="D92" s="9"/>
    </row>
    <row r="93" spans="1:5" ht="16.2" thickBot="1" x14ac:dyDescent="0.35">
      <c r="A93" s="66"/>
      <c r="B93" s="46" t="s">
        <v>79</v>
      </c>
      <c r="C93" s="68">
        <v>0</v>
      </c>
      <c r="D93" s="9"/>
    </row>
    <row r="94" spans="1:5" ht="15.6" x14ac:dyDescent="0.3">
      <c r="A94" s="87">
        <v>17</v>
      </c>
      <c r="B94" s="86" t="s">
        <v>82</v>
      </c>
      <c r="C94" s="65">
        <v>15</v>
      </c>
      <c r="D94" s="97"/>
    </row>
    <row r="95" spans="1:5" ht="21" customHeight="1" x14ac:dyDescent="0.3">
      <c r="A95" s="88"/>
      <c r="B95" s="83" t="s">
        <v>83</v>
      </c>
      <c r="C95" s="6"/>
      <c r="D95" s="7"/>
    </row>
    <row r="96" spans="1:5" ht="15.6" x14ac:dyDescent="0.3">
      <c r="A96" s="89"/>
      <c r="B96" s="46" t="s">
        <v>84</v>
      </c>
      <c r="C96" s="6">
        <v>0</v>
      </c>
      <c r="D96" s="7"/>
    </row>
    <row r="97" spans="1:5" ht="15.6" x14ac:dyDescent="0.3">
      <c r="A97" s="49"/>
      <c r="B97" s="46" t="s">
        <v>85</v>
      </c>
      <c r="C97" s="7">
        <v>10</v>
      </c>
      <c r="D97" s="6"/>
    </row>
    <row r="98" spans="1:5" ht="16.2" thickBot="1" x14ac:dyDescent="0.35">
      <c r="A98" s="49"/>
      <c r="B98" s="36" t="s">
        <v>86</v>
      </c>
      <c r="C98" s="8">
        <v>15</v>
      </c>
      <c r="D98" s="8"/>
    </row>
    <row r="99" spans="1:5" ht="15.6" x14ac:dyDescent="0.3">
      <c r="A99" s="64">
        <v>18</v>
      </c>
      <c r="B99" s="101" t="s">
        <v>87</v>
      </c>
      <c r="C99" s="65">
        <v>10</v>
      </c>
      <c r="D99" s="97"/>
    </row>
    <row r="100" spans="1:5" ht="18" customHeight="1" x14ac:dyDescent="0.3">
      <c r="A100" s="66"/>
      <c r="B100" s="83" t="s">
        <v>88</v>
      </c>
      <c r="C100" s="6"/>
      <c r="D100" s="9"/>
    </row>
    <row r="101" spans="1:5" ht="18" customHeight="1" x14ac:dyDescent="0.3">
      <c r="A101" s="66"/>
      <c r="B101" s="46" t="s">
        <v>89</v>
      </c>
      <c r="C101" s="6">
        <v>0</v>
      </c>
      <c r="D101" s="9"/>
    </row>
    <row r="102" spans="1:5" ht="15.6" x14ac:dyDescent="0.3">
      <c r="A102" s="66"/>
      <c r="B102" s="46" t="s">
        <v>90</v>
      </c>
      <c r="C102" s="6">
        <v>2</v>
      </c>
      <c r="D102" s="9"/>
    </row>
    <row r="103" spans="1:5" ht="15.6" x14ac:dyDescent="0.3">
      <c r="A103" s="66"/>
      <c r="B103" s="46" t="s">
        <v>91</v>
      </c>
      <c r="C103" s="6">
        <v>4</v>
      </c>
      <c r="D103" s="9"/>
    </row>
    <row r="104" spans="1:5" ht="15.6" x14ac:dyDescent="0.3">
      <c r="A104" s="66"/>
      <c r="B104" s="46" t="s">
        <v>92</v>
      </c>
      <c r="C104" s="6">
        <v>6</v>
      </c>
      <c r="D104" s="9"/>
    </row>
    <row r="105" spans="1:5" ht="16.649999999999999" customHeight="1" x14ac:dyDescent="0.3">
      <c r="A105" s="66"/>
      <c r="B105" s="46" t="s">
        <v>93</v>
      </c>
      <c r="C105" s="7">
        <v>8</v>
      </c>
      <c r="D105" s="9"/>
    </row>
    <row r="106" spans="1:5" s="77" customFormat="1" ht="16.350000000000001" customHeight="1" thickBot="1" x14ac:dyDescent="0.35">
      <c r="A106" s="73"/>
      <c r="B106" s="36" t="s">
        <v>94</v>
      </c>
      <c r="C106" s="8">
        <v>10</v>
      </c>
      <c r="D106" s="9"/>
      <c r="E106" s="76"/>
    </row>
    <row r="107" spans="1:5" ht="15.6" x14ac:dyDescent="0.3">
      <c r="A107" s="64">
        <v>19</v>
      </c>
      <c r="B107" s="101" t="s">
        <v>95</v>
      </c>
      <c r="C107" s="65">
        <v>10</v>
      </c>
      <c r="D107" s="97"/>
    </row>
    <row r="108" spans="1:5" ht="22.65" customHeight="1" x14ac:dyDescent="0.3">
      <c r="A108" s="66"/>
      <c r="B108" s="83" t="s">
        <v>96</v>
      </c>
      <c r="C108" s="7"/>
      <c r="D108" s="9"/>
    </row>
    <row r="109" spans="1:5" ht="16.649999999999999" customHeight="1" x14ac:dyDescent="0.3">
      <c r="A109" s="66"/>
      <c r="B109" s="46" t="s">
        <v>97</v>
      </c>
      <c r="C109" s="7">
        <v>2</v>
      </c>
      <c r="D109" s="9"/>
    </row>
    <row r="110" spans="1:5" ht="15.6" x14ac:dyDescent="0.3">
      <c r="A110" s="66"/>
      <c r="B110" s="46" t="s">
        <v>98</v>
      </c>
      <c r="C110" s="7">
        <v>4</v>
      </c>
      <c r="D110" s="9"/>
    </row>
    <row r="111" spans="1:5" ht="15.6" x14ac:dyDescent="0.3">
      <c r="A111" s="66"/>
      <c r="B111" s="46" t="s">
        <v>99</v>
      </c>
      <c r="C111" s="7">
        <v>6</v>
      </c>
      <c r="D111" s="9"/>
    </row>
    <row r="112" spans="1:5" ht="15.6" x14ac:dyDescent="0.3">
      <c r="A112" s="66"/>
      <c r="B112" s="46" t="s">
        <v>100</v>
      </c>
      <c r="C112" s="7">
        <v>8</v>
      </c>
      <c r="D112" s="9"/>
    </row>
    <row r="113" spans="1:5" ht="16.649999999999999" customHeight="1" thickBot="1" x14ac:dyDescent="0.35">
      <c r="A113" s="66"/>
      <c r="B113" s="36" t="s">
        <v>101</v>
      </c>
      <c r="C113" s="8">
        <v>10</v>
      </c>
      <c r="D113" s="10"/>
    </row>
    <row r="114" spans="1:5" ht="16.649999999999999" customHeight="1" x14ac:dyDescent="0.3">
      <c r="A114" s="64">
        <v>20</v>
      </c>
      <c r="B114" s="101" t="s">
        <v>102</v>
      </c>
      <c r="C114" s="65">
        <v>5</v>
      </c>
      <c r="D114" s="97"/>
    </row>
    <row r="115" spans="1:5" ht="16.649999999999999" customHeight="1" x14ac:dyDescent="0.3">
      <c r="A115" s="66"/>
      <c r="B115" s="5" t="s">
        <v>103</v>
      </c>
      <c r="C115" s="7"/>
      <c r="D115" s="9"/>
    </row>
    <row r="116" spans="1:5" ht="16.649999999999999" customHeight="1" x14ac:dyDescent="0.3">
      <c r="A116" s="66"/>
      <c r="B116" s="46" t="s">
        <v>78</v>
      </c>
      <c r="C116" s="7">
        <v>5</v>
      </c>
      <c r="D116" s="9"/>
    </row>
    <row r="117" spans="1:5" ht="16.649999999999999" customHeight="1" thickBot="1" x14ac:dyDescent="0.35">
      <c r="A117" s="66"/>
      <c r="B117" s="46" t="s">
        <v>79</v>
      </c>
      <c r="C117" s="7">
        <v>0</v>
      </c>
      <c r="D117" s="9"/>
    </row>
    <row r="118" spans="1:5" x14ac:dyDescent="0.3">
      <c r="A118" s="64">
        <v>21</v>
      </c>
      <c r="B118" s="101" t="s">
        <v>104</v>
      </c>
      <c r="C118" s="65">
        <v>23</v>
      </c>
      <c r="D118" s="99">
        <f>SUM(D120:D122)</f>
        <v>0</v>
      </c>
    </row>
    <row r="119" spans="1:5" ht="41.4" customHeight="1" x14ac:dyDescent="0.3">
      <c r="A119" s="66"/>
      <c r="B119" s="52" t="s">
        <v>105</v>
      </c>
      <c r="C119" s="7"/>
      <c r="D119" s="90"/>
    </row>
    <row r="120" spans="1:5" ht="16.649999999999999" customHeight="1" x14ac:dyDescent="0.3">
      <c r="A120" s="66"/>
      <c r="B120" s="46" t="s">
        <v>106</v>
      </c>
      <c r="C120" s="7">
        <v>10</v>
      </c>
      <c r="D120" s="98"/>
    </row>
    <row r="121" spans="1:5" ht="16.649999999999999" customHeight="1" x14ac:dyDescent="0.3">
      <c r="A121" s="66"/>
      <c r="B121" s="46" t="s">
        <v>107</v>
      </c>
      <c r="C121" s="7">
        <v>8</v>
      </c>
      <c r="D121" s="98"/>
    </row>
    <row r="122" spans="1:5" ht="16.2" thickBot="1" x14ac:dyDescent="0.35">
      <c r="A122" s="66"/>
      <c r="B122" s="46" t="s">
        <v>108</v>
      </c>
      <c r="C122" s="7">
        <v>5</v>
      </c>
      <c r="D122" s="98"/>
    </row>
    <row r="123" spans="1:5" ht="19.649999999999999" customHeight="1" thickBot="1" x14ac:dyDescent="0.35">
      <c r="A123" s="91"/>
      <c r="B123" s="21" t="s">
        <v>109</v>
      </c>
      <c r="C123" s="92">
        <f>C118+C114+C107+C99+C94+C90+C86+C79+C75+C70+C65+C59+C55+C41+C35+C29+C21+C14+C8</f>
        <v>265</v>
      </c>
      <c r="D123" s="93">
        <f>SUM(D8+D14+D21+D29+D35+D41+D55+D59+D65+D70+D75+D79+D86+D90+D94+D99+D107+D114+D118)</f>
        <v>0</v>
      </c>
      <c r="E123" s="3"/>
    </row>
  </sheetData>
  <sheetProtection algorithmName="SHA-512" hashValue="QYehT4WAHGWCOVFlOH2fi1ww3amWXN2hHyM6Suly+JWzbYgIJYnHBR1jP9BIjF8mtujCgICd5iQp90tSv6OTsA==" saltValue="DW8is3XaaVdEB5+ffz+lcw==" spinCount="100000" sheet="1"/>
  <protectedRanges>
    <protectedRange algorithmName="SHA-512" hashValue="Z7wfwZ0hyY+Uf8UA0Fnxb1k8o6M5p4B3Uy3WHhLvtIbyPGf8WzKn4Lov+H30M+gXCJp/dT+Xhck9gATlWTaXvw==" saltValue="6rwLacg91NHt86YFG0/AaA==" spinCount="100000" sqref="D8 D14 D21 D14 D21 D29 D35 D43:D55 D59 D67:D70 D75 D81:D84 D86 D90 D94 D99 D107 D114 D120:D122" name="antwObleik"/>
  </protectedRanges>
  <mergeCells count="2">
    <mergeCell ref="A1:F2"/>
    <mergeCell ref="A4:D4"/>
  </mergeCells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5" ma:contentTypeDescription="Een nieuw document maken." ma:contentTypeScope="" ma:versionID="910280f67574f2a43116a1a84a79d1cc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eea4a20c304edf922a06cd89d8def8b6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46fbf30-322b-40ed-bd2b-2342a9dc1d58">
      <UserInfo>
        <DisplayName>Emmeke van Ulsen</DisplayName>
        <AccountId>22</AccountId>
        <AccountType/>
      </UserInfo>
      <UserInfo>
        <DisplayName>Peter Wieland</DisplayName>
        <AccountId>15</AccountId>
        <AccountType/>
      </UserInfo>
      <UserInfo>
        <DisplayName>Esselien Walgaard</DisplayName>
        <AccountId>106</AccountId>
        <AccountType/>
      </UserInfo>
    </SharedWithUsers>
    <lcf76f155ced4ddcb4097134ff3c332f xmlns="8641d731-8d82-4025-94ac-f81355cd7152">
      <Terms xmlns="http://schemas.microsoft.com/office/infopath/2007/PartnerControls"/>
    </lcf76f155ced4ddcb4097134ff3c332f>
    <TaxCatchAll xmlns="746fbf30-322b-40ed-bd2b-2342a9dc1d58"/>
  </documentManagement>
</p:properties>
</file>

<file path=customXml/itemProps1.xml><?xml version="1.0" encoding="utf-8"?>
<ds:datastoreItem xmlns:ds="http://schemas.openxmlformats.org/officeDocument/2006/customXml" ds:itemID="{F5E7A996-4CEB-436F-97E1-502B73DC5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1d731-8d82-4025-94ac-f81355cd7152"/>
    <ds:schemaRef ds:uri="746fbf30-322b-40ed-bd2b-2342a9dc1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586685-2EC1-4928-9118-A28051177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F75B6-28BC-40CB-A9D4-9D091089847D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46fbf30-322b-40ed-bd2b-2342a9dc1d58"/>
    <ds:schemaRef ds:uri="8641d731-8d82-4025-94ac-f81355cd715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wensen OBLIEK en LiDAR</vt:lpstr>
    </vt:vector>
  </TitlesOfParts>
  <Manager/>
  <Company>Gemeente Amersfoort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Schriemer, Henkjan</dc:creator>
  <cp:keywords/>
  <dc:description/>
  <cp:lastModifiedBy>Dilan Akdeniz</cp:lastModifiedBy>
  <cp:revision/>
  <dcterms:created xsi:type="dcterms:W3CDTF">2017-10-10T12:46:57Z</dcterms:created>
  <dcterms:modified xsi:type="dcterms:W3CDTF">2025-12-15T12:52:32Z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0x0101002F387A182EA97443B90A2BDFFA16B9B8</vt:lpwstr>
  </property>
  <property fmtid="{D5CDD505-2E9C-101B-9397-08002B2CF9AE}" pid="3" name="MSIP_Label_36385424-4abe-4cf8-8898-c76487689253_Enabled">
    <vt:lpwstr>true</vt:lpwstr>
  </property>
  <property fmtid="{D5CDD505-2E9C-101B-9397-08002B2CF9AE}" pid="4" name="MSIP_Label_36385424-4abe-4cf8-8898-c76487689253_SetDate">
    <vt:lpwstr>2025-02-17T11:01:41Z</vt:lpwstr>
  </property>
  <property fmtid="{D5CDD505-2E9C-101B-9397-08002B2CF9AE}" pid="5" name="MSIP_Label_36385424-4abe-4cf8-8898-c76487689253_Method">
    <vt:lpwstr>Standard</vt:lpwstr>
  </property>
  <property fmtid="{D5CDD505-2E9C-101B-9397-08002B2CF9AE}" pid="6" name="MSIP_Label_36385424-4abe-4cf8-8898-c76487689253_Name">
    <vt:lpwstr>Bedrijfsvertrouwelijk</vt:lpwstr>
  </property>
  <property fmtid="{D5CDD505-2E9C-101B-9397-08002B2CF9AE}" pid="7" name="MSIP_Label_36385424-4abe-4cf8-8898-c76487689253_SiteId">
    <vt:lpwstr>d9cef3d2-0eb3-4504-b431-80c617bfc930</vt:lpwstr>
  </property>
  <property fmtid="{D5CDD505-2E9C-101B-9397-08002B2CF9AE}" pid="8" name="MSIP_Label_36385424-4abe-4cf8-8898-c76487689253_ActionId">
    <vt:lpwstr>de890051-08c5-4ff7-9ef0-111bc9160434</vt:lpwstr>
  </property>
  <property fmtid="{D5CDD505-2E9C-101B-9397-08002B2CF9AE}" pid="9" name="MSIP_Label_36385424-4abe-4cf8-8898-c76487689253_ContentBits">
    <vt:lpwstr>0</vt:lpwstr>
  </property>
  <property fmtid="{D5CDD505-2E9C-101B-9397-08002B2CF9AE}" pid="10" name="MSIP_Label_36385424-4abe-4cf8-8898-c76487689253_Tag">
    <vt:lpwstr>10, 3, 0, 2</vt:lpwstr>
  </property>
  <property fmtid="{D5CDD505-2E9C-101B-9397-08002B2CF9AE}" pid="11" name="xd_ProgID">
    <vt:lpwstr/>
  </property>
  <property fmtid="{D5CDD505-2E9C-101B-9397-08002B2CF9AE}" pid="12" name="MediaServiceImageTags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