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Gebruiker\Documents\Gerard Verelst Interim Management en Consultancy\Projecten\Groningen Seaports\2025\Lease auto's\Aanbesteding\NvI\"/>
    </mc:Choice>
  </mc:AlternateContent>
  <xr:revisionPtr revIDLastSave="0" documentId="8_{ABBD2339-8C0A-4EAB-BA70-AA52C4BF2215}" xr6:coauthVersionLast="47" xr6:coauthVersionMax="47" xr10:uidLastSave="{00000000-0000-0000-0000-000000000000}"/>
  <bookViews>
    <workbookView xWindow="780" yWindow="780" windowWidth="28320" windowHeight="20025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" i="1" l="1"/>
  <c r="D27" i="1"/>
  <c r="D29" i="1" s="1"/>
  <c r="D32" i="1" s="1"/>
  <c r="C27" i="1"/>
  <c r="B27" i="1"/>
  <c r="B32" i="1" s="1"/>
  <c r="B38" i="1" s="1"/>
  <c r="D38" i="1" l="1"/>
  <c r="C38" i="1"/>
  <c r="C41" i="1" s="1"/>
</calcChain>
</file>

<file path=xl/sharedStrings.xml><?xml version="1.0" encoding="utf-8"?>
<sst xmlns="http://schemas.openxmlformats.org/spreadsheetml/2006/main" count="52" uniqueCount="50">
  <si>
    <t>Bijlage 2: Prijsspecificatie</t>
  </si>
  <si>
    <t>Voorwaarden</t>
  </si>
  <si>
    <t>Prijzen zijn in euro (€) en excl. btw.</t>
  </si>
  <si>
    <t>Het maandtarief per auto omvat alle in het programma van eisen genoemde verplichtingen en verplichte opties.</t>
  </si>
  <si>
    <t>Het prijzenblad dient op straffe van uitsluiting zonder aanpassingen -behoudens in te vullen cellen-, en volledig vrij van voorwaarden te worden ingediend.</t>
  </si>
  <si>
    <t>Dit prijzenblad dient te worden ondertekend  door een daartoe bevoegde natuurlijk persoon (conform KVK).</t>
  </si>
  <si>
    <t>Inschrijver vult enkel de lichtgroene cellen in</t>
  </si>
  <si>
    <t>Aanbestedende dienst is te allen tijde gerechtigd om een marktconformiteitstest/controle uit te voeren indien er twijfel bestaat over gehanteerde prijzen of tarieven.</t>
  </si>
  <si>
    <t>Voertuig</t>
  </si>
  <si>
    <t>Auto</t>
  </si>
  <si>
    <t>Volvo</t>
  </si>
  <si>
    <t xml:space="preserve">Tesla </t>
  </si>
  <si>
    <t>Skoda</t>
  </si>
  <si>
    <t>Type</t>
  </si>
  <si>
    <t>EX90</t>
  </si>
  <si>
    <t>Model Y</t>
  </si>
  <si>
    <t>Elroq</t>
  </si>
  <si>
    <t>Uitvoering</t>
  </si>
  <si>
    <t>CORE</t>
  </si>
  <si>
    <t>Long Range awd</t>
  </si>
  <si>
    <t>Selection 60</t>
  </si>
  <si>
    <t>Brandstofsoort</t>
  </si>
  <si>
    <t>Elektrisch</t>
  </si>
  <si>
    <t>Looptijd in maanden</t>
  </si>
  <si>
    <t>Kilometrage per jaar</t>
  </si>
  <si>
    <t xml:space="preserve">Specificatie van het leasebedrag </t>
  </si>
  <si>
    <t>Netto cataloguswaarde voertuig</t>
  </si>
  <si>
    <t>BPM voertuig</t>
  </si>
  <si>
    <t>Afleverkosten excl. BTW</t>
  </si>
  <si>
    <t>Bruto investering</t>
  </si>
  <si>
    <t>Restwaarde (incl BPM, excl. BTW)</t>
  </si>
  <si>
    <t>Netto investering</t>
  </si>
  <si>
    <t>Fleetowner kortingspercentage (op bruto investering excl. BPM)</t>
  </si>
  <si>
    <t>Additionele korting (op bruto investering excl. BPM)</t>
  </si>
  <si>
    <t>Overige maandkosten</t>
  </si>
  <si>
    <t>Rentepercentage</t>
  </si>
  <si>
    <t>Leasebedrag per maand (incl. BPM, excl. BTW en excl. brandstof)</t>
  </si>
  <si>
    <t>Fictief aantal t.b.v. de inschrijfprijs</t>
  </si>
  <si>
    <t xml:space="preserve">Inschrijfprijs </t>
  </si>
  <si>
    <t>Brandof/laadvoorschot per maand o.b.v. geschat verbruik</t>
  </si>
  <si>
    <t>Inschrijfprijs</t>
  </si>
  <si>
    <t>Naam ondertekenaar</t>
  </si>
  <si>
    <t>Functie ondertekenaar</t>
  </si>
  <si>
    <t>Datum</t>
  </si>
  <si>
    <t>Handtekening</t>
  </si>
  <si>
    <t>Maandelijkse rentekosten (op basis van rentepercentage rij 34)</t>
  </si>
  <si>
    <t>Het bedrag in cel C41 betreft de inschrijfprijs.</t>
  </si>
  <si>
    <t>Datum: 5-2-2026</t>
  </si>
  <si>
    <t>Totale afschrijving (na aftrek korting)</t>
  </si>
  <si>
    <t>Versie: NvI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</si>
</sst>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2]\ * #,##0.00_ ;_ [$€-2]\ * \-#,##0.00_ ;_ [$€-2]\ * &quot;-&quot;??_ ;_ @_ "/>
    <numFmt numFmtId="165" formatCode="_ [$€-413]\ * #,##0.00_ ;_ [$€-413]\ * \-#,##0.00_ ;_ [$€-413]\ * &quot;-&quot;??_ ;_ @_ "/>
    <numFmt numFmtId="166" formatCode="_ * #,##0_ ;_ * \-#,##0_ ;_ * &quot;-&quot;??_ ;_ @_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70C0"/>
      <name val="Arial"/>
      <family val="2"/>
    </font>
    <font>
      <sz val="8"/>
      <color rgb="FF00000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u/>
      <sz val="10"/>
      <color rgb="FF0000FF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>
      <alignment horizontal="left" vertical="center" wrapText="1"/>
    </xf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20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34" borderId="0" xfId="0" applyFill="1"/>
    <xf numFmtId="0" fontId="0" fillId="34" borderId="10" xfId="0" applyFill="1" applyBorder="1"/>
    <xf numFmtId="0" fontId="0" fillId="34" borderId="0" xfId="0" applyFill="1" applyAlignment="1">
      <alignment wrapText="1"/>
    </xf>
    <xf numFmtId="0" fontId="21" fillId="0" borderId="10" xfId="0" applyFont="1" applyBorder="1" applyAlignment="1" applyProtection="1">
      <alignment horizontal="left" wrapText="1"/>
      <protection locked="0"/>
    </xf>
    <xf numFmtId="44" fontId="0" fillId="33" borderId="10" xfId="1" applyFont="1" applyFill="1" applyBorder="1"/>
    <xf numFmtId="164" fontId="0" fillId="33" borderId="10" xfId="1" applyNumberFormat="1" applyFont="1" applyFill="1" applyBorder="1"/>
    <xf numFmtId="9" fontId="0" fillId="33" borderId="10" xfId="45" applyFont="1" applyFill="1" applyBorder="1"/>
    <xf numFmtId="165" fontId="0" fillId="35" borderId="10" xfId="0" applyNumberFormat="1" applyFill="1" applyBorder="1"/>
    <xf numFmtId="0" fontId="0" fillId="34" borderId="12" xfId="0" applyFill="1" applyBorder="1"/>
    <xf numFmtId="0" fontId="0" fillId="34" borderId="13" xfId="0" applyFill="1" applyBorder="1"/>
    <xf numFmtId="0" fontId="14" fillId="34" borderId="11" xfId="0" applyFont="1" applyFill="1" applyBorder="1"/>
    <xf numFmtId="0" fontId="0" fillId="34" borderId="15" xfId="0" applyFill="1" applyBorder="1"/>
    <xf numFmtId="0" fontId="14" fillId="34" borderId="14" xfId="0" applyFont="1" applyFill="1" applyBorder="1"/>
    <xf numFmtId="0" fontId="0" fillId="34" borderId="16" xfId="0" applyFill="1" applyBorder="1"/>
    <xf numFmtId="0" fontId="0" fillId="34" borderId="14" xfId="0" applyFill="1" applyBorder="1"/>
    <xf numFmtId="0" fontId="21" fillId="0" borderId="14" xfId="0" applyFont="1" applyBorder="1" applyAlignment="1" applyProtection="1">
      <alignment horizontal="left" wrapText="1"/>
      <protection locked="0"/>
    </xf>
    <xf numFmtId="164" fontId="0" fillId="33" borderId="14" xfId="0" applyNumberFormat="1" applyFill="1" applyBorder="1"/>
    <xf numFmtId="166" fontId="0" fillId="34" borderId="15" xfId="46" applyNumberFormat="1" applyFont="1" applyFill="1" applyBorder="1"/>
    <xf numFmtId="166" fontId="0" fillId="34" borderId="10" xfId="46" applyNumberFormat="1" applyFont="1" applyFill="1" applyBorder="1"/>
    <xf numFmtId="166" fontId="0" fillId="35" borderId="10" xfId="46" applyNumberFormat="1" applyFont="1" applyFill="1" applyBorder="1"/>
    <xf numFmtId="0" fontId="14" fillId="34" borderId="17" xfId="0" applyFont="1" applyFill="1" applyBorder="1"/>
    <xf numFmtId="0" fontId="0" fillId="0" borderId="17" xfId="0" applyBorder="1"/>
    <xf numFmtId="165" fontId="22" fillId="34" borderId="16" xfId="0" applyNumberFormat="1" applyFont="1" applyFill="1" applyBorder="1"/>
    <xf numFmtId="0" fontId="0" fillId="34" borderId="18" xfId="0" applyFill="1" applyBorder="1"/>
    <xf numFmtId="0" fontId="14" fillId="34" borderId="12" xfId="0" applyFont="1" applyFill="1" applyBorder="1"/>
    <xf numFmtId="0" fontId="0" fillId="0" borderId="12" xfId="0" applyBorder="1"/>
    <xf numFmtId="165" fontId="14" fillId="34" borderId="12" xfId="0" applyNumberFormat="1" applyFont="1" applyFill="1" applyBorder="1"/>
    <xf numFmtId="0" fontId="16" fillId="34" borderId="10" xfId="0" applyFont="1" applyFill="1" applyBorder="1"/>
    <xf numFmtId="164" fontId="0" fillId="33" borderId="10" xfId="0" applyNumberFormat="1" applyFill="1" applyBorder="1"/>
    <xf numFmtId="0" fontId="0" fillId="33" borderId="10" xfId="0" applyFill="1" applyBorder="1" applyAlignment="1"/>
    <xf numFmtId="0" fontId="0" fillId="34" borderId="11" xfId="0" applyFill="1" applyBorder="1" applyAlignment="1">
      <alignment wrapText="1"/>
    </xf>
    <xf numFmtId="0" fontId="0" fillId="34" borderId="12" xfId="0" applyFill="1" applyBorder="1" applyAlignment="1">
      <alignment wrapText="1"/>
    </xf>
    <xf numFmtId="0" fontId="0" fillId="34" borderId="13" xfId="0" applyFill="1" applyBorder="1" applyAlignment="1">
      <alignment wrapText="1"/>
    </xf>
    <xf numFmtId="0" fontId="0" fillId="33" borderId="14" xfId="0" applyFill="1" applyBorder="1" applyAlignment="1"/>
    <xf numFmtId="0" fontId="14" fillId="34" borderId="11" xfId="0" applyFont="1" applyFill="1" applyBorder="1" applyAlignment="1"/>
    <xf numFmtId="0" fontId="14" fillId="34" borderId="12" xfId="0" applyFont="1" applyFill="1" applyBorder="1" applyAlignment="1"/>
    <xf numFmtId="0" fontId="14" fillId="34" borderId="13" xfId="0" applyFont="1" applyFill="1" applyBorder="1" applyAlignment="1"/>
  </cellXfs>
  <cellStyles count="47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8" xr:uid="{00000000-0005-0000-0000-00000C000000}"/>
    <cellStyle name="60% - Accent2 2" xfId="39" xr:uid="{00000000-0005-0000-0000-00000D000000}"/>
    <cellStyle name="60% - Accent3 2" xfId="40" xr:uid="{00000000-0005-0000-0000-00000E000000}"/>
    <cellStyle name="60% - Accent4 2" xfId="41" xr:uid="{00000000-0005-0000-0000-00000F000000}"/>
    <cellStyle name="60% - Accent5 2" xfId="42" xr:uid="{00000000-0005-0000-0000-000010000000}"/>
    <cellStyle name="60% - Accent6 2" xfId="43" xr:uid="{00000000-0005-0000-0000-000011000000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erekening" xfId="10" builtinId="22" customBuiltin="1"/>
    <cellStyle name="Controlecel" xfId="12" builtinId="23" customBuiltin="1"/>
    <cellStyle name="Gekoppelde cel" xfId="11" builtinId="24" customBuiltin="1"/>
    <cellStyle name="Goed" xfId="6" builtinId="26" customBuiltin="1"/>
    <cellStyle name="Hyperlink" xfId="44" builtinId="8" customBuiltin="1"/>
    <cellStyle name="Invoer" xfId="8" builtinId="20" customBuiltin="1"/>
    <cellStyle name="Komma" xfId="46" builtinId="3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 2" xfId="37" xr:uid="{00000000-0005-0000-0000-000023000000}"/>
    <cellStyle name="Notitie" xfId="14" builtinId="10" customBuiltin="1"/>
    <cellStyle name="Ongeldig" xfId="7" builtinId="27" customBuiltin="1"/>
    <cellStyle name="Procent" xfId="45" builtinId="5"/>
    <cellStyle name="Standaard" xfId="0" builtinId="0"/>
    <cellStyle name="Standaard 2" xfId="35" xr:uid="{00000000-0005-0000-0000-000028000000}"/>
    <cellStyle name="Titel 2" xfId="36" xr:uid="{00000000-0005-0000-0000-000029000000}"/>
    <cellStyle name="Totaal" xfId="16" builtinId="25" customBuiltin="1"/>
    <cellStyle name="Uitvoer" xfId="9" builtinId="21" customBuiltin="1"/>
    <cellStyle name="Valuta" xfId="1" builtinId="4"/>
    <cellStyle name="Verklarende tekst" xfId="15" builtinId="53" customBuiltin="1"/>
    <cellStyle name="Waarschuwingsteks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712304</xdr:colOff>
      <xdr:row>0</xdr:row>
      <xdr:rowOff>107674</xdr:rowOff>
    </xdr:from>
    <xdr:to>
      <xdr:col>3</xdr:col>
      <xdr:colOff>1795637</xdr:colOff>
      <xdr:row>2</xdr:row>
      <xdr:rowOff>136322</xdr:rowOff>
    </xdr:to>
    <xdr:pic>
      <xdr:nvPicPr>
        <xdr:cNvPr id="2" name="Afbeelding 1" descr="Groningen Seaports logo">
          <a:extLst>
            <a:ext uri="{FF2B5EF4-FFF2-40B4-BE49-F238E27FC236}">
              <a16:creationId xmlns:a16="http://schemas.microsoft.com/office/drawing/2014/main" id="{5AFEA1F8-48AE-407D-8CCF-1F6470BC1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1587" y="107674"/>
          <a:ext cx="1083333" cy="4510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6"/>
  <sheetViews>
    <sheetView tabSelected="1" view="pageBreakPreview" zoomScaleNormal="100" zoomScaleSheetLayoutView="100" workbookViewId="0">
      <selection activeCell="A3" sqref="A3"/>
    </sheetView>
  </sheetViews>
  <sheetFormatPr defaultRowHeight="15" x14ac:dyDescent="0.25"/>
  <cols>
    <col min="1" max="1" width="61.28515625" customWidth="1"/>
    <col min="2" max="4" width="29.42578125" customWidth="1"/>
  </cols>
  <sheetData>
    <row r="1" spans="1:4" ht="18" x14ac:dyDescent="0.25">
      <c r="A1" s="28" t="s">
        <v>0</v>
      </c>
      <c r="B1" s="1"/>
      <c r="C1" s="1"/>
      <c r="D1" s="1"/>
    </row>
    <row r="2" spans="1:4" x14ac:dyDescent="0.25">
      <c r="A2" s="2" t="s">
        <v>47</v>
      </c>
      <c r="B2" s="1"/>
      <c r="C2" s="1"/>
      <c r="D2" s="1"/>
    </row>
    <row r="3" spans="1:4" x14ac:dyDescent="0.25">
      <c r="A3" s="2" t="s">
        <v>49</v>
      </c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1"/>
      <c r="B5" s="1"/>
      <c r="C5" s="1"/>
      <c r="D5" s="1"/>
    </row>
    <row r="6" spans="1:4" x14ac:dyDescent="0.25">
      <c r="A6" s="35" t="s">
        <v>1</v>
      </c>
      <c r="B6" s="36"/>
      <c r="C6" s="36"/>
      <c r="D6" s="37"/>
    </row>
    <row r="7" spans="1:4" x14ac:dyDescent="0.25">
      <c r="A7" s="31" t="s">
        <v>2</v>
      </c>
      <c r="B7" s="32"/>
      <c r="C7" s="32"/>
      <c r="D7" s="33"/>
    </row>
    <row r="8" spans="1:4" x14ac:dyDescent="0.25">
      <c r="A8" s="31" t="s">
        <v>3</v>
      </c>
      <c r="B8" s="32"/>
      <c r="C8" s="32"/>
      <c r="D8" s="33"/>
    </row>
    <row r="9" spans="1:4" x14ac:dyDescent="0.25">
      <c r="A9" s="31" t="s">
        <v>4</v>
      </c>
      <c r="B9" s="32"/>
      <c r="C9" s="32"/>
      <c r="D9" s="33"/>
    </row>
    <row r="10" spans="1:4" x14ac:dyDescent="0.25">
      <c r="A10" s="31" t="s">
        <v>5</v>
      </c>
      <c r="B10" s="32"/>
      <c r="C10" s="32"/>
      <c r="D10" s="33"/>
    </row>
    <row r="11" spans="1:4" x14ac:dyDescent="0.25">
      <c r="A11" s="31" t="s">
        <v>6</v>
      </c>
      <c r="B11" s="32"/>
      <c r="C11" s="32"/>
      <c r="D11" s="33"/>
    </row>
    <row r="12" spans="1:4" x14ac:dyDescent="0.25">
      <c r="A12" s="31" t="s">
        <v>46</v>
      </c>
      <c r="B12" s="32"/>
      <c r="C12" s="32"/>
      <c r="D12" s="33"/>
    </row>
    <row r="13" spans="1:4" x14ac:dyDescent="0.25">
      <c r="A13" s="31" t="s">
        <v>7</v>
      </c>
      <c r="B13" s="32"/>
      <c r="C13" s="32"/>
      <c r="D13" s="33"/>
    </row>
    <row r="14" spans="1:4" x14ac:dyDescent="0.25">
      <c r="A14" s="3"/>
      <c r="B14" s="3"/>
      <c r="C14" s="3"/>
      <c r="D14" s="3"/>
    </row>
    <row r="15" spans="1:4" x14ac:dyDescent="0.25">
      <c r="A15" s="11" t="s">
        <v>8</v>
      </c>
      <c r="B15" s="9"/>
      <c r="C15" s="9"/>
      <c r="D15" s="10"/>
    </row>
    <row r="16" spans="1:4" x14ac:dyDescent="0.25">
      <c r="A16" s="15" t="s">
        <v>9</v>
      </c>
      <c r="B16" s="13" t="s">
        <v>10</v>
      </c>
      <c r="C16" s="13" t="s">
        <v>11</v>
      </c>
      <c r="D16" s="13" t="s">
        <v>12</v>
      </c>
    </row>
    <row r="17" spans="1:4" ht="14.45" customHeight="1" x14ac:dyDescent="0.25">
      <c r="A17" s="2" t="s">
        <v>13</v>
      </c>
      <c r="B17" s="2" t="s">
        <v>14</v>
      </c>
      <c r="C17" s="2" t="s">
        <v>15</v>
      </c>
      <c r="D17" s="2" t="s">
        <v>16</v>
      </c>
    </row>
    <row r="18" spans="1:4" x14ac:dyDescent="0.25">
      <c r="A18" s="2" t="s">
        <v>17</v>
      </c>
      <c r="B18" s="2" t="s">
        <v>18</v>
      </c>
      <c r="C18" s="2" t="s">
        <v>19</v>
      </c>
      <c r="D18" s="2" t="s">
        <v>20</v>
      </c>
    </row>
    <row r="19" spans="1:4" x14ac:dyDescent="0.25">
      <c r="A19" s="2" t="s">
        <v>21</v>
      </c>
      <c r="B19" s="2" t="s">
        <v>22</v>
      </c>
      <c r="C19" s="2" t="s">
        <v>22</v>
      </c>
      <c r="D19" s="2" t="s">
        <v>22</v>
      </c>
    </row>
    <row r="20" spans="1:4" x14ac:dyDescent="0.25">
      <c r="A20" s="2" t="s">
        <v>23</v>
      </c>
      <c r="B20" s="19">
        <v>60</v>
      </c>
      <c r="C20" s="19">
        <v>60</v>
      </c>
      <c r="D20" s="19">
        <v>60</v>
      </c>
    </row>
    <row r="21" spans="1:4" x14ac:dyDescent="0.25">
      <c r="A21" s="12" t="s">
        <v>24</v>
      </c>
      <c r="B21" s="18">
        <v>30000</v>
      </c>
      <c r="C21" s="18">
        <v>30000</v>
      </c>
      <c r="D21" s="18">
        <v>20000</v>
      </c>
    </row>
    <row r="22" spans="1:4" x14ac:dyDescent="0.25">
      <c r="A22" s="14"/>
      <c r="B22" s="14"/>
      <c r="C22" s="14"/>
      <c r="D22" s="14"/>
    </row>
    <row r="23" spans="1:4" x14ac:dyDescent="0.25">
      <c r="A23" s="11" t="s">
        <v>25</v>
      </c>
      <c r="B23" s="9"/>
      <c r="C23" s="9"/>
      <c r="D23" s="10"/>
    </row>
    <row r="24" spans="1:4" x14ac:dyDescent="0.25">
      <c r="A24" s="16" t="s">
        <v>26</v>
      </c>
      <c r="B24" s="17">
        <v>0</v>
      </c>
      <c r="C24" s="17">
        <v>0</v>
      </c>
      <c r="D24" s="17">
        <v>0</v>
      </c>
    </row>
    <row r="25" spans="1:4" x14ac:dyDescent="0.25">
      <c r="A25" s="4" t="s">
        <v>27</v>
      </c>
      <c r="B25" s="6">
        <v>0</v>
      </c>
      <c r="C25" s="6">
        <v>0</v>
      </c>
      <c r="D25" s="6">
        <v>0</v>
      </c>
    </row>
    <row r="26" spans="1:4" x14ac:dyDescent="0.25">
      <c r="A26" s="4" t="s">
        <v>28</v>
      </c>
      <c r="B26" s="6">
        <v>0</v>
      </c>
      <c r="C26" s="6">
        <v>0</v>
      </c>
      <c r="D26" s="6">
        <v>0</v>
      </c>
    </row>
    <row r="27" spans="1:4" x14ac:dyDescent="0.25">
      <c r="A27" s="2" t="s">
        <v>29</v>
      </c>
      <c r="B27" s="29">
        <f>SUM(B26+B25+B24)</f>
        <v>0</v>
      </c>
      <c r="C27" s="29">
        <f>SUM(C26+C25+C24)</f>
        <v>0</v>
      </c>
      <c r="D27" s="29">
        <f>SUM(D26+D25+D24)</f>
        <v>0</v>
      </c>
    </row>
    <row r="28" spans="1:4" x14ac:dyDescent="0.25">
      <c r="A28" s="4" t="s">
        <v>30</v>
      </c>
      <c r="B28" s="5">
        <v>0</v>
      </c>
      <c r="C28" s="5">
        <v>0</v>
      </c>
      <c r="D28" s="5">
        <v>0</v>
      </c>
    </row>
    <row r="29" spans="1:4" x14ac:dyDescent="0.25">
      <c r="A29" s="2" t="s">
        <v>31</v>
      </c>
      <c r="B29" s="29">
        <v>0</v>
      </c>
      <c r="C29" s="29">
        <v>0</v>
      </c>
      <c r="D29" s="29">
        <f t="shared" ref="D29" si="0">SUM(D27-D28)</f>
        <v>0</v>
      </c>
    </row>
    <row r="30" spans="1:4" x14ac:dyDescent="0.25">
      <c r="A30" s="2" t="s">
        <v>32</v>
      </c>
      <c r="B30" s="7">
        <v>0</v>
      </c>
      <c r="C30" s="7">
        <v>0</v>
      </c>
      <c r="D30" s="7">
        <v>0</v>
      </c>
    </row>
    <row r="31" spans="1:4" x14ac:dyDescent="0.25">
      <c r="A31" s="2" t="s">
        <v>33</v>
      </c>
      <c r="B31" s="7">
        <v>0</v>
      </c>
      <c r="C31" s="7">
        <v>0</v>
      </c>
      <c r="D31" s="7">
        <v>0</v>
      </c>
    </row>
    <row r="32" spans="1:4" x14ac:dyDescent="0.25">
      <c r="A32" s="2" t="s">
        <v>48</v>
      </c>
      <c r="B32" s="5">
        <f>SUM(B29-(((B24+B26)*B30)+((B24+B26)*B31)))</f>
        <v>0</v>
      </c>
      <c r="C32" s="5">
        <f>SUM(C29-(((C24+C26)*C30)+((C24+C26)*C31)))</f>
        <v>0</v>
      </c>
      <c r="D32" s="5">
        <f>SUM(D29-(((D24+D26)*D30)+((D24+D26)*D31)))</f>
        <v>0</v>
      </c>
    </row>
    <row r="33" spans="1:4" x14ac:dyDescent="0.25">
      <c r="A33" s="2" t="s">
        <v>34</v>
      </c>
      <c r="B33" s="6">
        <v>0</v>
      </c>
      <c r="C33" s="6">
        <v>0</v>
      </c>
      <c r="D33" s="6">
        <v>0</v>
      </c>
    </row>
    <row r="34" spans="1:4" x14ac:dyDescent="0.25">
      <c r="A34" s="4" t="s">
        <v>35</v>
      </c>
      <c r="B34" s="7">
        <v>0</v>
      </c>
      <c r="C34" s="7">
        <v>0</v>
      </c>
      <c r="D34" s="7">
        <v>0</v>
      </c>
    </row>
    <row r="35" spans="1:4" x14ac:dyDescent="0.25">
      <c r="A35" s="2" t="s">
        <v>45</v>
      </c>
      <c r="B35" s="6">
        <v>0</v>
      </c>
      <c r="C35" s="6">
        <v>0</v>
      </c>
      <c r="D35" s="6">
        <v>0</v>
      </c>
    </row>
    <row r="36" spans="1:4" x14ac:dyDescent="0.25">
      <c r="A36" s="2" t="s">
        <v>36</v>
      </c>
      <c r="B36" s="5"/>
      <c r="C36" s="5"/>
      <c r="D36" s="5"/>
    </row>
    <row r="37" spans="1:4" x14ac:dyDescent="0.25">
      <c r="A37" s="2" t="s">
        <v>37</v>
      </c>
      <c r="B37" s="20">
        <v>4</v>
      </c>
      <c r="C37" s="20">
        <v>7</v>
      </c>
      <c r="D37" s="20">
        <v>6</v>
      </c>
    </row>
    <row r="38" spans="1:4" x14ac:dyDescent="0.25">
      <c r="A38" s="2" t="s">
        <v>38</v>
      </c>
      <c r="B38" s="8">
        <f>SUM(B37*B36)</f>
        <v>0</v>
      </c>
      <c r="C38" s="8">
        <f t="shared" ref="C38:D38" si="1">SUM(C37*C36)</f>
        <v>0</v>
      </c>
      <c r="D38" s="8">
        <f t="shared" si="1"/>
        <v>0</v>
      </c>
    </row>
    <row r="39" spans="1:4" x14ac:dyDescent="0.25">
      <c r="A39" s="2" t="s">
        <v>39</v>
      </c>
      <c r="B39" s="5">
        <v>0</v>
      </c>
      <c r="C39" s="5">
        <v>0</v>
      </c>
      <c r="D39" s="5">
        <v>0</v>
      </c>
    </row>
    <row r="40" spans="1:4" x14ac:dyDescent="0.25">
      <c r="B40" s="1"/>
      <c r="C40" s="1"/>
      <c r="D40" s="1"/>
    </row>
    <row r="41" spans="1:4" ht="18.75" x14ac:dyDescent="0.3">
      <c r="A41" s="21" t="s">
        <v>40</v>
      </c>
      <c r="B41" s="22"/>
      <c r="C41" s="23">
        <f>SUM(B38+C38+D38)</f>
        <v>0</v>
      </c>
      <c r="D41" s="24"/>
    </row>
    <row r="42" spans="1:4" x14ac:dyDescent="0.25">
      <c r="A42" s="25"/>
      <c r="B42" s="26"/>
      <c r="C42" s="27"/>
      <c r="D42" s="9"/>
    </row>
    <row r="43" spans="1:4" x14ac:dyDescent="0.25">
      <c r="A43" s="15" t="s">
        <v>41</v>
      </c>
      <c r="B43" s="34"/>
      <c r="C43" s="34"/>
      <c r="D43" s="34"/>
    </row>
    <row r="44" spans="1:4" x14ac:dyDescent="0.25">
      <c r="A44" s="2" t="s">
        <v>42</v>
      </c>
      <c r="B44" s="30"/>
      <c r="C44" s="30"/>
      <c r="D44" s="30"/>
    </row>
    <row r="45" spans="1:4" x14ac:dyDescent="0.25">
      <c r="A45" s="2" t="s">
        <v>43</v>
      </c>
      <c r="B45" s="30"/>
      <c r="C45" s="30"/>
      <c r="D45" s="30"/>
    </row>
    <row r="46" spans="1:4" ht="41.45" customHeight="1" x14ac:dyDescent="0.25">
      <c r="A46" s="2" t="s">
        <v>44</v>
      </c>
      <c r="B46" s="30"/>
      <c r="C46" s="30"/>
      <c r="D46" s="30"/>
    </row>
  </sheetData>
  <mergeCells count="12">
    <mergeCell ref="A6:D6"/>
    <mergeCell ref="A7:D7"/>
    <mergeCell ref="A8:D8"/>
    <mergeCell ref="A9:D9"/>
    <mergeCell ref="A10:D10"/>
    <mergeCell ref="B45:D45"/>
    <mergeCell ref="B46:D46"/>
    <mergeCell ref="A11:D11"/>
    <mergeCell ref="A12:D12"/>
    <mergeCell ref="A13:D13"/>
    <mergeCell ref="B43:D43"/>
    <mergeCell ref="B44:D44"/>
  </mergeCells>
  <pageMargins left="0.7" right="0.7" top="0.75" bottom="0.75" header="0.3" footer="0.3"/>
  <pageSetup paperSize="9" scale="5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9a74d9a-e532-414d-8b95-8be20594b69f">ZMKSMMMPQD75-399908849-236</_dlc_DocId>
    <_dlc_DocIdUrl xmlns="69a74d9a-e532-414d-8b95-8be20594b69f">
      <Url>https://groningenseaportsnv.sharepoint.com/sites/PROJ-P000029-Leaseautos2/_layouts/15/DocIdRedir.aspx?ID=ZMKSMMMPQD75-399908849-236</Url>
      <Description>ZMKSMMMPQD75-399908849-236</Description>
    </_dlc_DocIdUrl>
    <DatumOpStuk xmlns="6d6fd0a0-e73e-48d2-9e16-5c80ca3c5db6">2025-12-07T23:00:00+00:00</DatumOpStuk>
    <efdc0143416444a1828dd4e2d2935ff4 xmlns="6d6fd0a0-e73e-48d2-9e16-5c80ca3c5db6">
      <Terms xmlns="http://schemas.microsoft.com/office/infopath/2007/PartnerControls">
        <TermInfo xmlns="http://schemas.microsoft.com/office/infopath/2007/PartnerControls">
          <TermName xmlns="http://schemas.microsoft.com/office/infopath/2007/PartnerControls">P000029 Herstructurering Leasecontracten</TermName>
          <TermId xmlns="http://schemas.microsoft.com/office/infopath/2007/PartnerControls">7d3d6fea-96c3-4fe7-8fbc-05f64d9dad3b</TermId>
        </TermInfo>
      </Terms>
    </efdc0143416444a1828dd4e2d2935ff4>
    <ba2b5568e00c48c58e469b0a9f413512 xmlns="6d6fd0a0-e73e-48d2-9e16-5c80ca3c5db6">
      <Terms xmlns="http://schemas.microsoft.com/office/infopath/2007/PartnerControls"/>
    </ba2b5568e00c48c58e469b0a9f413512>
    <BestekNr xmlns="6d6fd0a0-e73e-48d2-9e16-5c80ca3c5db6" xsi:nil="true"/>
    <TaxCatchAll xmlns="6d6fd0a0-e73e-48d2-9e16-5c80ca3c5db6">
      <Value>2</Value>
      <Value>1</Value>
    </TaxCatchAll>
    <m1c1089021ba4db7bed31e16ccd9d4ab xmlns="6d6fd0a0-e73e-48d2-9e16-5c80ca3c5db6">
      <Terms xmlns="http://schemas.microsoft.com/office/infopath/2007/PartnerControls"/>
    </m1c1089021ba4db7bed31e16ccd9d4ab>
    <BeschrijvingInhoud xmlns="6d6fd0a0-e73e-48d2-9e16-5c80ca3c5db6">Prijsspecificatie. Bijlage bij de aanbesteding van raamovereenkomst leaseauto's 2026-2031.</BeschrijvingInhoud>
    <la025304fa2345e1832b8f4c1cae977f xmlns="6d6fd0a0-e73e-48d2-9e16-5c80ca3c5db6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TenderNed</TermName>
          <TermId xmlns="http://schemas.microsoft.com/office/infopath/2007/PartnerControls">9e8f9204-6bb4-4c6d-8b45-06eda84d4447</TermId>
        </TermInfo>
      </Terms>
    </la025304fa2345e1832b8f4c1cae977f>
    <gspKenmerk xmlns="6d6fd0a0-e73e-48d2-9e16-5c80ca3c5db6" xsi:nil="true"/>
    <Location xmlns="http://schemas.microsoft.com/sharepoint/v3/fields" xsi:nil="true"/>
    <GSPEindDatum xmlns="6d6fd0a0-e73e-48d2-9e16-5c80ca3c5db6" xsi:nil="true"/>
  </documentManagement>
</p:properties>
</file>

<file path=customXml/item2.xml><?xml version="1.0" encoding="utf-8"?>
<?mso-contentType ?>
<SharedContentType xmlns="Microsoft.SharePoint.Taxonomy.ContentTypeSync" SourceId="5a5d1ad2-fa5c-47db-9da2-e0f51743bacf" ContentTypeId="0x0101006E73F22CEAE83043BE5DCE314C8E981A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GSP Projecten Nieuw" ma:contentTypeID="0x0101006E73F22CEAE83043BE5DCE314C8E981A040031A59D78B9A5A642A6C8047D6444CB40" ma:contentTypeVersion="28" ma:contentTypeDescription="Nieuw inhoudstype voor project teams. Dit inhoudstype bevat minder velden en is afgestemd met Project Support." ma:contentTypeScope="" ma:versionID="fb893d594b9467e6160b1369802400cd">
  <xsd:schema xmlns:xsd="http://www.w3.org/2001/XMLSchema" xmlns:xs="http://www.w3.org/2001/XMLSchema" xmlns:p="http://schemas.microsoft.com/office/2006/metadata/properties" xmlns:ns2="6d6fd0a0-e73e-48d2-9e16-5c80ca3c5db6" xmlns:ns3="http://schemas.microsoft.com/sharepoint/v3/fields" xmlns:ns4="69a74d9a-e532-414d-8b95-8be20594b69f" targetNamespace="http://schemas.microsoft.com/office/2006/metadata/properties" ma:root="true" ma:fieldsID="b8cce3aad55e930d10630ce330039435" ns2:_="" ns3:_="" ns4:_="">
    <xsd:import namespace="6d6fd0a0-e73e-48d2-9e16-5c80ca3c5db6"/>
    <xsd:import namespace="http://schemas.microsoft.com/sharepoint/v3/fields"/>
    <xsd:import namespace="69a74d9a-e532-414d-8b95-8be20594b69f"/>
    <xsd:element name="properties">
      <xsd:complexType>
        <xsd:sequence>
          <xsd:element name="documentManagement">
            <xsd:complexType>
              <xsd:all>
                <xsd:element ref="ns2:DatumOpStuk" minOccurs="0"/>
                <xsd:element ref="ns2:BeschrijvingInhoud" minOccurs="0"/>
                <xsd:element ref="ns2:ba2b5568e00c48c58e469b0a9f413512" minOccurs="0"/>
                <xsd:element ref="ns2:TaxCatchAll" minOccurs="0"/>
                <xsd:element ref="ns2:TaxCatchAllLabel" minOccurs="0"/>
                <xsd:element ref="ns2:m1c1089021ba4db7bed31e16ccd9d4ab" minOccurs="0"/>
                <xsd:element ref="ns2:GSPEindDatum" minOccurs="0"/>
                <xsd:element ref="ns2:gspKenmerk" minOccurs="0"/>
                <xsd:element ref="ns2:efdc0143416444a1828dd4e2d2935ff4" minOccurs="0"/>
                <xsd:element ref="ns3:Location" minOccurs="0"/>
                <xsd:element ref="ns2:la025304fa2345e1832b8f4c1cae977f" minOccurs="0"/>
                <xsd:element ref="ns2:BestekNr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fd0a0-e73e-48d2-9e16-5c80ca3c5db6" elementFormDefault="qualified">
    <xsd:import namespace="http://schemas.microsoft.com/office/2006/documentManagement/types"/>
    <xsd:import namespace="http://schemas.microsoft.com/office/infopath/2007/PartnerControls"/>
    <xsd:element name="DatumOpStuk" ma:index="3" nillable="true" ma:displayName="Datum op stuk" ma:description="Datum op stuk" ma:format="DateOnly" ma:internalName="DatumOpStuk">
      <xsd:simpleType>
        <xsd:restriction base="dms:DateTime"/>
      </xsd:simpleType>
    </xsd:element>
    <xsd:element name="BeschrijvingInhoud" ma:index="4" nillable="true" ma:displayName="Korte beschrijving inhoud" ma:description="Korte beschrijving van de inhoud" ma:internalName="BeschrijvingInhoud">
      <xsd:simpleType>
        <xsd:restriction base="dms:Note"/>
      </xsd:simpleType>
    </xsd:element>
    <xsd:element name="ba2b5568e00c48c58e469b0a9f413512" ma:index="8" nillable="true" ma:taxonomy="true" ma:internalName="ba2b5568e00c48c58e469b0a9f413512" ma:taxonomyFieldName="DocumentSoort" ma:displayName="Document soort" ma:default="" ma:fieldId="{ba2b5568-e00c-48c5-8e46-9b0a9f413512}" ma:sspId="5a5d1ad2-fa5c-47db-9da2-e0f51743bacf" ma:termSetId="a24ad479-a518-4593-9688-6ba1a5da7c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4b0e462-dc81-4f54-aea5-e6ee5152982b}" ma:internalName="TaxCatchAll" ma:showField="CatchAllData" ma:web="69a74d9a-e532-414d-8b95-8be20594b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4b0e462-dc81-4f54-aea5-e6ee5152982b}" ma:internalName="TaxCatchAllLabel" ma:readOnly="true" ma:showField="CatchAllDataLabel" ma:web="69a74d9a-e532-414d-8b95-8be20594b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1c1089021ba4db7bed31e16ccd9d4ab" ma:index="14" nillable="true" ma:taxonomy="true" ma:internalName="m1c1089021ba4db7bed31e16ccd9d4ab" ma:taxonomyFieldName="DocStatus" ma:displayName="Document status" ma:default="" ma:fieldId="{61c10890-21ba-4db7-bed3-1e16ccd9d4ab}" ma:taxonomyMulti="true" ma:sspId="5a5d1ad2-fa5c-47db-9da2-e0f51743bacf" ma:termSetId="bbdcb088-1590-4dab-8bd6-db58426884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PEindDatum" ma:index="16" nillable="true" ma:displayName="Eind datum" ma:description="Einddatum" ma:format="DateOnly" ma:internalName="GSPEindDatum">
      <xsd:simpleType>
        <xsd:restriction base="dms:DateTime"/>
      </xsd:simpleType>
    </xsd:element>
    <xsd:element name="gspKenmerk" ma:index="17" nillable="true" ma:displayName="Kenmerk" ma:description="Vul hier bijvoorbeeld het briefnummer of kenmerk in." ma:internalName="gspKenmerk">
      <xsd:simpleType>
        <xsd:restriction base="dms:Text">
          <xsd:maxLength value="255"/>
        </xsd:restriction>
      </xsd:simpleType>
    </xsd:element>
    <xsd:element name="efdc0143416444a1828dd4e2d2935ff4" ma:index="18" nillable="true" ma:taxonomy="true" ma:internalName="efdc0143416444a1828dd4e2d2935ff4" ma:taxonomyFieldName="ProjectNr" ma:displayName="Projectnummer" ma:readOnly="false" ma:default="" ma:fieldId="{efdc0143-4164-44a1-828d-d4e2d2935ff4}" ma:sspId="5a5d1ad2-fa5c-47db-9da2-e0f51743bacf" ma:termSetId="79a7a3e6-79b0-49fc-b524-a2fdc10455d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025304fa2345e1832b8f4c1cae977f" ma:index="21" nillable="true" ma:taxonomy="true" ma:internalName="la025304fa2345e1832b8f4c1cae977f" ma:taxonomyFieldName="AfzenderGeadresseerde" ma:displayName="Afzender/Geadresseerde" ma:default="" ma:fieldId="{5a025304-fa23-45e1-832b-8f4c1cae977f}" ma:taxonomyMulti="true" ma:sspId="5a5d1ad2-fa5c-47db-9da2-e0f51743bacf" ma:termSetId="f6b16c40-9c80-410c-a211-f88a12465d1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stekNr" ma:index="23" nillable="true" ma:displayName="Besteknummer" ma:description="Besteknummer" ma:internalName="BestekN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Location" ma:index="20" nillable="true" ma:displayName="Locatie" ma:internalName="Loc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74d9a-e532-414d-8b95-8be20594b69f" elementFormDefault="qualified">
    <xsd:import namespace="http://schemas.microsoft.com/office/2006/documentManagement/types"/>
    <xsd:import namespace="http://schemas.microsoft.com/office/infopath/2007/PartnerControls"/>
    <xsd:element name="_dlc_DocId" ma:index="24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01205F-7374-455D-99F9-CA9907017A63}">
  <ds:schemaRefs>
    <ds:schemaRef ds:uri="http://schemas.microsoft.com/office/2006/metadata/properties"/>
    <ds:schemaRef ds:uri="http://schemas.microsoft.com/office/infopath/2007/PartnerControls"/>
    <ds:schemaRef ds:uri="69a74d9a-e532-414d-8b95-8be20594b69f"/>
    <ds:schemaRef ds:uri="6d6fd0a0-e73e-48d2-9e16-5c80ca3c5db6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325320AD-4BED-4E2F-A662-4D1357350D4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BF9F04A-2C1B-4B2D-98BE-4AFAE9B76964}"/>
</file>

<file path=customXml/itemProps4.xml><?xml version="1.0" encoding="utf-8"?>
<ds:datastoreItem xmlns:ds="http://schemas.openxmlformats.org/officeDocument/2006/customXml" ds:itemID="{708FC0BA-86F6-4103-A5A4-31033DE938D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CDA61FC-A600-4FFB-B018-F867B2C3D4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Verelst</dc:creator>
  <cp:keywords/>
  <dc:description/>
  <cp:lastModifiedBy>Gerard Verelst</cp:lastModifiedBy>
  <cp:revision/>
  <dcterms:created xsi:type="dcterms:W3CDTF">2015-06-05T18:19:34Z</dcterms:created>
  <dcterms:modified xsi:type="dcterms:W3CDTF">2026-02-05T13:06:16Z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0x0101006E73F22CEAE83043BE5DCE314C8E981A040031A59D78B9A5A642A6C8047D6444CB40</vt:lpwstr>
  </property>
  <property fmtid="{D5CDD505-2E9C-101B-9397-08002B2CF9AE}" pid="3" name="_dlc_DocIdItemGuid">
    <vt:lpwstr>3f68048e-ed6e-468f-afdd-729d44f3a84e</vt:lpwstr>
  </property>
  <property fmtid="{D5CDD505-2E9C-101B-9397-08002B2CF9AE}" pid="4" name="Behandelaar">
    <vt:lpwstr/>
  </property>
  <property fmtid="{D5CDD505-2E9C-101B-9397-08002B2CF9AE}" pid="5" name="FysiekeKopie">
    <vt:bool>false</vt:bool>
  </property>
  <property fmtid="{D5CDD505-2E9C-101B-9397-08002B2CF9AE}" pid="6" name="Vertrouwelijkheid">
    <vt:lpwstr>Bedrijfsvertrouwelijk</vt:lpwstr>
  </property>
  <property fmtid="{D5CDD505-2E9C-101B-9397-08002B2CF9AE}" pid="7" name="AfzenderGeadresseerde">
    <vt:lpwstr>2;#TenderNed|9e8f9204-6bb4-4c6d-8b45-06eda84d4447</vt:lpwstr>
  </property>
  <property fmtid="{D5CDD505-2E9C-101B-9397-08002B2CF9AE}" pid="8" name="DocStatus">
    <vt:lpwstr/>
  </property>
  <property fmtid="{D5CDD505-2E9C-101B-9397-08002B2CF9AE}" pid="9" name="DocumentSoort">
    <vt:lpwstr/>
  </property>
  <property fmtid="{D5CDD505-2E9C-101B-9397-08002B2CF9AE}" pid="10" name="ProjectNr">
    <vt:lpwstr>1;#P000029 Herstructurering Leasecontracten|7d3d6fea-96c3-4fe7-8fbc-05f64d9dad3b</vt:lpwstr>
  </property>
  <property fmtid="{D5CDD505-2E9C-101B-9397-08002B2CF9AE}" pid="11" name="Topic">
    <vt:lpwstr/>
  </property>
  <property fmtid="{D5CDD505-2E9C-101B-9397-08002B2CF9AE}" pid="12" name="m54c08c34d8948f6918ce88524479c5e">
    <vt:lpwstr/>
  </property>
</Properties>
</file>