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mc.sharepoint.com/sites/NieuwEuropeseaanbestedingbelegdebroodjes/Gedeelde documenten/General/1. Aanbestedingsdocumenten/Inschrijfformulier/"/>
    </mc:Choice>
  </mc:AlternateContent>
  <xr:revisionPtr revIDLastSave="369" documentId="11_550570FD109C4C19F0F94585241E6257FB2FAC79" xr6:coauthVersionLast="47" xr6:coauthVersionMax="47" xr10:uidLastSave="{5EF4BC52-C479-41DD-BBAF-54D4CCDC99C0}"/>
  <bookViews>
    <workbookView xWindow="57480" yWindow="-7665" windowWidth="29040" windowHeight="15720" xr2:uid="{00000000-000D-0000-FFFF-FFFF00000000}"/>
  </bookViews>
  <sheets>
    <sheet name="1. Toelichting" sheetId="9" r:id="rId1"/>
    <sheet name="2. Assortiment PR" sheetId="11" r:id="rId2"/>
    <sheet name="3. Arrangementen V&amp;E" sheetId="6" r:id="rId3"/>
    <sheet name="4. Score prijs" sheetId="1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1" l="1"/>
  <c r="J35" i="11"/>
  <c r="J36" i="11"/>
  <c r="J37" i="11"/>
  <c r="J38" i="11"/>
  <c r="J41" i="11"/>
  <c r="J42" i="11"/>
  <c r="J43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9" i="11"/>
  <c r="J46" i="11" l="1"/>
  <c r="C5" i="10" s="1"/>
  <c r="F12" i="6"/>
  <c r="F13" i="6"/>
  <c r="F14" i="6"/>
  <c r="F15" i="6"/>
  <c r="F9" i="6"/>
  <c r="F10" i="6"/>
  <c r="F11" i="6"/>
  <c r="F7" i="6" l="1"/>
  <c r="F8" i="6"/>
  <c r="F6" i="6"/>
  <c r="F16" i="6" s="1"/>
  <c r="C6" i="10" l="1"/>
  <c r="C7" i="10" l="1"/>
</calcChain>
</file>

<file path=xl/sharedStrings.xml><?xml version="1.0" encoding="utf-8"?>
<sst xmlns="http://schemas.openxmlformats.org/spreadsheetml/2006/main" count="169" uniqueCount="112">
  <si>
    <t xml:space="preserve">Uitgangspunten </t>
  </si>
  <si>
    <t>Alle kosten zijn gebaseerd op kostenpeil contractjaar 1 (2026). Vanaf 2de contractjaar is indexatie mogelijk.</t>
  </si>
  <si>
    <t>Alle bedragen zijn vermeld exclusief BTW.</t>
  </si>
  <si>
    <t>In verschillende cellen zijn opmerkingen opgenomen ter toelichting.</t>
  </si>
  <si>
    <t xml:space="preserve">De genoemde aantallen zijn fictief en hier kunnen geen rechten aan worden ontleend. </t>
  </si>
  <si>
    <t>Svp de lichtblauw gearceerde cellen invullen in de betreffende werkbladen.</t>
  </si>
  <si>
    <t>Inhoud en Toelichting</t>
  </si>
  <si>
    <t>Toelichting</t>
  </si>
  <si>
    <t>Toelichting op de uitgangspunten</t>
  </si>
  <si>
    <t>2.</t>
  </si>
  <si>
    <t>Assortiment personeelsrestaurant (PR)</t>
  </si>
  <si>
    <t>s.v.p. de gevraagde gegevens aanleveren</t>
  </si>
  <si>
    <t>3.</t>
  </si>
  <si>
    <t>Arrangementen vergader- en evenementenservices (V&amp;E)</t>
  </si>
  <si>
    <t>4.</t>
  </si>
  <si>
    <t>Score prijs</t>
  </si>
  <si>
    <t>Uitwerking van de score op onderdeel prijs</t>
  </si>
  <si>
    <t>© Sense FM 2025</t>
  </si>
  <si>
    <t>2. Assortiment Personeelsrestaurant</t>
  </si>
  <si>
    <t>Inschrijver wordt gevraagd voor onderstaande producten de prijs in te vullen</t>
  </si>
  <si>
    <t>Voor producten die niet onderstaand zijn opgenomen, maar in basis vergelijkbaar zijn, dient een vergelijkbare marktconforme prijs in rekening te worden gebracht</t>
  </si>
  <si>
    <t xml:space="preserve">Indien u niet exact hetzelfde product kunt leveren als de omschrijving, dan verzoeken we u bij alternatief een vergelijkbare specificatie op te geven. </t>
  </si>
  <si>
    <t>Bij alternatief dient de hoeveelheid gelijk te zijn om de prijs te kunnen vergelijken.</t>
  </si>
  <si>
    <t>artikel nr.</t>
  </si>
  <si>
    <t>Product</t>
  </si>
  <si>
    <t>Eenheid</t>
  </si>
  <si>
    <t>Gewicht in gram broodje</t>
  </si>
  <si>
    <t>Gewicht in gram beleg</t>
  </si>
  <si>
    <t>Omschrijving kwaliteit</t>
  </si>
  <si>
    <t>Fictief aantal per jaar</t>
  </si>
  <si>
    <t>Prijs per stuk</t>
  </si>
  <si>
    <t>Fictieve totaalprijs per jaar</t>
  </si>
  <si>
    <t>Alternatief omschrijving</t>
  </si>
  <si>
    <t>Belegde broodjes</t>
  </si>
  <si>
    <t>Meergranen broodje met kaas</t>
  </si>
  <si>
    <t>Stuk</t>
  </si>
  <si>
    <t>Afbakbroodje met jong belegen kaas, komkommer, baby leaf sla</t>
  </si>
  <si>
    <t>Meergranen broodje met gezond</t>
  </si>
  <si>
    <t>Afbakbroodje met achterham, jong belegen kaas, ei, komkommer, tomaat, baby leaf sla</t>
  </si>
  <si>
    <t>Meergranen broodje met pittig gehakt</t>
  </si>
  <si>
    <t>Afbakbroodje met kipgrilworst, uienblokjes, cocktailsaus, baby leaf sla</t>
  </si>
  <si>
    <t>Meergranen broodje met zoete paprika</t>
  </si>
  <si>
    <t>Afbakbroodje met zoete paprika spread, tomaat, baby leaf sla</t>
  </si>
  <si>
    <t>Meergranen broodje met mozzarella</t>
  </si>
  <si>
    <t>Afbakbroodje met mozzarella, toverkaas sweet pepper, tomaat, baby leaf sla</t>
  </si>
  <si>
    <t>Meergranen broodje met brie</t>
  </si>
  <si>
    <t>Afbakbroodje met brie, crème fraîche, sweet chili saus, baby leaf sla</t>
  </si>
  <si>
    <t>Meergranen broodje met flower</t>
  </si>
  <si>
    <t>Afbakbroodje met frisse bloemkoolsalade, baby leaf sla</t>
  </si>
  <si>
    <t>Meergranen broodje met serranoham</t>
  </si>
  <si>
    <t>Afbakbroodje met serranoham, baby leaf sla</t>
  </si>
  <si>
    <t>Bruin broodje met kaas</t>
  </si>
  <si>
    <t>Bruin broodje met gezond</t>
  </si>
  <si>
    <t>Bruin broodje met pittig gehakt</t>
  </si>
  <si>
    <t>Bruin broodje met zoete paprika</t>
  </si>
  <si>
    <t>Bruin broodje met mozzarella</t>
  </si>
  <si>
    <t>Bruin broodje met brie</t>
  </si>
  <si>
    <t>Bruin broodje met flower</t>
  </si>
  <si>
    <t>Bruin broodje met serranoham</t>
  </si>
  <si>
    <t>Volkoren broodje met kaas</t>
  </si>
  <si>
    <t>Volkoren broodje met gezond</t>
  </si>
  <si>
    <t>Volkoren broodje met pittig gehakt</t>
  </si>
  <si>
    <t>Volkoren broodje met zoete paprika</t>
  </si>
  <si>
    <t>Volkoren broodje met mozzarella</t>
  </si>
  <si>
    <t>Volkoren broodje met brie</t>
  </si>
  <si>
    <t>Volkoren broodje met flower</t>
  </si>
  <si>
    <t>Volkoren broodje met serranoham</t>
  </si>
  <si>
    <t>Samengestelde lunch</t>
  </si>
  <si>
    <t>3 minibroodjes, 4 cherry tomaatjes, 1 snackkomkommer</t>
  </si>
  <si>
    <t>div. minibroodjes, div. vlees- / kaasbeleg en spreads</t>
  </si>
  <si>
    <t>Vega 3 minibroodjes, 4 cherry tomaatjes, 1 snackkomkommer</t>
  </si>
  <si>
    <t>div. minibroodjes, div. vega- / kaasbeleg en spreads</t>
  </si>
  <si>
    <t>1 mini wrap, muffin, 4 cherry tomaatjes, 1 snackkomkommer</t>
  </si>
  <si>
    <t>div. beleg, naturel wrap</t>
  </si>
  <si>
    <t>Vega 1 mini wrap, muffin, 4 cherry tomaatjes, 1 snackkomkommer</t>
  </si>
  <si>
    <t>div. vega beleg, naturel wrap</t>
  </si>
  <si>
    <t>Wraps</t>
  </si>
  <si>
    <t>Tonijnsalade met rauwkost</t>
  </si>
  <si>
    <t>naturel wrap (20cm verdeeld in twee helften)</t>
  </si>
  <si>
    <t>Kip met rauwkost</t>
  </si>
  <si>
    <t>Kipsaté met rauwkost</t>
  </si>
  <si>
    <t>Zalm met rauwkost</t>
  </si>
  <si>
    <t>transport naar werkblad 4 (cel C5)</t>
  </si>
  <si>
    <t>3. Arrangementen vergader- en evenementenservices</t>
  </si>
  <si>
    <t>Prijs</t>
  </si>
  <si>
    <t>Basis lunch</t>
  </si>
  <si>
    <t>Zachte en harde witte en bruine broodjes belegd met kaas, vleeswaren en plantaardig beleg (2 broodjes p.p.). Krenten-muesli- óf rozijnenbol (1 p.p.)</t>
  </si>
  <si>
    <t>Luxe lunch</t>
  </si>
  <si>
    <t>Luxe minibroodjes wit en bruin belegd met (room)kaas, luxe vleeswaren, broodsalade en plantaardig beleg (3 broodjes p.p.). Sandwich met broodsalade en/of plantaardig beleg (1 p.p.).</t>
  </si>
  <si>
    <t>Gezonde lunch</t>
  </si>
  <si>
    <t>Diverse bruine/volkoren harde broodjes met (gegrilde) groenten, plantaardig beleg en spreads (2 broodjes p.p.). Rauwkostsalade (50 gram p.p.)</t>
  </si>
  <si>
    <t>Gluten-/lactosevrij broodje met div. beleg</t>
  </si>
  <si>
    <t>zoals beschreven in Basis Lunch</t>
  </si>
  <si>
    <t>Hard broodje beleg + sla per stuk</t>
  </si>
  <si>
    <t>zoals beschreven in Basis Lunch, maar ook alleen met kaas en met/zonder boter</t>
  </si>
  <si>
    <t>Zacht broodje beleg + sla per stuk</t>
  </si>
  <si>
    <t>Open luxe broodje belegd (2x 1/2) per stuk</t>
  </si>
  <si>
    <t>zoals beschreven in Luxe Lunch</t>
  </si>
  <si>
    <t>Rozijnenbol per stuk</t>
  </si>
  <si>
    <t>65 gram</t>
  </si>
  <si>
    <t>Sandwich gezond kaas per stuk</t>
  </si>
  <si>
    <t>Bruine boterham met kaas, komkommer, tomaat en sla</t>
  </si>
  <si>
    <t>Sandwich Beenham per stuk</t>
  </si>
  <si>
    <t>Bruine boterham met beenham, komkommer, tomaat en sla</t>
  </si>
  <si>
    <t>transport naar werkblad 4 (cel C6)</t>
  </si>
  <si>
    <t>4. Score prijs</t>
  </si>
  <si>
    <t>Criterium</t>
  </si>
  <si>
    <t>Assortiment PR</t>
  </si>
  <si>
    <t>Arrangementen V&amp;E</t>
  </si>
  <si>
    <t>Totaal</t>
  </si>
  <si>
    <t>te beoordelen voor gunning</t>
  </si>
  <si>
    <t>Er wordt een plafondbedrag gehanteerd van €340.000,-.
Indien uw inschrijfprijs uitkomt boven het plafondbedrag wordt u uitgesloten van deelname aan de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</si>
</sst>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[$€-2]\ * #,##0.00_ ;_ [$€-2]\ * \-#,##0.00_ ;_ [$€-2]\ * &quot;-&quot;??_ ;_ @_ "/>
    <numFmt numFmtId="165" formatCode="###,000"/>
    <numFmt numFmtId="166" formatCode="&quot;€&quot;\ #,##0"/>
    <numFmt numFmtId="167" formatCode="_ [$€-413]\ * #,##0.00_ ;_ [$€-413]\ * \-#,##0.00_ ;_ [$€-413]\ * &quot;-&quot;??_ ;_ @_ "/>
    <numFmt numFmtId="168" formatCode="_ [$€-413]\ * #,##0.000_ ;_ [$€-413]\ * \-#,##0.000_ ;_ [$€-413]\ * &quot;-&quot;??_ ;_ @_ "/>
    <numFmt numFmtId="169" formatCode="_ [$€-413]\ * #,##0.000_ ;_ [$€-413]\ * \-#,##0.000_ ;_ [$€-413]\ * &quot;-&quot;?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FFFF"/>
      <name val="Arial"/>
      <family val="2"/>
    </font>
    <font>
      <sz val="10"/>
      <color theme="0" tint="-4.9989318521683403E-2"/>
      <name val="Arial"/>
      <family val="2"/>
    </font>
    <font>
      <b/>
      <u/>
      <sz val="11"/>
      <color theme="0" tint="-4.9989318521683403E-2"/>
      <name val="Calibri"/>
      <family val="2"/>
    </font>
    <font>
      <b/>
      <sz val="10"/>
      <color theme="0" tint="-4.9989318521683403E-2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EECEB"/>
        <bgColor rgb="FFFFFFFF"/>
      </patternFill>
    </fill>
    <fill>
      <patternFill patternType="solid">
        <fgColor rgb="FF1F497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65" fontId="6" fillId="2" borderId="6" applyNumberFormat="0" applyAlignment="0" applyProtection="0">
      <alignment horizontal="left" vertical="center" indent="1"/>
    </xf>
  </cellStyleXfs>
  <cellXfs count="66">
    <xf numFmtId="0" fontId="0" fillId="0" borderId="0" xfId="0"/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9" fillId="0" borderId="0" xfId="0" applyFont="1"/>
    <xf numFmtId="0" fontId="10" fillId="3" borderId="1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wrapText="1"/>
    </xf>
    <xf numFmtId="0" fontId="11" fillId="5" borderId="7" xfId="0" applyFont="1" applyFill="1" applyBorder="1" applyAlignment="1">
      <alignment wrapText="1"/>
    </xf>
    <xf numFmtId="0" fontId="12" fillId="5" borderId="1" xfId="1" applyFont="1" applyFill="1" applyBorder="1" applyAlignment="1" applyProtection="1"/>
    <xf numFmtId="0" fontId="11" fillId="5" borderId="1" xfId="0" applyFont="1" applyFill="1" applyBorder="1" applyAlignment="1">
      <alignment wrapText="1"/>
    </xf>
    <xf numFmtId="168" fontId="2" fillId="4" borderId="1" xfId="0" applyNumberFormat="1" applyFont="1" applyFill="1" applyBorder="1" applyAlignment="1" applyProtection="1">
      <alignment vertical="center"/>
      <protection locked="0"/>
    </xf>
    <xf numFmtId="0" fontId="11" fillId="5" borderId="9" xfId="0" applyFont="1" applyFill="1" applyBorder="1" applyAlignment="1">
      <alignment wrapText="1"/>
    </xf>
    <xf numFmtId="0" fontId="1" fillId="0" borderId="0" xfId="0" applyFont="1"/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169" fontId="2" fillId="4" borderId="1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0" borderId="0" xfId="0" applyFont="1" applyAlignment="1" applyProtection="1">
      <alignment vertical="center"/>
    </xf>
    <xf numFmtId="0" fontId="10" fillId="3" borderId="1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left" vertical="center" wrapText="1" indent="2"/>
    </xf>
    <xf numFmtId="0" fontId="10" fillId="3" borderId="0" xfId="0" applyFont="1" applyFill="1" applyAlignment="1" applyProtection="1">
      <alignment horizontal="left" vertical="center" wrapText="1"/>
    </xf>
    <xf numFmtId="0" fontId="2" fillId="0" borderId="0" xfId="0" applyFont="1" applyProtection="1"/>
    <xf numFmtId="0" fontId="1" fillId="0" borderId="0" xfId="0" applyFont="1" applyAlignment="1" applyProtection="1">
      <alignment horizontal="left"/>
    </xf>
    <xf numFmtId="0" fontId="1" fillId="0" borderId="10" xfId="0" applyFont="1" applyBorder="1" applyAlignment="1" applyProtection="1">
      <alignment horizontal="left"/>
    </xf>
    <xf numFmtId="0" fontId="10" fillId="3" borderId="8" xfId="0" applyFont="1" applyFill="1" applyBorder="1" applyAlignment="1" applyProtection="1">
      <alignment vertical="center" wrapText="1"/>
    </xf>
    <xf numFmtId="0" fontId="10" fillId="3" borderId="8" xfId="0" applyFont="1" applyFill="1" applyBorder="1" applyAlignment="1" applyProtection="1">
      <alignment horizontal="left" vertical="center" wrapText="1" indent="2"/>
    </xf>
    <xf numFmtId="0" fontId="10" fillId="3" borderId="8" xfId="0" applyFont="1" applyFill="1" applyBorder="1" applyAlignment="1" applyProtection="1">
      <alignment horizontal="left" vertical="center" wrapText="1"/>
    </xf>
    <xf numFmtId="0" fontId="10" fillId="3" borderId="1" xfId="0" applyFont="1" applyFill="1" applyBorder="1" applyAlignment="1" applyProtection="1">
      <alignment horizontal="center" vertical="top" wrapText="1"/>
    </xf>
    <xf numFmtId="0" fontId="14" fillId="0" borderId="1" xfId="0" applyFont="1" applyBorder="1" applyAlignment="1" applyProtection="1">
      <alignment horizontal="center"/>
    </xf>
    <xf numFmtId="0" fontId="14" fillId="0" borderId="1" xfId="0" applyFont="1" applyBorder="1" applyProtection="1"/>
    <xf numFmtId="0" fontId="17" fillId="0" borderId="1" xfId="0" applyFont="1" applyBorder="1" applyProtection="1"/>
    <xf numFmtId="0" fontId="14" fillId="0" borderId="1" xfId="0" applyFont="1" applyBorder="1" applyAlignment="1" applyProtection="1">
      <alignment horizontal="left"/>
    </xf>
    <xf numFmtId="167" fontId="2" fillId="0" borderId="1" xfId="0" applyNumberFormat="1" applyFont="1" applyBorder="1" applyProtection="1"/>
    <xf numFmtId="0" fontId="2" fillId="0" borderId="1" xfId="0" applyFont="1" applyBorder="1" applyProtection="1"/>
    <xf numFmtId="0" fontId="18" fillId="0" borderId="1" xfId="0" applyFont="1" applyBorder="1" applyProtection="1"/>
    <xf numFmtId="169" fontId="2" fillId="6" borderId="1" xfId="0" applyNumberFormat="1" applyFont="1" applyFill="1" applyBorder="1" applyProtection="1"/>
    <xf numFmtId="169" fontId="2" fillId="0" borderId="1" xfId="0" applyNumberFormat="1" applyFont="1" applyBorder="1" applyProtection="1"/>
    <xf numFmtId="167" fontId="2" fillId="6" borderId="1" xfId="0" applyNumberFormat="1" applyFont="1" applyFill="1" applyBorder="1" applyProtection="1"/>
    <xf numFmtId="0" fontId="1" fillId="0" borderId="0" xfId="0" applyFont="1" applyProtection="1"/>
    <xf numFmtId="166" fontId="1" fillId="0" borderId="0" xfId="0" applyNumberFormat="1" applyFont="1" applyProtection="1"/>
    <xf numFmtId="166" fontId="1" fillId="0" borderId="0" xfId="0" applyNumberFormat="1" applyFont="1" applyAlignment="1" applyProtection="1">
      <alignment horizontal="left"/>
    </xf>
    <xf numFmtId="0" fontId="16" fillId="0" borderId="0" xfId="0" applyFont="1" applyAlignment="1" applyProtection="1">
      <alignment wrapText="1"/>
    </xf>
    <xf numFmtId="164" fontId="11" fillId="6" borderId="0" xfId="0" applyNumberFormat="1" applyFont="1" applyFill="1" applyProtection="1"/>
    <xf numFmtId="164" fontId="11" fillId="5" borderId="0" xfId="0" applyNumberFormat="1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left"/>
    </xf>
    <xf numFmtId="0" fontId="16" fillId="0" borderId="0" xfId="0" applyFont="1" applyProtection="1"/>
    <xf numFmtId="0" fontId="10" fillId="3" borderId="8" xfId="0" applyFont="1" applyFill="1" applyBorder="1" applyAlignment="1" applyProtection="1">
      <alignment horizontal="center" vertical="top" wrapText="1"/>
    </xf>
    <xf numFmtId="0" fontId="14" fillId="0" borderId="1" xfId="0" applyFont="1" applyBorder="1" applyAlignment="1" applyProtection="1">
      <alignment horizontal="left" vertical="center"/>
    </xf>
    <xf numFmtId="0" fontId="14" fillId="0" borderId="1" xfId="0" applyFont="1" applyBorder="1" applyAlignment="1" applyProtection="1">
      <alignment vertical="center" wrapText="1"/>
    </xf>
    <xf numFmtId="167" fontId="2" fillId="0" borderId="1" xfId="0" applyNumberFormat="1" applyFont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164" fontId="11" fillId="5" borderId="0" xfId="0" applyNumberFormat="1" applyFont="1" applyFill="1" applyAlignment="1" applyProtection="1">
      <alignment vertical="center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horizontal="left"/>
    </xf>
    <xf numFmtId="0" fontId="2" fillId="0" borderId="1" xfId="0" applyFont="1" applyBorder="1" applyAlignment="1" applyProtection="1">
      <alignment vertical="center"/>
    </xf>
    <xf numFmtId="9" fontId="16" fillId="0" borderId="0" xfId="2" applyFont="1" applyAlignment="1" applyProtection="1">
      <alignment vertical="center"/>
    </xf>
    <xf numFmtId="0" fontId="15" fillId="0" borderId="1" xfId="0" applyFont="1" applyBorder="1" applyAlignment="1" applyProtection="1">
      <alignment vertical="center"/>
    </xf>
    <xf numFmtId="167" fontId="15" fillId="0" borderId="1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5" fillId="7" borderId="11" xfId="0" applyFont="1" applyFill="1" applyBorder="1" applyAlignment="1" applyProtection="1">
      <alignment horizontal="center" vertical="center" wrapText="1"/>
    </xf>
    <xf numFmtId="0" fontId="15" fillId="7" borderId="12" xfId="0" applyFont="1" applyFill="1" applyBorder="1" applyAlignment="1" applyProtection="1">
      <alignment horizontal="center" vertical="center" wrapText="1"/>
    </xf>
    <xf numFmtId="0" fontId="15" fillId="7" borderId="13" xfId="0" applyFont="1" applyFill="1" applyBorder="1" applyAlignment="1" applyProtection="1">
      <alignment horizontal="center" vertical="center" wrapText="1"/>
    </xf>
    <xf numFmtId="0" fontId="2" fillId="0" borderId="0" xfId="0" quotePrefix="1" applyFont="1" applyProtection="1"/>
    <xf numFmtId="167" fontId="2" fillId="0" borderId="0" xfId="0" applyNumberFormat="1" applyFont="1" applyProtection="1"/>
  </cellXfs>
  <cellStyles count="4">
    <cellStyle name="Hyperlink" xfId="1" builtinId="8"/>
    <cellStyle name="Procent" xfId="2" builtinId="5"/>
    <cellStyle name="SAPMemberCell" xfId="3" xr:uid="{00000000-0005-0000-0000-000002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9"/>
  <sheetViews>
    <sheetView showGridLines="0" tabSelected="1" workbookViewId="0">
      <selection activeCell="C7" sqref="C7"/>
    </sheetView>
  </sheetViews>
  <sheetFormatPr defaultColWidth="9.109375" defaultRowHeight="13.8" x14ac:dyDescent="0.25"/>
  <cols>
    <col min="1" max="1" width="2.33203125" style="1" customWidth="1"/>
    <col min="2" max="2" width="4" style="2" customWidth="1"/>
    <col min="3" max="3" width="93.6640625" style="2" customWidth="1"/>
    <col min="4" max="16384" width="9.109375" style="1"/>
  </cols>
  <sheetData>
    <row r="2" spans="2:3" ht="21.75" customHeight="1" x14ac:dyDescent="0.25">
      <c r="C2" s="5" t="s">
        <v>0</v>
      </c>
    </row>
    <row r="3" spans="2:3" x14ac:dyDescent="0.25">
      <c r="B3" s="12"/>
      <c r="C3" s="6" t="s">
        <v>1</v>
      </c>
    </row>
    <row r="4" spans="2:3" x14ac:dyDescent="0.25">
      <c r="C4" s="6" t="s">
        <v>2</v>
      </c>
    </row>
    <row r="5" spans="2:3" x14ac:dyDescent="0.25">
      <c r="C5" s="6" t="s">
        <v>3</v>
      </c>
    </row>
    <row r="6" spans="2:3" x14ac:dyDescent="0.25">
      <c r="C6" s="11" t="s">
        <v>4</v>
      </c>
    </row>
    <row r="7" spans="2:3" ht="14.4" thickBot="1" x14ac:dyDescent="0.3">
      <c r="C7" s="7" t="s">
        <v>5</v>
      </c>
    </row>
    <row r="8" spans="2:3" ht="15" customHeight="1" x14ac:dyDescent="0.25">
      <c r="C8" s="3"/>
    </row>
    <row r="9" spans="2:3" ht="15" customHeight="1" x14ac:dyDescent="0.25">
      <c r="C9" s="5" t="s">
        <v>6</v>
      </c>
    </row>
    <row r="10" spans="2:3" ht="15" customHeight="1" x14ac:dyDescent="0.3">
      <c r="B10" s="13">
        <v>1</v>
      </c>
      <c r="C10" s="8" t="s">
        <v>7</v>
      </c>
    </row>
    <row r="11" spans="2:3" ht="17.399999999999999" customHeight="1" x14ac:dyDescent="0.25">
      <c r="B11" s="15"/>
      <c r="C11" s="9" t="s">
        <v>8</v>
      </c>
    </row>
    <row r="12" spans="2:3" ht="17.100000000000001" customHeight="1" x14ac:dyDescent="0.3">
      <c r="B12" s="13" t="s">
        <v>9</v>
      </c>
      <c r="C12" s="8" t="s">
        <v>10</v>
      </c>
    </row>
    <row r="13" spans="2:3" ht="16.95" customHeight="1" x14ac:dyDescent="0.25">
      <c r="B13" s="15"/>
      <c r="C13" s="9" t="s">
        <v>11</v>
      </c>
    </row>
    <row r="14" spans="2:3" s="4" customFormat="1" ht="15" customHeight="1" x14ac:dyDescent="0.3">
      <c r="B14" s="13" t="s">
        <v>12</v>
      </c>
      <c r="C14" s="8" t="s">
        <v>13</v>
      </c>
    </row>
    <row r="15" spans="2:3" ht="15" customHeight="1" x14ac:dyDescent="0.25">
      <c r="B15" s="14"/>
      <c r="C15" s="9" t="s">
        <v>11</v>
      </c>
    </row>
    <row r="16" spans="2:3" s="4" customFormat="1" ht="15" customHeight="1" x14ac:dyDescent="0.3">
      <c r="B16" s="13" t="s">
        <v>14</v>
      </c>
      <c r="C16" s="8" t="s">
        <v>15</v>
      </c>
    </row>
    <row r="17" spans="2:3" ht="15" customHeight="1" x14ac:dyDescent="0.25">
      <c r="B17" s="14"/>
      <c r="C17" s="9" t="s">
        <v>16</v>
      </c>
    </row>
    <row r="19" spans="2:3" x14ac:dyDescent="0.25">
      <c r="B19" s="2" t="s">
        <v>17</v>
      </c>
    </row>
  </sheetData>
  <mergeCells count="4">
    <mergeCell ref="B14:B15"/>
    <mergeCell ref="B10:B11"/>
    <mergeCell ref="B12:B13"/>
    <mergeCell ref="B16:B17"/>
  </mergeCells>
  <hyperlinks>
    <hyperlink ref="C14" location="'3. ICP'!A1" display="ICP : Integrale consumptieprijs" xr:uid="{00000000-0004-0000-0000-000000000000}"/>
    <hyperlink ref="C12" location="'2. Variabele kosten'!A1" display="Variabele kosten" xr:uid="{00000000-0004-0000-0000-000001000000}"/>
    <hyperlink ref="C10" location="'1. Vaste kosten '!A1" display="Vaste Kosten" xr:uid="{00000000-0004-0000-0000-000002000000}"/>
    <hyperlink ref="C16" location="'3. ICP'!A1" display="ICP : Integrale consumptieprijs" xr:uid="{00000000-0004-0000-0000-000003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00"/>
  <sheetViews>
    <sheetView showGridLines="0" zoomScale="90" zoomScaleNormal="90" zoomScaleSheetLayoutView="100" workbookViewId="0">
      <pane xSplit="3" ySplit="7" topLeftCell="E8" activePane="bottomRight" state="frozen"/>
      <selection pane="topRight" activeCell="C1" sqref="C1"/>
      <selection pane="bottomLeft" activeCell="A7" sqref="A7"/>
      <selection pane="bottomRight" activeCell="K9" activeCellId="5" sqref="I9:I32 I35:I38 I41:I44 K41:K44 K35:K38 K9:K32"/>
    </sheetView>
  </sheetViews>
  <sheetFormatPr defaultColWidth="9.109375" defaultRowHeight="13.8" x14ac:dyDescent="0.25"/>
  <cols>
    <col min="1" max="1" width="4.109375" style="22" customWidth="1"/>
    <col min="2" max="2" width="9.109375" style="22" hidden="1" customWidth="1"/>
    <col min="3" max="3" width="66.109375" style="39" bestFit="1" customWidth="1"/>
    <col min="4" max="4" width="17.33203125" style="39" customWidth="1"/>
    <col min="5" max="5" width="13.44140625" style="46" bestFit="1" customWidth="1"/>
    <col min="6" max="6" width="13.44140625" style="46" customWidth="1"/>
    <col min="7" max="7" width="86.33203125" style="22" bestFit="1" customWidth="1"/>
    <col min="8" max="8" width="20.33203125" style="22" bestFit="1" customWidth="1"/>
    <col min="9" max="9" width="16.6640625" style="22" customWidth="1"/>
    <col min="10" max="10" width="23" style="22" customWidth="1"/>
    <col min="11" max="11" width="42.109375" style="22" customWidth="1"/>
    <col min="12" max="16384" width="9.109375" style="22"/>
  </cols>
  <sheetData>
    <row r="1" spans="1:11" s="18" customFormat="1" ht="15" customHeight="1" x14ac:dyDescent="0.3">
      <c r="C1" s="19" t="s">
        <v>18</v>
      </c>
      <c r="D1" s="20"/>
      <c r="E1" s="21"/>
      <c r="F1" s="21"/>
    </row>
    <row r="3" spans="1:11" ht="13.95" customHeight="1" x14ac:dyDescent="0.25">
      <c r="C3" s="23" t="s">
        <v>19</v>
      </c>
      <c r="D3" s="23"/>
      <c r="E3" s="23"/>
      <c r="F3" s="23"/>
      <c r="G3" s="23"/>
    </row>
    <row r="4" spans="1:11" x14ac:dyDescent="0.25">
      <c r="C4" s="23" t="s">
        <v>20</v>
      </c>
      <c r="D4" s="23"/>
      <c r="E4" s="23"/>
      <c r="F4" s="23"/>
      <c r="G4" s="23"/>
    </row>
    <row r="5" spans="1:11" x14ac:dyDescent="0.25">
      <c r="C5" s="23" t="s">
        <v>21</v>
      </c>
      <c r="D5" s="23"/>
      <c r="E5" s="23"/>
      <c r="F5" s="23"/>
      <c r="G5" s="23"/>
    </row>
    <row r="6" spans="1:11" x14ac:dyDescent="0.25">
      <c r="C6" s="24" t="s">
        <v>22</v>
      </c>
      <c r="D6" s="24"/>
      <c r="E6" s="24"/>
      <c r="F6" s="24"/>
      <c r="G6" s="24"/>
    </row>
    <row r="7" spans="1:11" ht="26.4" x14ac:dyDescent="0.25">
      <c r="B7" s="25" t="s">
        <v>23</v>
      </c>
      <c r="C7" s="25" t="s">
        <v>24</v>
      </c>
      <c r="D7" s="26" t="s">
        <v>25</v>
      </c>
      <c r="E7" s="27" t="s">
        <v>26</v>
      </c>
      <c r="F7" s="27" t="s">
        <v>27</v>
      </c>
      <c r="G7" s="19" t="s">
        <v>28</v>
      </c>
      <c r="H7" s="19" t="s">
        <v>29</v>
      </c>
      <c r="I7" s="20" t="s">
        <v>30</v>
      </c>
      <c r="J7" s="28" t="s">
        <v>31</v>
      </c>
      <c r="K7" s="20" t="s">
        <v>32</v>
      </c>
    </row>
    <row r="8" spans="1:11" x14ac:dyDescent="0.25">
      <c r="A8" s="29"/>
      <c r="B8" s="30">
        <v>4025019</v>
      </c>
      <c r="C8" s="31" t="s">
        <v>33</v>
      </c>
      <c r="D8" s="30"/>
      <c r="E8" s="32"/>
      <c r="F8" s="32"/>
      <c r="G8" s="30"/>
      <c r="H8" s="30"/>
      <c r="I8" s="33"/>
      <c r="J8" s="33"/>
      <c r="K8" s="34"/>
    </row>
    <row r="9" spans="1:11" x14ac:dyDescent="0.25">
      <c r="A9" s="29"/>
      <c r="B9" s="30"/>
      <c r="C9" s="35" t="s">
        <v>34</v>
      </c>
      <c r="D9" s="30" t="s">
        <v>35</v>
      </c>
      <c r="E9" s="32">
        <v>150</v>
      </c>
      <c r="F9" s="32">
        <v>80</v>
      </c>
      <c r="G9" s="30" t="s">
        <v>36</v>
      </c>
      <c r="H9" s="30">
        <v>2000</v>
      </c>
      <c r="I9" s="16"/>
      <c r="J9" s="36">
        <f>I9*H9</f>
        <v>0</v>
      </c>
      <c r="K9" s="17"/>
    </row>
    <row r="10" spans="1:11" x14ac:dyDescent="0.25">
      <c r="A10" s="29"/>
      <c r="B10" s="30"/>
      <c r="C10" s="35" t="s">
        <v>37</v>
      </c>
      <c r="D10" s="30" t="s">
        <v>35</v>
      </c>
      <c r="E10" s="32">
        <v>150</v>
      </c>
      <c r="F10" s="32">
        <v>125</v>
      </c>
      <c r="G10" s="30" t="s">
        <v>38</v>
      </c>
      <c r="H10" s="30">
        <v>4000</v>
      </c>
      <c r="I10" s="16"/>
      <c r="J10" s="36">
        <f t="shared" ref="J10:J44" si="0">I10*H10</f>
        <v>0</v>
      </c>
      <c r="K10" s="17"/>
    </row>
    <row r="11" spans="1:11" x14ac:dyDescent="0.25">
      <c r="A11" s="29"/>
      <c r="B11" s="30"/>
      <c r="C11" s="35" t="s">
        <v>39</v>
      </c>
      <c r="D11" s="30" t="s">
        <v>35</v>
      </c>
      <c r="E11" s="32">
        <v>150</v>
      </c>
      <c r="F11" s="32">
        <v>110</v>
      </c>
      <c r="G11" s="30" t="s">
        <v>40</v>
      </c>
      <c r="H11" s="30">
        <v>4000</v>
      </c>
      <c r="I11" s="16"/>
      <c r="J11" s="36">
        <f t="shared" si="0"/>
        <v>0</v>
      </c>
      <c r="K11" s="17"/>
    </row>
    <row r="12" spans="1:11" x14ac:dyDescent="0.25">
      <c r="A12" s="29"/>
      <c r="B12" s="30"/>
      <c r="C12" s="35" t="s">
        <v>41</v>
      </c>
      <c r="D12" s="30" t="s">
        <v>35</v>
      </c>
      <c r="E12" s="32">
        <v>150</v>
      </c>
      <c r="F12" s="32">
        <v>140</v>
      </c>
      <c r="G12" s="30" t="s">
        <v>42</v>
      </c>
      <c r="H12" s="30">
        <v>2000</v>
      </c>
      <c r="I12" s="16"/>
      <c r="J12" s="36">
        <f t="shared" si="0"/>
        <v>0</v>
      </c>
      <c r="K12" s="17"/>
    </row>
    <row r="13" spans="1:11" x14ac:dyDescent="0.25">
      <c r="A13" s="29"/>
      <c r="B13" s="30"/>
      <c r="C13" s="35" t="s">
        <v>43</v>
      </c>
      <c r="D13" s="30" t="s">
        <v>35</v>
      </c>
      <c r="E13" s="32">
        <v>150</v>
      </c>
      <c r="F13" s="32">
        <v>110</v>
      </c>
      <c r="G13" s="30" t="s">
        <v>44</v>
      </c>
      <c r="H13" s="30">
        <v>2000</v>
      </c>
      <c r="I13" s="16"/>
      <c r="J13" s="36">
        <f t="shared" si="0"/>
        <v>0</v>
      </c>
      <c r="K13" s="17"/>
    </row>
    <row r="14" spans="1:11" x14ac:dyDescent="0.25">
      <c r="A14" s="29"/>
      <c r="B14" s="30"/>
      <c r="C14" s="35" t="s">
        <v>45</v>
      </c>
      <c r="D14" s="30" t="s">
        <v>35</v>
      </c>
      <c r="E14" s="32">
        <v>150</v>
      </c>
      <c r="F14" s="32">
        <v>80</v>
      </c>
      <c r="G14" s="30" t="s">
        <v>46</v>
      </c>
      <c r="H14" s="30">
        <v>2000</v>
      </c>
      <c r="I14" s="16"/>
      <c r="J14" s="36">
        <f t="shared" si="0"/>
        <v>0</v>
      </c>
      <c r="K14" s="17"/>
    </row>
    <row r="15" spans="1:11" x14ac:dyDescent="0.25">
      <c r="A15" s="29"/>
      <c r="B15" s="30"/>
      <c r="C15" s="35" t="s">
        <v>47</v>
      </c>
      <c r="D15" s="30" t="s">
        <v>35</v>
      </c>
      <c r="E15" s="32">
        <v>150</v>
      </c>
      <c r="F15" s="32">
        <v>140</v>
      </c>
      <c r="G15" s="30" t="s">
        <v>48</v>
      </c>
      <c r="H15" s="30">
        <v>2000</v>
      </c>
      <c r="I15" s="16"/>
      <c r="J15" s="36">
        <f t="shared" si="0"/>
        <v>0</v>
      </c>
      <c r="K15" s="17"/>
    </row>
    <row r="16" spans="1:11" x14ac:dyDescent="0.25">
      <c r="A16" s="29"/>
      <c r="B16" s="30"/>
      <c r="C16" s="35" t="s">
        <v>49</v>
      </c>
      <c r="D16" s="30" t="s">
        <v>35</v>
      </c>
      <c r="E16" s="32">
        <v>150</v>
      </c>
      <c r="F16" s="32">
        <v>45</v>
      </c>
      <c r="G16" s="30" t="s">
        <v>50</v>
      </c>
      <c r="H16" s="30">
        <v>2000</v>
      </c>
      <c r="I16" s="16"/>
      <c r="J16" s="36">
        <f t="shared" si="0"/>
        <v>0</v>
      </c>
      <c r="K16" s="17"/>
    </row>
    <row r="17" spans="1:11" x14ac:dyDescent="0.25">
      <c r="A17" s="29"/>
      <c r="B17" s="30"/>
      <c r="C17" s="35" t="s">
        <v>51</v>
      </c>
      <c r="D17" s="30" t="s">
        <v>35</v>
      </c>
      <c r="E17" s="32">
        <v>120</v>
      </c>
      <c r="F17" s="32">
        <v>80</v>
      </c>
      <c r="G17" s="30" t="s">
        <v>36</v>
      </c>
      <c r="H17" s="30">
        <v>2000</v>
      </c>
      <c r="I17" s="16"/>
      <c r="J17" s="36">
        <f t="shared" si="0"/>
        <v>0</v>
      </c>
      <c r="K17" s="17"/>
    </row>
    <row r="18" spans="1:11" x14ac:dyDescent="0.25">
      <c r="A18" s="29"/>
      <c r="B18" s="30"/>
      <c r="C18" s="35" t="s">
        <v>52</v>
      </c>
      <c r="D18" s="30" t="s">
        <v>35</v>
      </c>
      <c r="E18" s="32">
        <v>120</v>
      </c>
      <c r="F18" s="32">
        <v>125</v>
      </c>
      <c r="G18" s="30" t="s">
        <v>38</v>
      </c>
      <c r="H18" s="30">
        <v>4000</v>
      </c>
      <c r="I18" s="16"/>
      <c r="J18" s="36">
        <f t="shared" si="0"/>
        <v>0</v>
      </c>
      <c r="K18" s="17"/>
    </row>
    <row r="19" spans="1:11" x14ac:dyDescent="0.25">
      <c r="A19" s="29"/>
      <c r="B19" s="30"/>
      <c r="C19" s="35" t="s">
        <v>53</v>
      </c>
      <c r="D19" s="30" t="s">
        <v>35</v>
      </c>
      <c r="E19" s="32">
        <v>120</v>
      </c>
      <c r="F19" s="32">
        <v>110</v>
      </c>
      <c r="G19" s="30" t="s">
        <v>40</v>
      </c>
      <c r="H19" s="30">
        <v>4000</v>
      </c>
      <c r="I19" s="16"/>
      <c r="J19" s="36">
        <f t="shared" si="0"/>
        <v>0</v>
      </c>
      <c r="K19" s="17"/>
    </row>
    <row r="20" spans="1:11" x14ac:dyDescent="0.25">
      <c r="A20" s="29"/>
      <c r="B20" s="30"/>
      <c r="C20" s="35" t="s">
        <v>54</v>
      </c>
      <c r="D20" s="30" t="s">
        <v>35</v>
      </c>
      <c r="E20" s="32">
        <v>120</v>
      </c>
      <c r="F20" s="32">
        <v>140</v>
      </c>
      <c r="G20" s="30" t="s">
        <v>42</v>
      </c>
      <c r="H20" s="30">
        <v>2000</v>
      </c>
      <c r="I20" s="16"/>
      <c r="J20" s="36">
        <f t="shared" si="0"/>
        <v>0</v>
      </c>
      <c r="K20" s="17"/>
    </row>
    <row r="21" spans="1:11" x14ac:dyDescent="0.25">
      <c r="A21" s="29"/>
      <c r="B21" s="30"/>
      <c r="C21" s="35" t="s">
        <v>55</v>
      </c>
      <c r="D21" s="30" t="s">
        <v>35</v>
      </c>
      <c r="E21" s="32">
        <v>120</v>
      </c>
      <c r="F21" s="32">
        <v>110</v>
      </c>
      <c r="G21" s="30" t="s">
        <v>44</v>
      </c>
      <c r="H21" s="30">
        <v>2000</v>
      </c>
      <c r="I21" s="16"/>
      <c r="J21" s="36">
        <f t="shared" si="0"/>
        <v>0</v>
      </c>
      <c r="K21" s="17"/>
    </row>
    <row r="22" spans="1:11" x14ac:dyDescent="0.25">
      <c r="A22" s="29"/>
      <c r="B22" s="30"/>
      <c r="C22" s="35" t="s">
        <v>56</v>
      </c>
      <c r="D22" s="30" t="s">
        <v>35</v>
      </c>
      <c r="E22" s="32">
        <v>120</v>
      </c>
      <c r="F22" s="32">
        <v>80</v>
      </c>
      <c r="G22" s="30" t="s">
        <v>46</v>
      </c>
      <c r="H22" s="30">
        <v>2000</v>
      </c>
      <c r="I22" s="16"/>
      <c r="J22" s="36">
        <f t="shared" si="0"/>
        <v>0</v>
      </c>
      <c r="K22" s="17"/>
    </row>
    <row r="23" spans="1:11" x14ac:dyDescent="0.25">
      <c r="A23" s="29"/>
      <c r="B23" s="30"/>
      <c r="C23" s="35" t="s">
        <v>57</v>
      </c>
      <c r="D23" s="30" t="s">
        <v>35</v>
      </c>
      <c r="E23" s="32">
        <v>120</v>
      </c>
      <c r="F23" s="32">
        <v>140</v>
      </c>
      <c r="G23" s="30" t="s">
        <v>48</v>
      </c>
      <c r="H23" s="30">
        <v>2000</v>
      </c>
      <c r="I23" s="16"/>
      <c r="J23" s="36">
        <f t="shared" si="0"/>
        <v>0</v>
      </c>
      <c r="K23" s="17"/>
    </row>
    <row r="24" spans="1:11" x14ac:dyDescent="0.25">
      <c r="A24" s="29"/>
      <c r="B24" s="30"/>
      <c r="C24" s="35" t="s">
        <v>58</v>
      </c>
      <c r="D24" s="30" t="s">
        <v>35</v>
      </c>
      <c r="E24" s="32">
        <v>120</v>
      </c>
      <c r="F24" s="32">
        <v>45</v>
      </c>
      <c r="G24" s="30" t="s">
        <v>50</v>
      </c>
      <c r="H24" s="30">
        <v>2000</v>
      </c>
      <c r="I24" s="16"/>
      <c r="J24" s="36">
        <f t="shared" si="0"/>
        <v>0</v>
      </c>
      <c r="K24" s="17"/>
    </row>
    <row r="25" spans="1:11" x14ac:dyDescent="0.25">
      <c r="A25" s="29"/>
      <c r="B25" s="30"/>
      <c r="C25" s="35" t="s">
        <v>59</v>
      </c>
      <c r="D25" s="30" t="s">
        <v>35</v>
      </c>
      <c r="E25" s="32">
        <v>120</v>
      </c>
      <c r="F25" s="32">
        <v>80</v>
      </c>
      <c r="G25" s="30" t="s">
        <v>36</v>
      </c>
      <c r="H25" s="30">
        <v>2000</v>
      </c>
      <c r="I25" s="16"/>
      <c r="J25" s="36">
        <f t="shared" si="0"/>
        <v>0</v>
      </c>
      <c r="K25" s="17"/>
    </row>
    <row r="26" spans="1:11" x14ac:dyDescent="0.25">
      <c r="A26" s="29"/>
      <c r="B26" s="30"/>
      <c r="C26" s="35" t="s">
        <v>60</v>
      </c>
      <c r="D26" s="30" t="s">
        <v>35</v>
      </c>
      <c r="E26" s="32">
        <v>120</v>
      </c>
      <c r="F26" s="32">
        <v>125</v>
      </c>
      <c r="G26" s="30" t="s">
        <v>38</v>
      </c>
      <c r="H26" s="30">
        <v>4000</v>
      </c>
      <c r="I26" s="16"/>
      <c r="J26" s="36">
        <f t="shared" si="0"/>
        <v>0</v>
      </c>
      <c r="K26" s="17"/>
    </row>
    <row r="27" spans="1:11" x14ac:dyDescent="0.25">
      <c r="A27" s="29"/>
      <c r="B27" s="30"/>
      <c r="C27" s="35" t="s">
        <v>61</v>
      </c>
      <c r="D27" s="30" t="s">
        <v>35</v>
      </c>
      <c r="E27" s="32">
        <v>120</v>
      </c>
      <c r="F27" s="32">
        <v>110</v>
      </c>
      <c r="G27" s="30" t="s">
        <v>40</v>
      </c>
      <c r="H27" s="30">
        <v>4000</v>
      </c>
      <c r="I27" s="16"/>
      <c r="J27" s="36">
        <f t="shared" si="0"/>
        <v>0</v>
      </c>
      <c r="K27" s="17"/>
    </row>
    <row r="28" spans="1:11" x14ac:dyDescent="0.25">
      <c r="A28" s="29"/>
      <c r="B28" s="30"/>
      <c r="C28" s="35" t="s">
        <v>62</v>
      </c>
      <c r="D28" s="30" t="s">
        <v>35</v>
      </c>
      <c r="E28" s="32">
        <v>120</v>
      </c>
      <c r="F28" s="32">
        <v>140</v>
      </c>
      <c r="G28" s="30" t="s">
        <v>42</v>
      </c>
      <c r="H28" s="30">
        <v>2000</v>
      </c>
      <c r="I28" s="16"/>
      <c r="J28" s="36">
        <f t="shared" si="0"/>
        <v>0</v>
      </c>
      <c r="K28" s="17"/>
    </row>
    <row r="29" spans="1:11" x14ac:dyDescent="0.25">
      <c r="A29" s="29"/>
      <c r="B29" s="30"/>
      <c r="C29" s="35" t="s">
        <v>63</v>
      </c>
      <c r="D29" s="30" t="s">
        <v>35</v>
      </c>
      <c r="E29" s="32">
        <v>120</v>
      </c>
      <c r="F29" s="32">
        <v>110</v>
      </c>
      <c r="G29" s="30" t="s">
        <v>44</v>
      </c>
      <c r="H29" s="30">
        <v>2000</v>
      </c>
      <c r="I29" s="16"/>
      <c r="J29" s="36">
        <f t="shared" si="0"/>
        <v>0</v>
      </c>
      <c r="K29" s="17"/>
    </row>
    <row r="30" spans="1:11" x14ac:dyDescent="0.25">
      <c r="A30" s="29"/>
      <c r="B30" s="30"/>
      <c r="C30" s="35" t="s">
        <v>64</v>
      </c>
      <c r="D30" s="30" t="s">
        <v>35</v>
      </c>
      <c r="E30" s="32">
        <v>120</v>
      </c>
      <c r="F30" s="32">
        <v>80</v>
      </c>
      <c r="G30" s="30" t="s">
        <v>46</v>
      </c>
      <c r="H30" s="30">
        <v>2000</v>
      </c>
      <c r="I30" s="16"/>
      <c r="J30" s="36">
        <f t="shared" si="0"/>
        <v>0</v>
      </c>
      <c r="K30" s="17"/>
    </row>
    <row r="31" spans="1:11" x14ac:dyDescent="0.25">
      <c r="A31" s="29"/>
      <c r="B31" s="30"/>
      <c r="C31" s="35" t="s">
        <v>65</v>
      </c>
      <c r="D31" s="30" t="s">
        <v>35</v>
      </c>
      <c r="E31" s="32">
        <v>120</v>
      </c>
      <c r="F31" s="32">
        <v>140</v>
      </c>
      <c r="G31" s="30" t="s">
        <v>48</v>
      </c>
      <c r="H31" s="30">
        <v>2000</v>
      </c>
      <c r="I31" s="16"/>
      <c r="J31" s="36">
        <f t="shared" si="0"/>
        <v>0</v>
      </c>
      <c r="K31" s="17"/>
    </row>
    <row r="32" spans="1:11" x14ac:dyDescent="0.25">
      <c r="A32" s="29"/>
      <c r="B32" s="30"/>
      <c r="C32" s="35" t="s">
        <v>66</v>
      </c>
      <c r="D32" s="30" t="s">
        <v>35</v>
      </c>
      <c r="E32" s="32">
        <v>120</v>
      </c>
      <c r="F32" s="32">
        <v>45</v>
      </c>
      <c r="G32" s="30" t="s">
        <v>50</v>
      </c>
      <c r="H32" s="30">
        <v>2000</v>
      </c>
      <c r="I32" s="16"/>
      <c r="J32" s="36">
        <f t="shared" si="0"/>
        <v>0</v>
      </c>
      <c r="K32" s="17"/>
    </row>
    <row r="33" spans="1:11" x14ac:dyDescent="0.25">
      <c r="A33" s="29"/>
      <c r="B33" s="30"/>
      <c r="C33" s="30"/>
      <c r="D33" s="30"/>
      <c r="E33" s="32"/>
      <c r="F33" s="32"/>
      <c r="G33" s="30"/>
      <c r="H33" s="30"/>
      <c r="I33" s="37"/>
      <c r="J33" s="36"/>
      <c r="K33" s="34"/>
    </row>
    <row r="34" spans="1:11" x14ac:dyDescent="0.25">
      <c r="A34" s="29"/>
      <c r="B34" s="30"/>
      <c r="C34" s="31" t="s">
        <v>67</v>
      </c>
      <c r="D34" s="30"/>
      <c r="E34" s="32"/>
      <c r="F34" s="32"/>
      <c r="G34" s="30"/>
      <c r="H34" s="30"/>
      <c r="I34" s="37"/>
      <c r="J34" s="36"/>
      <c r="K34" s="34"/>
    </row>
    <row r="35" spans="1:11" x14ac:dyDescent="0.25">
      <c r="A35" s="29">
        <v>12</v>
      </c>
      <c r="B35" s="30"/>
      <c r="C35" s="30" t="s">
        <v>68</v>
      </c>
      <c r="D35" s="30" t="s">
        <v>35</v>
      </c>
      <c r="E35" s="32">
        <v>250</v>
      </c>
      <c r="F35" s="32"/>
      <c r="G35" s="30" t="s">
        <v>69</v>
      </c>
      <c r="H35" s="30">
        <v>1200</v>
      </c>
      <c r="I35" s="16"/>
      <c r="J35" s="36">
        <f t="shared" si="0"/>
        <v>0</v>
      </c>
      <c r="K35" s="17"/>
    </row>
    <row r="36" spans="1:11" x14ac:dyDescent="0.25">
      <c r="A36" s="29">
        <v>13</v>
      </c>
      <c r="B36" s="30"/>
      <c r="C36" s="30" t="s">
        <v>70</v>
      </c>
      <c r="D36" s="30" t="s">
        <v>35</v>
      </c>
      <c r="E36" s="32">
        <v>250</v>
      </c>
      <c r="F36" s="32"/>
      <c r="G36" s="30" t="s">
        <v>71</v>
      </c>
      <c r="H36" s="30">
        <v>300</v>
      </c>
      <c r="I36" s="16"/>
      <c r="J36" s="36">
        <f t="shared" si="0"/>
        <v>0</v>
      </c>
      <c r="K36" s="17"/>
    </row>
    <row r="37" spans="1:11" x14ac:dyDescent="0.25">
      <c r="A37" s="29">
        <v>14</v>
      </c>
      <c r="B37" s="30"/>
      <c r="C37" s="30" t="s">
        <v>72</v>
      </c>
      <c r="D37" s="30" t="s">
        <v>35</v>
      </c>
      <c r="E37" s="32">
        <v>350</v>
      </c>
      <c r="F37" s="32"/>
      <c r="G37" s="30" t="s">
        <v>73</v>
      </c>
      <c r="H37" s="30">
        <v>1450</v>
      </c>
      <c r="I37" s="16"/>
      <c r="J37" s="36">
        <f t="shared" si="0"/>
        <v>0</v>
      </c>
      <c r="K37" s="17"/>
    </row>
    <row r="38" spans="1:11" x14ac:dyDescent="0.25">
      <c r="A38" s="29">
        <v>15</v>
      </c>
      <c r="B38" s="30"/>
      <c r="C38" s="30" t="s">
        <v>74</v>
      </c>
      <c r="D38" s="30" t="s">
        <v>35</v>
      </c>
      <c r="E38" s="32">
        <v>350</v>
      </c>
      <c r="F38" s="32"/>
      <c r="G38" s="30" t="s">
        <v>75</v>
      </c>
      <c r="H38" s="30">
        <v>360</v>
      </c>
      <c r="I38" s="16"/>
      <c r="J38" s="36">
        <f t="shared" si="0"/>
        <v>0</v>
      </c>
      <c r="K38" s="17"/>
    </row>
    <row r="39" spans="1:11" x14ac:dyDescent="0.25">
      <c r="A39" s="29"/>
      <c r="B39" s="30"/>
      <c r="C39" s="30"/>
      <c r="D39" s="30"/>
      <c r="E39" s="32"/>
      <c r="F39" s="32"/>
      <c r="G39" s="30"/>
      <c r="H39" s="30"/>
      <c r="I39" s="37"/>
      <c r="J39" s="36"/>
      <c r="K39" s="34"/>
    </row>
    <row r="40" spans="1:11" x14ac:dyDescent="0.25">
      <c r="A40" s="29"/>
      <c r="B40" s="30"/>
      <c r="C40" s="31" t="s">
        <v>76</v>
      </c>
      <c r="D40" s="30"/>
      <c r="E40" s="32"/>
      <c r="F40" s="32"/>
      <c r="G40" s="30"/>
      <c r="H40" s="30"/>
      <c r="I40" s="37"/>
      <c r="J40" s="36"/>
      <c r="K40" s="34"/>
    </row>
    <row r="41" spans="1:11" x14ac:dyDescent="0.25">
      <c r="A41" s="29">
        <v>16</v>
      </c>
      <c r="B41" s="30"/>
      <c r="C41" s="30" t="s">
        <v>77</v>
      </c>
      <c r="D41" s="30" t="s">
        <v>35</v>
      </c>
      <c r="E41" s="32">
        <v>160</v>
      </c>
      <c r="F41" s="32"/>
      <c r="G41" s="35" t="s">
        <v>78</v>
      </c>
      <c r="H41" s="35">
        <v>1800</v>
      </c>
      <c r="I41" s="16"/>
      <c r="J41" s="36">
        <f t="shared" si="0"/>
        <v>0</v>
      </c>
      <c r="K41" s="17"/>
    </row>
    <row r="42" spans="1:11" x14ac:dyDescent="0.25">
      <c r="A42" s="29">
        <v>17</v>
      </c>
      <c r="B42" s="30">
        <v>4015772</v>
      </c>
      <c r="C42" s="30" t="s">
        <v>79</v>
      </c>
      <c r="D42" s="30" t="s">
        <v>35</v>
      </c>
      <c r="E42" s="32">
        <v>190</v>
      </c>
      <c r="F42" s="32"/>
      <c r="G42" s="35" t="s">
        <v>78</v>
      </c>
      <c r="H42" s="35">
        <v>2600</v>
      </c>
      <c r="I42" s="16"/>
      <c r="J42" s="36">
        <f t="shared" si="0"/>
        <v>0</v>
      </c>
      <c r="K42" s="17"/>
    </row>
    <row r="43" spans="1:11" x14ac:dyDescent="0.25">
      <c r="A43" s="29">
        <v>18</v>
      </c>
      <c r="B43" s="30"/>
      <c r="C43" s="30" t="s">
        <v>80</v>
      </c>
      <c r="D43" s="30" t="s">
        <v>35</v>
      </c>
      <c r="E43" s="32">
        <v>200</v>
      </c>
      <c r="F43" s="32"/>
      <c r="G43" s="35" t="s">
        <v>78</v>
      </c>
      <c r="H43" s="35">
        <v>3200</v>
      </c>
      <c r="I43" s="16"/>
      <c r="J43" s="36">
        <f t="shared" si="0"/>
        <v>0</v>
      </c>
      <c r="K43" s="17"/>
    </row>
    <row r="44" spans="1:11" x14ac:dyDescent="0.25">
      <c r="A44" s="29">
        <v>19</v>
      </c>
      <c r="B44" s="30"/>
      <c r="C44" s="30" t="s">
        <v>81</v>
      </c>
      <c r="D44" s="30" t="s">
        <v>35</v>
      </c>
      <c r="E44" s="32">
        <v>200</v>
      </c>
      <c r="F44" s="32"/>
      <c r="G44" s="35" t="s">
        <v>78</v>
      </c>
      <c r="H44" s="30">
        <v>1850</v>
      </c>
      <c r="I44" s="16"/>
      <c r="J44" s="36">
        <f t="shared" si="0"/>
        <v>0</v>
      </c>
      <c r="K44" s="17"/>
    </row>
    <row r="45" spans="1:11" x14ac:dyDescent="0.25">
      <c r="A45" s="29"/>
      <c r="B45" s="30">
        <v>4015191</v>
      </c>
      <c r="C45" s="30"/>
      <c r="D45" s="30"/>
      <c r="E45" s="32"/>
      <c r="F45" s="32"/>
      <c r="G45" s="30"/>
      <c r="H45" s="30"/>
      <c r="I45" s="33"/>
      <c r="J45" s="38"/>
      <c r="K45" s="34"/>
    </row>
    <row r="46" spans="1:11" x14ac:dyDescent="0.25">
      <c r="D46" s="40"/>
      <c r="E46" s="41"/>
      <c r="F46" s="41"/>
      <c r="H46" s="42"/>
      <c r="I46" s="43"/>
      <c r="J46" s="44">
        <f>SUM(J41:J43,J35:J38,J9:J32)</f>
        <v>0</v>
      </c>
      <c r="K46" s="45" t="s">
        <v>82</v>
      </c>
    </row>
    <row r="47" spans="1:11" x14ac:dyDescent="0.25">
      <c r="D47" s="40"/>
      <c r="E47" s="41"/>
      <c r="F47" s="41"/>
    </row>
    <row r="48" spans="1:11" x14ac:dyDescent="0.25">
      <c r="D48" s="40"/>
      <c r="E48" s="41"/>
      <c r="F48" s="41"/>
    </row>
    <row r="49" spans="4:6" x14ac:dyDescent="0.25">
      <c r="D49" s="40"/>
      <c r="E49" s="41"/>
      <c r="F49" s="41"/>
    </row>
    <row r="50" spans="4:6" x14ac:dyDescent="0.25">
      <c r="D50" s="40"/>
      <c r="E50" s="41"/>
      <c r="F50" s="41"/>
    </row>
    <row r="51" spans="4:6" x14ac:dyDescent="0.25">
      <c r="D51" s="40"/>
      <c r="E51" s="41"/>
      <c r="F51" s="41"/>
    </row>
    <row r="52" spans="4:6" x14ac:dyDescent="0.25">
      <c r="D52" s="40"/>
      <c r="E52" s="41"/>
      <c r="F52" s="41"/>
    </row>
    <row r="53" spans="4:6" x14ac:dyDescent="0.25">
      <c r="D53" s="40"/>
      <c r="E53" s="41"/>
      <c r="F53" s="41"/>
    </row>
    <row r="54" spans="4:6" x14ac:dyDescent="0.25">
      <c r="D54" s="40"/>
      <c r="E54" s="41"/>
      <c r="F54" s="41"/>
    </row>
    <row r="55" spans="4:6" x14ac:dyDescent="0.25">
      <c r="D55" s="40"/>
      <c r="E55" s="41"/>
      <c r="F55" s="41"/>
    </row>
    <row r="56" spans="4:6" x14ac:dyDescent="0.25">
      <c r="D56" s="40"/>
      <c r="E56" s="41"/>
      <c r="F56" s="41"/>
    </row>
    <row r="57" spans="4:6" x14ac:dyDescent="0.25">
      <c r="D57" s="40"/>
      <c r="E57" s="41"/>
      <c r="F57" s="41"/>
    </row>
    <row r="58" spans="4:6" x14ac:dyDescent="0.25">
      <c r="D58" s="40"/>
      <c r="E58" s="41"/>
      <c r="F58" s="41"/>
    </row>
    <row r="59" spans="4:6" x14ac:dyDescent="0.25">
      <c r="D59" s="40"/>
      <c r="E59" s="41"/>
      <c r="F59" s="41"/>
    </row>
    <row r="60" spans="4:6" x14ac:dyDescent="0.25">
      <c r="D60" s="40"/>
      <c r="E60" s="41"/>
      <c r="F60" s="41"/>
    </row>
    <row r="61" spans="4:6" x14ac:dyDescent="0.25">
      <c r="D61" s="40"/>
      <c r="E61" s="41"/>
      <c r="F61" s="41"/>
    </row>
    <row r="62" spans="4:6" x14ac:dyDescent="0.25">
      <c r="D62" s="40"/>
      <c r="E62" s="41"/>
      <c r="F62" s="41"/>
    </row>
    <row r="63" spans="4:6" x14ac:dyDescent="0.25">
      <c r="D63" s="40"/>
      <c r="E63" s="41"/>
      <c r="F63" s="41"/>
    </row>
    <row r="64" spans="4:6" x14ac:dyDescent="0.25">
      <c r="D64" s="40"/>
      <c r="E64" s="41"/>
      <c r="F64" s="41"/>
    </row>
    <row r="65" spans="4:6" x14ac:dyDescent="0.25">
      <c r="D65" s="40"/>
      <c r="E65" s="41"/>
      <c r="F65" s="41"/>
    </row>
    <row r="66" spans="4:6" x14ac:dyDescent="0.25">
      <c r="D66" s="40"/>
      <c r="E66" s="41"/>
      <c r="F66" s="41"/>
    </row>
    <row r="67" spans="4:6" x14ac:dyDescent="0.25">
      <c r="D67" s="40"/>
      <c r="E67" s="41"/>
      <c r="F67" s="41"/>
    </row>
    <row r="68" spans="4:6" x14ac:dyDescent="0.25">
      <c r="D68" s="40"/>
      <c r="E68" s="41"/>
      <c r="F68" s="41"/>
    </row>
    <row r="69" spans="4:6" x14ac:dyDescent="0.25">
      <c r="D69" s="40"/>
      <c r="E69" s="41"/>
      <c r="F69" s="41"/>
    </row>
    <row r="70" spans="4:6" x14ac:dyDescent="0.25">
      <c r="D70" s="40"/>
      <c r="E70" s="41"/>
      <c r="F70" s="41"/>
    </row>
    <row r="71" spans="4:6" x14ac:dyDescent="0.25">
      <c r="D71" s="40"/>
      <c r="E71" s="41"/>
      <c r="F71" s="41"/>
    </row>
    <row r="72" spans="4:6" x14ac:dyDescent="0.25">
      <c r="D72" s="40"/>
      <c r="E72" s="41"/>
      <c r="F72" s="41"/>
    </row>
    <row r="73" spans="4:6" x14ac:dyDescent="0.25">
      <c r="D73" s="40"/>
      <c r="E73" s="41"/>
      <c r="F73" s="41"/>
    </row>
    <row r="74" spans="4:6" x14ac:dyDescent="0.25">
      <c r="D74" s="40"/>
      <c r="E74" s="41"/>
      <c r="F74" s="41"/>
    </row>
    <row r="75" spans="4:6" x14ac:dyDescent="0.25">
      <c r="D75" s="40"/>
      <c r="E75" s="41"/>
      <c r="F75" s="41"/>
    </row>
    <row r="76" spans="4:6" x14ac:dyDescent="0.25">
      <c r="D76" s="40"/>
      <c r="E76" s="41"/>
      <c r="F76" s="41"/>
    </row>
    <row r="77" spans="4:6" x14ac:dyDescent="0.25">
      <c r="D77" s="40"/>
      <c r="E77" s="41"/>
      <c r="F77" s="41"/>
    </row>
    <row r="78" spans="4:6" x14ac:dyDescent="0.25">
      <c r="D78" s="40"/>
      <c r="E78" s="41"/>
      <c r="F78" s="41"/>
    </row>
    <row r="79" spans="4:6" x14ac:dyDescent="0.25">
      <c r="D79" s="40"/>
      <c r="E79" s="41"/>
      <c r="F79" s="41"/>
    </row>
    <row r="80" spans="4:6" x14ac:dyDescent="0.25">
      <c r="D80" s="40"/>
      <c r="E80" s="41"/>
      <c r="F80" s="41"/>
    </row>
    <row r="81" spans="4:6" x14ac:dyDescent="0.25">
      <c r="D81" s="40"/>
      <c r="E81" s="41"/>
      <c r="F81" s="41"/>
    </row>
    <row r="82" spans="4:6" x14ac:dyDescent="0.25">
      <c r="D82" s="40"/>
      <c r="E82" s="41"/>
      <c r="F82" s="41"/>
    </row>
    <row r="83" spans="4:6" x14ac:dyDescent="0.25">
      <c r="D83" s="40"/>
      <c r="E83" s="41"/>
      <c r="F83" s="41"/>
    </row>
    <row r="84" spans="4:6" x14ac:dyDescent="0.25">
      <c r="D84" s="40"/>
      <c r="E84" s="41"/>
      <c r="F84" s="41"/>
    </row>
    <row r="85" spans="4:6" x14ac:dyDescent="0.25">
      <c r="D85" s="40"/>
      <c r="E85" s="41"/>
      <c r="F85" s="41"/>
    </row>
    <row r="86" spans="4:6" x14ac:dyDescent="0.25">
      <c r="D86" s="40"/>
      <c r="E86" s="41"/>
      <c r="F86" s="41"/>
    </row>
    <row r="87" spans="4:6" x14ac:dyDescent="0.25">
      <c r="D87" s="40"/>
      <c r="E87" s="41"/>
      <c r="F87" s="41"/>
    </row>
    <row r="88" spans="4:6" x14ac:dyDescent="0.25">
      <c r="D88" s="40"/>
      <c r="E88" s="41"/>
      <c r="F88" s="41"/>
    </row>
    <row r="89" spans="4:6" x14ac:dyDescent="0.25">
      <c r="D89" s="40"/>
      <c r="E89" s="41"/>
      <c r="F89" s="41"/>
    </row>
    <row r="90" spans="4:6" x14ac:dyDescent="0.25">
      <c r="D90" s="40"/>
      <c r="E90" s="41"/>
      <c r="F90" s="41"/>
    </row>
    <row r="91" spans="4:6" x14ac:dyDescent="0.25">
      <c r="D91" s="40"/>
      <c r="E91" s="41"/>
      <c r="F91" s="41"/>
    </row>
    <row r="92" spans="4:6" x14ac:dyDescent="0.25">
      <c r="D92" s="40"/>
      <c r="E92" s="41"/>
      <c r="F92" s="41"/>
    </row>
    <row r="93" spans="4:6" x14ac:dyDescent="0.25">
      <c r="D93" s="40"/>
      <c r="E93" s="41"/>
      <c r="F93" s="41"/>
    </row>
    <row r="94" spans="4:6" x14ac:dyDescent="0.25">
      <c r="D94" s="40"/>
      <c r="E94" s="41"/>
      <c r="F94" s="41"/>
    </row>
    <row r="95" spans="4:6" x14ac:dyDescent="0.25">
      <c r="D95" s="40"/>
      <c r="E95" s="41"/>
      <c r="F95" s="41"/>
    </row>
    <row r="96" spans="4:6" x14ac:dyDescent="0.25">
      <c r="D96" s="40"/>
      <c r="E96" s="41"/>
      <c r="F96" s="41"/>
    </row>
    <row r="97" spans="4:6" x14ac:dyDescent="0.25">
      <c r="D97" s="40"/>
      <c r="E97" s="41"/>
      <c r="F97" s="41"/>
    </row>
    <row r="98" spans="4:6" x14ac:dyDescent="0.25">
      <c r="D98" s="40"/>
      <c r="E98" s="41"/>
      <c r="F98" s="41"/>
    </row>
    <row r="99" spans="4:6" x14ac:dyDescent="0.25">
      <c r="D99" s="40"/>
      <c r="E99" s="41"/>
      <c r="F99" s="41"/>
    </row>
    <row r="100" spans="4:6" x14ac:dyDescent="0.25">
      <c r="D100" s="40"/>
      <c r="E100" s="41"/>
      <c r="F100" s="41"/>
    </row>
    <row r="101" spans="4:6" x14ac:dyDescent="0.25">
      <c r="D101" s="40"/>
      <c r="E101" s="41"/>
      <c r="F101" s="41"/>
    </row>
    <row r="102" spans="4:6" x14ac:dyDescent="0.25">
      <c r="D102" s="40"/>
      <c r="E102" s="41"/>
      <c r="F102" s="41"/>
    </row>
    <row r="103" spans="4:6" x14ac:dyDescent="0.25">
      <c r="D103" s="40"/>
      <c r="E103" s="41"/>
      <c r="F103" s="41"/>
    </row>
    <row r="104" spans="4:6" x14ac:dyDescent="0.25">
      <c r="D104" s="40"/>
      <c r="E104" s="41"/>
      <c r="F104" s="41"/>
    </row>
    <row r="105" spans="4:6" x14ac:dyDescent="0.25">
      <c r="D105" s="40"/>
      <c r="E105" s="41"/>
      <c r="F105" s="41"/>
    </row>
    <row r="106" spans="4:6" x14ac:dyDescent="0.25">
      <c r="D106" s="40"/>
      <c r="E106" s="41"/>
      <c r="F106" s="41"/>
    </row>
    <row r="107" spans="4:6" x14ac:dyDescent="0.25">
      <c r="D107" s="40"/>
      <c r="E107" s="41"/>
      <c r="F107" s="41"/>
    </row>
    <row r="108" spans="4:6" x14ac:dyDescent="0.25">
      <c r="D108" s="40"/>
      <c r="E108" s="41"/>
      <c r="F108" s="41"/>
    </row>
    <row r="109" spans="4:6" x14ac:dyDescent="0.25">
      <c r="D109" s="40"/>
      <c r="E109" s="41"/>
      <c r="F109" s="41"/>
    </row>
    <row r="110" spans="4:6" x14ac:dyDescent="0.25">
      <c r="D110" s="40"/>
      <c r="E110" s="41"/>
      <c r="F110" s="41"/>
    </row>
    <row r="111" spans="4:6" x14ac:dyDescent="0.25">
      <c r="D111" s="40"/>
      <c r="E111" s="41"/>
      <c r="F111" s="41"/>
    </row>
    <row r="112" spans="4:6" x14ac:dyDescent="0.25">
      <c r="D112" s="40"/>
      <c r="E112" s="41"/>
      <c r="F112" s="41"/>
    </row>
    <row r="113" spans="4:6" x14ac:dyDescent="0.25">
      <c r="D113" s="40"/>
      <c r="E113" s="41"/>
      <c r="F113" s="41"/>
    </row>
    <row r="114" spans="4:6" x14ac:dyDescent="0.25">
      <c r="D114" s="40"/>
      <c r="E114" s="41"/>
      <c r="F114" s="41"/>
    </row>
    <row r="115" spans="4:6" x14ac:dyDescent="0.25">
      <c r="D115" s="40"/>
      <c r="E115" s="41"/>
      <c r="F115" s="41"/>
    </row>
    <row r="116" spans="4:6" x14ac:dyDescent="0.25">
      <c r="D116" s="40"/>
      <c r="E116" s="41"/>
      <c r="F116" s="41"/>
    </row>
    <row r="117" spans="4:6" x14ac:dyDescent="0.25">
      <c r="D117" s="40"/>
      <c r="E117" s="41"/>
      <c r="F117" s="41"/>
    </row>
    <row r="118" spans="4:6" x14ac:dyDescent="0.25">
      <c r="D118" s="40"/>
      <c r="E118" s="41"/>
      <c r="F118" s="41"/>
    </row>
    <row r="119" spans="4:6" x14ac:dyDescent="0.25">
      <c r="D119" s="40"/>
      <c r="E119" s="41"/>
      <c r="F119" s="41"/>
    </row>
    <row r="120" spans="4:6" x14ac:dyDescent="0.25">
      <c r="D120" s="40"/>
      <c r="E120" s="41"/>
      <c r="F120" s="41"/>
    </row>
    <row r="121" spans="4:6" x14ac:dyDescent="0.25">
      <c r="D121" s="40"/>
      <c r="E121" s="41"/>
      <c r="F121" s="41"/>
    </row>
    <row r="122" spans="4:6" x14ac:dyDescent="0.25">
      <c r="D122" s="40"/>
      <c r="E122" s="41"/>
      <c r="F122" s="41"/>
    </row>
    <row r="123" spans="4:6" x14ac:dyDescent="0.25">
      <c r="D123" s="40"/>
      <c r="E123" s="41"/>
      <c r="F123" s="41"/>
    </row>
    <row r="124" spans="4:6" x14ac:dyDescent="0.25">
      <c r="D124" s="40"/>
      <c r="E124" s="41"/>
      <c r="F124" s="41"/>
    </row>
    <row r="125" spans="4:6" x14ac:dyDescent="0.25">
      <c r="D125" s="40"/>
      <c r="E125" s="41"/>
      <c r="F125" s="41"/>
    </row>
    <row r="126" spans="4:6" x14ac:dyDescent="0.25">
      <c r="D126" s="40"/>
      <c r="E126" s="41"/>
      <c r="F126" s="41"/>
    </row>
    <row r="127" spans="4:6" x14ac:dyDescent="0.25">
      <c r="D127" s="40"/>
      <c r="E127" s="41"/>
      <c r="F127" s="41"/>
    </row>
    <row r="128" spans="4:6" x14ac:dyDescent="0.25">
      <c r="D128" s="40"/>
      <c r="E128" s="41"/>
      <c r="F128" s="41"/>
    </row>
    <row r="129" spans="4:6" x14ac:dyDescent="0.25">
      <c r="D129" s="40"/>
      <c r="E129" s="41"/>
      <c r="F129" s="41"/>
    </row>
    <row r="130" spans="4:6" x14ac:dyDescent="0.25">
      <c r="D130" s="40"/>
      <c r="E130" s="41"/>
      <c r="F130" s="41"/>
    </row>
    <row r="131" spans="4:6" x14ac:dyDescent="0.25">
      <c r="D131" s="40"/>
      <c r="E131" s="41"/>
      <c r="F131" s="41"/>
    </row>
    <row r="132" spans="4:6" x14ac:dyDescent="0.25">
      <c r="D132" s="40"/>
      <c r="E132" s="41"/>
      <c r="F132" s="41"/>
    </row>
    <row r="133" spans="4:6" x14ac:dyDescent="0.25">
      <c r="D133" s="40"/>
      <c r="E133" s="41"/>
      <c r="F133" s="41"/>
    </row>
    <row r="134" spans="4:6" x14ac:dyDescent="0.25">
      <c r="D134" s="40"/>
      <c r="E134" s="41"/>
      <c r="F134" s="41"/>
    </row>
    <row r="135" spans="4:6" x14ac:dyDescent="0.25">
      <c r="D135" s="40"/>
      <c r="E135" s="41"/>
      <c r="F135" s="41"/>
    </row>
    <row r="136" spans="4:6" x14ac:dyDescent="0.25">
      <c r="D136" s="40"/>
      <c r="E136" s="41"/>
      <c r="F136" s="41"/>
    </row>
    <row r="137" spans="4:6" x14ac:dyDescent="0.25">
      <c r="D137" s="40"/>
      <c r="E137" s="41"/>
      <c r="F137" s="41"/>
    </row>
    <row r="138" spans="4:6" x14ac:dyDescent="0.25">
      <c r="D138" s="40"/>
      <c r="E138" s="41"/>
      <c r="F138" s="41"/>
    </row>
    <row r="139" spans="4:6" x14ac:dyDescent="0.25">
      <c r="D139" s="40"/>
      <c r="E139" s="41"/>
      <c r="F139" s="41"/>
    </row>
    <row r="140" spans="4:6" x14ac:dyDescent="0.25">
      <c r="D140" s="40"/>
      <c r="E140" s="41"/>
      <c r="F140" s="41"/>
    </row>
    <row r="141" spans="4:6" x14ac:dyDescent="0.25">
      <c r="D141" s="40"/>
      <c r="E141" s="41"/>
      <c r="F141" s="41"/>
    </row>
    <row r="142" spans="4:6" x14ac:dyDescent="0.25">
      <c r="D142" s="40"/>
      <c r="E142" s="41"/>
      <c r="F142" s="41"/>
    </row>
    <row r="143" spans="4:6" x14ac:dyDescent="0.25">
      <c r="D143" s="40"/>
      <c r="E143" s="41"/>
      <c r="F143" s="41"/>
    </row>
    <row r="144" spans="4:6" x14ac:dyDescent="0.25">
      <c r="D144" s="40"/>
      <c r="E144" s="41"/>
      <c r="F144" s="41"/>
    </row>
    <row r="145" spans="4:6" x14ac:dyDescent="0.25">
      <c r="D145" s="40"/>
      <c r="E145" s="41"/>
      <c r="F145" s="41"/>
    </row>
    <row r="146" spans="4:6" x14ac:dyDescent="0.25">
      <c r="D146" s="40"/>
      <c r="E146" s="41"/>
      <c r="F146" s="41"/>
    </row>
    <row r="147" spans="4:6" x14ac:dyDescent="0.25">
      <c r="D147" s="40"/>
      <c r="E147" s="41"/>
      <c r="F147" s="41"/>
    </row>
    <row r="148" spans="4:6" x14ac:dyDescent="0.25">
      <c r="D148" s="40"/>
      <c r="E148" s="41"/>
      <c r="F148" s="41"/>
    </row>
    <row r="149" spans="4:6" x14ac:dyDescent="0.25">
      <c r="D149" s="40"/>
      <c r="E149" s="41"/>
      <c r="F149" s="41"/>
    </row>
    <row r="150" spans="4:6" x14ac:dyDescent="0.25">
      <c r="D150" s="40"/>
      <c r="E150" s="41"/>
      <c r="F150" s="41"/>
    </row>
    <row r="151" spans="4:6" x14ac:dyDescent="0.25">
      <c r="D151" s="40"/>
      <c r="E151" s="41"/>
      <c r="F151" s="41"/>
    </row>
    <row r="152" spans="4:6" x14ac:dyDescent="0.25">
      <c r="D152" s="40"/>
      <c r="E152" s="41"/>
      <c r="F152" s="41"/>
    </row>
    <row r="153" spans="4:6" x14ac:dyDescent="0.25">
      <c r="D153" s="40"/>
      <c r="E153" s="41"/>
      <c r="F153" s="41"/>
    </row>
    <row r="154" spans="4:6" x14ac:dyDescent="0.25">
      <c r="D154" s="40"/>
      <c r="E154" s="41"/>
      <c r="F154" s="41"/>
    </row>
    <row r="155" spans="4:6" x14ac:dyDescent="0.25">
      <c r="D155" s="40"/>
      <c r="E155" s="41"/>
      <c r="F155" s="41"/>
    </row>
    <row r="156" spans="4:6" x14ac:dyDescent="0.25">
      <c r="D156" s="40"/>
      <c r="E156" s="41"/>
      <c r="F156" s="41"/>
    </row>
    <row r="157" spans="4:6" x14ac:dyDescent="0.25">
      <c r="D157" s="40"/>
      <c r="E157" s="41"/>
      <c r="F157" s="41"/>
    </row>
    <row r="158" spans="4:6" x14ac:dyDescent="0.25">
      <c r="D158" s="40"/>
      <c r="E158" s="41"/>
      <c r="F158" s="41"/>
    </row>
    <row r="159" spans="4:6" x14ac:dyDescent="0.25">
      <c r="D159" s="40"/>
      <c r="E159" s="41"/>
      <c r="F159" s="41"/>
    </row>
    <row r="160" spans="4:6" x14ac:dyDescent="0.25">
      <c r="D160" s="40"/>
      <c r="E160" s="41"/>
      <c r="F160" s="41"/>
    </row>
    <row r="161" spans="4:6" x14ac:dyDescent="0.25">
      <c r="D161" s="40"/>
      <c r="E161" s="41"/>
      <c r="F161" s="41"/>
    </row>
    <row r="162" spans="4:6" x14ac:dyDescent="0.25">
      <c r="D162" s="40"/>
      <c r="E162" s="41"/>
      <c r="F162" s="41"/>
    </row>
    <row r="163" spans="4:6" x14ac:dyDescent="0.25">
      <c r="D163" s="40"/>
      <c r="E163" s="41"/>
      <c r="F163" s="41"/>
    </row>
    <row r="164" spans="4:6" x14ac:dyDescent="0.25">
      <c r="D164" s="40"/>
      <c r="E164" s="41"/>
      <c r="F164" s="41"/>
    </row>
    <row r="165" spans="4:6" x14ac:dyDescent="0.25">
      <c r="D165" s="40"/>
      <c r="E165" s="41"/>
      <c r="F165" s="41"/>
    </row>
    <row r="166" spans="4:6" x14ac:dyDescent="0.25">
      <c r="D166" s="40"/>
      <c r="E166" s="41"/>
      <c r="F166" s="41"/>
    </row>
    <row r="167" spans="4:6" x14ac:dyDescent="0.25">
      <c r="D167" s="40"/>
      <c r="E167" s="41"/>
      <c r="F167" s="41"/>
    </row>
    <row r="168" spans="4:6" x14ac:dyDescent="0.25">
      <c r="D168" s="40"/>
      <c r="E168" s="41"/>
      <c r="F168" s="41"/>
    </row>
    <row r="169" spans="4:6" x14ac:dyDescent="0.25">
      <c r="D169" s="40"/>
      <c r="E169" s="41"/>
      <c r="F169" s="41"/>
    </row>
    <row r="170" spans="4:6" x14ac:dyDescent="0.25">
      <c r="D170" s="40"/>
      <c r="E170" s="41"/>
      <c r="F170" s="41"/>
    </row>
    <row r="171" spans="4:6" x14ac:dyDescent="0.25">
      <c r="D171" s="40"/>
      <c r="E171" s="41"/>
      <c r="F171" s="41"/>
    </row>
    <row r="172" spans="4:6" x14ac:dyDescent="0.25">
      <c r="D172" s="40"/>
      <c r="E172" s="41"/>
      <c r="F172" s="41"/>
    </row>
    <row r="173" spans="4:6" x14ac:dyDescent="0.25">
      <c r="D173" s="40"/>
      <c r="E173" s="41"/>
      <c r="F173" s="41"/>
    </row>
    <row r="174" spans="4:6" x14ac:dyDescent="0.25">
      <c r="D174" s="40"/>
      <c r="E174" s="41"/>
      <c r="F174" s="41"/>
    </row>
    <row r="175" spans="4:6" x14ac:dyDescent="0.25">
      <c r="D175" s="40"/>
      <c r="E175" s="41"/>
      <c r="F175" s="41"/>
    </row>
    <row r="176" spans="4:6" x14ac:dyDescent="0.25">
      <c r="D176" s="40"/>
      <c r="E176" s="41"/>
      <c r="F176" s="41"/>
    </row>
    <row r="177" spans="4:6" x14ac:dyDescent="0.25">
      <c r="D177" s="40"/>
      <c r="E177" s="41"/>
      <c r="F177" s="41"/>
    </row>
    <row r="178" spans="4:6" x14ac:dyDescent="0.25">
      <c r="D178" s="40"/>
      <c r="E178" s="41"/>
      <c r="F178" s="41"/>
    </row>
    <row r="179" spans="4:6" x14ac:dyDescent="0.25">
      <c r="D179" s="40"/>
      <c r="E179" s="41"/>
      <c r="F179" s="41"/>
    </row>
    <row r="180" spans="4:6" x14ac:dyDescent="0.25">
      <c r="D180" s="40"/>
      <c r="E180" s="41"/>
      <c r="F180" s="41"/>
    </row>
    <row r="181" spans="4:6" x14ac:dyDescent="0.25">
      <c r="D181" s="40"/>
      <c r="E181" s="41"/>
      <c r="F181" s="41"/>
    </row>
    <row r="182" spans="4:6" x14ac:dyDescent="0.25">
      <c r="D182" s="40"/>
      <c r="E182" s="41"/>
      <c r="F182" s="41"/>
    </row>
    <row r="183" spans="4:6" x14ac:dyDescent="0.25">
      <c r="D183" s="40"/>
      <c r="E183" s="41"/>
      <c r="F183" s="41"/>
    </row>
    <row r="184" spans="4:6" x14ac:dyDescent="0.25">
      <c r="D184" s="40"/>
      <c r="E184" s="41"/>
      <c r="F184" s="41"/>
    </row>
    <row r="185" spans="4:6" x14ac:dyDescent="0.25">
      <c r="D185" s="40"/>
      <c r="E185" s="41"/>
      <c r="F185" s="41"/>
    </row>
    <row r="186" spans="4:6" x14ac:dyDescent="0.25">
      <c r="D186" s="40"/>
      <c r="E186" s="41"/>
      <c r="F186" s="41"/>
    </row>
    <row r="187" spans="4:6" x14ac:dyDescent="0.25">
      <c r="D187" s="40"/>
      <c r="E187" s="41"/>
      <c r="F187" s="41"/>
    </row>
    <row r="188" spans="4:6" x14ac:dyDescent="0.25">
      <c r="D188" s="40"/>
      <c r="E188" s="41"/>
      <c r="F188" s="41"/>
    </row>
    <row r="189" spans="4:6" x14ac:dyDescent="0.25">
      <c r="D189" s="40"/>
      <c r="E189" s="41"/>
      <c r="F189" s="41"/>
    </row>
    <row r="190" spans="4:6" x14ac:dyDescent="0.25">
      <c r="D190" s="40"/>
      <c r="E190" s="41"/>
      <c r="F190" s="41"/>
    </row>
    <row r="191" spans="4:6" x14ac:dyDescent="0.25">
      <c r="D191" s="40"/>
      <c r="E191" s="41"/>
      <c r="F191" s="41"/>
    </row>
    <row r="192" spans="4:6" x14ac:dyDescent="0.25">
      <c r="D192" s="40"/>
      <c r="E192" s="41"/>
      <c r="F192" s="41"/>
    </row>
    <row r="193" spans="4:6" x14ac:dyDescent="0.25">
      <c r="D193" s="40"/>
      <c r="E193" s="41"/>
      <c r="F193" s="41"/>
    </row>
    <row r="194" spans="4:6" x14ac:dyDescent="0.25">
      <c r="D194" s="40"/>
      <c r="E194" s="41"/>
      <c r="F194" s="41"/>
    </row>
    <row r="195" spans="4:6" x14ac:dyDescent="0.25">
      <c r="D195" s="40"/>
      <c r="E195" s="41"/>
      <c r="F195" s="41"/>
    </row>
    <row r="196" spans="4:6" x14ac:dyDescent="0.25">
      <c r="D196" s="40"/>
      <c r="E196" s="41"/>
      <c r="F196" s="41"/>
    </row>
    <row r="197" spans="4:6" x14ac:dyDescent="0.25">
      <c r="D197" s="40"/>
      <c r="E197" s="41"/>
      <c r="F197" s="41"/>
    </row>
    <row r="198" spans="4:6" x14ac:dyDescent="0.25">
      <c r="D198" s="40"/>
      <c r="E198" s="41"/>
      <c r="F198" s="41"/>
    </row>
    <row r="199" spans="4:6" x14ac:dyDescent="0.25">
      <c r="D199" s="40"/>
      <c r="E199" s="41"/>
      <c r="F199" s="41"/>
    </row>
    <row r="200" spans="4:6" x14ac:dyDescent="0.25">
      <c r="D200" s="40"/>
      <c r="E200" s="41"/>
      <c r="F200" s="41"/>
    </row>
    <row r="201" spans="4:6" x14ac:dyDescent="0.25">
      <c r="D201" s="40"/>
      <c r="E201" s="41"/>
      <c r="F201" s="41"/>
    </row>
    <row r="202" spans="4:6" x14ac:dyDescent="0.25">
      <c r="D202" s="40"/>
      <c r="E202" s="41"/>
      <c r="F202" s="41"/>
    </row>
    <row r="203" spans="4:6" x14ac:dyDescent="0.25">
      <c r="D203" s="40"/>
      <c r="E203" s="41"/>
      <c r="F203" s="41"/>
    </row>
    <row r="204" spans="4:6" x14ac:dyDescent="0.25">
      <c r="D204" s="40"/>
      <c r="E204" s="41"/>
      <c r="F204" s="41"/>
    </row>
    <row r="205" spans="4:6" x14ac:dyDescent="0.25">
      <c r="D205" s="40"/>
      <c r="E205" s="41"/>
      <c r="F205" s="41"/>
    </row>
    <row r="206" spans="4:6" x14ac:dyDescent="0.25">
      <c r="D206" s="40"/>
      <c r="E206" s="41"/>
      <c r="F206" s="41"/>
    </row>
    <row r="207" spans="4:6" x14ac:dyDescent="0.25">
      <c r="D207" s="40"/>
      <c r="E207" s="41"/>
      <c r="F207" s="41"/>
    </row>
    <row r="208" spans="4:6" x14ac:dyDescent="0.25">
      <c r="D208" s="40"/>
      <c r="E208" s="41"/>
      <c r="F208" s="41"/>
    </row>
    <row r="209" spans="4:6" x14ac:dyDescent="0.25">
      <c r="D209" s="40"/>
      <c r="E209" s="41"/>
      <c r="F209" s="41"/>
    </row>
    <row r="210" spans="4:6" x14ac:dyDescent="0.25">
      <c r="D210" s="40"/>
      <c r="E210" s="41"/>
      <c r="F210" s="41"/>
    </row>
    <row r="211" spans="4:6" x14ac:dyDescent="0.25">
      <c r="D211" s="40"/>
      <c r="E211" s="41"/>
      <c r="F211" s="41"/>
    </row>
    <row r="212" spans="4:6" x14ac:dyDescent="0.25">
      <c r="D212" s="40"/>
      <c r="E212" s="41"/>
      <c r="F212" s="41"/>
    </row>
    <row r="213" spans="4:6" x14ac:dyDescent="0.25">
      <c r="D213" s="40"/>
      <c r="E213" s="41"/>
      <c r="F213" s="41"/>
    </row>
    <row r="214" spans="4:6" x14ac:dyDescent="0.25">
      <c r="D214" s="40"/>
      <c r="E214" s="41"/>
      <c r="F214" s="41"/>
    </row>
    <row r="215" spans="4:6" x14ac:dyDescent="0.25">
      <c r="D215" s="40"/>
      <c r="E215" s="41"/>
      <c r="F215" s="41"/>
    </row>
    <row r="216" spans="4:6" x14ac:dyDescent="0.25">
      <c r="D216" s="40"/>
      <c r="E216" s="41"/>
      <c r="F216" s="41"/>
    </row>
    <row r="217" spans="4:6" x14ac:dyDescent="0.25">
      <c r="D217" s="40"/>
      <c r="E217" s="41"/>
      <c r="F217" s="41"/>
    </row>
    <row r="218" spans="4:6" x14ac:dyDescent="0.25">
      <c r="D218" s="40"/>
      <c r="E218" s="41"/>
      <c r="F218" s="41"/>
    </row>
    <row r="219" spans="4:6" x14ac:dyDescent="0.25">
      <c r="D219" s="40"/>
      <c r="E219" s="41"/>
      <c r="F219" s="41"/>
    </row>
    <row r="220" spans="4:6" x14ac:dyDescent="0.25">
      <c r="D220" s="40"/>
      <c r="E220" s="41"/>
      <c r="F220" s="41"/>
    </row>
    <row r="221" spans="4:6" x14ac:dyDescent="0.25">
      <c r="D221" s="40"/>
      <c r="E221" s="41"/>
      <c r="F221" s="41"/>
    </row>
    <row r="222" spans="4:6" x14ac:dyDescent="0.25">
      <c r="D222" s="40"/>
      <c r="E222" s="41"/>
      <c r="F222" s="41"/>
    </row>
    <row r="223" spans="4:6" x14ac:dyDescent="0.25">
      <c r="D223" s="40"/>
      <c r="E223" s="41"/>
      <c r="F223" s="41"/>
    </row>
    <row r="224" spans="4:6" x14ac:dyDescent="0.25">
      <c r="D224" s="40"/>
      <c r="E224" s="41"/>
      <c r="F224" s="41"/>
    </row>
    <row r="225" spans="4:6" x14ac:dyDescent="0.25">
      <c r="D225" s="40"/>
      <c r="E225" s="41"/>
      <c r="F225" s="41"/>
    </row>
    <row r="226" spans="4:6" x14ac:dyDescent="0.25">
      <c r="D226" s="40"/>
      <c r="E226" s="41"/>
      <c r="F226" s="41"/>
    </row>
    <row r="227" spans="4:6" x14ac:dyDescent="0.25">
      <c r="D227" s="40"/>
      <c r="E227" s="41"/>
      <c r="F227" s="41"/>
    </row>
    <row r="228" spans="4:6" x14ac:dyDescent="0.25">
      <c r="D228" s="40"/>
      <c r="E228" s="41"/>
      <c r="F228" s="41"/>
    </row>
    <row r="229" spans="4:6" x14ac:dyDescent="0.25">
      <c r="D229" s="40"/>
      <c r="E229" s="41"/>
      <c r="F229" s="41"/>
    </row>
    <row r="230" spans="4:6" x14ac:dyDescent="0.25">
      <c r="D230" s="40"/>
      <c r="E230" s="41"/>
      <c r="F230" s="41"/>
    </row>
    <row r="231" spans="4:6" x14ac:dyDescent="0.25">
      <c r="D231" s="40"/>
      <c r="E231" s="41"/>
      <c r="F231" s="41"/>
    </row>
    <row r="232" spans="4:6" x14ac:dyDescent="0.25">
      <c r="D232" s="40"/>
      <c r="E232" s="41"/>
      <c r="F232" s="41"/>
    </row>
    <row r="233" spans="4:6" x14ac:dyDescent="0.25">
      <c r="D233" s="40"/>
      <c r="E233" s="41"/>
      <c r="F233" s="41"/>
    </row>
    <row r="234" spans="4:6" x14ac:dyDescent="0.25">
      <c r="D234" s="40"/>
      <c r="E234" s="41"/>
      <c r="F234" s="41"/>
    </row>
    <row r="235" spans="4:6" x14ac:dyDescent="0.25">
      <c r="D235" s="40"/>
      <c r="E235" s="41"/>
      <c r="F235" s="41"/>
    </row>
    <row r="236" spans="4:6" x14ac:dyDescent="0.25">
      <c r="D236" s="40"/>
      <c r="E236" s="41"/>
      <c r="F236" s="41"/>
    </row>
    <row r="237" spans="4:6" x14ac:dyDescent="0.25">
      <c r="D237" s="40"/>
      <c r="E237" s="41"/>
      <c r="F237" s="41"/>
    </row>
    <row r="238" spans="4:6" x14ac:dyDescent="0.25">
      <c r="D238" s="40"/>
      <c r="E238" s="41"/>
      <c r="F238" s="41"/>
    </row>
    <row r="239" spans="4:6" x14ac:dyDescent="0.25">
      <c r="D239" s="40"/>
      <c r="E239" s="41"/>
      <c r="F239" s="41"/>
    </row>
    <row r="240" spans="4:6" x14ac:dyDescent="0.25">
      <c r="D240" s="40"/>
      <c r="E240" s="41"/>
      <c r="F240" s="41"/>
    </row>
    <row r="241" spans="4:6" x14ac:dyDescent="0.25">
      <c r="D241" s="40"/>
      <c r="E241" s="41"/>
      <c r="F241" s="41"/>
    </row>
    <row r="242" spans="4:6" x14ac:dyDescent="0.25">
      <c r="D242" s="40"/>
      <c r="E242" s="41"/>
      <c r="F242" s="41"/>
    </row>
    <row r="243" spans="4:6" x14ac:dyDescent="0.25">
      <c r="D243" s="40"/>
      <c r="E243" s="41"/>
      <c r="F243" s="41"/>
    </row>
    <row r="244" spans="4:6" x14ac:dyDescent="0.25">
      <c r="D244" s="40"/>
      <c r="E244" s="41"/>
      <c r="F244" s="41"/>
    </row>
    <row r="245" spans="4:6" x14ac:dyDescent="0.25">
      <c r="D245" s="40"/>
      <c r="E245" s="41"/>
      <c r="F245" s="41"/>
    </row>
    <row r="246" spans="4:6" x14ac:dyDescent="0.25">
      <c r="D246" s="40"/>
      <c r="E246" s="41"/>
      <c r="F246" s="41"/>
    </row>
    <row r="247" spans="4:6" x14ac:dyDescent="0.25">
      <c r="D247" s="40"/>
      <c r="E247" s="41"/>
      <c r="F247" s="41"/>
    </row>
    <row r="248" spans="4:6" x14ac:dyDescent="0.25">
      <c r="D248" s="40"/>
      <c r="E248" s="41"/>
      <c r="F248" s="41"/>
    </row>
    <row r="249" spans="4:6" x14ac:dyDescent="0.25">
      <c r="D249" s="40"/>
      <c r="E249" s="41"/>
      <c r="F249" s="41"/>
    </row>
    <row r="250" spans="4:6" x14ac:dyDescent="0.25">
      <c r="D250" s="40"/>
      <c r="E250" s="41"/>
      <c r="F250" s="41"/>
    </row>
    <row r="251" spans="4:6" x14ac:dyDescent="0.25">
      <c r="D251" s="40"/>
      <c r="E251" s="41"/>
      <c r="F251" s="41"/>
    </row>
    <row r="252" spans="4:6" x14ac:dyDescent="0.25">
      <c r="D252" s="40"/>
      <c r="E252" s="41"/>
      <c r="F252" s="41"/>
    </row>
    <row r="253" spans="4:6" x14ac:dyDescent="0.25">
      <c r="D253" s="40"/>
      <c r="E253" s="41"/>
      <c r="F253" s="41"/>
    </row>
    <row r="254" spans="4:6" x14ac:dyDescent="0.25">
      <c r="D254" s="40"/>
      <c r="E254" s="41"/>
      <c r="F254" s="41"/>
    </row>
    <row r="255" spans="4:6" x14ac:dyDescent="0.25">
      <c r="D255" s="40"/>
      <c r="E255" s="41"/>
      <c r="F255" s="41"/>
    </row>
    <row r="256" spans="4:6" x14ac:dyDescent="0.25">
      <c r="D256" s="40"/>
      <c r="E256" s="41"/>
      <c r="F256" s="41"/>
    </row>
    <row r="257" spans="4:6" x14ac:dyDescent="0.25">
      <c r="D257" s="40"/>
      <c r="E257" s="41"/>
      <c r="F257" s="41"/>
    </row>
    <row r="258" spans="4:6" x14ac:dyDescent="0.25">
      <c r="D258" s="40"/>
      <c r="E258" s="41"/>
      <c r="F258" s="41"/>
    </row>
    <row r="259" spans="4:6" x14ac:dyDescent="0.25">
      <c r="D259" s="40"/>
      <c r="E259" s="41"/>
      <c r="F259" s="41"/>
    </row>
    <row r="260" spans="4:6" x14ac:dyDescent="0.25">
      <c r="D260" s="40"/>
      <c r="E260" s="41"/>
      <c r="F260" s="41"/>
    </row>
    <row r="261" spans="4:6" x14ac:dyDescent="0.25">
      <c r="D261" s="40"/>
      <c r="E261" s="41"/>
      <c r="F261" s="41"/>
    </row>
    <row r="262" spans="4:6" x14ac:dyDescent="0.25">
      <c r="D262" s="40"/>
      <c r="E262" s="41"/>
      <c r="F262" s="41"/>
    </row>
    <row r="263" spans="4:6" x14ac:dyDescent="0.25">
      <c r="D263" s="40"/>
      <c r="E263" s="41"/>
      <c r="F263" s="41"/>
    </row>
    <row r="264" spans="4:6" x14ac:dyDescent="0.25">
      <c r="D264" s="40"/>
      <c r="E264" s="41"/>
      <c r="F264" s="41"/>
    </row>
    <row r="265" spans="4:6" x14ac:dyDescent="0.25">
      <c r="D265" s="40"/>
      <c r="E265" s="41"/>
      <c r="F265" s="41"/>
    </row>
    <row r="266" spans="4:6" x14ac:dyDescent="0.25">
      <c r="D266" s="40"/>
      <c r="E266" s="41"/>
      <c r="F266" s="41"/>
    </row>
    <row r="267" spans="4:6" x14ac:dyDescent="0.25">
      <c r="D267" s="40"/>
      <c r="E267" s="41"/>
      <c r="F267" s="41"/>
    </row>
    <row r="268" spans="4:6" x14ac:dyDescent="0.25">
      <c r="D268" s="40"/>
      <c r="E268" s="41"/>
      <c r="F268" s="41"/>
    </row>
    <row r="269" spans="4:6" x14ac:dyDescent="0.25">
      <c r="D269" s="40"/>
      <c r="E269" s="41"/>
      <c r="F269" s="41"/>
    </row>
    <row r="270" spans="4:6" x14ac:dyDescent="0.25">
      <c r="D270" s="40"/>
      <c r="E270" s="41"/>
      <c r="F270" s="41"/>
    </row>
    <row r="271" spans="4:6" x14ac:dyDescent="0.25">
      <c r="D271" s="40"/>
      <c r="E271" s="41"/>
      <c r="F271" s="41"/>
    </row>
    <row r="272" spans="4:6" x14ac:dyDescent="0.25">
      <c r="D272" s="40"/>
      <c r="E272" s="41"/>
      <c r="F272" s="41"/>
    </row>
    <row r="273" spans="4:6" x14ac:dyDescent="0.25">
      <c r="D273" s="40"/>
      <c r="E273" s="41"/>
      <c r="F273" s="41"/>
    </row>
    <row r="274" spans="4:6" x14ac:dyDescent="0.25">
      <c r="D274" s="40"/>
      <c r="E274" s="41"/>
      <c r="F274" s="41"/>
    </row>
    <row r="275" spans="4:6" x14ac:dyDescent="0.25">
      <c r="D275" s="40"/>
      <c r="E275" s="41"/>
      <c r="F275" s="41"/>
    </row>
    <row r="276" spans="4:6" x14ac:dyDescent="0.25">
      <c r="D276" s="40"/>
      <c r="E276" s="41"/>
      <c r="F276" s="41"/>
    </row>
    <row r="277" spans="4:6" x14ac:dyDescent="0.25">
      <c r="D277" s="40"/>
      <c r="E277" s="41"/>
      <c r="F277" s="41"/>
    </row>
    <row r="278" spans="4:6" x14ac:dyDescent="0.25">
      <c r="D278" s="40"/>
      <c r="E278" s="41"/>
      <c r="F278" s="41"/>
    </row>
    <row r="279" spans="4:6" x14ac:dyDescent="0.25">
      <c r="D279" s="40"/>
      <c r="E279" s="41"/>
      <c r="F279" s="41"/>
    </row>
    <row r="280" spans="4:6" x14ac:dyDescent="0.25">
      <c r="D280" s="40"/>
      <c r="E280" s="41"/>
      <c r="F280" s="41"/>
    </row>
    <row r="281" spans="4:6" x14ac:dyDescent="0.25">
      <c r="D281" s="40"/>
      <c r="E281" s="41"/>
      <c r="F281" s="41"/>
    </row>
    <row r="282" spans="4:6" x14ac:dyDescent="0.25">
      <c r="D282" s="40"/>
      <c r="E282" s="41"/>
      <c r="F282" s="41"/>
    </row>
    <row r="283" spans="4:6" x14ac:dyDescent="0.25">
      <c r="D283" s="40"/>
      <c r="E283" s="41"/>
      <c r="F283" s="41"/>
    </row>
    <row r="284" spans="4:6" x14ac:dyDescent="0.25">
      <c r="D284" s="40"/>
      <c r="E284" s="41"/>
      <c r="F284" s="41"/>
    </row>
    <row r="285" spans="4:6" x14ac:dyDescent="0.25">
      <c r="D285" s="40"/>
      <c r="E285" s="41"/>
      <c r="F285" s="41"/>
    </row>
    <row r="286" spans="4:6" x14ac:dyDescent="0.25">
      <c r="D286" s="40"/>
      <c r="E286" s="41"/>
      <c r="F286" s="41"/>
    </row>
    <row r="287" spans="4:6" x14ac:dyDescent="0.25">
      <c r="D287" s="40"/>
      <c r="E287" s="41"/>
      <c r="F287" s="41"/>
    </row>
    <row r="288" spans="4:6" x14ac:dyDescent="0.25">
      <c r="D288" s="40"/>
      <c r="E288" s="41"/>
      <c r="F288" s="41"/>
    </row>
    <row r="289" spans="4:6" x14ac:dyDescent="0.25">
      <c r="D289" s="40"/>
      <c r="E289" s="41"/>
      <c r="F289" s="41"/>
    </row>
    <row r="290" spans="4:6" x14ac:dyDescent="0.25">
      <c r="D290" s="40"/>
      <c r="E290" s="41"/>
      <c r="F290" s="41"/>
    </row>
    <row r="291" spans="4:6" x14ac:dyDescent="0.25">
      <c r="D291" s="40"/>
      <c r="E291" s="41"/>
      <c r="F291" s="41"/>
    </row>
    <row r="292" spans="4:6" x14ac:dyDescent="0.25">
      <c r="D292" s="40"/>
      <c r="E292" s="41"/>
      <c r="F292" s="41"/>
    </row>
    <row r="293" spans="4:6" x14ac:dyDescent="0.25">
      <c r="D293" s="40"/>
      <c r="E293" s="41"/>
      <c r="F293" s="41"/>
    </row>
    <row r="294" spans="4:6" x14ac:dyDescent="0.25">
      <c r="D294" s="40"/>
      <c r="E294" s="41"/>
      <c r="F294" s="41"/>
    </row>
    <row r="295" spans="4:6" x14ac:dyDescent="0.25">
      <c r="D295" s="40"/>
      <c r="E295" s="41"/>
      <c r="F295" s="41"/>
    </row>
    <row r="296" spans="4:6" x14ac:dyDescent="0.25">
      <c r="D296" s="40"/>
      <c r="E296" s="41"/>
      <c r="F296" s="41"/>
    </row>
    <row r="297" spans="4:6" x14ac:dyDescent="0.25">
      <c r="D297" s="40"/>
      <c r="E297" s="41"/>
      <c r="F297" s="41"/>
    </row>
    <row r="298" spans="4:6" x14ac:dyDescent="0.25">
      <c r="D298" s="40"/>
      <c r="E298" s="41"/>
      <c r="F298" s="41"/>
    </row>
    <row r="299" spans="4:6" x14ac:dyDescent="0.25">
      <c r="D299" s="40"/>
      <c r="E299" s="41"/>
      <c r="F299" s="41"/>
    </row>
    <row r="300" spans="4:6" x14ac:dyDescent="0.25">
      <c r="D300" s="40"/>
      <c r="E300" s="41"/>
      <c r="F300" s="41"/>
    </row>
    <row r="301" spans="4:6" x14ac:dyDescent="0.25">
      <c r="D301" s="40"/>
      <c r="E301" s="41"/>
      <c r="F301" s="41"/>
    </row>
    <row r="302" spans="4:6" x14ac:dyDescent="0.25">
      <c r="D302" s="40"/>
      <c r="E302" s="41"/>
      <c r="F302" s="41"/>
    </row>
    <row r="303" spans="4:6" x14ac:dyDescent="0.25">
      <c r="D303" s="40"/>
      <c r="E303" s="41"/>
      <c r="F303" s="41"/>
    </row>
    <row r="304" spans="4:6" x14ac:dyDescent="0.25">
      <c r="D304" s="40"/>
      <c r="E304" s="41"/>
      <c r="F304" s="41"/>
    </row>
    <row r="305" spans="4:6" x14ac:dyDescent="0.25">
      <c r="D305" s="40"/>
      <c r="E305" s="41"/>
      <c r="F305" s="41"/>
    </row>
    <row r="306" spans="4:6" x14ac:dyDescent="0.25">
      <c r="D306" s="40"/>
      <c r="E306" s="41"/>
      <c r="F306" s="41"/>
    </row>
    <row r="307" spans="4:6" x14ac:dyDescent="0.25">
      <c r="D307" s="40"/>
      <c r="E307" s="41"/>
      <c r="F307" s="41"/>
    </row>
    <row r="308" spans="4:6" x14ac:dyDescent="0.25">
      <c r="D308" s="40"/>
      <c r="E308" s="41"/>
      <c r="F308" s="41"/>
    </row>
    <row r="309" spans="4:6" x14ac:dyDescent="0.25">
      <c r="D309" s="40"/>
      <c r="E309" s="41"/>
      <c r="F309" s="41"/>
    </row>
    <row r="310" spans="4:6" x14ac:dyDescent="0.25">
      <c r="D310" s="40"/>
      <c r="E310" s="41"/>
      <c r="F310" s="41"/>
    </row>
    <row r="311" spans="4:6" x14ac:dyDescent="0.25">
      <c r="D311" s="40"/>
      <c r="E311" s="41"/>
      <c r="F311" s="41"/>
    </row>
    <row r="312" spans="4:6" x14ac:dyDescent="0.25">
      <c r="D312" s="40"/>
      <c r="E312" s="41"/>
      <c r="F312" s="41"/>
    </row>
    <row r="313" spans="4:6" x14ac:dyDescent="0.25">
      <c r="D313" s="40"/>
      <c r="E313" s="41"/>
      <c r="F313" s="41"/>
    </row>
    <row r="314" spans="4:6" x14ac:dyDescent="0.25">
      <c r="D314" s="40"/>
      <c r="E314" s="41"/>
      <c r="F314" s="41"/>
    </row>
    <row r="315" spans="4:6" x14ac:dyDescent="0.25">
      <c r="D315" s="40"/>
      <c r="E315" s="41"/>
      <c r="F315" s="41"/>
    </row>
    <row r="316" spans="4:6" x14ac:dyDescent="0.25">
      <c r="D316" s="40"/>
      <c r="E316" s="41"/>
      <c r="F316" s="41"/>
    </row>
    <row r="317" spans="4:6" x14ac:dyDescent="0.25">
      <c r="D317" s="40"/>
      <c r="E317" s="41"/>
      <c r="F317" s="41"/>
    </row>
    <row r="318" spans="4:6" x14ac:dyDescent="0.25">
      <c r="D318" s="40"/>
      <c r="E318" s="41"/>
      <c r="F318" s="41"/>
    </row>
    <row r="319" spans="4:6" x14ac:dyDescent="0.25">
      <c r="D319" s="40"/>
      <c r="E319" s="41"/>
      <c r="F319" s="41"/>
    </row>
    <row r="320" spans="4:6" x14ac:dyDescent="0.25">
      <c r="D320" s="40"/>
      <c r="E320" s="41"/>
      <c r="F320" s="41"/>
    </row>
    <row r="321" spans="4:6" x14ac:dyDescent="0.25">
      <c r="D321" s="40"/>
      <c r="E321" s="41"/>
      <c r="F321" s="41"/>
    </row>
    <row r="322" spans="4:6" x14ac:dyDescent="0.25">
      <c r="D322" s="40"/>
      <c r="E322" s="41"/>
      <c r="F322" s="41"/>
    </row>
    <row r="323" spans="4:6" x14ac:dyDescent="0.25">
      <c r="D323" s="40"/>
      <c r="E323" s="41"/>
      <c r="F323" s="41"/>
    </row>
    <row r="324" spans="4:6" x14ac:dyDescent="0.25">
      <c r="D324" s="40"/>
      <c r="E324" s="41"/>
      <c r="F324" s="41"/>
    </row>
    <row r="325" spans="4:6" x14ac:dyDescent="0.25">
      <c r="D325" s="40"/>
      <c r="E325" s="41"/>
      <c r="F325" s="41"/>
    </row>
    <row r="326" spans="4:6" x14ac:dyDescent="0.25">
      <c r="D326" s="40"/>
      <c r="E326" s="41"/>
      <c r="F326" s="41"/>
    </row>
    <row r="327" spans="4:6" x14ac:dyDescent="0.25">
      <c r="D327" s="40"/>
      <c r="E327" s="41"/>
      <c r="F327" s="41"/>
    </row>
    <row r="328" spans="4:6" x14ac:dyDescent="0.25">
      <c r="D328" s="40"/>
      <c r="E328" s="41"/>
      <c r="F328" s="41"/>
    </row>
    <row r="329" spans="4:6" x14ac:dyDescent="0.25">
      <c r="D329" s="40"/>
      <c r="E329" s="41"/>
      <c r="F329" s="41"/>
    </row>
    <row r="330" spans="4:6" x14ac:dyDescent="0.25">
      <c r="D330" s="40"/>
      <c r="E330" s="41"/>
      <c r="F330" s="41"/>
    </row>
    <row r="331" spans="4:6" x14ac:dyDescent="0.25">
      <c r="D331" s="40"/>
      <c r="E331" s="41"/>
      <c r="F331" s="41"/>
    </row>
    <row r="332" spans="4:6" x14ac:dyDescent="0.25">
      <c r="D332" s="40"/>
      <c r="E332" s="41"/>
      <c r="F332" s="41"/>
    </row>
    <row r="333" spans="4:6" x14ac:dyDescent="0.25">
      <c r="D333" s="40"/>
      <c r="E333" s="41"/>
      <c r="F333" s="41"/>
    </row>
    <row r="334" spans="4:6" x14ac:dyDescent="0.25">
      <c r="D334" s="40"/>
      <c r="E334" s="41"/>
      <c r="F334" s="41"/>
    </row>
    <row r="335" spans="4:6" x14ac:dyDescent="0.25">
      <c r="D335" s="40"/>
      <c r="E335" s="41"/>
      <c r="F335" s="41"/>
    </row>
    <row r="336" spans="4:6" x14ac:dyDescent="0.25">
      <c r="D336" s="40"/>
      <c r="E336" s="41"/>
      <c r="F336" s="41"/>
    </row>
    <row r="337" spans="4:6" x14ac:dyDescent="0.25">
      <c r="D337" s="40"/>
      <c r="E337" s="41"/>
      <c r="F337" s="41"/>
    </row>
    <row r="338" spans="4:6" x14ac:dyDescent="0.25">
      <c r="D338" s="40"/>
      <c r="E338" s="41"/>
      <c r="F338" s="41"/>
    </row>
    <row r="339" spans="4:6" x14ac:dyDescent="0.25">
      <c r="D339" s="40"/>
      <c r="E339" s="41"/>
      <c r="F339" s="41"/>
    </row>
    <row r="340" spans="4:6" x14ac:dyDescent="0.25">
      <c r="D340" s="40"/>
      <c r="E340" s="41"/>
      <c r="F340" s="41"/>
    </row>
    <row r="341" spans="4:6" x14ac:dyDescent="0.25">
      <c r="D341" s="40"/>
      <c r="E341" s="41"/>
      <c r="F341" s="41"/>
    </row>
    <row r="342" spans="4:6" x14ac:dyDescent="0.25">
      <c r="D342" s="40"/>
      <c r="E342" s="41"/>
      <c r="F342" s="41"/>
    </row>
    <row r="343" spans="4:6" x14ac:dyDescent="0.25">
      <c r="D343" s="40"/>
      <c r="E343" s="41"/>
      <c r="F343" s="41"/>
    </row>
    <row r="344" spans="4:6" x14ac:dyDescent="0.25">
      <c r="D344" s="40"/>
      <c r="E344" s="41"/>
      <c r="F344" s="41"/>
    </row>
    <row r="345" spans="4:6" x14ac:dyDescent="0.25">
      <c r="D345" s="40"/>
      <c r="E345" s="41"/>
      <c r="F345" s="41"/>
    </row>
    <row r="346" spans="4:6" x14ac:dyDescent="0.25">
      <c r="D346" s="40"/>
      <c r="E346" s="41"/>
      <c r="F346" s="41"/>
    </row>
    <row r="347" spans="4:6" x14ac:dyDescent="0.25">
      <c r="D347" s="40"/>
      <c r="E347" s="41"/>
      <c r="F347" s="41"/>
    </row>
    <row r="348" spans="4:6" x14ac:dyDescent="0.25">
      <c r="D348" s="40"/>
      <c r="E348" s="41"/>
      <c r="F348" s="41"/>
    </row>
    <row r="349" spans="4:6" x14ac:dyDescent="0.25">
      <c r="D349" s="40"/>
      <c r="E349" s="41"/>
      <c r="F349" s="41"/>
    </row>
    <row r="350" spans="4:6" x14ac:dyDescent="0.25">
      <c r="D350" s="40"/>
      <c r="E350" s="41"/>
      <c r="F350" s="41"/>
    </row>
    <row r="351" spans="4:6" x14ac:dyDescent="0.25">
      <c r="D351" s="40"/>
      <c r="E351" s="41"/>
      <c r="F351" s="41"/>
    </row>
    <row r="352" spans="4:6" x14ac:dyDescent="0.25">
      <c r="D352" s="40"/>
      <c r="E352" s="41"/>
      <c r="F352" s="41"/>
    </row>
    <row r="353" spans="4:6" x14ac:dyDescent="0.25">
      <c r="D353" s="40"/>
      <c r="E353" s="41"/>
      <c r="F353" s="41"/>
    </row>
    <row r="354" spans="4:6" x14ac:dyDescent="0.25">
      <c r="D354" s="40"/>
      <c r="E354" s="41"/>
      <c r="F354" s="41"/>
    </row>
    <row r="355" spans="4:6" x14ac:dyDescent="0.25">
      <c r="D355" s="40"/>
      <c r="E355" s="41"/>
      <c r="F355" s="41"/>
    </row>
    <row r="356" spans="4:6" x14ac:dyDescent="0.25">
      <c r="D356" s="40"/>
      <c r="E356" s="41"/>
      <c r="F356" s="41"/>
    </row>
    <row r="357" spans="4:6" x14ac:dyDescent="0.25">
      <c r="D357" s="40"/>
      <c r="E357" s="41"/>
      <c r="F357" s="41"/>
    </row>
    <row r="358" spans="4:6" x14ac:dyDescent="0.25">
      <c r="D358" s="40"/>
      <c r="E358" s="41"/>
      <c r="F358" s="41"/>
    </row>
    <row r="359" spans="4:6" x14ac:dyDescent="0.25">
      <c r="D359" s="40"/>
      <c r="E359" s="41"/>
      <c r="F359" s="41"/>
    </row>
    <row r="360" spans="4:6" x14ac:dyDescent="0.25">
      <c r="D360" s="40"/>
      <c r="E360" s="41"/>
      <c r="F360" s="41"/>
    </row>
    <row r="361" spans="4:6" x14ac:dyDescent="0.25">
      <c r="D361" s="40"/>
      <c r="E361" s="41"/>
      <c r="F361" s="41"/>
    </row>
    <row r="362" spans="4:6" x14ac:dyDescent="0.25">
      <c r="D362" s="40"/>
      <c r="E362" s="41"/>
      <c r="F362" s="41"/>
    </row>
    <row r="363" spans="4:6" x14ac:dyDescent="0.25">
      <c r="D363" s="40"/>
      <c r="E363" s="41"/>
      <c r="F363" s="41"/>
    </row>
    <row r="364" spans="4:6" x14ac:dyDescent="0.25">
      <c r="D364" s="40"/>
      <c r="E364" s="41"/>
      <c r="F364" s="41"/>
    </row>
    <row r="365" spans="4:6" x14ac:dyDescent="0.25">
      <c r="D365" s="40"/>
      <c r="E365" s="41"/>
      <c r="F365" s="41"/>
    </row>
    <row r="366" spans="4:6" x14ac:dyDescent="0.25">
      <c r="D366" s="40"/>
      <c r="E366" s="41"/>
      <c r="F366" s="41"/>
    </row>
    <row r="367" spans="4:6" x14ac:dyDescent="0.25">
      <c r="D367" s="40"/>
      <c r="E367" s="41"/>
      <c r="F367" s="41"/>
    </row>
    <row r="368" spans="4:6" x14ac:dyDescent="0.25">
      <c r="D368" s="40"/>
      <c r="E368" s="41"/>
      <c r="F368" s="41"/>
    </row>
    <row r="369" spans="4:6" x14ac:dyDescent="0.25">
      <c r="D369" s="40"/>
      <c r="E369" s="41"/>
      <c r="F369" s="41"/>
    </row>
    <row r="370" spans="4:6" x14ac:dyDescent="0.25">
      <c r="D370" s="40"/>
      <c r="E370" s="41"/>
      <c r="F370" s="41"/>
    </row>
    <row r="371" spans="4:6" x14ac:dyDescent="0.25">
      <c r="D371" s="40"/>
      <c r="E371" s="41"/>
      <c r="F371" s="41"/>
    </row>
    <row r="372" spans="4:6" x14ac:dyDescent="0.25">
      <c r="D372" s="40"/>
      <c r="E372" s="41"/>
      <c r="F372" s="41"/>
    </row>
    <row r="373" spans="4:6" x14ac:dyDescent="0.25">
      <c r="D373" s="40"/>
      <c r="E373" s="41"/>
      <c r="F373" s="41"/>
    </row>
    <row r="374" spans="4:6" x14ac:dyDescent="0.25">
      <c r="D374" s="40"/>
      <c r="E374" s="41"/>
      <c r="F374" s="41"/>
    </row>
    <row r="375" spans="4:6" x14ac:dyDescent="0.25">
      <c r="D375" s="40"/>
      <c r="E375" s="41"/>
      <c r="F375" s="41"/>
    </row>
    <row r="376" spans="4:6" x14ac:dyDescent="0.25">
      <c r="D376" s="40"/>
      <c r="E376" s="41"/>
      <c r="F376" s="41"/>
    </row>
    <row r="377" spans="4:6" x14ac:dyDescent="0.25">
      <c r="D377" s="40"/>
      <c r="E377" s="41"/>
      <c r="F377" s="41"/>
    </row>
    <row r="378" spans="4:6" x14ac:dyDescent="0.25">
      <c r="D378" s="40"/>
      <c r="E378" s="41"/>
      <c r="F378" s="41"/>
    </row>
    <row r="379" spans="4:6" x14ac:dyDescent="0.25">
      <c r="D379" s="40"/>
      <c r="E379" s="41"/>
      <c r="F379" s="41"/>
    </row>
    <row r="380" spans="4:6" x14ac:dyDescent="0.25">
      <c r="D380" s="40"/>
      <c r="E380" s="41"/>
      <c r="F380" s="41"/>
    </row>
    <row r="381" spans="4:6" x14ac:dyDescent="0.25">
      <c r="D381" s="40"/>
      <c r="E381" s="41"/>
      <c r="F381" s="41"/>
    </row>
    <row r="382" spans="4:6" x14ac:dyDescent="0.25">
      <c r="D382" s="40"/>
      <c r="E382" s="41"/>
      <c r="F382" s="41"/>
    </row>
    <row r="383" spans="4:6" x14ac:dyDescent="0.25">
      <c r="D383" s="40"/>
      <c r="E383" s="41"/>
      <c r="F383" s="41"/>
    </row>
    <row r="384" spans="4:6" x14ac:dyDescent="0.25">
      <c r="D384" s="40"/>
      <c r="E384" s="41"/>
      <c r="F384" s="41"/>
    </row>
    <row r="385" spans="4:6" x14ac:dyDescent="0.25">
      <c r="D385" s="40"/>
      <c r="E385" s="41"/>
      <c r="F385" s="41"/>
    </row>
    <row r="386" spans="4:6" x14ac:dyDescent="0.25">
      <c r="D386" s="40"/>
      <c r="E386" s="41"/>
      <c r="F386" s="41"/>
    </row>
    <row r="387" spans="4:6" x14ac:dyDescent="0.25">
      <c r="D387" s="40"/>
      <c r="E387" s="41"/>
      <c r="F387" s="41"/>
    </row>
    <row r="388" spans="4:6" x14ac:dyDescent="0.25">
      <c r="D388" s="40"/>
      <c r="E388" s="41"/>
      <c r="F388" s="41"/>
    </row>
    <row r="389" spans="4:6" x14ac:dyDescent="0.25">
      <c r="D389" s="40"/>
      <c r="E389" s="41"/>
      <c r="F389" s="41"/>
    </row>
    <row r="390" spans="4:6" x14ac:dyDescent="0.25">
      <c r="D390" s="40"/>
      <c r="E390" s="41"/>
      <c r="F390" s="41"/>
    </row>
    <row r="391" spans="4:6" x14ac:dyDescent="0.25">
      <c r="D391" s="40"/>
      <c r="E391" s="41"/>
      <c r="F391" s="41"/>
    </row>
    <row r="392" spans="4:6" x14ac:dyDescent="0.25">
      <c r="D392" s="40"/>
      <c r="E392" s="41"/>
      <c r="F392" s="41"/>
    </row>
    <row r="393" spans="4:6" x14ac:dyDescent="0.25">
      <c r="D393" s="40"/>
      <c r="E393" s="41"/>
      <c r="F393" s="41"/>
    </row>
    <row r="394" spans="4:6" x14ac:dyDescent="0.25">
      <c r="D394" s="40"/>
      <c r="E394" s="41"/>
      <c r="F394" s="41"/>
    </row>
    <row r="395" spans="4:6" x14ac:dyDescent="0.25">
      <c r="D395" s="40"/>
      <c r="E395" s="41"/>
      <c r="F395" s="41"/>
    </row>
    <row r="396" spans="4:6" x14ac:dyDescent="0.25">
      <c r="D396" s="40"/>
      <c r="E396" s="41"/>
      <c r="F396" s="41"/>
    </row>
    <row r="397" spans="4:6" x14ac:dyDescent="0.25">
      <c r="D397" s="40"/>
      <c r="E397" s="41"/>
      <c r="F397" s="41"/>
    </row>
    <row r="398" spans="4:6" x14ac:dyDescent="0.25">
      <c r="D398" s="40"/>
      <c r="E398" s="41"/>
      <c r="F398" s="41"/>
    </row>
    <row r="399" spans="4:6" x14ac:dyDescent="0.25">
      <c r="D399" s="40"/>
      <c r="E399" s="41"/>
      <c r="F399" s="41"/>
    </row>
    <row r="400" spans="4:6" x14ac:dyDescent="0.25">
      <c r="D400" s="40"/>
      <c r="E400" s="41"/>
      <c r="F400" s="41"/>
    </row>
    <row r="401" spans="4:6" x14ac:dyDescent="0.25">
      <c r="D401" s="40"/>
      <c r="E401" s="41"/>
      <c r="F401" s="41"/>
    </row>
    <row r="402" spans="4:6" x14ac:dyDescent="0.25">
      <c r="D402" s="40"/>
      <c r="E402" s="41"/>
      <c r="F402" s="41"/>
    </row>
    <row r="403" spans="4:6" x14ac:dyDescent="0.25">
      <c r="D403" s="40"/>
      <c r="E403" s="41"/>
      <c r="F403" s="41"/>
    </row>
    <row r="404" spans="4:6" x14ac:dyDescent="0.25">
      <c r="D404" s="40"/>
      <c r="E404" s="41"/>
      <c r="F404" s="41"/>
    </row>
    <row r="405" spans="4:6" x14ac:dyDescent="0.25">
      <c r="D405" s="40"/>
      <c r="E405" s="41"/>
      <c r="F405" s="41"/>
    </row>
    <row r="406" spans="4:6" x14ac:dyDescent="0.25">
      <c r="D406" s="40"/>
      <c r="E406" s="41"/>
      <c r="F406" s="41"/>
    </row>
    <row r="407" spans="4:6" x14ac:dyDescent="0.25">
      <c r="D407" s="40"/>
      <c r="E407" s="41"/>
      <c r="F407" s="41"/>
    </row>
    <row r="408" spans="4:6" x14ac:dyDescent="0.25">
      <c r="D408" s="40"/>
      <c r="E408" s="41"/>
      <c r="F408" s="41"/>
    </row>
    <row r="409" spans="4:6" x14ac:dyDescent="0.25">
      <c r="D409" s="40"/>
      <c r="E409" s="41"/>
      <c r="F409" s="41"/>
    </row>
    <row r="410" spans="4:6" x14ac:dyDescent="0.25">
      <c r="D410" s="40"/>
      <c r="E410" s="41"/>
      <c r="F410" s="41"/>
    </row>
    <row r="411" spans="4:6" x14ac:dyDescent="0.25">
      <c r="D411" s="40"/>
      <c r="E411" s="41"/>
      <c r="F411" s="41"/>
    </row>
    <row r="412" spans="4:6" x14ac:dyDescent="0.25">
      <c r="D412" s="40"/>
      <c r="E412" s="41"/>
      <c r="F412" s="41"/>
    </row>
    <row r="413" spans="4:6" x14ac:dyDescent="0.25">
      <c r="D413" s="40"/>
      <c r="E413" s="41"/>
      <c r="F413" s="41"/>
    </row>
    <row r="414" spans="4:6" x14ac:dyDescent="0.25">
      <c r="D414" s="40"/>
      <c r="E414" s="41"/>
      <c r="F414" s="41"/>
    </row>
    <row r="415" spans="4:6" x14ac:dyDescent="0.25">
      <c r="D415" s="40"/>
      <c r="E415" s="41"/>
      <c r="F415" s="41"/>
    </row>
    <row r="416" spans="4:6" x14ac:dyDescent="0.25">
      <c r="D416" s="40"/>
      <c r="E416" s="41"/>
      <c r="F416" s="41"/>
    </row>
    <row r="417" spans="4:6" x14ac:dyDescent="0.25">
      <c r="D417" s="40"/>
      <c r="E417" s="41"/>
      <c r="F417" s="41"/>
    </row>
    <row r="418" spans="4:6" x14ac:dyDescent="0.25">
      <c r="D418" s="40"/>
      <c r="E418" s="41"/>
      <c r="F418" s="41"/>
    </row>
    <row r="419" spans="4:6" x14ac:dyDescent="0.25">
      <c r="D419" s="40"/>
      <c r="E419" s="41"/>
      <c r="F419" s="41"/>
    </row>
    <row r="420" spans="4:6" x14ac:dyDescent="0.25">
      <c r="D420" s="40"/>
      <c r="E420" s="41"/>
      <c r="F420" s="41"/>
    </row>
    <row r="421" spans="4:6" x14ac:dyDescent="0.25">
      <c r="D421" s="40"/>
      <c r="E421" s="41"/>
      <c r="F421" s="41"/>
    </row>
    <row r="422" spans="4:6" x14ac:dyDescent="0.25">
      <c r="D422" s="40"/>
      <c r="E422" s="41"/>
      <c r="F422" s="41"/>
    </row>
    <row r="423" spans="4:6" x14ac:dyDescent="0.25">
      <c r="D423" s="40"/>
      <c r="E423" s="41"/>
      <c r="F423" s="41"/>
    </row>
    <row r="424" spans="4:6" x14ac:dyDescent="0.25">
      <c r="D424" s="40"/>
      <c r="E424" s="41"/>
      <c r="F424" s="41"/>
    </row>
    <row r="425" spans="4:6" x14ac:dyDescent="0.25">
      <c r="D425" s="40"/>
      <c r="E425" s="41"/>
      <c r="F425" s="41"/>
    </row>
    <row r="426" spans="4:6" x14ac:dyDescent="0.25">
      <c r="D426" s="40"/>
      <c r="E426" s="41"/>
      <c r="F426" s="41"/>
    </row>
    <row r="427" spans="4:6" x14ac:dyDescent="0.25">
      <c r="D427" s="40"/>
      <c r="E427" s="41"/>
      <c r="F427" s="41"/>
    </row>
    <row r="428" spans="4:6" x14ac:dyDescent="0.25">
      <c r="D428" s="40"/>
      <c r="E428" s="41"/>
      <c r="F428" s="41"/>
    </row>
    <row r="429" spans="4:6" x14ac:dyDescent="0.25">
      <c r="D429" s="40"/>
      <c r="E429" s="41"/>
      <c r="F429" s="41"/>
    </row>
    <row r="430" spans="4:6" x14ac:dyDescent="0.25">
      <c r="D430" s="40"/>
      <c r="E430" s="41"/>
      <c r="F430" s="41"/>
    </row>
    <row r="431" spans="4:6" x14ac:dyDescent="0.25">
      <c r="D431" s="40"/>
      <c r="E431" s="41"/>
      <c r="F431" s="41"/>
    </row>
    <row r="432" spans="4:6" x14ac:dyDescent="0.25">
      <c r="D432" s="40"/>
      <c r="E432" s="41"/>
      <c r="F432" s="41"/>
    </row>
    <row r="433" spans="4:6" x14ac:dyDescent="0.25">
      <c r="D433" s="40"/>
      <c r="E433" s="41"/>
      <c r="F433" s="41"/>
    </row>
    <row r="434" spans="4:6" x14ac:dyDescent="0.25">
      <c r="D434" s="40"/>
      <c r="E434" s="41"/>
      <c r="F434" s="41"/>
    </row>
    <row r="435" spans="4:6" x14ac:dyDescent="0.25">
      <c r="D435" s="40"/>
      <c r="E435" s="41"/>
      <c r="F435" s="41"/>
    </row>
    <row r="436" spans="4:6" x14ac:dyDescent="0.25">
      <c r="D436" s="40"/>
      <c r="E436" s="41"/>
      <c r="F436" s="41"/>
    </row>
    <row r="437" spans="4:6" x14ac:dyDescent="0.25">
      <c r="D437" s="40"/>
      <c r="E437" s="41"/>
      <c r="F437" s="41"/>
    </row>
    <row r="438" spans="4:6" x14ac:dyDescent="0.25">
      <c r="D438" s="40"/>
      <c r="E438" s="41"/>
      <c r="F438" s="41"/>
    </row>
    <row r="439" spans="4:6" x14ac:dyDescent="0.25">
      <c r="D439" s="40"/>
      <c r="E439" s="41"/>
      <c r="F439" s="41"/>
    </row>
    <row r="440" spans="4:6" x14ac:dyDescent="0.25">
      <c r="D440" s="40"/>
      <c r="E440" s="41"/>
      <c r="F440" s="41"/>
    </row>
    <row r="441" spans="4:6" x14ac:dyDescent="0.25">
      <c r="D441" s="40"/>
      <c r="E441" s="41"/>
      <c r="F441" s="41"/>
    </row>
    <row r="442" spans="4:6" x14ac:dyDescent="0.25">
      <c r="D442" s="40"/>
      <c r="E442" s="41"/>
      <c r="F442" s="41"/>
    </row>
    <row r="443" spans="4:6" x14ac:dyDescent="0.25">
      <c r="D443" s="40"/>
      <c r="E443" s="41"/>
      <c r="F443" s="41"/>
    </row>
    <row r="444" spans="4:6" x14ac:dyDescent="0.25">
      <c r="D444" s="40"/>
      <c r="E444" s="41"/>
      <c r="F444" s="41"/>
    </row>
    <row r="445" spans="4:6" x14ac:dyDescent="0.25">
      <c r="D445" s="40"/>
      <c r="E445" s="41"/>
      <c r="F445" s="41"/>
    </row>
    <row r="446" spans="4:6" x14ac:dyDescent="0.25">
      <c r="D446" s="40"/>
      <c r="E446" s="41"/>
      <c r="F446" s="41"/>
    </row>
    <row r="447" spans="4:6" x14ac:dyDescent="0.25">
      <c r="D447" s="40"/>
      <c r="E447" s="41"/>
      <c r="F447" s="41"/>
    </row>
    <row r="448" spans="4:6" x14ac:dyDescent="0.25">
      <c r="D448" s="40"/>
      <c r="E448" s="41"/>
      <c r="F448" s="41"/>
    </row>
    <row r="449" spans="4:6" x14ac:dyDescent="0.25">
      <c r="D449" s="40"/>
      <c r="E449" s="41"/>
      <c r="F449" s="41"/>
    </row>
    <row r="450" spans="4:6" x14ac:dyDescent="0.25">
      <c r="D450" s="40"/>
      <c r="E450" s="41"/>
      <c r="F450" s="41"/>
    </row>
    <row r="451" spans="4:6" x14ac:dyDescent="0.25">
      <c r="D451" s="40"/>
      <c r="E451" s="41"/>
      <c r="F451" s="41"/>
    </row>
    <row r="452" spans="4:6" x14ac:dyDescent="0.25">
      <c r="D452" s="40"/>
      <c r="E452" s="41"/>
      <c r="F452" s="41"/>
    </row>
    <row r="453" spans="4:6" x14ac:dyDescent="0.25">
      <c r="D453" s="40"/>
      <c r="E453" s="41"/>
      <c r="F453" s="41"/>
    </row>
    <row r="454" spans="4:6" x14ac:dyDescent="0.25">
      <c r="D454" s="40"/>
      <c r="E454" s="41"/>
      <c r="F454" s="41"/>
    </row>
    <row r="455" spans="4:6" x14ac:dyDescent="0.25">
      <c r="D455" s="40"/>
      <c r="E455" s="41"/>
      <c r="F455" s="41"/>
    </row>
    <row r="456" spans="4:6" x14ac:dyDescent="0.25">
      <c r="D456" s="40"/>
      <c r="E456" s="41"/>
      <c r="F456" s="41"/>
    </row>
    <row r="457" spans="4:6" x14ac:dyDescent="0.25">
      <c r="D457" s="40"/>
      <c r="E457" s="41"/>
      <c r="F457" s="41"/>
    </row>
    <row r="458" spans="4:6" x14ac:dyDescent="0.25">
      <c r="D458" s="40"/>
      <c r="E458" s="41"/>
      <c r="F458" s="41"/>
    </row>
    <row r="459" spans="4:6" x14ac:dyDescent="0.25">
      <c r="D459" s="40"/>
      <c r="E459" s="41"/>
      <c r="F459" s="41"/>
    </row>
    <row r="460" spans="4:6" x14ac:dyDescent="0.25">
      <c r="D460" s="40"/>
      <c r="E460" s="41"/>
      <c r="F460" s="41"/>
    </row>
    <row r="461" spans="4:6" x14ac:dyDescent="0.25">
      <c r="D461" s="40"/>
      <c r="E461" s="41"/>
      <c r="F461" s="41"/>
    </row>
    <row r="462" spans="4:6" x14ac:dyDescent="0.25">
      <c r="D462" s="40"/>
      <c r="E462" s="41"/>
      <c r="F462" s="41"/>
    </row>
    <row r="463" spans="4:6" x14ac:dyDescent="0.25">
      <c r="D463" s="40"/>
      <c r="E463" s="41"/>
      <c r="F463" s="41"/>
    </row>
    <row r="464" spans="4:6" x14ac:dyDescent="0.25">
      <c r="D464" s="40"/>
      <c r="E464" s="41"/>
      <c r="F464" s="41"/>
    </row>
    <row r="465" spans="4:6" x14ac:dyDescent="0.25">
      <c r="D465" s="40"/>
      <c r="E465" s="41"/>
      <c r="F465" s="41"/>
    </row>
    <row r="466" spans="4:6" x14ac:dyDescent="0.25">
      <c r="D466" s="40"/>
      <c r="E466" s="41"/>
      <c r="F466" s="41"/>
    </row>
    <row r="467" spans="4:6" x14ac:dyDescent="0.25">
      <c r="D467" s="40"/>
      <c r="E467" s="41"/>
      <c r="F467" s="41"/>
    </row>
    <row r="468" spans="4:6" x14ac:dyDescent="0.25">
      <c r="D468" s="40"/>
      <c r="E468" s="41"/>
      <c r="F468" s="41"/>
    </row>
    <row r="469" spans="4:6" x14ac:dyDescent="0.25">
      <c r="D469" s="40"/>
      <c r="E469" s="41"/>
      <c r="F469" s="41"/>
    </row>
    <row r="470" spans="4:6" x14ac:dyDescent="0.25">
      <c r="D470" s="40"/>
      <c r="E470" s="41"/>
      <c r="F470" s="41"/>
    </row>
    <row r="471" spans="4:6" x14ac:dyDescent="0.25">
      <c r="D471" s="40"/>
      <c r="E471" s="41"/>
      <c r="F471" s="41"/>
    </row>
    <row r="472" spans="4:6" x14ac:dyDescent="0.25">
      <c r="D472" s="40"/>
      <c r="E472" s="41"/>
      <c r="F472" s="41"/>
    </row>
    <row r="473" spans="4:6" x14ac:dyDescent="0.25">
      <c r="D473" s="40"/>
      <c r="E473" s="41"/>
      <c r="F473" s="41"/>
    </row>
    <row r="474" spans="4:6" x14ac:dyDescent="0.25">
      <c r="D474" s="40"/>
      <c r="E474" s="41"/>
      <c r="F474" s="41"/>
    </row>
    <row r="475" spans="4:6" x14ac:dyDescent="0.25">
      <c r="D475" s="40"/>
      <c r="E475" s="41"/>
      <c r="F475" s="41"/>
    </row>
    <row r="476" spans="4:6" x14ac:dyDescent="0.25">
      <c r="D476" s="40"/>
      <c r="E476" s="41"/>
      <c r="F476" s="41"/>
    </row>
    <row r="477" spans="4:6" x14ac:dyDescent="0.25">
      <c r="D477" s="40"/>
      <c r="E477" s="41"/>
      <c r="F477" s="41"/>
    </row>
    <row r="478" spans="4:6" x14ac:dyDescent="0.25">
      <c r="D478" s="40"/>
      <c r="E478" s="41"/>
      <c r="F478" s="41"/>
    </row>
    <row r="479" spans="4:6" x14ac:dyDescent="0.25">
      <c r="D479" s="40"/>
      <c r="E479" s="41"/>
      <c r="F479" s="41"/>
    </row>
    <row r="480" spans="4:6" x14ac:dyDescent="0.25">
      <c r="D480" s="40"/>
      <c r="E480" s="41"/>
      <c r="F480" s="41"/>
    </row>
    <row r="481" spans="4:6" x14ac:dyDescent="0.25">
      <c r="D481" s="40"/>
      <c r="E481" s="41"/>
      <c r="F481" s="41"/>
    </row>
    <row r="482" spans="4:6" x14ac:dyDescent="0.25">
      <c r="D482" s="40"/>
      <c r="E482" s="41"/>
      <c r="F482" s="41"/>
    </row>
    <row r="483" spans="4:6" x14ac:dyDescent="0.25">
      <c r="D483" s="40"/>
      <c r="E483" s="41"/>
      <c r="F483" s="41"/>
    </row>
    <row r="484" spans="4:6" x14ac:dyDescent="0.25">
      <c r="D484" s="40"/>
      <c r="E484" s="41"/>
      <c r="F484" s="41"/>
    </row>
    <row r="485" spans="4:6" x14ac:dyDescent="0.25">
      <c r="D485" s="40"/>
      <c r="E485" s="41"/>
      <c r="F485" s="41"/>
    </row>
    <row r="486" spans="4:6" x14ac:dyDescent="0.25">
      <c r="D486" s="40"/>
      <c r="E486" s="41"/>
      <c r="F486" s="41"/>
    </row>
    <row r="487" spans="4:6" x14ac:dyDescent="0.25">
      <c r="D487" s="40"/>
      <c r="E487" s="41"/>
      <c r="F487" s="41"/>
    </row>
    <row r="488" spans="4:6" x14ac:dyDescent="0.25">
      <c r="D488" s="40"/>
      <c r="E488" s="41"/>
      <c r="F488" s="41"/>
    </row>
    <row r="489" spans="4:6" x14ac:dyDescent="0.25">
      <c r="D489" s="40"/>
      <c r="E489" s="41"/>
      <c r="F489" s="41"/>
    </row>
    <row r="490" spans="4:6" x14ac:dyDescent="0.25">
      <c r="D490" s="40"/>
      <c r="E490" s="41"/>
      <c r="F490" s="41"/>
    </row>
    <row r="491" spans="4:6" x14ac:dyDescent="0.25">
      <c r="D491" s="40"/>
      <c r="E491" s="41"/>
      <c r="F491" s="41"/>
    </row>
    <row r="492" spans="4:6" x14ac:dyDescent="0.25">
      <c r="D492" s="40"/>
      <c r="E492" s="41"/>
      <c r="F492" s="41"/>
    </row>
    <row r="493" spans="4:6" x14ac:dyDescent="0.25">
      <c r="D493" s="40"/>
      <c r="E493" s="41"/>
      <c r="F493" s="41"/>
    </row>
    <row r="494" spans="4:6" x14ac:dyDescent="0.25">
      <c r="D494" s="40"/>
      <c r="E494" s="41"/>
      <c r="F494" s="41"/>
    </row>
    <row r="495" spans="4:6" x14ac:dyDescent="0.25">
      <c r="D495" s="40"/>
      <c r="E495" s="41"/>
      <c r="F495" s="41"/>
    </row>
    <row r="496" spans="4:6" x14ac:dyDescent="0.25">
      <c r="D496" s="40"/>
      <c r="E496" s="41"/>
      <c r="F496" s="41"/>
    </row>
    <row r="497" spans="4:6" x14ac:dyDescent="0.25">
      <c r="D497" s="40"/>
      <c r="E497" s="41"/>
      <c r="F497" s="41"/>
    </row>
    <row r="498" spans="4:6" x14ac:dyDescent="0.25">
      <c r="D498" s="40"/>
      <c r="E498" s="41"/>
      <c r="F498" s="41"/>
    </row>
    <row r="499" spans="4:6" x14ac:dyDescent="0.25">
      <c r="D499" s="40"/>
      <c r="E499" s="41"/>
      <c r="F499" s="41"/>
    </row>
    <row r="500" spans="4:6" x14ac:dyDescent="0.25">
      <c r="D500" s="40"/>
      <c r="E500" s="41"/>
      <c r="F500" s="41"/>
    </row>
    <row r="501" spans="4:6" x14ac:dyDescent="0.25">
      <c r="D501" s="40"/>
      <c r="E501" s="41"/>
      <c r="F501" s="41"/>
    </row>
    <row r="502" spans="4:6" x14ac:dyDescent="0.25">
      <c r="D502" s="40"/>
      <c r="E502" s="41"/>
      <c r="F502" s="41"/>
    </row>
    <row r="503" spans="4:6" x14ac:dyDescent="0.25">
      <c r="D503" s="40"/>
      <c r="E503" s="41"/>
      <c r="F503" s="41"/>
    </row>
    <row r="504" spans="4:6" x14ac:dyDescent="0.25">
      <c r="D504" s="40"/>
      <c r="E504" s="41"/>
      <c r="F504" s="41"/>
    </row>
    <row r="505" spans="4:6" x14ac:dyDescent="0.25">
      <c r="D505" s="40"/>
      <c r="E505" s="41"/>
      <c r="F505" s="41"/>
    </row>
    <row r="506" spans="4:6" x14ac:dyDescent="0.25">
      <c r="D506" s="40"/>
      <c r="E506" s="41"/>
      <c r="F506" s="41"/>
    </row>
    <row r="507" spans="4:6" x14ac:dyDescent="0.25">
      <c r="D507" s="40"/>
      <c r="E507" s="41"/>
      <c r="F507" s="41"/>
    </row>
    <row r="508" spans="4:6" x14ac:dyDescent="0.25">
      <c r="D508" s="40"/>
      <c r="E508" s="41"/>
      <c r="F508" s="41"/>
    </row>
    <row r="509" spans="4:6" x14ac:dyDescent="0.25">
      <c r="D509" s="40"/>
      <c r="E509" s="41"/>
      <c r="F509" s="41"/>
    </row>
    <row r="510" spans="4:6" x14ac:dyDescent="0.25">
      <c r="D510" s="40"/>
      <c r="E510" s="41"/>
      <c r="F510" s="41"/>
    </row>
    <row r="511" spans="4:6" x14ac:dyDescent="0.25">
      <c r="D511" s="40"/>
      <c r="E511" s="41"/>
      <c r="F511" s="41"/>
    </row>
    <row r="512" spans="4:6" x14ac:dyDescent="0.25">
      <c r="D512" s="40"/>
      <c r="E512" s="41"/>
      <c r="F512" s="41"/>
    </row>
    <row r="513" spans="4:6" x14ac:dyDescent="0.25">
      <c r="D513" s="40"/>
      <c r="E513" s="41"/>
      <c r="F513" s="41"/>
    </row>
    <row r="514" spans="4:6" x14ac:dyDescent="0.25">
      <c r="D514" s="40"/>
      <c r="E514" s="41"/>
      <c r="F514" s="41"/>
    </row>
    <row r="515" spans="4:6" x14ac:dyDescent="0.25">
      <c r="D515" s="40"/>
      <c r="E515" s="41"/>
      <c r="F515" s="41"/>
    </row>
    <row r="516" spans="4:6" x14ac:dyDescent="0.25">
      <c r="D516" s="40"/>
      <c r="E516" s="41"/>
      <c r="F516" s="41"/>
    </row>
    <row r="517" spans="4:6" x14ac:dyDescent="0.25">
      <c r="D517" s="40"/>
      <c r="E517" s="41"/>
      <c r="F517" s="41"/>
    </row>
    <row r="518" spans="4:6" x14ac:dyDescent="0.25">
      <c r="D518" s="40"/>
      <c r="E518" s="41"/>
      <c r="F518" s="41"/>
    </row>
    <row r="519" spans="4:6" x14ac:dyDescent="0.25">
      <c r="D519" s="40"/>
      <c r="E519" s="41"/>
      <c r="F519" s="41"/>
    </row>
    <row r="520" spans="4:6" x14ac:dyDescent="0.25">
      <c r="D520" s="40"/>
      <c r="E520" s="41"/>
      <c r="F520" s="41"/>
    </row>
    <row r="521" spans="4:6" x14ac:dyDescent="0.25">
      <c r="D521" s="40"/>
      <c r="E521" s="41"/>
      <c r="F521" s="41"/>
    </row>
    <row r="522" spans="4:6" x14ac:dyDescent="0.25">
      <c r="D522" s="40"/>
      <c r="E522" s="41"/>
      <c r="F522" s="41"/>
    </row>
    <row r="523" spans="4:6" x14ac:dyDescent="0.25">
      <c r="D523" s="40"/>
      <c r="E523" s="41"/>
      <c r="F523" s="41"/>
    </row>
    <row r="524" spans="4:6" x14ac:dyDescent="0.25">
      <c r="D524" s="40"/>
      <c r="E524" s="41"/>
      <c r="F524" s="41"/>
    </row>
    <row r="525" spans="4:6" x14ac:dyDescent="0.25">
      <c r="D525" s="40"/>
      <c r="E525" s="41"/>
      <c r="F525" s="41"/>
    </row>
    <row r="526" spans="4:6" x14ac:dyDescent="0.25">
      <c r="D526" s="40"/>
      <c r="E526" s="41"/>
      <c r="F526" s="41"/>
    </row>
    <row r="527" spans="4:6" x14ac:dyDescent="0.25">
      <c r="D527" s="40"/>
      <c r="E527" s="41"/>
      <c r="F527" s="41"/>
    </row>
    <row r="528" spans="4:6" x14ac:dyDescent="0.25">
      <c r="D528" s="40"/>
      <c r="E528" s="41"/>
      <c r="F528" s="41"/>
    </row>
    <row r="529" spans="4:6" x14ac:dyDescent="0.25">
      <c r="D529" s="40"/>
      <c r="E529" s="41"/>
      <c r="F529" s="41"/>
    </row>
    <row r="530" spans="4:6" x14ac:dyDescent="0.25">
      <c r="D530" s="40"/>
      <c r="E530" s="41"/>
      <c r="F530" s="41"/>
    </row>
    <row r="531" spans="4:6" x14ac:dyDescent="0.25">
      <c r="D531" s="40"/>
      <c r="E531" s="41"/>
      <c r="F531" s="41"/>
    </row>
    <row r="532" spans="4:6" x14ac:dyDescent="0.25">
      <c r="D532" s="40"/>
      <c r="E532" s="41"/>
      <c r="F532" s="41"/>
    </row>
    <row r="533" spans="4:6" x14ac:dyDescent="0.25">
      <c r="D533" s="40"/>
      <c r="E533" s="41"/>
      <c r="F533" s="41"/>
    </row>
    <row r="534" spans="4:6" x14ac:dyDescent="0.25">
      <c r="D534" s="40"/>
      <c r="E534" s="41"/>
      <c r="F534" s="41"/>
    </row>
    <row r="535" spans="4:6" x14ac:dyDescent="0.25">
      <c r="D535" s="40"/>
      <c r="E535" s="41"/>
      <c r="F535" s="41"/>
    </row>
    <row r="536" spans="4:6" x14ac:dyDescent="0.25">
      <c r="D536" s="40"/>
      <c r="E536" s="41"/>
      <c r="F536" s="41"/>
    </row>
    <row r="537" spans="4:6" x14ac:dyDescent="0.25">
      <c r="D537" s="40"/>
      <c r="E537" s="41"/>
      <c r="F537" s="41"/>
    </row>
    <row r="538" spans="4:6" x14ac:dyDescent="0.25">
      <c r="D538" s="40"/>
      <c r="E538" s="41"/>
      <c r="F538" s="41"/>
    </row>
    <row r="539" spans="4:6" x14ac:dyDescent="0.25">
      <c r="D539" s="40"/>
      <c r="E539" s="41"/>
      <c r="F539" s="41"/>
    </row>
    <row r="540" spans="4:6" x14ac:dyDescent="0.25">
      <c r="D540" s="40"/>
      <c r="E540" s="41"/>
      <c r="F540" s="41"/>
    </row>
    <row r="541" spans="4:6" x14ac:dyDescent="0.25">
      <c r="D541" s="40"/>
      <c r="E541" s="41"/>
      <c r="F541" s="41"/>
    </row>
    <row r="542" spans="4:6" x14ac:dyDescent="0.25">
      <c r="D542" s="40"/>
      <c r="E542" s="41"/>
      <c r="F542" s="41"/>
    </row>
    <row r="543" spans="4:6" x14ac:dyDescent="0.25">
      <c r="D543" s="40"/>
      <c r="E543" s="41"/>
      <c r="F543" s="41"/>
    </row>
    <row r="544" spans="4:6" x14ac:dyDescent="0.25">
      <c r="D544" s="40"/>
      <c r="E544" s="41"/>
      <c r="F544" s="41"/>
    </row>
    <row r="545" spans="4:6" x14ac:dyDescent="0.25">
      <c r="D545" s="40"/>
      <c r="E545" s="41"/>
      <c r="F545" s="41"/>
    </row>
    <row r="546" spans="4:6" x14ac:dyDescent="0.25">
      <c r="D546" s="40"/>
      <c r="E546" s="41"/>
      <c r="F546" s="41"/>
    </row>
    <row r="547" spans="4:6" x14ac:dyDescent="0.25">
      <c r="D547" s="40"/>
      <c r="E547" s="41"/>
      <c r="F547" s="41"/>
    </row>
    <row r="548" spans="4:6" x14ac:dyDescent="0.25">
      <c r="D548" s="40"/>
      <c r="E548" s="41"/>
      <c r="F548" s="41"/>
    </row>
    <row r="549" spans="4:6" x14ac:dyDescent="0.25">
      <c r="D549" s="40"/>
      <c r="E549" s="41"/>
      <c r="F549" s="41"/>
    </row>
    <row r="550" spans="4:6" x14ac:dyDescent="0.25">
      <c r="D550" s="40"/>
      <c r="E550" s="41"/>
      <c r="F550" s="41"/>
    </row>
    <row r="551" spans="4:6" x14ac:dyDescent="0.25">
      <c r="D551" s="40"/>
      <c r="E551" s="41"/>
      <c r="F551" s="41"/>
    </row>
    <row r="552" spans="4:6" x14ac:dyDescent="0.25">
      <c r="D552" s="40"/>
      <c r="E552" s="41"/>
      <c r="F552" s="41"/>
    </row>
    <row r="553" spans="4:6" x14ac:dyDescent="0.25">
      <c r="D553" s="40"/>
      <c r="E553" s="41"/>
      <c r="F553" s="41"/>
    </row>
    <row r="554" spans="4:6" x14ac:dyDescent="0.25">
      <c r="D554" s="40"/>
      <c r="E554" s="41"/>
      <c r="F554" s="41"/>
    </row>
    <row r="555" spans="4:6" x14ac:dyDescent="0.25">
      <c r="D555" s="40"/>
      <c r="E555" s="41"/>
      <c r="F555" s="41"/>
    </row>
    <row r="556" spans="4:6" x14ac:dyDescent="0.25">
      <c r="D556" s="40"/>
      <c r="E556" s="41"/>
      <c r="F556" s="41"/>
    </row>
    <row r="557" spans="4:6" x14ac:dyDescent="0.25">
      <c r="D557" s="40"/>
      <c r="E557" s="41"/>
      <c r="F557" s="41"/>
    </row>
    <row r="558" spans="4:6" x14ac:dyDescent="0.25">
      <c r="D558" s="40"/>
      <c r="E558" s="41"/>
      <c r="F558" s="41"/>
    </row>
    <row r="559" spans="4:6" x14ac:dyDescent="0.25">
      <c r="D559" s="40"/>
      <c r="E559" s="41"/>
      <c r="F559" s="41"/>
    </row>
    <row r="560" spans="4:6" x14ac:dyDescent="0.25">
      <c r="D560" s="40"/>
      <c r="E560" s="41"/>
      <c r="F560" s="41"/>
    </row>
    <row r="561" spans="4:6" x14ac:dyDescent="0.25">
      <c r="D561" s="40"/>
      <c r="E561" s="41"/>
      <c r="F561" s="41"/>
    </row>
    <row r="562" spans="4:6" x14ac:dyDescent="0.25">
      <c r="D562" s="40"/>
      <c r="E562" s="41"/>
      <c r="F562" s="41"/>
    </row>
    <row r="563" spans="4:6" x14ac:dyDescent="0.25">
      <c r="D563" s="40"/>
      <c r="E563" s="41"/>
      <c r="F563" s="41"/>
    </row>
    <row r="564" spans="4:6" x14ac:dyDescent="0.25">
      <c r="D564" s="40"/>
      <c r="E564" s="41"/>
      <c r="F564" s="41"/>
    </row>
    <row r="565" spans="4:6" x14ac:dyDescent="0.25">
      <c r="D565" s="40"/>
      <c r="E565" s="41"/>
      <c r="F565" s="41"/>
    </row>
    <row r="566" spans="4:6" x14ac:dyDescent="0.25">
      <c r="D566" s="40"/>
      <c r="E566" s="41"/>
      <c r="F566" s="41"/>
    </row>
    <row r="567" spans="4:6" x14ac:dyDescent="0.25">
      <c r="D567" s="40"/>
      <c r="E567" s="41"/>
      <c r="F567" s="41"/>
    </row>
    <row r="568" spans="4:6" x14ac:dyDescent="0.25">
      <c r="D568" s="40"/>
      <c r="E568" s="41"/>
      <c r="F568" s="41"/>
    </row>
    <row r="569" spans="4:6" x14ac:dyDescent="0.25">
      <c r="D569" s="40"/>
      <c r="E569" s="41"/>
      <c r="F569" s="41"/>
    </row>
    <row r="570" spans="4:6" x14ac:dyDescent="0.25">
      <c r="D570" s="40"/>
      <c r="E570" s="41"/>
      <c r="F570" s="41"/>
    </row>
    <row r="571" spans="4:6" x14ac:dyDescent="0.25">
      <c r="D571" s="40"/>
      <c r="E571" s="41"/>
      <c r="F571" s="41"/>
    </row>
    <row r="572" spans="4:6" x14ac:dyDescent="0.25">
      <c r="D572" s="40"/>
      <c r="E572" s="41"/>
      <c r="F572" s="41"/>
    </row>
    <row r="573" spans="4:6" x14ac:dyDescent="0.25">
      <c r="D573" s="40"/>
      <c r="E573" s="41"/>
      <c r="F573" s="41"/>
    </row>
    <row r="574" spans="4:6" x14ac:dyDescent="0.25">
      <c r="D574" s="40"/>
      <c r="E574" s="41"/>
      <c r="F574" s="41"/>
    </row>
    <row r="575" spans="4:6" x14ac:dyDescent="0.25">
      <c r="D575" s="40"/>
      <c r="E575" s="41"/>
      <c r="F575" s="41"/>
    </row>
    <row r="576" spans="4:6" x14ac:dyDescent="0.25">
      <c r="D576" s="40"/>
      <c r="E576" s="41"/>
      <c r="F576" s="41"/>
    </row>
    <row r="577" spans="4:6" x14ac:dyDescent="0.25">
      <c r="D577" s="40"/>
      <c r="E577" s="41"/>
      <c r="F577" s="41"/>
    </row>
    <row r="578" spans="4:6" x14ac:dyDescent="0.25">
      <c r="D578" s="40"/>
      <c r="E578" s="41"/>
      <c r="F578" s="41"/>
    </row>
    <row r="579" spans="4:6" x14ac:dyDescent="0.25">
      <c r="D579" s="40"/>
      <c r="E579" s="41"/>
      <c r="F579" s="41"/>
    </row>
    <row r="580" spans="4:6" x14ac:dyDescent="0.25">
      <c r="D580" s="40"/>
      <c r="E580" s="41"/>
      <c r="F580" s="41"/>
    </row>
    <row r="581" spans="4:6" x14ac:dyDescent="0.25">
      <c r="D581" s="40"/>
      <c r="E581" s="41"/>
      <c r="F581" s="41"/>
    </row>
    <row r="582" spans="4:6" x14ac:dyDescent="0.25">
      <c r="D582" s="40"/>
      <c r="E582" s="41"/>
      <c r="F582" s="41"/>
    </row>
    <row r="583" spans="4:6" x14ac:dyDescent="0.25">
      <c r="D583" s="40"/>
      <c r="E583" s="41"/>
      <c r="F583" s="41"/>
    </row>
    <row r="584" spans="4:6" x14ac:dyDescent="0.25">
      <c r="D584" s="40"/>
      <c r="E584" s="41"/>
      <c r="F584" s="41"/>
    </row>
    <row r="585" spans="4:6" x14ac:dyDescent="0.25">
      <c r="D585" s="40"/>
      <c r="E585" s="41"/>
      <c r="F585" s="41"/>
    </row>
    <row r="586" spans="4:6" x14ac:dyDescent="0.25">
      <c r="D586" s="40"/>
      <c r="E586" s="41"/>
      <c r="F586" s="41"/>
    </row>
    <row r="587" spans="4:6" x14ac:dyDescent="0.25">
      <c r="D587" s="40"/>
      <c r="E587" s="41"/>
      <c r="F587" s="41"/>
    </row>
    <row r="588" spans="4:6" x14ac:dyDescent="0.25">
      <c r="D588" s="40"/>
      <c r="E588" s="41"/>
      <c r="F588" s="41"/>
    </row>
    <row r="589" spans="4:6" x14ac:dyDescent="0.25">
      <c r="D589" s="40"/>
      <c r="E589" s="41"/>
      <c r="F589" s="41"/>
    </row>
    <row r="590" spans="4:6" x14ac:dyDescent="0.25">
      <c r="D590" s="40"/>
      <c r="E590" s="41"/>
      <c r="F590" s="41"/>
    </row>
    <row r="591" spans="4:6" x14ac:dyDescent="0.25">
      <c r="D591" s="40"/>
      <c r="E591" s="41"/>
      <c r="F591" s="41"/>
    </row>
    <row r="592" spans="4:6" x14ac:dyDescent="0.25">
      <c r="D592" s="40"/>
      <c r="E592" s="41"/>
      <c r="F592" s="41"/>
    </row>
    <row r="593" spans="4:6" x14ac:dyDescent="0.25">
      <c r="D593" s="40"/>
      <c r="E593" s="41"/>
      <c r="F593" s="41"/>
    </row>
    <row r="594" spans="4:6" x14ac:dyDescent="0.25">
      <c r="D594" s="40"/>
      <c r="E594" s="41"/>
      <c r="F594" s="41"/>
    </row>
    <row r="595" spans="4:6" x14ac:dyDescent="0.25">
      <c r="D595" s="40"/>
      <c r="E595" s="41"/>
      <c r="F595" s="41"/>
    </row>
    <row r="596" spans="4:6" x14ac:dyDescent="0.25">
      <c r="D596" s="40"/>
      <c r="E596" s="41"/>
      <c r="F596" s="41"/>
    </row>
    <row r="597" spans="4:6" x14ac:dyDescent="0.25">
      <c r="D597" s="40"/>
      <c r="E597" s="41"/>
      <c r="F597" s="41"/>
    </row>
    <row r="598" spans="4:6" x14ac:dyDescent="0.25">
      <c r="D598" s="40"/>
      <c r="E598" s="41"/>
      <c r="F598" s="41"/>
    </row>
    <row r="599" spans="4:6" x14ac:dyDescent="0.25">
      <c r="D599" s="40"/>
      <c r="E599" s="41"/>
      <c r="F599" s="41"/>
    </row>
    <row r="600" spans="4:6" x14ac:dyDescent="0.25">
      <c r="D600" s="40"/>
      <c r="E600" s="41"/>
      <c r="F600" s="41"/>
    </row>
  </sheetData>
  <sheetProtection algorithmName="SHA-512" hashValue="LaY8LfEqsWDuInKreyzlI79FUY0QjafTHvRTPndJy4Y2qHF+Ku35PuTXUPEO9PXb0j7bm5U+0MgItjIp3WBt9w==" saltValue="hwits0kZtTI/50+QCeHlWQ==" spinCount="100000" sheet="1" objects="1" scenarios="1"/>
  <mergeCells count="4">
    <mergeCell ref="C3:G3"/>
    <mergeCell ref="C4:G4"/>
    <mergeCell ref="C5:G5"/>
    <mergeCell ref="C6:G6"/>
  </mergeCells>
  <pageMargins left="0.7" right="0.7" top="0.75" bottom="0.75" header="0.3" footer="0.3"/>
  <pageSetup paperSize="9" scale="44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19"/>
  <sheetViews>
    <sheetView showGridLines="0" zoomScaleNormal="100" workbookViewId="0">
      <selection activeCell="F9" sqref="F9"/>
    </sheetView>
  </sheetViews>
  <sheetFormatPr defaultColWidth="9.109375" defaultRowHeight="13.2" x14ac:dyDescent="0.25"/>
  <cols>
    <col min="1" max="1" width="2.5546875" style="22" customWidth="1"/>
    <col min="2" max="2" width="55.44140625" style="22" bestFit="1" customWidth="1"/>
    <col min="3" max="3" width="80.109375" style="22" customWidth="1"/>
    <col min="4" max="4" width="12.88671875" style="22" bestFit="1" customWidth="1"/>
    <col min="5" max="5" width="12.88671875" style="22" customWidth="1"/>
    <col min="6" max="6" width="16.109375" style="22" customWidth="1"/>
    <col min="7" max="16384" width="9.109375" style="22"/>
  </cols>
  <sheetData>
    <row r="1" spans="2:7" s="18" customFormat="1" ht="26.25" customHeight="1" x14ac:dyDescent="0.3">
      <c r="B1" s="19" t="s">
        <v>83</v>
      </c>
    </row>
    <row r="2" spans="2:7" x14ac:dyDescent="0.25">
      <c r="E2" s="47"/>
    </row>
    <row r="5" spans="2:7" ht="39.6" x14ac:dyDescent="0.25">
      <c r="B5" s="48" t="s">
        <v>24</v>
      </c>
      <c r="C5" s="28" t="s">
        <v>28</v>
      </c>
      <c r="D5" s="28" t="s">
        <v>29</v>
      </c>
      <c r="E5" s="28" t="s">
        <v>84</v>
      </c>
      <c r="F5" s="28" t="s">
        <v>31</v>
      </c>
    </row>
    <row r="6" spans="2:7" s="18" customFormat="1" ht="34.5" customHeight="1" x14ac:dyDescent="0.3">
      <c r="B6" s="49" t="s">
        <v>85</v>
      </c>
      <c r="C6" s="50" t="s">
        <v>86</v>
      </c>
      <c r="D6" s="50">
        <v>3360</v>
      </c>
      <c r="E6" s="10"/>
      <c r="F6" s="51">
        <f>SUM(D6*E6)</f>
        <v>0</v>
      </c>
      <c r="G6" s="52"/>
    </row>
    <row r="7" spans="2:7" s="18" customFormat="1" ht="41.4" x14ac:dyDescent="0.3">
      <c r="B7" s="49" t="s">
        <v>87</v>
      </c>
      <c r="C7" s="50" t="s">
        <v>88</v>
      </c>
      <c r="D7" s="50">
        <v>2520</v>
      </c>
      <c r="E7" s="10"/>
      <c r="F7" s="51">
        <f t="shared" ref="F7:F15" si="0">SUM(D7*E7)</f>
        <v>0</v>
      </c>
      <c r="G7" s="52"/>
    </row>
    <row r="8" spans="2:7" s="18" customFormat="1" ht="34.5" customHeight="1" x14ac:dyDescent="0.3">
      <c r="B8" s="49" t="s">
        <v>89</v>
      </c>
      <c r="C8" s="50" t="s">
        <v>90</v>
      </c>
      <c r="D8" s="50">
        <v>2520</v>
      </c>
      <c r="E8" s="10"/>
      <c r="F8" s="51">
        <f t="shared" si="0"/>
        <v>0</v>
      </c>
      <c r="G8" s="52"/>
    </row>
    <row r="9" spans="2:7" s="18" customFormat="1" ht="13.8" x14ac:dyDescent="0.3">
      <c r="B9" s="49" t="s">
        <v>91</v>
      </c>
      <c r="C9" s="50" t="s">
        <v>92</v>
      </c>
      <c r="D9" s="50">
        <v>228</v>
      </c>
      <c r="E9" s="10"/>
      <c r="F9" s="51">
        <f t="shared" si="0"/>
        <v>0</v>
      </c>
      <c r="G9" s="52"/>
    </row>
    <row r="10" spans="2:7" s="18" customFormat="1" ht="13.8" x14ac:dyDescent="0.3">
      <c r="B10" s="49" t="s">
        <v>93</v>
      </c>
      <c r="C10" s="50" t="s">
        <v>94</v>
      </c>
      <c r="D10" s="50">
        <v>18500</v>
      </c>
      <c r="E10" s="10"/>
      <c r="F10" s="51">
        <f t="shared" si="0"/>
        <v>0</v>
      </c>
      <c r="G10" s="52"/>
    </row>
    <row r="11" spans="2:7" s="18" customFormat="1" ht="13.8" x14ac:dyDescent="0.3">
      <c r="B11" s="49" t="s">
        <v>95</v>
      </c>
      <c r="C11" s="50" t="s">
        <v>94</v>
      </c>
      <c r="D11" s="50">
        <v>8400</v>
      </c>
      <c r="E11" s="10"/>
      <c r="F11" s="51">
        <f t="shared" si="0"/>
        <v>0</v>
      </c>
      <c r="G11" s="52"/>
    </row>
    <row r="12" spans="2:7" s="18" customFormat="1" ht="13.8" x14ac:dyDescent="0.3">
      <c r="B12" s="49" t="s">
        <v>96</v>
      </c>
      <c r="C12" s="50" t="s">
        <v>97</v>
      </c>
      <c r="D12" s="50">
        <v>6850</v>
      </c>
      <c r="E12" s="10"/>
      <c r="F12" s="51">
        <f t="shared" si="0"/>
        <v>0</v>
      </c>
      <c r="G12" s="52"/>
    </row>
    <row r="13" spans="2:7" s="18" customFormat="1" ht="13.8" x14ac:dyDescent="0.3">
      <c r="B13" s="49" t="s">
        <v>98</v>
      </c>
      <c r="C13" s="50" t="s">
        <v>99</v>
      </c>
      <c r="D13" s="50">
        <v>1800</v>
      </c>
      <c r="E13" s="10"/>
      <c r="F13" s="51">
        <f t="shared" si="0"/>
        <v>0</v>
      </c>
      <c r="G13" s="52"/>
    </row>
    <row r="14" spans="2:7" s="18" customFormat="1" ht="13.8" x14ac:dyDescent="0.3">
      <c r="B14" s="49" t="s">
        <v>100</v>
      </c>
      <c r="C14" s="50" t="s">
        <v>101</v>
      </c>
      <c r="D14" s="50">
        <v>3000</v>
      </c>
      <c r="E14" s="10"/>
      <c r="F14" s="51">
        <f t="shared" si="0"/>
        <v>0</v>
      </c>
      <c r="G14" s="52"/>
    </row>
    <row r="15" spans="2:7" s="18" customFormat="1" ht="13.8" x14ac:dyDescent="0.3">
      <c r="B15" s="49" t="s">
        <v>102</v>
      </c>
      <c r="C15" s="50" t="s">
        <v>103</v>
      </c>
      <c r="D15" s="50">
        <v>700</v>
      </c>
      <c r="E15" s="10"/>
      <c r="F15" s="51">
        <f t="shared" si="0"/>
        <v>0</v>
      </c>
      <c r="G15" s="52"/>
    </row>
    <row r="16" spans="2:7" ht="18" customHeight="1" x14ac:dyDescent="0.25">
      <c r="F16" s="53">
        <f>SUM(F6:F15)</f>
        <v>0</v>
      </c>
      <c r="G16" s="45" t="s">
        <v>104</v>
      </c>
    </row>
    <row r="19" spans="3:3" x14ac:dyDescent="0.25">
      <c r="C19" s="54"/>
    </row>
  </sheetData>
  <sheetProtection algorithmName="SHA-512" hashValue="X7BsFFf0DWZ7hlOs0wKI9nVjM85qbd4A8qEziJtIEAntluERtVTx52Q/GDzfYRIbjaLLLXvzPXSjNTrhlv2dNw==" saltValue="ckDkgfKrAeJIcIQl/Omqfw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16"/>
  <sheetViews>
    <sheetView showGridLines="0" zoomScale="110" zoomScaleNormal="110" workbookViewId="0">
      <selection activeCell="N12" sqref="N12"/>
    </sheetView>
  </sheetViews>
  <sheetFormatPr defaultColWidth="9.109375" defaultRowHeight="13.2" x14ac:dyDescent="0.25"/>
  <cols>
    <col min="1" max="1" width="2.5546875" style="22" customWidth="1"/>
    <col min="2" max="2" width="33.109375" style="22" customWidth="1"/>
    <col min="3" max="3" width="18.6640625" style="22" customWidth="1"/>
    <col min="4" max="16384" width="9.109375" style="22"/>
  </cols>
  <sheetData>
    <row r="1" spans="2:10" s="18" customFormat="1" ht="13.2" customHeight="1" x14ac:dyDescent="0.3">
      <c r="B1" s="19" t="s">
        <v>105</v>
      </c>
      <c r="C1" s="20"/>
    </row>
    <row r="2" spans="2:10" s="22" customFormat="1" x14ac:dyDescent="0.25">
      <c r="C2" s="55"/>
    </row>
    <row r="3" spans="2:10" s="22" customFormat="1" x14ac:dyDescent="0.25">
      <c r="G3" s="47"/>
      <c r="H3" s="47"/>
      <c r="I3" s="47"/>
      <c r="J3" s="47"/>
    </row>
    <row r="4" spans="2:10" s="22" customFormat="1" ht="16.95" customHeight="1" x14ac:dyDescent="0.25">
      <c r="B4" s="19" t="s">
        <v>106</v>
      </c>
      <c r="C4" s="19" t="s">
        <v>84</v>
      </c>
      <c r="G4" s="47"/>
      <c r="H4" s="47"/>
      <c r="I4" s="47"/>
      <c r="J4" s="47"/>
    </row>
    <row r="5" spans="2:10" s="18" customFormat="1" ht="16.95" customHeight="1" x14ac:dyDescent="0.3">
      <c r="B5" s="56" t="s">
        <v>107</v>
      </c>
      <c r="C5" s="51">
        <f>'2. Assortiment PR'!J46</f>
        <v>0</v>
      </c>
      <c r="G5" s="52"/>
      <c r="H5" s="57"/>
      <c r="I5" s="52"/>
      <c r="J5" s="52"/>
    </row>
    <row r="6" spans="2:10" s="18" customFormat="1" ht="16.95" customHeight="1" x14ac:dyDescent="0.3">
      <c r="B6" s="56" t="s">
        <v>108</v>
      </c>
      <c r="C6" s="51">
        <f>'3. Arrangementen V&amp;E'!F16</f>
        <v>0</v>
      </c>
      <c r="G6" s="52"/>
      <c r="H6" s="57"/>
      <c r="I6" s="52"/>
      <c r="J6" s="52"/>
    </row>
    <row r="7" spans="2:10" s="18" customFormat="1" ht="16.95" customHeight="1" x14ac:dyDescent="0.3">
      <c r="B7" s="58" t="s">
        <v>109</v>
      </c>
      <c r="C7" s="59">
        <f>SUM(C5:C6)</f>
        <v>0</v>
      </c>
      <c r="D7" s="60" t="s">
        <v>110</v>
      </c>
      <c r="G7" s="52"/>
      <c r="H7" s="52"/>
      <c r="I7" s="52"/>
      <c r="J7" s="52"/>
    </row>
    <row r="8" spans="2:10" s="22" customFormat="1" ht="13.8" thickBot="1" x14ac:dyDescent="0.3"/>
    <row r="9" spans="2:10" s="22" customFormat="1" ht="65.400000000000006" customHeight="1" thickBot="1" x14ac:dyDescent="0.3">
      <c r="B9" s="61" t="s">
        <v>111</v>
      </c>
      <c r="C9" s="62"/>
      <c r="D9" s="62"/>
      <c r="E9" s="62"/>
      <c r="F9" s="62"/>
      <c r="G9" s="62"/>
      <c r="H9" s="63"/>
    </row>
    <row r="10" spans="2:10" s="22" customFormat="1" x14ac:dyDescent="0.25">
      <c r="B10" s="64"/>
    </row>
    <row r="15" spans="2:10" s="22" customFormat="1" x14ac:dyDescent="0.25">
      <c r="B15" s="65"/>
    </row>
    <row r="16" spans="2:10" s="22" customFormat="1" x14ac:dyDescent="0.25">
      <c r="B16" s="65"/>
      <c r="C16" s="64"/>
    </row>
  </sheetData>
  <sheetProtection algorithmName="SHA-512" hashValue="ocpl5l5lGeQ0OsW7EEoJNmS4jtqTmKh6N/04qa3/ErOg+ALk8dpVZsZ1ca8CJ0cSd0tCzktcrSWX8HmbgGRZjA==" saltValue="VbhqQHwBAVobeY+Y53lnbA==" spinCount="100000" sheet="1" objects="1" scenarios="1"/>
  <mergeCells count="1">
    <mergeCell ref="B9:H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4E9FDFF481EC418B2264B9BC605B51" ma:contentTypeVersion="3" ma:contentTypeDescription="Een nieuw document maken." ma:contentTypeScope="" ma:versionID="26404529b02933f65e5fffb219d6e660">
  <xsd:schema xmlns:xsd="http://www.w3.org/2001/XMLSchema" xmlns:xs="http://www.w3.org/2001/XMLSchema" xmlns:p="http://schemas.microsoft.com/office/2006/metadata/properties" xmlns:ns2="bba11c48-a2c5-4534-b787-0cb5138b94aa" targetNamespace="http://schemas.microsoft.com/office/2006/metadata/properties" ma:root="true" ma:fieldsID="ee334def6b1f900ecfaddc6247c9e1d8" ns2:_="">
    <xsd:import namespace="bba11c48-a2c5-4534-b787-0cb5138b94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11c48-a2c5-4534-b787-0cb5138b9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8CB422-FB0C-40AD-9C0C-5247C478C9A3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bba11c48-a2c5-4534-b787-0cb5138b94aa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E8FC82E-E80A-4551-BEA6-781C927F51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34EF30-C790-4770-A591-B69179CFCE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a11c48-a2c5-4534-b787-0cb5138b94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Toelichting</vt:lpstr>
      <vt:lpstr>2. Assortiment PR</vt:lpstr>
      <vt:lpstr>3. Arrangementen V&amp;E</vt:lpstr>
      <vt:lpstr>4. Score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 Daamen</dc:creator>
  <cp:keywords>Sense FM</cp:keywords>
  <dc:description/>
  <cp:lastModifiedBy>Pennings, B.J.T. (Birthe)</cp:lastModifiedBy>
  <cp:revision/>
  <dcterms:created xsi:type="dcterms:W3CDTF">2009-09-27T20:46:24Z</dcterms:created>
  <dcterms:modified xsi:type="dcterms:W3CDTF">2025-12-04T13:15:47Z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0x010100004E9FDFF481EC418B2264B9BC605B51</vt:lpwstr>
  </property>
</Properties>
</file>