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tichtingrijk.sharepoint.com/sites/SoortenmanagementplanHLT/Gedeelde documenten/Soortenmanagementplan HLT/3. Aanbestedingsdocumenten/"/>
    </mc:Choice>
  </mc:AlternateContent>
  <xr:revisionPtr revIDLastSave="241" documentId="8_{182826CF-85C6-4E90-8034-856481D441DA}" xr6:coauthVersionLast="47" xr6:coauthVersionMax="47" xr10:uidLastSave="{9191087A-91C1-4570-B6E6-E4E0F05D619B}"/>
  <bookViews>
    <workbookView xWindow="-110" yWindow="-110" windowWidth="23260" windowHeight="14860" xr2:uid="{053ADA71-4C9D-4472-89E5-C5F4707317CE}"/>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1" l="1"/>
  <c r="E81" i="1" s="1"/>
  <c r="D80" i="1"/>
  <c r="E80" i="1" s="1"/>
  <c r="D79" i="1"/>
  <c r="D78" i="1"/>
  <c r="D77" i="1"/>
  <c r="E77" i="1" s="1"/>
  <c r="D76" i="1"/>
  <c r="E76" i="1" s="1"/>
  <c r="D71" i="1"/>
  <c r="E71" i="1" s="1"/>
  <c r="D70" i="1"/>
  <c r="D69" i="1"/>
  <c r="D68" i="1"/>
  <c r="D67" i="1"/>
  <c r="D66" i="1"/>
  <c r="E66" i="1" s="1"/>
  <c r="D33" i="1"/>
  <c r="E33" i="1" s="1"/>
  <c r="P81" i="1"/>
  <c r="Q81" i="1" s="1"/>
  <c r="P80" i="1"/>
  <c r="Q80" i="1" s="1"/>
  <c r="P79" i="1"/>
  <c r="Q79" i="1" s="1"/>
  <c r="P78" i="1"/>
  <c r="Q78" i="1" s="1"/>
  <c r="P77" i="1"/>
  <c r="Q77" i="1" s="1"/>
  <c r="P76" i="1"/>
  <c r="Q76" i="1" s="1"/>
  <c r="P71" i="1"/>
  <c r="Q71" i="1" s="1"/>
  <c r="P70" i="1"/>
  <c r="Q70" i="1" s="1"/>
  <c r="P69" i="1"/>
  <c r="P68" i="1"/>
  <c r="Q68" i="1" s="1"/>
  <c r="P67" i="1"/>
  <c r="Q67" i="1" s="1"/>
  <c r="P66" i="1"/>
  <c r="Q66" i="1" s="1"/>
  <c r="P46" i="1"/>
  <c r="P45" i="1"/>
  <c r="Q45" i="1" s="1"/>
  <c r="P44" i="1"/>
  <c r="Q44" i="1" s="1"/>
  <c r="P43" i="1"/>
  <c r="Q43" i="1" s="1"/>
  <c r="P42" i="1"/>
  <c r="P41" i="1"/>
  <c r="P36" i="1"/>
  <c r="P35" i="1"/>
  <c r="Q35" i="1" s="1"/>
  <c r="P34" i="1"/>
  <c r="Q34" i="1" s="1"/>
  <c r="P33" i="1"/>
  <c r="Q33" i="1" s="1"/>
  <c r="P32" i="1"/>
  <c r="Q32" i="1" s="1"/>
  <c r="P31" i="1"/>
  <c r="Q31" i="1" s="1"/>
  <c r="J81" i="1"/>
  <c r="J80" i="1"/>
  <c r="J79" i="1"/>
  <c r="K79" i="1" s="1"/>
  <c r="J78" i="1"/>
  <c r="K78" i="1" s="1"/>
  <c r="J77" i="1"/>
  <c r="K77" i="1" s="1"/>
  <c r="J76" i="1"/>
  <c r="K76" i="1" s="1"/>
  <c r="J71" i="1"/>
  <c r="K71" i="1" s="1"/>
  <c r="J70" i="1"/>
  <c r="K70" i="1" s="1"/>
  <c r="J69" i="1"/>
  <c r="K69" i="1" s="1"/>
  <c r="J68" i="1"/>
  <c r="J67" i="1"/>
  <c r="K67" i="1" s="1"/>
  <c r="J66" i="1"/>
  <c r="J46" i="1"/>
  <c r="K46" i="1" s="1"/>
  <c r="J45" i="1"/>
  <c r="J44" i="1"/>
  <c r="J43" i="1"/>
  <c r="J42" i="1"/>
  <c r="J41" i="1"/>
  <c r="K41" i="1" s="1"/>
  <c r="J36" i="1"/>
  <c r="K36" i="1" s="1"/>
  <c r="J35" i="1"/>
  <c r="K35" i="1" s="1"/>
  <c r="J34" i="1"/>
  <c r="K34" i="1" s="1"/>
  <c r="J33" i="1"/>
  <c r="K33" i="1" s="1"/>
  <c r="J32" i="1"/>
  <c r="K32" i="1" s="1"/>
  <c r="J31" i="1"/>
  <c r="K31" i="1" s="1"/>
  <c r="D31" i="1"/>
  <c r="M84" i="1"/>
  <c r="G84" i="1"/>
  <c r="A84" i="1"/>
  <c r="O82" i="1"/>
  <c r="I82" i="1"/>
  <c r="C82" i="1"/>
  <c r="K81" i="1"/>
  <c r="K80" i="1"/>
  <c r="E79" i="1"/>
  <c r="E78" i="1"/>
  <c r="M74" i="1"/>
  <c r="G74" i="1"/>
  <c r="A74" i="1"/>
  <c r="O72" i="1"/>
  <c r="I72" i="1"/>
  <c r="C72" i="1"/>
  <c r="E70" i="1"/>
  <c r="Q69" i="1"/>
  <c r="E69" i="1"/>
  <c r="K68" i="1"/>
  <c r="E68" i="1"/>
  <c r="E67" i="1"/>
  <c r="M64" i="1"/>
  <c r="G64" i="1"/>
  <c r="A64" i="1"/>
  <c r="O62" i="1"/>
  <c r="I62" i="1"/>
  <c r="C62" i="1"/>
  <c r="Q61" i="1"/>
  <c r="K61" i="1"/>
  <c r="E61" i="1"/>
  <c r="Q60" i="1"/>
  <c r="K60" i="1"/>
  <c r="E60" i="1"/>
  <c r="Q59" i="1"/>
  <c r="K59" i="1"/>
  <c r="E59" i="1"/>
  <c r="Q58" i="1"/>
  <c r="K58" i="1"/>
  <c r="E58" i="1"/>
  <c r="Q57" i="1"/>
  <c r="K57" i="1"/>
  <c r="E57" i="1"/>
  <c r="Q56" i="1"/>
  <c r="K56" i="1"/>
  <c r="E56" i="1"/>
  <c r="M49" i="1"/>
  <c r="O47" i="1"/>
  <c r="Q46" i="1"/>
  <c r="Q42" i="1"/>
  <c r="Q41" i="1"/>
  <c r="M39" i="1"/>
  <c r="O37" i="1"/>
  <c r="Q36" i="1"/>
  <c r="M29" i="1"/>
  <c r="O27" i="1"/>
  <c r="Q26" i="1"/>
  <c r="Q25" i="1"/>
  <c r="Q24" i="1"/>
  <c r="Q23" i="1"/>
  <c r="Q22" i="1"/>
  <c r="Q21" i="1"/>
  <c r="G49" i="1"/>
  <c r="I47" i="1"/>
  <c r="K45" i="1"/>
  <c r="K44" i="1"/>
  <c r="K43" i="1"/>
  <c r="K42" i="1"/>
  <c r="G39" i="1"/>
  <c r="I37" i="1"/>
  <c r="G29" i="1"/>
  <c r="I27" i="1"/>
  <c r="K26" i="1"/>
  <c r="K25" i="1"/>
  <c r="K24" i="1"/>
  <c r="K23" i="1"/>
  <c r="K22" i="1"/>
  <c r="K21" i="1"/>
  <c r="A49" i="1"/>
  <c r="C47" i="1"/>
  <c r="D46" i="1"/>
  <c r="E46" i="1" s="1"/>
  <c r="D45" i="1"/>
  <c r="E45" i="1" s="1"/>
  <c r="D44" i="1"/>
  <c r="E44" i="1" s="1"/>
  <c r="D43" i="1"/>
  <c r="E43" i="1" s="1"/>
  <c r="D42" i="1"/>
  <c r="E42" i="1" s="1"/>
  <c r="D41" i="1"/>
  <c r="E41" i="1" s="1"/>
  <c r="A39" i="1"/>
  <c r="C37" i="1"/>
  <c r="D36" i="1"/>
  <c r="E36" i="1" s="1"/>
  <c r="D35" i="1"/>
  <c r="E35" i="1" s="1"/>
  <c r="D34" i="1"/>
  <c r="E34" i="1" s="1"/>
  <c r="D32" i="1"/>
  <c r="E32" i="1" s="1"/>
  <c r="E31" i="1"/>
  <c r="A29" i="1"/>
  <c r="C27" i="1"/>
  <c r="E26" i="1"/>
  <c r="E25" i="1"/>
  <c r="E24" i="1"/>
  <c r="E23" i="1"/>
  <c r="E22" i="1"/>
  <c r="E21" i="1"/>
  <c r="E82" i="1" l="1"/>
  <c r="Q27" i="1"/>
  <c r="E62" i="1"/>
  <c r="K62" i="1"/>
  <c r="Q62" i="1"/>
  <c r="K82" i="1"/>
  <c r="Q82" i="1"/>
  <c r="E72" i="1"/>
  <c r="Q72" i="1"/>
  <c r="K27" i="1"/>
  <c r="E27" i="1"/>
  <c r="Q37" i="1"/>
  <c r="Q47" i="1"/>
  <c r="K37" i="1"/>
  <c r="K47" i="1"/>
  <c r="E37" i="1"/>
  <c r="E47" i="1"/>
  <c r="E85" i="1" l="1"/>
  <c r="E50" i="1"/>
  <c r="Q85" i="1"/>
  <c r="K50" i="1"/>
  <c r="Q50" i="1"/>
  <c r="K66" i="1"/>
  <c r="K72" i="1" s="1"/>
  <c r="K85" i="1" s="1"/>
  <c r="C88" i="1" l="1"/>
</calcChain>
</file>

<file path=xl/sharedStrings.xml><?xml version="1.0" encoding="utf-8"?>
<sst xmlns="http://schemas.openxmlformats.org/spreadsheetml/2006/main" count="266" uniqueCount="38">
  <si>
    <t>Bijlage D Tarievenblad Soortenmanagementplan</t>
  </si>
  <si>
    <t xml:space="preserve">Instructie:            </t>
  </si>
  <si>
    <t>De inschrijver dient het tarievenblad volledig in te vullen, per onderdeel, de som hiervan is de totaalprijs.</t>
  </si>
  <si>
    <t>De gemeenten gebruiken een eerlijke berekening van de kosten. Dit om ervoor te zorgen dat de prijs voor de Diensten in verhouding staat tot de eisen voor de kwaliteit en continuïteit van de Diensten.</t>
  </si>
  <si>
    <t>·	De prijzen worden uitgedrukt in euro’s (exclusief btw).</t>
  </si>
  <si>
    <t>·	De prijzen worden afgerond op maximaal twee decimalen achter de komma.</t>
  </si>
  <si>
    <t>·	De groende kolommen dienen te worden ingevuld.</t>
  </si>
  <si>
    <t>·	De prijzen worden per gemeente ingevuld in het prijzenblad.</t>
  </si>
  <si>
    <t xml:space="preserve">·	De prijzen voor de bebouwde kom en bedrijventerreinen worden apart benoemd in het prijzenblad per gemeente om inzicht te krijgen in de opbouw van de totale kosten voor het gehele onderzoeksgebied. </t>
  </si>
  <si>
    <t>Om een gelijk speelveld te creëren is een minimale inschrijfprijs van €500.000,00 opgesteld. Partijen die onder de minimale inschrijfprijs inschrijven, worden uitgesloten van deelname.</t>
  </si>
  <si>
    <t xml:space="preserve">De gemeenten hebben een budget van €850.000,00 voor de uitvoering van de gehele opdracht conform de opdrachtomschrijving en het Programma van Eisen. </t>
  </si>
  <si>
    <t>Inschrijver</t>
  </si>
  <si>
    <t>Bedrijfsnaam invullen</t>
  </si>
  <si>
    <t>Bebouwde kom</t>
  </si>
  <si>
    <t>Gemeente Hillegom</t>
  </si>
  <si>
    <t>Gemeente Lisse</t>
  </si>
  <si>
    <t>Gemeente Teylingen</t>
  </si>
  <si>
    <t>Onderwerp</t>
  </si>
  <si>
    <t>Functionaris</t>
  </si>
  <si>
    <t>Aantal uren*</t>
  </si>
  <si>
    <t>uurtarief</t>
  </si>
  <si>
    <t>Totaal</t>
  </si>
  <si>
    <t>Onderzoek</t>
  </si>
  <si>
    <t>Projectleider</t>
  </si>
  <si>
    <t>Senior Ecoloog</t>
  </si>
  <si>
    <t>Medior ecoloog</t>
  </si>
  <si>
    <t>Junior Ecoloog</t>
  </si>
  <si>
    <t xml:space="preserve">Specialist </t>
  </si>
  <si>
    <t>Veldwerker</t>
  </si>
  <si>
    <t>Totaal onderzoek</t>
  </si>
  <si>
    <t>Uurtarief</t>
  </si>
  <si>
    <t>Soortenmanagementplan</t>
  </si>
  <si>
    <t>Totaal SMP</t>
  </si>
  <si>
    <t>Aanvragen en verkrijgen van een omgevingsvergunning per gemeente bij Omgevingsdienst Haaglanden</t>
  </si>
  <si>
    <t>Totaal omgevingsvergunning</t>
  </si>
  <si>
    <t>Totale prijs</t>
  </si>
  <si>
    <t>Bedrijventerreinen</t>
  </si>
  <si>
    <t xml:space="preserve">Inschrijfprijs (invullen op TenderNed)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</si>
</sst>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Aptos Narrow"/>
      <family val="2"/>
      <scheme val="minor"/>
    </font>
    <font>
      <b/>
      <sz val="10"/>
      <color theme="1"/>
      <name val="Verdana"/>
      <family val="2"/>
    </font>
    <font>
      <sz val="10"/>
      <color theme="1"/>
      <name val="Verdana"/>
      <family val="2"/>
    </font>
    <font>
      <sz val="10"/>
      <color rgb="FF000000"/>
      <name val="Verdana"/>
      <charset val="1"/>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000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Protection="1">
      <protection locked="0"/>
    </xf>
    <xf numFmtId="0" fontId="2" fillId="0" borderId="0" xfId="0" applyFont="1"/>
    <xf numFmtId="0" fontId="1" fillId="0" borderId="0" xfId="0" applyFont="1" applyAlignment="1">
      <alignment horizontal="left" vertical="center"/>
    </xf>
    <xf numFmtId="0" fontId="2" fillId="2" borderId="2" xfId="0" applyFont="1" applyFill="1" applyBorder="1" applyAlignment="1">
      <alignment wrapText="1"/>
    </xf>
    <xf numFmtId="0" fontId="2" fillId="2" borderId="3" xfId="0" applyFont="1" applyFill="1" applyBorder="1" applyAlignment="1">
      <alignment wrapText="1"/>
    </xf>
    <xf numFmtId="0" fontId="2" fillId="0" borderId="0" xfId="0" applyFont="1" applyAlignment="1">
      <alignment horizontal="left" vertical="top" wrapText="1"/>
    </xf>
    <xf numFmtId="0" fontId="1" fillId="0" borderId="1" xfId="0" applyFont="1" applyBorder="1"/>
    <xf numFmtId="0" fontId="2" fillId="0" borderId="2" xfId="0" applyFont="1" applyBorder="1"/>
    <xf numFmtId="0" fontId="2" fillId="0" borderId="3" xfId="0" applyFont="1" applyBorder="1"/>
    <xf numFmtId="0" fontId="1" fillId="0" borderId="4" xfId="0" applyFont="1" applyBorder="1"/>
    <xf numFmtId="0" fontId="2" fillId="0" borderId="4" xfId="0" applyFont="1" applyBorder="1"/>
    <xf numFmtId="0" fontId="2" fillId="3" borderId="4" xfId="0" applyFont="1" applyFill="1" applyBorder="1" applyProtection="1">
      <protection locked="0"/>
    </xf>
    <xf numFmtId="44" fontId="2" fillId="3" borderId="4" xfId="0" applyNumberFormat="1" applyFont="1" applyFill="1" applyBorder="1" applyProtection="1">
      <protection locked="0"/>
    </xf>
    <xf numFmtId="44" fontId="2" fillId="0" borderId="4" xfId="0" applyNumberFormat="1" applyFont="1" applyBorder="1"/>
    <xf numFmtId="44" fontId="1" fillId="0" borderId="4" xfId="0" applyNumberFormat="1" applyFont="1" applyBorder="1"/>
    <xf numFmtId="44" fontId="2" fillId="0" borderId="0" xfId="0" applyNumberFormat="1" applyFont="1"/>
    <xf numFmtId="44" fontId="2" fillId="0" borderId="4" xfId="0" applyNumberFormat="1" applyFont="1" applyBorder="1" applyAlignment="1">
      <alignment vertical="center"/>
    </xf>
    <xf numFmtId="0" fontId="1" fillId="0" borderId="0" xfId="0" applyFont="1" applyAlignment="1">
      <alignment horizontal="left" vertical="top"/>
    </xf>
    <xf numFmtId="44" fontId="2" fillId="0" borderId="0" xfId="0" applyNumberFormat="1" applyFont="1" applyAlignment="1">
      <alignment vertical="center"/>
    </xf>
    <xf numFmtId="0" fontId="1"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0" fillId="0" borderId="2" xfId="0" applyBorder="1"/>
    <xf numFmtId="0" fontId="0" fillId="0" borderId="3" xfId="0" applyBorder="1"/>
    <xf numFmtId="0" fontId="1" fillId="0" borderId="0" xfId="0" applyFont="1" applyAlignment="1">
      <alignment horizontal="center" vertical="center"/>
    </xf>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1" fillId="0" borderId="4" xfId="0" applyFont="1" applyBorder="1" applyAlignment="1">
      <alignment horizontal="left" vertical="top"/>
    </xf>
    <xf numFmtId="0" fontId="2" fillId="0" borderId="4" xfId="0" applyFont="1" applyBorder="1" applyAlignment="1">
      <alignment horizontal="left" vertical="top"/>
    </xf>
    <xf numFmtId="0" fontId="1" fillId="0" borderId="4" xfId="0" applyFont="1" applyBorder="1" applyAlignment="1">
      <alignment horizontal="left"/>
    </xf>
    <xf numFmtId="0" fontId="2" fillId="0" borderId="0" xfId="0" applyFont="1" applyAlignment="1">
      <alignment horizontal="left" vertical="top"/>
    </xf>
    <xf numFmtId="0" fontId="3" fillId="0" borderId="4" xfId="0" applyFont="1" applyBorder="1" applyAlignment="1">
      <alignment horizontal="left" vertical="top" wrapText="1"/>
    </xf>
    <xf numFmtId="0" fontId="1" fillId="4" borderId="4" xfId="0" applyFont="1" applyFill="1" applyBorder="1" applyAlignment="1">
      <alignment horizontal="center" vertical="top"/>
    </xf>
    <xf numFmtId="44" fontId="1" fillId="4" borderId="4" xfId="0" applyNumberFormat="1" applyFont="1" applyFill="1" applyBorder="1" applyAlignment="1">
      <alignment horizont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B91F-7212-4406-9EB9-6FA092D52BB8}">
  <dimension ref="A1:Q88"/>
  <sheetViews>
    <sheetView tabSelected="1" workbookViewId="0">
      <selection activeCell="J22" sqref="J22"/>
    </sheetView>
  </sheetViews>
  <sheetFormatPr defaultRowHeight="14.5" x14ac:dyDescent="0.35"/>
  <cols>
    <col min="1" max="1" width="25.7265625" style="2" customWidth="1"/>
    <col min="2" max="2" width="18.81640625" style="2" customWidth="1"/>
    <col min="3" max="3" width="14.1796875" style="2" customWidth="1"/>
    <col min="4" max="4" width="13.453125" style="2" customWidth="1"/>
    <col min="5" max="5" width="18.54296875" style="2" customWidth="1"/>
    <col min="6" max="6" width="10.26953125" customWidth="1"/>
    <col min="7" max="7" width="25.81640625" customWidth="1"/>
    <col min="8" max="8" width="17.453125" customWidth="1"/>
    <col min="9" max="9" width="14.7265625" customWidth="1"/>
    <col min="10" max="10" width="14.1796875" customWidth="1"/>
    <col min="11" max="11" width="16.1796875" customWidth="1"/>
    <col min="13" max="13" width="25.81640625" customWidth="1"/>
    <col min="14" max="14" width="18.453125" customWidth="1"/>
    <col min="15" max="15" width="15.453125" customWidth="1"/>
    <col min="16" max="16" width="13.81640625" customWidth="1"/>
    <col min="17" max="17" width="16.453125" customWidth="1"/>
  </cols>
  <sheetData>
    <row r="1" spans="1:6" x14ac:dyDescent="0.35">
      <c r="A1" s="1" t="s">
        <v>0</v>
      </c>
    </row>
    <row r="3" spans="1:6" x14ac:dyDescent="0.35">
      <c r="A3" s="26" t="s">
        <v>1</v>
      </c>
      <c r="B3" s="26"/>
      <c r="C3" s="26"/>
      <c r="D3" s="26"/>
      <c r="E3" s="26"/>
    </row>
    <row r="4" spans="1:6" ht="22" customHeight="1" x14ac:dyDescent="0.35">
      <c r="A4" s="28" t="s">
        <v>2</v>
      </c>
      <c r="B4" s="28"/>
      <c r="C4" s="28"/>
      <c r="D4" s="28"/>
      <c r="E4" s="28"/>
      <c r="F4" s="28"/>
    </row>
    <row r="5" spans="1:6" ht="34.5" customHeight="1" x14ac:dyDescent="0.35">
      <c r="A5" s="28" t="s">
        <v>3</v>
      </c>
      <c r="B5" s="28"/>
      <c r="C5" s="28"/>
      <c r="D5" s="28"/>
      <c r="E5" s="28"/>
      <c r="F5" s="28"/>
    </row>
    <row r="6" spans="1:6" x14ac:dyDescent="0.35">
      <c r="A6" s="33" t="s">
        <v>4</v>
      </c>
      <c r="B6" s="33"/>
      <c r="C6" s="33"/>
      <c r="D6" s="33"/>
      <c r="E6" s="33"/>
      <c r="F6" s="33"/>
    </row>
    <row r="7" spans="1:6" x14ac:dyDescent="0.35">
      <c r="A7" s="33" t="s">
        <v>5</v>
      </c>
      <c r="B7" s="33"/>
      <c r="C7" s="33"/>
      <c r="D7" s="33"/>
      <c r="E7" s="33"/>
      <c r="F7" s="33"/>
    </row>
    <row r="8" spans="1:6" x14ac:dyDescent="0.35">
      <c r="A8" s="33" t="s">
        <v>6</v>
      </c>
      <c r="B8" s="33"/>
      <c r="C8" s="33"/>
      <c r="D8" s="33"/>
      <c r="E8" s="33"/>
      <c r="F8" s="33"/>
    </row>
    <row r="9" spans="1:6" x14ac:dyDescent="0.35">
      <c r="A9" s="33" t="s">
        <v>7</v>
      </c>
      <c r="B9" s="33"/>
      <c r="C9" s="33"/>
      <c r="D9" s="33"/>
      <c r="E9" s="33"/>
      <c r="F9" s="33"/>
    </row>
    <row r="10" spans="1:6" ht="30.65" customHeight="1" x14ac:dyDescent="0.35">
      <c r="A10" s="28" t="s">
        <v>8</v>
      </c>
      <c r="B10" s="28"/>
      <c r="C10" s="28"/>
      <c r="D10" s="28"/>
      <c r="E10" s="28"/>
      <c r="F10" s="28"/>
    </row>
    <row r="11" spans="1:6" x14ac:dyDescent="0.35">
      <c r="A11" s="27"/>
      <c r="B11" s="26"/>
      <c r="C11" s="26"/>
      <c r="D11" s="26"/>
      <c r="E11" s="26"/>
    </row>
    <row r="12" spans="1:6" ht="35.15" customHeight="1" x14ac:dyDescent="0.35">
      <c r="A12" s="28" t="s">
        <v>9</v>
      </c>
      <c r="B12" s="28"/>
      <c r="C12" s="28"/>
      <c r="D12" s="28"/>
      <c r="E12" s="28"/>
      <c r="F12" s="28"/>
    </row>
    <row r="13" spans="1:6" ht="30" customHeight="1" x14ac:dyDescent="0.35">
      <c r="A13" s="28" t="s">
        <v>10</v>
      </c>
      <c r="B13" s="28"/>
      <c r="C13" s="28"/>
      <c r="D13" s="28"/>
      <c r="E13" s="28"/>
      <c r="F13" s="28"/>
    </row>
    <row r="14" spans="1:6" x14ac:dyDescent="0.35">
      <c r="A14" s="26"/>
      <c r="B14" s="26"/>
      <c r="C14" s="26"/>
      <c r="D14" s="26"/>
      <c r="E14" s="26"/>
    </row>
    <row r="15" spans="1:6" x14ac:dyDescent="0.35">
      <c r="A15" s="25"/>
      <c r="B15" s="25"/>
      <c r="C15" s="25"/>
      <c r="D15" s="25"/>
      <c r="E15" s="25"/>
    </row>
    <row r="16" spans="1:6" x14ac:dyDescent="0.35">
      <c r="A16" s="3" t="s">
        <v>11</v>
      </c>
      <c r="B16" s="37" t="s">
        <v>12</v>
      </c>
      <c r="C16" s="38"/>
      <c r="D16" s="4"/>
      <c r="E16" s="5"/>
    </row>
    <row r="18" spans="1:17" x14ac:dyDescent="0.35">
      <c r="A18" s="20" t="s">
        <v>13</v>
      </c>
      <c r="B18" s="21"/>
      <c r="C18" s="21"/>
      <c r="D18" s="21"/>
      <c r="E18" s="22"/>
      <c r="G18" s="20" t="s">
        <v>13</v>
      </c>
      <c r="H18" s="23"/>
      <c r="I18" s="23"/>
      <c r="J18" s="23"/>
      <c r="K18" s="24"/>
      <c r="M18" s="20" t="s">
        <v>13</v>
      </c>
      <c r="N18" s="23"/>
      <c r="O18" s="23"/>
      <c r="P18" s="23"/>
      <c r="Q18" s="24"/>
    </row>
    <row r="19" spans="1:17" ht="14.5" customHeight="1" x14ac:dyDescent="0.35">
      <c r="A19" s="7" t="s">
        <v>14</v>
      </c>
      <c r="B19" s="8"/>
      <c r="C19" s="8"/>
      <c r="D19" s="8"/>
      <c r="E19" s="9"/>
      <c r="G19" s="7" t="s">
        <v>15</v>
      </c>
      <c r="H19" s="8"/>
      <c r="I19" s="8"/>
      <c r="J19" s="8"/>
      <c r="K19" s="9"/>
      <c r="M19" s="7" t="s">
        <v>16</v>
      </c>
      <c r="N19" s="8"/>
      <c r="O19" s="8"/>
      <c r="P19" s="8"/>
      <c r="Q19" s="9"/>
    </row>
    <row r="20" spans="1:17" x14ac:dyDescent="0.35">
      <c r="A20" s="10" t="s">
        <v>17</v>
      </c>
      <c r="B20" s="10" t="s">
        <v>18</v>
      </c>
      <c r="C20" s="10" t="s">
        <v>19</v>
      </c>
      <c r="D20" s="10" t="s">
        <v>20</v>
      </c>
      <c r="E20" s="10" t="s">
        <v>21</v>
      </c>
      <c r="G20" s="10" t="s">
        <v>17</v>
      </c>
      <c r="H20" s="10" t="s">
        <v>18</v>
      </c>
      <c r="I20" s="10" t="s">
        <v>19</v>
      </c>
      <c r="J20" s="10" t="s">
        <v>20</v>
      </c>
      <c r="K20" s="10" t="s">
        <v>21</v>
      </c>
      <c r="M20" s="10" t="s">
        <v>17</v>
      </c>
      <c r="N20" s="10" t="s">
        <v>18</v>
      </c>
      <c r="O20" s="10" t="s">
        <v>19</v>
      </c>
      <c r="P20" s="10" t="s">
        <v>20</v>
      </c>
      <c r="Q20" s="10" t="s">
        <v>21</v>
      </c>
    </row>
    <row r="21" spans="1:17" ht="14.5" customHeight="1" x14ac:dyDescent="0.35">
      <c r="A21" s="31" t="s">
        <v>22</v>
      </c>
      <c r="B21" s="11" t="s">
        <v>23</v>
      </c>
      <c r="C21" s="12">
        <v>0</v>
      </c>
      <c r="D21" s="13">
        <v>0</v>
      </c>
      <c r="E21" s="14">
        <f>C21*D21</f>
        <v>0</v>
      </c>
      <c r="G21" s="31" t="s">
        <v>22</v>
      </c>
      <c r="H21" s="11" t="s">
        <v>23</v>
      </c>
      <c r="I21" s="12">
        <v>0</v>
      </c>
      <c r="J21" s="13">
        <v>0</v>
      </c>
      <c r="K21" s="14">
        <f>I21*J21</f>
        <v>0</v>
      </c>
      <c r="M21" s="31" t="s">
        <v>22</v>
      </c>
      <c r="N21" s="11" t="s">
        <v>23</v>
      </c>
      <c r="O21" s="12">
        <v>0</v>
      </c>
      <c r="P21" s="13">
        <v>0</v>
      </c>
      <c r="Q21" s="14">
        <f>O21*P21</f>
        <v>0</v>
      </c>
    </row>
    <row r="22" spans="1:17" x14ac:dyDescent="0.35">
      <c r="A22" s="31"/>
      <c r="B22" s="11" t="s">
        <v>24</v>
      </c>
      <c r="C22" s="12">
        <v>0</v>
      </c>
      <c r="D22" s="13">
        <v>0</v>
      </c>
      <c r="E22" s="14">
        <f t="shared" ref="E22:E26" si="0">C22*D22</f>
        <v>0</v>
      </c>
      <c r="G22" s="31"/>
      <c r="H22" s="11" t="s">
        <v>24</v>
      </c>
      <c r="I22" s="12">
        <v>0</v>
      </c>
      <c r="J22" s="13">
        <v>0</v>
      </c>
      <c r="K22" s="14">
        <f t="shared" ref="K22:K26" si="1">I22*J22</f>
        <v>0</v>
      </c>
      <c r="M22" s="31"/>
      <c r="N22" s="11" t="s">
        <v>24</v>
      </c>
      <c r="O22" s="12">
        <v>0</v>
      </c>
      <c r="P22" s="13">
        <v>0</v>
      </c>
      <c r="Q22" s="14">
        <f t="shared" ref="Q22:Q26" si="2">O22*P22</f>
        <v>0</v>
      </c>
    </row>
    <row r="23" spans="1:17" x14ac:dyDescent="0.35">
      <c r="A23" s="31"/>
      <c r="B23" s="11" t="s">
        <v>25</v>
      </c>
      <c r="C23" s="12">
        <v>0</v>
      </c>
      <c r="D23" s="13">
        <v>0</v>
      </c>
      <c r="E23" s="14">
        <f t="shared" si="0"/>
        <v>0</v>
      </c>
      <c r="G23" s="31"/>
      <c r="H23" s="11" t="s">
        <v>25</v>
      </c>
      <c r="I23" s="12">
        <v>0</v>
      </c>
      <c r="J23" s="13">
        <v>0</v>
      </c>
      <c r="K23" s="14">
        <f t="shared" si="1"/>
        <v>0</v>
      </c>
      <c r="M23" s="31"/>
      <c r="N23" s="11" t="s">
        <v>25</v>
      </c>
      <c r="O23" s="12">
        <v>0</v>
      </c>
      <c r="P23" s="13">
        <v>0</v>
      </c>
      <c r="Q23" s="14">
        <f t="shared" si="2"/>
        <v>0</v>
      </c>
    </row>
    <row r="24" spans="1:17" x14ac:dyDescent="0.35">
      <c r="A24" s="31"/>
      <c r="B24" s="11" t="s">
        <v>26</v>
      </c>
      <c r="C24" s="12">
        <v>0</v>
      </c>
      <c r="D24" s="13">
        <v>0</v>
      </c>
      <c r="E24" s="14">
        <f t="shared" si="0"/>
        <v>0</v>
      </c>
      <c r="G24" s="31"/>
      <c r="H24" s="11" t="s">
        <v>26</v>
      </c>
      <c r="I24" s="12">
        <v>0</v>
      </c>
      <c r="J24" s="13">
        <v>0</v>
      </c>
      <c r="K24" s="14">
        <f t="shared" si="1"/>
        <v>0</v>
      </c>
      <c r="M24" s="31"/>
      <c r="N24" s="11" t="s">
        <v>26</v>
      </c>
      <c r="O24" s="12">
        <v>0</v>
      </c>
      <c r="P24" s="13">
        <v>0</v>
      </c>
      <c r="Q24" s="14">
        <f t="shared" si="2"/>
        <v>0</v>
      </c>
    </row>
    <row r="25" spans="1:17" x14ac:dyDescent="0.35">
      <c r="A25" s="31"/>
      <c r="B25" s="11" t="s">
        <v>27</v>
      </c>
      <c r="C25" s="12">
        <v>0</v>
      </c>
      <c r="D25" s="13">
        <v>0</v>
      </c>
      <c r="E25" s="14">
        <f t="shared" si="0"/>
        <v>0</v>
      </c>
      <c r="G25" s="31"/>
      <c r="H25" s="11" t="s">
        <v>27</v>
      </c>
      <c r="I25" s="12">
        <v>0</v>
      </c>
      <c r="J25" s="13">
        <v>0</v>
      </c>
      <c r="K25" s="14">
        <f t="shared" si="1"/>
        <v>0</v>
      </c>
      <c r="M25" s="31"/>
      <c r="N25" s="11" t="s">
        <v>27</v>
      </c>
      <c r="O25" s="12">
        <v>0</v>
      </c>
      <c r="P25" s="13">
        <v>0</v>
      </c>
      <c r="Q25" s="14">
        <f t="shared" si="2"/>
        <v>0</v>
      </c>
    </row>
    <row r="26" spans="1:17" x14ac:dyDescent="0.35">
      <c r="A26" s="31"/>
      <c r="B26" s="11" t="s">
        <v>28</v>
      </c>
      <c r="C26" s="12">
        <v>0</v>
      </c>
      <c r="D26" s="13">
        <v>0</v>
      </c>
      <c r="E26" s="14">
        <f t="shared" si="0"/>
        <v>0</v>
      </c>
      <c r="G26" s="31"/>
      <c r="H26" s="11" t="s">
        <v>28</v>
      </c>
      <c r="I26" s="12">
        <v>0</v>
      </c>
      <c r="J26" s="13">
        <v>0</v>
      </c>
      <c r="K26" s="14">
        <f t="shared" si="1"/>
        <v>0</v>
      </c>
      <c r="M26" s="31"/>
      <c r="N26" s="11" t="s">
        <v>28</v>
      </c>
      <c r="O26" s="12">
        <v>0</v>
      </c>
      <c r="P26" s="13">
        <v>0</v>
      </c>
      <c r="Q26" s="14">
        <f t="shared" si="2"/>
        <v>0</v>
      </c>
    </row>
    <row r="27" spans="1:17" x14ac:dyDescent="0.35">
      <c r="A27" s="32" t="s">
        <v>29</v>
      </c>
      <c r="B27" s="32"/>
      <c r="C27" s="10">
        <f>SUM(C21:C26)</f>
        <v>0</v>
      </c>
      <c r="D27" s="10"/>
      <c r="E27" s="15">
        <f>SUM(E21:E26)</f>
        <v>0</v>
      </c>
      <c r="G27" s="32" t="s">
        <v>29</v>
      </c>
      <c r="H27" s="32"/>
      <c r="I27" s="10">
        <f>SUM(I21:I26)</f>
        <v>0</v>
      </c>
      <c r="J27" s="10"/>
      <c r="K27" s="15">
        <f>SUM(K21:K26)</f>
        <v>0</v>
      </c>
      <c r="M27" s="32" t="s">
        <v>29</v>
      </c>
      <c r="N27" s="32"/>
      <c r="O27" s="10">
        <f>SUM(O21:O26)</f>
        <v>0</v>
      </c>
      <c r="P27" s="10"/>
      <c r="Q27" s="15">
        <f>SUM(Q21:Q26)</f>
        <v>0</v>
      </c>
    </row>
    <row r="28" spans="1:17" x14ac:dyDescent="0.35">
      <c r="E28" s="16"/>
      <c r="G28" s="2"/>
      <c r="H28" s="2"/>
      <c r="I28" s="2"/>
      <c r="J28" s="2"/>
      <c r="K28" s="16"/>
      <c r="M28" s="2"/>
      <c r="N28" s="2"/>
      <c r="O28" s="2"/>
      <c r="P28" s="2"/>
      <c r="Q28" s="16"/>
    </row>
    <row r="29" spans="1:17" x14ac:dyDescent="0.35">
      <c r="A29" s="7" t="str">
        <f>A19</f>
        <v>Gemeente Hillegom</v>
      </c>
      <c r="B29" s="8"/>
      <c r="C29" s="8"/>
      <c r="D29" s="8"/>
      <c r="E29" s="9"/>
      <c r="G29" s="7" t="str">
        <f>G19</f>
        <v>Gemeente Lisse</v>
      </c>
      <c r="H29" s="8"/>
      <c r="I29" s="8"/>
      <c r="J29" s="8"/>
      <c r="K29" s="9"/>
      <c r="M29" s="7" t="str">
        <f>M19</f>
        <v>Gemeente Teylingen</v>
      </c>
      <c r="N29" s="8"/>
      <c r="O29" s="8"/>
      <c r="P29" s="8"/>
      <c r="Q29" s="9"/>
    </row>
    <row r="30" spans="1:17" x14ac:dyDescent="0.35">
      <c r="A30" s="10" t="s">
        <v>17</v>
      </c>
      <c r="B30" s="10" t="s">
        <v>18</v>
      </c>
      <c r="C30" s="10" t="s">
        <v>19</v>
      </c>
      <c r="D30" s="10" t="s">
        <v>30</v>
      </c>
      <c r="E30" s="10" t="s">
        <v>21</v>
      </c>
      <c r="G30" s="10" t="s">
        <v>17</v>
      </c>
      <c r="H30" s="10" t="s">
        <v>18</v>
      </c>
      <c r="I30" s="10" t="s">
        <v>19</v>
      </c>
      <c r="J30" s="10" t="s">
        <v>30</v>
      </c>
      <c r="K30" s="10" t="s">
        <v>21</v>
      </c>
      <c r="M30" s="10" t="s">
        <v>17</v>
      </c>
      <c r="N30" s="10" t="s">
        <v>18</v>
      </c>
      <c r="O30" s="10" t="s">
        <v>19</v>
      </c>
      <c r="P30" s="10" t="s">
        <v>30</v>
      </c>
      <c r="Q30" s="10" t="s">
        <v>21</v>
      </c>
    </row>
    <row r="31" spans="1:17" x14ac:dyDescent="0.35">
      <c r="A31" s="31" t="s">
        <v>31</v>
      </c>
      <c r="B31" s="11" t="s">
        <v>23</v>
      </c>
      <c r="C31" s="12">
        <v>0</v>
      </c>
      <c r="D31" s="14">
        <f>$D$21</f>
        <v>0</v>
      </c>
      <c r="E31" s="14">
        <f t="shared" ref="E31:E36" si="3">C31*D31</f>
        <v>0</v>
      </c>
      <c r="G31" s="31" t="s">
        <v>31</v>
      </c>
      <c r="H31" s="11" t="s">
        <v>23</v>
      </c>
      <c r="I31" s="12">
        <v>0</v>
      </c>
      <c r="J31" s="14">
        <f>$J$21</f>
        <v>0</v>
      </c>
      <c r="K31" s="14">
        <f t="shared" ref="K31:K36" si="4">I31*J31</f>
        <v>0</v>
      </c>
      <c r="M31" s="31" t="s">
        <v>31</v>
      </c>
      <c r="N31" s="11" t="s">
        <v>23</v>
      </c>
      <c r="O31" s="12">
        <v>0</v>
      </c>
      <c r="P31" s="14">
        <f>$P$21</f>
        <v>0</v>
      </c>
      <c r="Q31" s="14">
        <f t="shared" ref="Q31:Q36" si="5">O31*P31</f>
        <v>0</v>
      </c>
    </row>
    <row r="32" spans="1:17" x14ac:dyDescent="0.35">
      <c r="A32" s="31"/>
      <c r="B32" s="11" t="s">
        <v>24</v>
      </c>
      <c r="C32" s="12">
        <v>0</v>
      </c>
      <c r="D32" s="14">
        <f>$D$22</f>
        <v>0</v>
      </c>
      <c r="E32" s="14">
        <f t="shared" si="3"/>
        <v>0</v>
      </c>
      <c r="G32" s="31"/>
      <c r="H32" s="11" t="s">
        <v>24</v>
      </c>
      <c r="I32" s="12">
        <v>0</v>
      </c>
      <c r="J32" s="14">
        <f>$J$22</f>
        <v>0</v>
      </c>
      <c r="K32" s="14">
        <f t="shared" si="4"/>
        <v>0</v>
      </c>
      <c r="M32" s="31"/>
      <c r="N32" s="11" t="s">
        <v>24</v>
      </c>
      <c r="O32" s="12">
        <v>0</v>
      </c>
      <c r="P32" s="14">
        <f>$P$22</f>
        <v>0</v>
      </c>
      <c r="Q32" s="14">
        <f t="shared" si="5"/>
        <v>0</v>
      </c>
    </row>
    <row r="33" spans="1:17" x14ac:dyDescent="0.35">
      <c r="A33" s="31"/>
      <c r="B33" s="11" t="s">
        <v>25</v>
      </c>
      <c r="C33" s="12">
        <v>0</v>
      </c>
      <c r="D33" s="14">
        <f>$D$23</f>
        <v>0</v>
      </c>
      <c r="E33" s="14">
        <f t="shared" si="3"/>
        <v>0</v>
      </c>
      <c r="G33" s="31"/>
      <c r="H33" s="11" t="s">
        <v>25</v>
      </c>
      <c r="I33" s="12">
        <v>0</v>
      </c>
      <c r="J33" s="14">
        <f>$J$23</f>
        <v>0</v>
      </c>
      <c r="K33" s="14">
        <f t="shared" si="4"/>
        <v>0</v>
      </c>
      <c r="M33" s="31"/>
      <c r="N33" s="11" t="s">
        <v>25</v>
      </c>
      <c r="O33" s="12">
        <v>0</v>
      </c>
      <c r="P33" s="14">
        <f>$P$23</f>
        <v>0</v>
      </c>
      <c r="Q33" s="14">
        <f t="shared" si="5"/>
        <v>0</v>
      </c>
    </row>
    <row r="34" spans="1:17" x14ac:dyDescent="0.35">
      <c r="A34" s="31"/>
      <c r="B34" s="11" t="s">
        <v>26</v>
      </c>
      <c r="C34" s="12">
        <v>0</v>
      </c>
      <c r="D34" s="14">
        <f>$D$24</f>
        <v>0</v>
      </c>
      <c r="E34" s="14">
        <f t="shared" si="3"/>
        <v>0</v>
      </c>
      <c r="G34" s="31"/>
      <c r="H34" s="11" t="s">
        <v>26</v>
      </c>
      <c r="I34" s="12">
        <v>0</v>
      </c>
      <c r="J34" s="14">
        <f>$J$24</f>
        <v>0</v>
      </c>
      <c r="K34" s="14">
        <f t="shared" si="4"/>
        <v>0</v>
      </c>
      <c r="M34" s="31"/>
      <c r="N34" s="11" t="s">
        <v>26</v>
      </c>
      <c r="O34" s="12">
        <v>0</v>
      </c>
      <c r="P34" s="14">
        <f>$P$24</f>
        <v>0</v>
      </c>
      <c r="Q34" s="14">
        <f t="shared" si="5"/>
        <v>0</v>
      </c>
    </row>
    <row r="35" spans="1:17" x14ac:dyDescent="0.35">
      <c r="A35" s="31"/>
      <c r="B35" s="11" t="s">
        <v>27</v>
      </c>
      <c r="C35" s="12">
        <v>0</v>
      </c>
      <c r="D35" s="14">
        <f>$D$25</f>
        <v>0</v>
      </c>
      <c r="E35" s="14">
        <f t="shared" si="3"/>
        <v>0</v>
      </c>
      <c r="G35" s="31"/>
      <c r="H35" s="11" t="s">
        <v>27</v>
      </c>
      <c r="I35" s="12">
        <v>0</v>
      </c>
      <c r="J35" s="14">
        <f>$J$25</f>
        <v>0</v>
      </c>
      <c r="K35" s="14">
        <f t="shared" si="4"/>
        <v>0</v>
      </c>
      <c r="M35" s="31"/>
      <c r="N35" s="11" t="s">
        <v>27</v>
      </c>
      <c r="O35" s="12">
        <v>0</v>
      </c>
      <c r="P35" s="14">
        <f>$P$25</f>
        <v>0</v>
      </c>
      <c r="Q35" s="14">
        <f t="shared" si="5"/>
        <v>0</v>
      </c>
    </row>
    <row r="36" spans="1:17" x14ac:dyDescent="0.35">
      <c r="A36" s="31"/>
      <c r="B36" s="11" t="s">
        <v>28</v>
      </c>
      <c r="C36" s="12">
        <v>0</v>
      </c>
      <c r="D36" s="14">
        <f>$D$26</f>
        <v>0</v>
      </c>
      <c r="E36" s="14">
        <f t="shared" si="3"/>
        <v>0</v>
      </c>
      <c r="G36" s="31"/>
      <c r="H36" s="11" t="s">
        <v>28</v>
      </c>
      <c r="I36" s="12">
        <v>0</v>
      </c>
      <c r="J36" s="14">
        <f>$J$26</f>
        <v>0</v>
      </c>
      <c r="K36" s="14">
        <f t="shared" si="4"/>
        <v>0</v>
      </c>
      <c r="M36" s="31"/>
      <c r="N36" s="11" t="s">
        <v>28</v>
      </c>
      <c r="O36" s="12">
        <v>0</v>
      </c>
      <c r="P36" s="14">
        <f>$P$26</f>
        <v>0</v>
      </c>
      <c r="Q36" s="14">
        <f t="shared" si="5"/>
        <v>0</v>
      </c>
    </row>
    <row r="37" spans="1:17" x14ac:dyDescent="0.35">
      <c r="A37" s="32" t="s">
        <v>32</v>
      </c>
      <c r="B37" s="32"/>
      <c r="C37" s="10">
        <f>SUM(C31:C36)</f>
        <v>0</v>
      </c>
      <c r="D37" s="10"/>
      <c r="E37" s="15">
        <f>SUM(E31:E36)</f>
        <v>0</v>
      </c>
      <c r="G37" s="32" t="s">
        <v>32</v>
      </c>
      <c r="H37" s="32"/>
      <c r="I37" s="10">
        <f>SUM(I31:I36)</f>
        <v>0</v>
      </c>
      <c r="J37" s="10"/>
      <c r="K37" s="15">
        <f>SUM(K31:K36)</f>
        <v>0</v>
      </c>
      <c r="M37" s="32" t="s">
        <v>32</v>
      </c>
      <c r="N37" s="32"/>
      <c r="O37" s="10">
        <f>SUM(O31:O36)</f>
        <v>0</v>
      </c>
      <c r="P37" s="10"/>
      <c r="Q37" s="15">
        <f>SUM(Q31:Q36)</f>
        <v>0</v>
      </c>
    </row>
    <row r="38" spans="1:17" x14ac:dyDescent="0.35">
      <c r="G38" s="2"/>
      <c r="H38" s="2"/>
      <c r="I38" s="2"/>
      <c r="J38" s="2"/>
      <c r="K38" s="2"/>
      <c r="M38" s="2"/>
      <c r="N38" s="2"/>
      <c r="O38" s="2"/>
      <c r="P38" s="2"/>
      <c r="Q38" s="2"/>
    </row>
    <row r="39" spans="1:17" x14ac:dyDescent="0.35">
      <c r="A39" s="7" t="str">
        <f>A19</f>
        <v>Gemeente Hillegom</v>
      </c>
      <c r="B39" s="8"/>
      <c r="C39" s="8"/>
      <c r="D39" s="8"/>
      <c r="E39" s="9"/>
      <c r="G39" s="7" t="str">
        <f>G19</f>
        <v>Gemeente Lisse</v>
      </c>
      <c r="H39" s="8"/>
      <c r="I39" s="8"/>
      <c r="J39" s="8"/>
      <c r="K39" s="9"/>
      <c r="M39" s="7" t="str">
        <f>M19</f>
        <v>Gemeente Teylingen</v>
      </c>
      <c r="N39" s="8"/>
      <c r="O39" s="8"/>
      <c r="P39" s="8"/>
      <c r="Q39" s="9"/>
    </row>
    <row r="40" spans="1:17" x14ac:dyDescent="0.35">
      <c r="A40" s="10" t="s">
        <v>17</v>
      </c>
      <c r="B40" s="10" t="s">
        <v>18</v>
      </c>
      <c r="C40" s="10" t="s">
        <v>19</v>
      </c>
      <c r="D40" s="10" t="s">
        <v>30</v>
      </c>
      <c r="E40" s="10" t="s">
        <v>21</v>
      </c>
      <c r="G40" s="10" t="s">
        <v>17</v>
      </c>
      <c r="H40" s="10" t="s">
        <v>18</v>
      </c>
      <c r="I40" s="10" t="s">
        <v>19</v>
      </c>
      <c r="J40" s="10" t="s">
        <v>30</v>
      </c>
      <c r="K40" s="10" t="s">
        <v>21</v>
      </c>
      <c r="M40" s="10" t="s">
        <v>17</v>
      </c>
      <c r="N40" s="10" t="s">
        <v>18</v>
      </c>
      <c r="O40" s="10" t="s">
        <v>19</v>
      </c>
      <c r="P40" s="10" t="s">
        <v>30</v>
      </c>
      <c r="Q40" s="10" t="s">
        <v>21</v>
      </c>
    </row>
    <row r="41" spans="1:17" ht="14.5" customHeight="1" x14ac:dyDescent="0.35">
      <c r="A41" s="29" t="s">
        <v>33</v>
      </c>
      <c r="B41" s="11" t="s">
        <v>23</v>
      </c>
      <c r="C41" s="12">
        <v>0</v>
      </c>
      <c r="D41" s="14">
        <f>$D$21</f>
        <v>0</v>
      </c>
      <c r="E41" s="14">
        <f t="shared" ref="E41:E46" si="6">C41*D41</f>
        <v>0</v>
      </c>
      <c r="G41" s="29" t="s">
        <v>33</v>
      </c>
      <c r="H41" s="11" t="s">
        <v>23</v>
      </c>
      <c r="I41" s="12">
        <v>0</v>
      </c>
      <c r="J41" s="14">
        <f>$J$21</f>
        <v>0</v>
      </c>
      <c r="K41" s="14">
        <f t="shared" ref="K41:K46" si="7">I41*J41</f>
        <v>0</v>
      </c>
      <c r="M41" s="29" t="s">
        <v>33</v>
      </c>
      <c r="N41" s="11" t="s">
        <v>23</v>
      </c>
      <c r="O41" s="12">
        <v>0</v>
      </c>
      <c r="P41" s="14">
        <f>$P$21</f>
        <v>0</v>
      </c>
      <c r="Q41" s="14">
        <f t="shared" ref="Q41:Q46" si="8">O41*P41</f>
        <v>0</v>
      </c>
    </row>
    <row r="42" spans="1:17" x14ac:dyDescent="0.35">
      <c r="A42" s="29"/>
      <c r="B42" s="11" t="s">
        <v>24</v>
      </c>
      <c r="C42" s="12">
        <v>0</v>
      </c>
      <c r="D42" s="14">
        <f>$D$22</f>
        <v>0</v>
      </c>
      <c r="E42" s="14">
        <f t="shared" si="6"/>
        <v>0</v>
      </c>
      <c r="G42" s="29"/>
      <c r="H42" s="11" t="s">
        <v>24</v>
      </c>
      <c r="I42" s="12">
        <v>0</v>
      </c>
      <c r="J42" s="14">
        <f>$J$22</f>
        <v>0</v>
      </c>
      <c r="K42" s="14">
        <f t="shared" si="7"/>
        <v>0</v>
      </c>
      <c r="M42" s="29"/>
      <c r="N42" s="11" t="s">
        <v>24</v>
      </c>
      <c r="O42" s="12">
        <v>0</v>
      </c>
      <c r="P42" s="14">
        <f>$P$22</f>
        <v>0</v>
      </c>
      <c r="Q42" s="14">
        <f t="shared" si="8"/>
        <v>0</v>
      </c>
    </row>
    <row r="43" spans="1:17" x14ac:dyDescent="0.35">
      <c r="A43" s="29"/>
      <c r="B43" s="11" t="s">
        <v>25</v>
      </c>
      <c r="C43" s="12">
        <v>0</v>
      </c>
      <c r="D43" s="14">
        <f>$D$23</f>
        <v>0</v>
      </c>
      <c r="E43" s="14">
        <f t="shared" si="6"/>
        <v>0</v>
      </c>
      <c r="G43" s="29"/>
      <c r="H43" s="11" t="s">
        <v>25</v>
      </c>
      <c r="I43" s="12">
        <v>0</v>
      </c>
      <c r="J43" s="14">
        <f>$J$23</f>
        <v>0</v>
      </c>
      <c r="K43" s="14">
        <f t="shared" si="7"/>
        <v>0</v>
      </c>
      <c r="M43" s="29"/>
      <c r="N43" s="11" t="s">
        <v>25</v>
      </c>
      <c r="O43" s="12">
        <v>0</v>
      </c>
      <c r="P43" s="14">
        <f>$P$23</f>
        <v>0</v>
      </c>
      <c r="Q43" s="14">
        <f t="shared" si="8"/>
        <v>0</v>
      </c>
    </row>
    <row r="44" spans="1:17" x14ac:dyDescent="0.35">
      <c r="A44" s="29"/>
      <c r="B44" s="11" t="s">
        <v>26</v>
      </c>
      <c r="C44" s="12">
        <v>0</v>
      </c>
      <c r="D44" s="14">
        <f>$D$24</f>
        <v>0</v>
      </c>
      <c r="E44" s="14">
        <f t="shared" si="6"/>
        <v>0</v>
      </c>
      <c r="G44" s="29"/>
      <c r="H44" s="11" t="s">
        <v>26</v>
      </c>
      <c r="I44" s="12">
        <v>0</v>
      </c>
      <c r="J44" s="14">
        <f>$J$24</f>
        <v>0</v>
      </c>
      <c r="K44" s="14">
        <f t="shared" si="7"/>
        <v>0</v>
      </c>
      <c r="M44" s="29"/>
      <c r="N44" s="11" t="s">
        <v>26</v>
      </c>
      <c r="O44" s="12">
        <v>0</v>
      </c>
      <c r="P44" s="14">
        <f>$P$24</f>
        <v>0</v>
      </c>
      <c r="Q44" s="14">
        <f t="shared" si="8"/>
        <v>0</v>
      </c>
    </row>
    <row r="45" spans="1:17" x14ac:dyDescent="0.35">
      <c r="A45" s="29"/>
      <c r="B45" s="11" t="s">
        <v>27</v>
      </c>
      <c r="C45" s="12">
        <v>0</v>
      </c>
      <c r="D45" s="14">
        <f>$D$25</f>
        <v>0</v>
      </c>
      <c r="E45" s="14">
        <f t="shared" si="6"/>
        <v>0</v>
      </c>
      <c r="G45" s="29"/>
      <c r="H45" s="11" t="s">
        <v>27</v>
      </c>
      <c r="I45" s="12">
        <v>0</v>
      </c>
      <c r="J45" s="14">
        <f>$J$25</f>
        <v>0</v>
      </c>
      <c r="K45" s="14">
        <f t="shared" si="7"/>
        <v>0</v>
      </c>
      <c r="M45" s="29"/>
      <c r="N45" s="11" t="s">
        <v>27</v>
      </c>
      <c r="O45" s="12">
        <v>0</v>
      </c>
      <c r="P45" s="14">
        <f>$P$25</f>
        <v>0</v>
      </c>
      <c r="Q45" s="14">
        <f t="shared" si="8"/>
        <v>0</v>
      </c>
    </row>
    <row r="46" spans="1:17" x14ac:dyDescent="0.35">
      <c r="A46" s="29"/>
      <c r="B46" s="11" t="s">
        <v>28</v>
      </c>
      <c r="C46" s="12">
        <v>0</v>
      </c>
      <c r="D46" s="14">
        <f>$D$26</f>
        <v>0</v>
      </c>
      <c r="E46" s="14">
        <f t="shared" si="6"/>
        <v>0</v>
      </c>
      <c r="G46" s="29"/>
      <c r="H46" s="11" t="s">
        <v>28</v>
      </c>
      <c r="I46" s="12">
        <v>0</v>
      </c>
      <c r="J46" s="14">
        <f>$J$26</f>
        <v>0</v>
      </c>
      <c r="K46" s="14">
        <f t="shared" si="7"/>
        <v>0</v>
      </c>
      <c r="M46" s="29"/>
      <c r="N46" s="11" t="s">
        <v>28</v>
      </c>
      <c r="O46" s="12">
        <v>0</v>
      </c>
      <c r="P46" s="14">
        <f>$P$26</f>
        <v>0</v>
      </c>
      <c r="Q46" s="14">
        <f t="shared" si="8"/>
        <v>0</v>
      </c>
    </row>
    <row r="47" spans="1:17" x14ac:dyDescent="0.35">
      <c r="A47" s="32" t="s">
        <v>34</v>
      </c>
      <c r="B47" s="32"/>
      <c r="C47" s="10">
        <f>SUM(C41:C46)</f>
        <v>0</v>
      </c>
      <c r="D47" s="10"/>
      <c r="E47" s="15">
        <f>SUM(E41:E46)</f>
        <v>0</v>
      </c>
      <c r="G47" s="32" t="s">
        <v>34</v>
      </c>
      <c r="H47" s="32"/>
      <c r="I47" s="10">
        <f>SUM(I41:I46)</f>
        <v>0</v>
      </c>
      <c r="J47" s="10"/>
      <c r="K47" s="15">
        <f>SUM(K41:K46)</f>
        <v>0</v>
      </c>
      <c r="M47" s="32" t="s">
        <v>34</v>
      </c>
      <c r="N47" s="32"/>
      <c r="O47" s="10">
        <f>SUM(O41:O46)</f>
        <v>0</v>
      </c>
      <c r="P47" s="10"/>
      <c r="Q47" s="15">
        <f>SUM(Q41:Q46)</f>
        <v>0</v>
      </c>
    </row>
    <row r="48" spans="1:17" x14ac:dyDescent="0.35">
      <c r="G48" s="2"/>
      <c r="H48" s="2"/>
      <c r="I48" s="2"/>
      <c r="J48" s="2"/>
      <c r="K48" s="2"/>
      <c r="M48" s="2"/>
      <c r="N48" s="2"/>
      <c r="O48" s="2"/>
      <c r="P48" s="2"/>
      <c r="Q48" s="2"/>
    </row>
    <row r="49" spans="1:17" x14ac:dyDescent="0.35">
      <c r="A49" s="7" t="str">
        <f>A19</f>
        <v>Gemeente Hillegom</v>
      </c>
      <c r="B49" s="8"/>
      <c r="C49" s="8"/>
      <c r="D49" s="8"/>
      <c r="E49" s="9"/>
      <c r="G49" s="7" t="str">
        <f>G19</f>
        <v>Gemeente Lisse</v>
      </c>
      <c r="H49" s="8"/>
      <c r="I49" s="8"/>
      <c r="J49" s="8"/>
      <c r="K49" s="9"/>
      <c r="M49" s="7" t="str">
        <f>M19</f>
        <v>Gemeente Teylingen</v>
      </c>
      <c r="N49" s="8"/>
      <c r="O49" s="8"/>
      <c r="P49" s="8"/>
      <c r="Q49" s="9"/>
    </row>
    <row r="50" spans="1:17" ht="14.5" customHeight="1" x14ac:dyDescent="0.35">
      <c r="A50" s="30" t="s">
        <v>35</v>
      </c>
      <c r="B50" s="30"/>
      <c r="C50" s="29"/>
      <c r="D50" s="29"/>
      <c r="E50" s="17">
        <f>E27+E37+E47</f>
        <v>0</v>
      </c>
      <c r="G50" s="30" t="s">
        <v>35</v>
      </c>
      <c r="H50" s="30"/>
      <c r="I50" s="29"/>
      <c r="J50" s="29"/>
      <c r="K50" s="17">
        <f>K27+K37+K47</f>
        <v>0</v>
      </c>
      <c r="M50" s="30" t="s">
        <v>35</v>
      </c>
      <c r="N50" s="30"/>
      <c r="O50" s="29"/>
      <c r="P50" s="29"/>
      <c r="Q50" s="17">
        <f>Q27+Q37+Q47</f>
        <v>0</v>
      </c>
    </row>
    <row r="52" spans="1:17" x14ac:dyDescent="0.35">
      <c r="A52" s="18"/>
      <c r="B52" s="18"/>
      <c r="C52" s="6"/>
      <c r="D52" s="6"/>
      <c r="E52" s="19"/>
    </row>
    <row r="53" spans="1:17" x14ac:dyDescent="0.35">
      <c r="A53" s="20" t="s">
        <v>36</v>
      </c>
      <c r="B53" s="21"/>
      <c r="C53" s="21"/>
      <c r="D53" s="21"/>
      <c r="E53" s="22"/>
      <c r="G53" s="20" t="s">
        <v>36</v>
      </c>
      <c r="H53" s="23"/>
      <c r="I53" s="23"/>
      <c r="J53" s="23"/>
      <c r="K53" s="24"/>
      <c r="M53" s="20" t="s">
        <v>36</v>
      </c>
      <c r="N53" s="23"/>
      <c r="O53" s="23"/>
      <c r="P53" s="23"/>
      <c r="Q53" s="24"/>
    </row>
    <row r="54" spans="1:17" ht="14.5" customHeight="1" x14ac:dyDescent="0.35">
      <c r="A54" s="7" t="s">
        <v>14</v>
      </c>
      <c r="B54" s="8"/>
      <c r="C54" s="8"/>
      <c r="D54" s="8"/>
      <c r="E54" s="9"/>
      <c r="G54" s="7" t="s">
        <v>15</v>
      </c>
      <c r="H54" s="8"/>
      <c r="I54" s="8"/>
      <c r="J54" s="8"/>
      <c r="K54" s="9"/>
      <c r="M54" s="7" t="s">
        <v>16</v>
      </c>
      <c r="N54" s="8"/>
      <c r="O54" s="8"/>
      <c r="P54" s="8"/>
      <c r="Q54" s="9"/>
    </row>
    <row r="55" spans="1:17" x14ac:dyDescent="0.35">
      <c r="A55" s="10" t="s">
        <v>17</v>
      </c>
      <c r="B55" s="10" t="s">
        <v>18</v>
      </c>
      <c r="C55" s="10" t="s">
        <v>19</v>
      </c>
      <c r="D55" s="10" t="s">
        <v>20</v>
      </c>
      <c r="E55" s="10" t="s">
        <v>21</v>
      </c>
      <c r="G55" s="10" t="s">
        <v>17</v>
      </c>
      <c r="H55" s="10" t="s">
        <v>18</v>
      </c>
      <c r="I55" s="10" t="s">
        <v>19</v>
      </c>
      <c r="J55" s="10" t="s">
        <v>20</v>
      </c>
      <c r="K55" s="10" t="s">
        <v>21</v>
      </c>
      <c r="M55" s="10" t="s">
        <v>17</v>
      </c>
      <c r="N55" s="10" t="s">
        <v>18</v>
      </c>
      <c r="O55" s="10" t="s">
        <v>19</v>
      </c>
      <c r="P55" s="10" t="s">
        <v>20</v>
      </c>
      <c r="Q55" s="10" t="s">
        <v>21</v>
      </c>
    </row>
    <row r="56" spans="1:17" ht="14.5" customHeight="1" x14ac:dyDescent="0.35">
      <c r="A56" s="31" t="s">
        <v>22</v>
      </c>
      <c r="B56" s="11" t="s">
        <v>23</v>
      </c>
      <c r="C56" s="12">
        <v>0</v>
      </c>
      <c r="D56" s="13">
        <v>0</v>
      </c>
      <c r="E56" s="14">
        <f>C56*D56</f>
        <v>0</v>
      </c>
      <c r="G56" s="31" t="s">
        <v>22</v>
      </c>
      <c r="H56" s="11" t="s">
        <v>23</v>
      </c>
      <c r="I56" s="12">
        <v>0</v>
      </c>
      <c r="J56" s="13">
        <v>30</v>
      </c>
      <c r="K56" s="14">
        <f>I56*J56</f>
        <v>0</v>
      </c>
      <c r="M56" s="31" t="s">
        <v>22</v>
      </c>
      <c r="N56" s="11" t="s">
        <v>23</v>
      </c>
      <c r="O56" s="12">
        <v>0</v>
      </c>
      <c r="P56" s="13">
        <v>0</v>
      </c>
      <c r="Q56" s="14">
        <f>O56*P56</f>
        <v>0</v>
      </c>
    </row>
    <row r="57" spans="1:17" x14ac:dyDescent="0.35">
      <c r="A57" s="31"/>
      <c r="B57" s="11" t="s">
        <v>24</v>
      </c>
      <c r="C57" s="12">
        <v>0</v>
      </c>
      <c r="D57" s="13">
        <v>0</v>
      </c>
      <c r="E57" s="14">
        <f t="shared" ref="E57:E61" si="9">C57*D57</f>
        <v>0</v>
      </c>
      <c r="G57" s="31"/>
      <c r="H57" s="11" t="s">
        <v>24</v>
      </c>
      <c r="I57" s="12">
        <v>0</v>
      </c>
      <c r="J57" s="13">
        <v>0</v>
      </c>
      <c r="K57" s="14">
        <f t="shared" ref="K57:K61" si="10">I57*J57</f>
        <v>0</v>
      </c>
      <c r="M57" s="31"/>
      <c r="N57" s="11" t="s">
        <v>24</v>
      </c>
      <c r="O57" s="12">
        <v>0</v>
      </c>
      <c r="P57" s="13">
        <v>0</v>
      </c>
      <c r="Q57" s="14">
        <f t="shared" ref="Q57:Q61" si="11">O57*P57</f>
        <v>0</v>
      </c>
    </row>
    <row r="58" spans="1:17" x14ac:dyDescent="0.35">
      <c r="A58" s="31"/>
      <c r="B58" s="11" t="s">
        <v>25</v>
      </c>
      <c r="C58" s="12">
        <v>0</v>
      </c>
      <c r="D58" s="13">
        <v>0</v>
      </c>
      <c r="E58" s="14">
        <f t="shared" si="9"/>
        <v>0</v>
      </c>
      <c r="G58" s="31"/>
      <c r="H58" s="11" t="s">
        <v>25</v>
      </c>
      <c r="I58" s="12">
        <v>0</v>
      </c>
      <c r="J58" s="13">
        <v>0</v>
      </c>
      <c r="K58" s="14">
        <f t="shared" si="10"/>
        <v>0</v>
      </c>
      <c r="M58" s="31"/>
      <c r="N58" s="11" t="s">
        <v>25</v>
      </c>
      <c r="O58" s="12">
        <v>0</v>
      </c>
      <c r="P58" s="13">
        <v>0</v>
      </c>
      <c r="Q58" s="14">
        <f t="shared" si="11"/>
        <v>0</v>
      </c>
    </row>
    <row r="59" spans="1:17" x14ac:dyDescent="0.35">
      <c r="A59" s="31"/>
      <c r="B59" s="11" t="s">
        <v>26</v>
      </c>
      <c r="C59" s="12">
        <v>0</v>
      </c>
      <c r="D59" s="13">
        <v>0</v>
      </c>
      <c r="E59" s="14">
        <f t="shared" si="9"/>
        <v>0</v>
      </c>
      <c r="G59" s="31"/>
      <c r="H59" s="11" t="s">
        <v>26</v>
      </c>
      <c r="I59" s="12">
        <v>0</v>
      </c>
      <c r="J59" s="13">
        <v>0</v>
      </c>
      <c r="K59" s="14">
        <f t="shared" si="10"/>
        <v>0</v>
      </c>
      <c r="M59" s="31"/>
      <c r="N59" s="11" t="s">
        <v>26</v>
      </c>
      <c r="O59" s="12">
        <v>0</v>
      </c>
      <c r="P59" s="13">
        <v>0</v>
      </c>
      <c r="Q59" s="14">
        <f t="shared" si="11"/>
        <v>0</v>
      </c>
    </row>
    <row r="60" spans="1:17" x14ac:dyDescent="0.35">
      <c r="A60" s="31"/>
      <c r="B60" s="11" t="s">
        <v>27</v>
      </c>
      <c r="C60" s="12">
        <v>0</v>
      </c>
      <c r="D60" s="13">
        <v>0</v>
      </c>
      <c r="E60" s="14">
        <f t="shared" si="9"/>
        <v>0</v>
      </c>
      <c r="G60" s="31"/>
      <c r="H60" s="11" t="s">
        <v>27</v>
      </c>
      <c r="I60" s="12">
        <v>0</v>
      </c>
      <c r="J60" s="13">
        <v>0</v>
      </c>
      <c r="K60" s="14">
        <f t="shared" si="10"/>
        <v>0</v>
      </c>
      <c r="M60" s="31"/>
      <c r="N60" s="11" t="s">
        <v>27</v>
      </c>
      <c r="O60" s="12">
        <v>0</v>
      </c>
      <c r="P60" s="13">
        <v>0</v>
      </c>
      <c r="Q60" s="14">
        <f t="shared" si="11"/>
        <v>0</v>
      </c>
    </row>
    <row r="61" spans="1:17" x14ac:dyDescent="0.35">
      <c r="A61" s="31"/>
      <c r="B61" s="11" t="s">
        <v>28</v>
      </c>
      <c r="C61" s="12">
        <v>0</v>
      </c>
      <c r="D61" s="13">
        <v>0</v>
      </c>
      <c r="E61" s="14">
        <f t="shared" si="9"/>
        <v>0</v>
      </c>
      <c r="G61" s="31"/>
      <c r="H61" s="11" t="s">
        <v>28</v>
      </c>
      <c r="I61" s="12">
        <v>0</v>
      </c>
      <c r="J61" s="13">
        <v>0</v>
      </c>
      <c r="K61" s="14">
        <f t="shared" si="10"/>
        <v>0</v>
      </c>
      <c r="M61" s="31"/>
      <c r="N61" s="11" t="s">
        <v>28</v>
      </c>
      <c r="O61" s="12">
        <v>0</v>
      </c>
      <c r="P61" s="13">
        <v>0</v>
      </c>
      <c r="Q61" s="14">
        <f t="shared" si="11"/>
        <v>0</v>
      </c>
    </row>
    <row r="62" spans="1:17" x14ac:dyDescent="0.35">
      <c r="A62" s="32" t="s">
        <v>29</v>
      </c>
      <c r="B62" s="32"/>
      <c r="C62" s="10">
        <f>SUM(C56:C61)</f>
        <v>0</v>
      </c>
      <c r="D62" s="10"/>
      <c r="E62" s="15">
        <f>SUM(E56:E61)</f>
        <v>0</v>
      </c>
      <c r="G62" s="32" t="s">
        <v>29</v>
      </c>
      <c r="H62" s="32"/>
      <c r="I62" s="10">
        <f>SUM(I56:I61)</f>
        <v>0</v>
      </c>
      <c r="J62" s="10"/>
      <c r="K62" s="15">
        <f>SUM(K56:K61)</f>
        <v>0</v>
      </c>
      <c r="M62" s="32" t="s">
        <v>29</v>
      </c>
      <c r="N62" s="32"/>
      <c r="O62" s="10">
        <f>SUM(O56:O61)</f>
        <v>0</v>
      </c>
      <c r="P62" s="10"/>
      <c r="Q62" s="15">
        <f>SUM(Q56:Q61)</f>
        <v>0</v>
      </c>
    </row>
    <row r="63" spans="1:17" x14ac:dyDescent="0.35">
      <c r="E63" s="16"/>
      <c r="G63" s="2"/>
      <c r="H63" s="2"/>
      <c r="I63" s="2"/>
      <c r="J63" s="2"/>
      <c r="K63" s="16"/>
      <c r="M63" s="2"/>
      <c r="N63" s="2"/>
      <c r="O63" s="2"/>
      <c r="P63" s="2"/>
      <c r="Q63" s="16"/>
    </row>
    <row r="64" spans="1:17" x14ac:dyDescent="0.35">
      <c r="A64" s="7" t="str">
        <f>A54</f>
        <v>Gemeente Hillegom</v>
      </c>
      <c r="B64" s="8"/>
      <c r="C64" s="8"/>
      <c r="D64" s="8"/>
      <c r="E64" s="9"/>
      <c r="G64" s="7" t="str">
        <f>G54</f>
        <v>Gemeente Lisse</v>
      </c>
      <c r="H64" s="8"/>
      <c r="I64" s="8"/>
      <c r="J64" s="8"/>
      <c r="K64" s="9"/>
      <c r="M64" s="7" t="str">
        <f>M54</f>
        <v>Gemeente Teylingen</v>
      </c>
      <c r="N64" s="8"/>
      <c r="O64" s="8"/>
      <c r="P64" s="8"/>
      <c r="Q64" s="9"/>
    </row>
    <row r="65" spans="1:17" x14ac:dyDescent="0.35">
      <c r="A65" s="10" t="s">
        <v>17</v>
      </c>
      <c r="B65" s="10" t="s">
        <v>18</v>
      </c>
      <c r="C65" s="10" t="s">
        <v>19</v>
      </c>
      <c r="D65" s="10" t="s">
        <v>30</v>
      </c>
      <c r="E65" s="10" t="s">
        <v>21</v>
      </c>
      <c r="G65" s="10" t="s">
        <v>17</v>
      </c>
      <c r="H65" s="10" t="s">
        <v>18</v>
      </c>
      <c r="I65" s="10" t="s">
        <v>19</v>
      </c>
      <c r="J65" s="10" t="s">
        <v>30</v>
      </c>
      <c r="K65" s="10" t="s">
        <v>21</v>
      </c>
      <c r="M65" s="10" t="s">
        <v>17</v>
      </c>
      <c r="N65" s="10" t="s">
        <v>18</v>
      </c>
      <c r="O65" s="10" t="s">
        <v>19</v>
      </c>
      <c r="P65" s="10" t="s">
        <v>30</v>
      </c>
      <c r="Q65" s="10" t="s">
        <v>21</v>
      </c>
    </row>
    <row r="66" spans="1:17" x14ac:dyDescent="0.35">
      <c r="A66" s="31" t="s">
        <v>31</v>
      </c>
      <c r="B66" s="11" t="s">
        <v>23</v>
      </c>
      <c r="C66" s="12">
        <v>0</v>
      </c>
      <c r="D66" s="14">
        <f>$D$56</f>
        <v>0</v>
      </c>
      <c r="E66" s="14">
        <f t="shared" ref="E66:E71" si="12">C66*D66</f>
        <v>0</v>
      </c>
      <c r="G66" s="31" t="s">
        <v>31</v>
      </c>
      <c r="H66" s="11" t="s">
        <v>23</v>
      </c>
      <c r="I66" s="12">
        <v>0</v>
      </c>
      <c r="J66" s="14">
        <f>$J$56</f>
        <v>30</v>
      </c>
      <c r="K66" s="14">
        <f t="shared" ref="K66:K71" si="13">I66*J66</f>
        <v>0</v>
      </c>
      <c r="M66" s="31" t="s">
        <v>31</v>
      </c>
      <c r="N66" s="11" t="s">
        <v>23</v>
      </c>
      <c r="O66" s="12">
        <v>0</v>
      </c>
      <c r="P66" s="14">
        <f>$P$56</f>
        <v>0</v>
      </c>
      <c r="Q66" s="14">
        <f t="shared" ref="Q66:Q71" si="14">O66*P66</f>
        <v>0</v>
      </c>
    </row>
    <row r="67" spans="1:17" x14ac:dyDescent="0.35">
      <c r="A67" s="31"/>
      <c r="B67" s="11" t="s">
        <v>24</v>
      </c>
      <c r="C67" s="12">
        <v>0</v>
      </c>
      <c r="D67" s="14">
        <f>$D$57</f>
        <v>0</v>
      </c>
      <c r="E67" s="14">
        <f t="shared" si="12"/>
        <v>0</v>
      </c>
      <c r="G67" s="31"/>
      <c r="H67" s="11" t="s">
        <v>24</v>
      </c>
      <c r="I67" s="12">
        <v>0</v>
      </c>
      <c r="J67" s="14">
        <f>$J$57</f>
        <v>0</v>
      </c>
      <c r="K67" s="14">
        <f t="shared" si="13"/>
        <v>0</v>
      </c>
      <c r="M67" s="31"/>
      <c r="N67" s="11" t="s">
        <v>24</v>
      </c>
      <c r="O67" s="12">
        <v>0</v>
      </c>
      <c r="P67" s="14">
        <f>$P$57</f>
        <v>0</v>
      </c>
      <c r="Q67" s="14">
        <f t="shared" si="14"/>
        <v>0</v>
      </c>
    </row>
    <row r="68" spans="1:17" x14ac:dyDescent="0.35">
      <c r="A68" s="31"/>
      <c r="B68" s="11" t="s">
        <v>25</v>
      </c>
      <c r="C68" s="12">
        <v>0</v>
      </c>
      <c r="D68" s="14">
        <f>$D$58</f>
        <v>0</v>
      </c>
      <c r="E68" s="14">
        <f t="shared" si="12"/>
        <v>0</v>
      </c>
      <c r="G68" s="31"/>
      <c r="H68" s="11" t="s">
        <v>25</v>
      </c>
      <c r="I68" s="12">
        <v>0</v>
      </c>
      <c r="J68" s="14">
        <f>$J$58</f>
        <v>0</v>
      </c>
      <c r="K68" s="14">
        <f t="shared" si="13"/>
        <v>0</v>
      </c>
      <c r="M68" s="31"/>
      <c r="N68" s="11" t="s">
        <v>25</v>
      </c>
      <c r="O68" s="12">
        <v>0</v>
      </c>
      <c r="P68" s="14">
        <f>$P$58</f>
        <v>0</v>
      </c>
      <c r="Q68" s="14">
        <f t="shared" si="14"/>
        <v>0</v>
      </c>
    </row>
    <row r="69" spans="1:17" x14ac:dyDescent="0.35">
      <c r="A69" s="31"/>
      <c r="B69" s="11" t="s">
        <v>26</v>
      </c>
      <c r="C69" s="12">
        <v>0</v>
      </c>
      <c r="D69" s="14">
        <f>$D$59</f>
        <v>0</v>
      </c>
      <c r="E69" s="14">
        <f t="shared" si="12"/>
        <v>0</v>
      </c>
      <c r="G69" s="31"/>
      <c r="H69" s="11" t="s">
        <v>26</v>
      </c>
      <c r="I69" s="12">
        <v>0</v>
      </c>
      <c r="J69" s="14">
        <f>$J$59</f>
        <v>0</v>
      </c>
      <c r="K69" s="14">
        <f t="shared" si="13"/>
        <v>0</v>
      </c>
      <c r="M69" s="31"/>
      <c r="N69" s="11" t="s">
        <v>26</v>
      </c>
      <c r="O69" s="12">
        <v>0</v>
      </c>
      <c r="P69" s="14">
        <f>$P$59</f>
        <v>0</v>
      </c>
      <c r="Q69" s="14">
        <f t="shared" si="14"/>
        <v>0</v>
      </c>
    </row>
    <row r="70" spans="1:17" x14ac:dyDescent="0.35">
      <c r="A70" s="31"/>
      <c r="B70" s="11" t="s">
        <v>27</v>
      </c>
      <c r="C70" s="12">
        <v>0</v>
      </c>
      <c r="D70" s="14">
        <f>$D$60</f>
        <v>0</v>
      </c>
      <c r="E70" s="14">
        <f t="shared" si="12"/>
        <v>0</v>
      </c>
      <c r="G70" s="31"/>
      <c r="H70" s="11" t="s">
        <v>27</v>
      </c>
      <c r="I70" s="12">
        <v>0</v>
      </c>
      <c r="J70" s="14">
        <f>$J$60</f>
        <v>0</v>
      </c>
      <c r="K70" s="14">
        <f t="shared" si="13"/>
        <v>0</v>
      </c>
      <c r="M70" s="31"/>
      <c r="N70" s="11" t="s">
        <v>27</v>
      </c>
      <c r="O70" s="12">
        <v>0</v>
      </c>
      <c r="P70" s="14">
        <f>$P$60</f>
        <v>0</v>
      </c>
      <c r="Q70" s="14">
        <f t="shared" si="14"/>
        <v>0</v>
      </c>
    </row>
    <row r="71" spans="1:17" x14ac:dyDescent="0.35">
      <c r="A71" s="31"/>
      <c r="B71" s="11" t="s">
        <v>28</v>
      </c>
      <c r="C71" s="12">
        <v>0</v>
      </c>
      <c r="D71" s="14">
        <f>$D$61</f>
        <v>0</v>
      </c>
      <c r="E71" s="14">
        <f t="shared" si="12"/>
        <v>0</v>
      </c>
      <c r="G71" s="31"/>
      <c r="H71" s="11" t="s">
        <v>28</v>
      </c>
      <c r="I71" s="12">
        <v>0</v>
      </c>
      <c r="J71" s="14">
        <f>$J$61</f>
        <v>0</v>
      </c>
      <c r="K71" s="14">
        <f t="shared" si="13"/>
        <v>0</v>
      </c>
      <c r="M71" s="31"/>
      <c r="N71" s="11" t="s">
        <v>28</v>
      </c>
      <c r="O71" s="12">
        <v>0</v>
      </c>
      <c r="P71" s="14">
        <f>$P$61</f>
        <v>0</v>
      </c>
      <c r="Q71" s="14">
        <f t="shared" si="14"/>
        <v>0</v>
      </c>
    </row>
    <row r="72" spans="1:17" x14ac:dyDescent="0.35">
      <c r="A72" s="32" t="s">
        <v>32</v>
      </c>
      <c r="B72" s="32"/>
      <c r="C72" s="10">
        <f>SUM(C66:C71)</f>
        <v>0</v>
      </c>
      <c r="D72" s="10"/>
      <c r="E72" s="15">
        <f>SUM(E66:E71)</f>
        <v>0</v>
      </c>
      <c r="G72" s="32" t="s">
        <v>32</v>
      </c>
      <c r="H72" s="32"/>
      <c r="I72" s="10">
        <f>SUM(I66:I71)</f>
        <v>0</v>
      </c>
      <c r="J72" s="10"/>
      <c r="K72" s="15">
        <f>SUM(K66:K71)</f>
        <v>0</v>
      </c>
      <c r="M72" s="32" t="s">
        <v>32</v>
      </c>
      <c r="N72" s="32"/>
      <c r="O72" s="10">
        <f>SUM(O66:O71)</f>
        <v>0</v>
      </c>
      <c r="P72" s="10"/>
      <c r="Q72" s="15">
        <f>SUM(Q66:Q71)</f>
        <v>0</v>
      </c>
    </row>
    <row r="73" spans="1:17" x14ac:dyDescent="0.35">
      <c r="G73" s="2"/>
      <c r="H73" s="2"/>
      <c r="I73" s="2"/>
      <c r="J73" s="2"/>
      <c r="K73" s="2"/>
      <c r="M73" s="2"/>
      <c r="N73" s="2"/>
      <c r="O73" s="2"/>
      <c r="P73" s="2"/>
      <c r="Q73" s="2"/>
    </row>
    <row r="74" spans="1:17" x14ac:dyDescent="0.35">
      <c r="A74" s="7" t="str">
        <f>A54</f>
        <v>Gemeente Hillegom</v>
      </c>
      <c r="B74" s="8"/>
      <c r="C74" s="8"/>
      <c r="D74" s="8"/>
      <c r="E74" s="9"/>
      <c r="G74" s="7" t="str">
        <f>G54</f>
        <v>Gemeente Lisse</v>
      </c>
      <c r="H74" s="8"/>
      <c r="I74" s="8"/>
      <c r="J74" s="8"/>
      <c r="K74" s="9"/>
      <c r="M74" s="7" t="str">
        <f>M54</f>
        <v>Gemeente Teylingen</v>
      </c>
      <c r="N74" s="8"/>
      <c r="O74" s="8"/>
      <c r="P74" s="8"/>
      <c r="Q74" s="9"/>
    </row>
    <row r="75" spans="1:17" x14ac:dyDescent="0.35">
      <c r="A75" s="10" t="s">
        <v>17</v>
      </c>
      <c r="B75" s="10" t="s">
        <v>18</v>
      </c>
      <c r="C75" s="10" t="s">
        <v>19</v>
      </c>
      <c r="D75" s="10" t="s">
        <v>30</v>
      </c>
      <c r="E75" s="10" t="s">
        <v>21</v>
      </c>
      <c r="G75" s="10" t="s">
        <v>17</v>
      </c>
      <c r="H75" s="10" t="s">
        <v>18</v>
      </c>
      <c r="I75" s="10" t="s">
        <v>19</v>
      </c>
      <c r="J75" s="10" t="s">
        <v>30</v>
      </c>
      <c r="K75" s="10" t="s">
        <v>21</v>
      </c>
      <c r="M75" s="10" t="s">
        <v>17</v>
      </c>
      <c r="N75" s="10" t="s">
        <v>18</v>
      </c>
      <c r="O75" s="10" t="s">
        <v>19</v>
      </c>
      <c r="P75" s="10" t="s">
        <v>30</v>
      </c>
      <c r="Q75" s="10" t="s">
        <v>21</v>
      </c>
    </row>
    <row r="76" spans="1:17" ht="14.5" customHeight="1" x14ac:dyDescent="0.35">
      <c r="A76" s="29" t="s">
        <v>33</v>
      </c>
      <c r="B76" s="11" t="s">
        <v>23</v>
      </c>
      <c r="C76" s="12">
        <v>0</v>
      </c>
      <c r="D76" s="14">
        <f>$D$56</f>
        <v>0</v>
      </c>
      <c r="E76" s="14">
        <f t="shared" ref="E76:E81" si="15">C76*D76</f>
        <v>0</v>
      </c>
      <c r="G76" s="34" t="s">
        <v>33</v>
      </c>
      <c r="H76" s="11" t="s">
        <v>23</v>
      </c>
      <c r="I76" s="12">
        <v>0</v>
      </c>
      <c r="J76" s="14">
        <f>$J$56</f>
        <v>30</v>
      </c>
      <c r="K76" s="14">
        <f t="shared" ref="K76:K81" si="16">I76*J76</f>
        <v>0</v>
      </c>
      <c r="M76" s="29" t="s">
        <v>33</v>
      </c>
      <c r="N76" s="11" t="s">
        <v>23</v>
      </c>
      <c r="O76" s="12">
        <v>0</v>
      </c>
      <c r="P76" s="14">
        <f>$P$56</f>
        <v>0</v>
      </c>
      <c r="Q76" s="14">
        <f t="shared" ref="Q76:Q81" si="17">O76*P76</f>
        <v>0</v>
      </c>
    </row>
    <row r="77" spans="1:17" x14ac:dyDescent="0.35">
      <c r="A77" s="29"/>
      <c r="B77" s="11" t="s">
        <v>24</v>
      </c>
      <c r="C77" s="12">
        <v>0</v>
      </c>
      <c r="D77" s="14">
        <f>$D$57</f>
        <v>0</v>
      </c>
      <c r="E77" s="14">
        <f t="shared" si="15"/>
        <v>0</v>
      </c>
      <c r="G77" s="29"/>
      <c r="H77" s="11" t="s">
        <v>24</v>
      </c>
      <c r="I77" s="12">
        <v>0</v>
      </c>
      <c r="J77" s="14">
        <f>$J$57</f>
        <v>0</v>
      </c>
      <c r="K77" s="14">
        <f t="shared" si="16"/>
        <v>0</v>
      </c>
      <c r="M77" s="29"/>
      <c r="N77" s="11" t="s">
        <v>24</v>
      </c>
      <c r="O77" s="12">
        <v>0</v>
      </c>
      <c r="P77" s="14">
        <f>$P$57</f>
        <v>0</v>
      </c>
      <c r="Q77" s="14">
        <f t="shared" si="17"/>
        <v>0</v>
      </c>
    </row>
    <row r="78" spans="1:17" x14ac:dyDescent="0.35">
      <c r="A78" s="29"/>
      <c r="B78" s="11" t="s">
        <v>25</v>
      </c>
      <c r="C78" s="12">
        <v>0</v>
      </c>
      <c r="D78" s="14">
        <f>$D$58</f>
        <v>0</v>
      </c>
      <c r="E78" s="14">
        <f t="shared" si="15"/>
        <v>0</v>
      </c>
      <c r="G78" s="29"/>
      <c r="H78" s="11" t="s">
        <v>25</v>
      </c>
      <c r="I78" s="12">
        <v>0</v>
      </c>
      <c r="J78" s="14">
        <f>$J$58</f>
        <v>0</v>
      </c>
      <c r="K78" s="14">
        <f t="shared" si="16"/>
        <v>0</v>
      </c>
      <c r="M78" s="29"/>
      <c r="N78" s="11" t="s">
        <v>25</v>
      </c>
      <c r="O78" s="12">
        <v>0</v>
      </c>
      <c r="P78" s="14">
        <f>$P$58</f>
        <v>0</v>
      </c>
      <c r="Q78" s="14">
        <f t="shared" si="17"/>
        <v>0</v>
      </c>
    </row>
    <row r="79" spans="1:17" x14ac:dyDescent="0.35">
      <c r="A79" s="29"/>
      <c r="B79" s="11" t="s">
        <v>26</v>
      </c>
      <c r="C79" s="12">
        <v>0</v>
      </c>
      <c r="D79" s="14">
        <f>$D$59</f>
        <v>0</v>
      </c>
      <c r="E79" s="14">
        <f t="shared" si="15"/>
        <v>0</v>
      </c>
      <c r="G79" s="29"/>
      <c r="H79" s="11" t="s">
        <v>26</v>
      </c>
      <c r="I79" s="12">
        <v>0</v>
      </c>
      <c r="J79" s="14">
        <f>$J$59</f>
        <v>0</v>
      </c>
      <c r="K79" s="14">
        <f t="shared" si="16"/>
        <v>0</v>
      </c>
      <c r="M79" s="29"/>
      <c r="N79" s="11" t="s">
        <v>26</v>
      </c>
      <c r="O79" s="12">
        <v>0</v>
      </c>
      <c r="P79" s="14">
        <f>$P$59</f>
        <v>0</v>
      </c>
      <c r="Q79" s="14">
        <f t="shared" si="17"/>
        <v>0</v>
      </c>
    </row>
    <row r="80" spans="1:17" x14ac:dyDescent="0.35">
      <c r="A80" s="29"/>
      <c r="B80" s="11" t="s">
        <v>27</v>
      </c>
      <c r="C80" s="12">
        <v>0</v>
      </c>
      <c r="D80" s="14">
        <f>$D$60</f>
        <v>0</v>
      </c>
      <c r="E80" s="14">
        <f t="shared" si="15"/>
        <v>0</v>
      </c>
      <c r="G80" s="29"/>
      <c r="H80" s="11" t="s">
        <v>27</v>
      </c>
      <c r="I80" s="12">
        <v>0</v>
      </c>
      <c r="J80" s="14">
        <f>$J$60</f>
        <v>0</v>
      </c>
      <c r="K80" s="14">
        <f t="shared" si="16"/>
        <v>0</v>
      </c>
      <c r="M80" s="29"/>
      <c r="N80" s="11" t="s">
        <v>27</v>
      </c>
      <c r="O80" s="12">
        <v>0</v>
      </c>
      <c r="P80" s="14">
        <f>$P$60</f>
        <v>0</v>
      </c>
      <c r="Q80" s="14">
        <f t="shared" si="17"/>
        <v>0</v>
      </c>
    </row>
    <row r="81" spans="1:17" x14ac:dyDescent="0.35">
      <c r="A81" s="29"/>
      <c r="B81" s="11" t="s">
        <v>28</v>
      </c>
      <c r="C81" s="12">
        <v>0</v>
      </c>
      <c r="D81" s="14">
        <f>$D$61</f>
        <v>0</v>
      </c>
      <c r="E81" s="14">
        <f t="shared" si="15"/>
        <v>0</v>
      </c>
      <c r="G81" s="29"/>
      <c r="H81" s="11" t="s">
        <v>28</v>
      </c>
      <c r="I81" s="12">
        <v>0</v>
      </c>
      <c r="J81" s="14">
        <f>$J$61</f>
        <v>0</v>
      </c>
      <c r="K81" s="14">
        <f t="shared" si="16"/>
        <v>0</v>
      </c>
      <c r="M81" s="29"/>
      <c r="N81" s="11" t="s">
        <v>28</v>
      </c>
      <c r="O81" s="12">
        <v>0</v>
      </c>
      <c r="P81" s="14">
        <f>$P$61</f>
        <v>0</v>
      </c>
      <c r="Q81" s="14">
        <f t="shared" si="17"/>
        <v>0</v>
      </c>
    </row>
    <row r="82" spans="1:17" x14ac:dyDescent="0.35">
      <c r="A82" s="32" t="s">
        <v>34</v>
      </c>
      <c r="B82" s="32"/>
      <c r="C82" s="10">
        <f>SUM(C76:C81)</f>
        <v>0</v>
      </c>
      <c r="D82" s="10"/>
      <c r="E82" s="15">
        <f>SUM(E76:E81)</f>
        <v>0</v>
      </c>
      <c r="G82" s="32" t="s">
        <v>34</v>
      </c>
      <c r="H82" s="32"/>
      <c r="I82" s="10">
        <f>SUM(I76:I81)</f>
        <v>0</v>
      </c>
      <c r="J82" s="10"/>
      <c r="K82" s="15">
        <f>SUM(K76:K81)</f>
        <v>0</v>
      </c>
      <c r="M82" s="32" t="s">
        <v>34</v>
      </c>
      <c r="N82" s="32"/>
      <c r="O82" s="10">
        <f>SUM(O76:O81)</f>
        <v>0</v>
      </c>
      <c r="P82" s="10"/>
      <c r="Q82" s="15">
        <f>SUM(Q76:Q81)</f>
        <v>0</v>
      </c>
    </row>
    <row r="83" spans="1:17" x14ac:dyDescent="0.35">
      <c r="G83" s="2"/>
      <c r="H83" s="2"/>
      <c r="I83" s="2"/>
      <c r="J83" s="2"/>
      <c r="K83" s="2"/>
      <c r="M83" s="2"/>
      <c r="N83" s="2"/>
      <c r="O83" s="2"/>
      <c r="P83" s="2"/>
      <c r="Q83" s="2"/>
    </row>
    <row r="84" spans="1:17" x14ac:dyDescent="0.35">
      <c r="A84" s="7" t="str">
        <f>A54</f>
        <v>Gemeente Hillegom</v>
      </c>
      <c r="B84" s="8"/>
      <c r="C84" s="8"/>
      <c r="D84" s="8"/>
      <c r="E84" s="9"/>
      <c r="G84" s="7" t="str">
        <f>G54</f>
        <v>Gemeente Lisse</v>
      </c>
      <c r="H84" s="8"/>
      <c r="I84" s="8"/>
      <c r="J84" s="8"/>
      <c r="K84" s="9"/>
      <c r="M84" s="7" t="str">
        <f>M54</f>
        <v>Gemeente Teylingen</v>
      </c>
      <c r="N84" s="8"/>
      <c r="O84" s="8"/>
      <c r="P84" s="8"/>
      <c r="Q84" s="9"/>
    </row>
    <row r="85" spans="1:17" ht="14.5" customHeight="1" x14ac:dyDescent="0.35">
      <c r="A85" s="30" t="s">
        <v>35</v>
      </c>
      <c r="B85" s="30"/>
      <c r="C85" s="29"/>
      <c r="D85" s="29"/>
      <c r="E85" s="17">
        <f>E62+E72+E82</f>
        <v>0</v>
      </c>
      <c r="G85" s="30" t="s">
        <v>35</v>
      </c>
      <c r="H85" s="30"/>
      <c r="I85" s="29"/>
      <c r="J85" s="29"/>
      <c r="K85" s="17">
        <f>K62+K72+K82</f>
        <v>0</v>
      </c>
      <c r="M85" s="30" t="s">
        <v>35</v>
      </c>
      <c r="N85" s="30"/>
      <c r="O85" s="29"/>
      <c r="P85" s="29"/>
      <c r="Q85" s="17">
        <f>Q62+Q72+Q82</f>
        <v>0</v>
      </c>
    </row>
    <row r="88" spans="1:17" ht="28" customHeight="1" x14ac:dyDescent="0.35">
      <c r="A88" s="35" t="s">
        <v>37</v>
      </c>
      <c r="B88" s="35"/>
      <c r="C88" s="36">
        <f>E85+K85+E50+Q85+K50+Q50</f>
        <v>0</v>
      </c>
      <c r="D88" s="36"/>
    </row>
  </sheetData>
  <protectedRanges>
    <protectedRange sqref="C41:C46 I41:I46 O41:O46 C76:C81 I76:I81 O76:O81" name="Bereik5"/>
    <protectedRange sqref="C31:C36 I31:I36 O31:O36 C66:C71 I66:I71 O66:O71" name="Bereik4"/>
    <protectedRange sqref="C21:C26 I21:I26 O21:O26 C56:C61 I56:I61 O56:O61" name="Bereik3"/>
    <protectedRange sqref="B3:B16" name="Bereik1"/>
  </protectedRanges>
  <mergeCells count="60">
    <mergeCell ref="A88:B88"/>
    <mergeCell ref="C88:D88"/>
    <mergeCell ref="O85:P85"/>
    <mergeCell ref="B16:C16"/>
    <mergeCell ref="A4:F4"/>
    <mergeCell ref="A5:F5"/>
    <mergeCell ref="A8:F8"/>
    <mergeCell ref="A82:B82"/>
    <mergeCell ref="G82:H82"/>
    <mergeCell ref="M82:N82"/>
    <mergeCell ref="A85:B85"/>
    <mergeCell ref="C85:D85"/>
    <mergeCell ref="G85:H85"/>
    <mergeCell ref="I85:J85"/>
    <mergeCell ref="M85:N85"/>
    <mergeCell ref="A72:B72"/>
    <mergeCell ref="G72:H72"/>
    <mergeCell ref="M72:N72"/>
    <mergeCell ref="A76:A81"/>
    <mergeCell ref="G76:G81"/>
    <mergeCell ref="M76:M81"/>
    <mergeCell ref="A12:F12"/>
    <mergeCell ref="A62:B62"/>
    <mergeCell ref="G62:H62"/>
    <mergeCell ref="M62:N62"/>
    <mergeCell ref="A66:A71"/>
    <mergeCell ref="G66:G71"/>
    <mergeCell ref="M66:M71"/>
    <mergeCell ref="G47:H47"/>
    <mergeCell ref="A56:A61"/>
    <mergeCell ref="G56:G61"/>
    <mergeCell ref="M56:M61"/>
    <mergeCell ref="A6:F6"/>
    <mergeCell ref="A7:F7"/>
    <mergeCell ref="A9:F9"/>
    <mergeCell ref="A10:F10"/>
    <mergeCell ref="A47:B47"/>
    <mergeCell ref="A50:B50"/>
    <mergeCell ref="C50:D50"/>
    <mergeCell ref="A21:A26"/>
    <mergeCell ref="A27:B27"/>
    <mergeCell ref="A31:A36"/>
    <mergeCell ref="A37:B37"/>
    <mergeCell ref="A41:A46"/>
    <mergeCell ref="A13:F13"/>
    <mergeCell ref="O50:P50"/>
    <mergeCell ref="G50:H50"/>
    <mergeCell ref="I50:J50"/>
    <mergeCell ref="M21:M26"/>
    <mergeCell ref="M27:N27"/>
    <mergeCell ref="M31:M36"/>
    <mergeCell ref="M37:N37"/>
    <mergeCell ref="M41:M46"/>
    <mergeCell ref="M47:N47"/>
    <mergeCell ref="M50:N50"/>
    <mergeCell ref="G21:G26"/>
    <mergeCell ref="G27:H27"/>
    <mergeCell ref="G31:G36"/>
    <mergeCell ref="G37:H37"/>
    <mergeCell ref="G41:G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38A169A10694BAAFC5D960FB80FB6" ma:contentTypeVersion="3" ma:contentTypeDescription="Een nieuw document maken." ma:contentTypeScope="" ma:versionID="426aaaef0592812a1f057eed434a9e90">
  <xsd:schema xmlns:xsd="http://www.w3.org/2001/XMLSchema" xmlns:xs="http://www.w3.org/2001/XMLSchema" xmlns:p="http://schemas.microsoft.com/office/2006/metadata/properties" xmlns:ns2="2d66e38b-3d0f-4eba-b1c8-68f0d54560b8" targetNamespace="http://schemas.microsoft.com/office/2006/metadata/properties" ma:root="true" ma:fieldsID="dbc7121df9264888e7706767e8814939" ns2:_="">
    <xsd:import namespace="2d66e38b-3d0f-4eba-b1c8-68f0d54560b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66e38b-3d0f-4eba-b1c8-68f0d5456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416EF9-FD83-45D3-87EB-F4AEDF72A6CD}">
  <ds:schemaRefs>
    <ds:schemaRef ds:uri="2d66e38b-3d0f-4eba-b1c8-68f0d54560b8"/>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B8C1467B-9EFD-41FF-ABB1-9574184E0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66e38b-3d0f-4eba-b1c8-68f0d54560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544245-7FBC-4C24-8A2D-C06301DF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Heeren</dc:creator>
  <cp:keywords/>
  <dc:description/>
  <cp:lastModifiedBy>Joyce Heeren</cp:lastModifiedBy>
  <cp:revision/>
  <dcterms:created xsi:type="dcterms:W3CDTF">2025-12-02T13:59:19Z</dcterms:created>
  <dcterms:modified xsi:type="dcterms:W3CDTF">2025-12-04T09:39:37Z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0x0101005BF38A169A10694BAAFC5D960FB80FB6</vt:lpwstr>
  </property>
</Properties>
</file>