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zaanstad.gem.local\data\user\leupe\Downloads\"/>
    </mc:Choice>
  </mc:AlternateContent>
  <xr:revisionPtr revIDLastSave="0" documentId="13_ncr:1_{D16E2EBD-B34E-4631-B0F7-0CA287837BC9}" xr6:coauthVersionLast="47" xr6:coauthVersionMax="47" xr10:uidLastSave="{00000000-0000-0000-0000-000000000000}"/>
  <bookViews>
    <workbookView xWindow="-108" yWindow="-108" windowWidth="23256" windowHeight="12576" xr2:uid="{00000000-000D-0000-FFFF-FFFF00000000}"/>
  </bookViews>
  <sheets>
    <sheet name="Invulinstructie" sheetId="1" r:id="rId1"/>
    <sheet name="Inschrijfblad" sheetId="2" r:id="rId2"/>
    <sheet name="Onderhandelteam" sheetId="14" r:id="rId3"/>
    <sheet name="Blad1" sheetId="15" state="hidden" r:id="rId4"/>
    <sheet name="Invulblad uur- &amp; dagdeelprijzen" sheetId="16" r:id="rId5"/>
    <sheet name="Profiel 1" sheetId="3" r:id="rId6"/>
    <sheet name="Profiel 2" sheetId="4" r:id="rId7"/>
    <sheet name="Profiel 3" sheetId="5" r:id="rId8"/>
    <sheet name="Profiel 4" sheetId="6" r:id="rId9"/>
    <sheet name="Profiel 5" sheetId="7" r:id="rId10"/>
    <sheet name="Profiel 6" sheetId="8" r:id="rId11"/>
    <sheet name="Profiel 7" sheetId="9" r:id="rId12"/>
    <sheet name="Profiel 8" sheetId="10" r:id="rId13"/>
    <sheet name="Profiel 9" sheetId="11" r:id="rId14"/>
    <sheet name="Profiel 10" sheetId="12" r:id="rId15"/>
    <sheet name="Profiel 11" sheetId="13" r:id="rId16"/>
  </sheets>
  <definedNames>
    <definedName name="bkmSubtotaal" localSheetId="4">'Invulblad uur- &amp; dagdeelprijzen'!#REF!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6" l="1"/>
  <c r="C73" i="6"/>
  <c r="D73" i="6"/>
  <c r="J81" i="16"/>
  <c r="J85" i="16" s="1"/>
  <c r="J79" i="16"/>
  <c r="J78" i="16"/>
  <c r="I85" i="16"/>
  <c r="I81" i="16"/>
  <c r="I79" i="16"/>
  <c r="I78" i="16"/>
  <c r="H81" i="16"/>
  <c r="H85" i="16" s="1"/>
  <c r="H79" i="16"/>
  <c r="H78" i="16"/>
  <c r="G81" i="16"/>
  <c r="G85" i="16" s="1"/>
  <c r="G79" i="16"/>
  <c r="G78" i="16"/>
  <c r="F81" i="16"/>
  <c r="F85" i="16" s="1"/>
  <c r="F79" i="16"/>
  <c r="F78" i="16"/>
  <c r="H61" i="16"/>
  <c r="G61" i="16"/>
  <c r="J57" i="16"/>
  <c r="J61" i="16" s="1"/>
  <c r="J55" i="16"/>
  <c r="J54" i="16"/>
  <c r="I57" i="16"/>
  <c r="I61" i="16" s="1"/>
  <c r="I55" i="16"/>
  <c r="I54" i="16"/>
  <c r="H57" i="16"/>
  <c r="H55" i="16"/>
  <c r="H54" i="16"/>
  <c r="G57" i="16"/>
  <c r="G55" i="16"/>
  <c r="G54" i="16"/>
  <c r="F57" i="16"/>
  <c r="F61" i="16" s="1"/>
  <c r="F55" i="16"/>
  <c r="F54" i="16"/>
  <c r="E17" i="13" l="1"/>
  <c r="B16" i="13"/>
  <c r="B15" i="13"/>
  <c r="B14" i="13"/>
  <c r="B13" i="13"/>
  <c r="B12" i="13"/>
  <c r="B11" i="13"/>
  <c r="B56" i="12"/>
  <c r="B55" i="12"/>
  <c r="B54" i="12"/>
  <c r="B53" i="12"/>
  <c r="B52" i="12"/>
  <c r="B51" i="12"/>
  <c r="B20" i="12"/>
  <c r="B19" i="12"/>
  <c r="B18" i="12"/>
  <c r="B17" i="12"/>
  <c r="B16" i="12"/>
  <c r="B15" i="12"/>
  <c r="B56" i="11"/>
  <c r="B55" i="11"/>
  <c r="B54" i="11"/>
  <c r="B53" i="11"/>
  <c r="B52" i="11"/>
  <c r="B51" i="11"/>
  <c r="B20" i="11"/>
  <c r="B19" i="11"/>
  <c r="B18" i="11"/>
  <c r="B17" i="11"/>
  <c r="B16" i="11"/>
  <c r="B15" i="11"/>
  <c r="B56" i="10"/>
  <c r="B55" i="10"/>
  <c r="B54" i="10"/>
  <c r="B53" i="10"/>
  <c r="B52" i="10"/>
  <c r="B51" i="10"/>
  <c r="B20" i="10"/>
  <c r="B19" i="10"/>
  <c r="B18" i="10"/>
  <c r="B17" i="10"/>
  <c r="B16" i="10"/>
  <c r="B15" i="10"/>
  <c r="B56" i="9"/>
  <c r="B55" i="9"/>
  <c r="B54" i="9"/>
  <c r="B53" i="9"/>
  <c r="B52" i="9"/>
  <c r="B51" i="9"/>
  <c r="B20" i="9"/>
  <c r="B19" i="9"/>
  <c r="B18" i="9"/>
  <c r="B17" i="9"/>
  <c r="B16" i="9"/>
  <c r="B15" i="9"/>
  <c r="B56" i="8"/>
  <c r="B55" i="8"/>
  <c r="B54" i="8"/>
  <c r="B53" i="8"/>
  <c r="B52" i="8"/>
  <c r="B51" i="8"/>
  <c r="B20" i="8"/>
  <c r="B19" i="8"/>
  <c r="B18" i="8"/>
  <c r="B17" i="8"/>
  <c r="B16" i="8"/>
  <c r="B15" i="8"/>
  <c r="B56" i="7"/>
  <c r="B55" i="7"/>
  <c r="B54" i="7"/>
  <c r="B53" i="7"/>
  <c r="B52" i="7"/>
  <c r="B51" i="7"/>
  <c r="B20" i="7"/>
  <c r="B19" i="7"/>
  <c r="B18" i="7"/>
  <c r="B17" i="7"/>
  <c r="B16" i="7"/>
  <c r="B15" i="7"/>
  <c r="B56" i="6"/>
  <c r="B55" i="6"/>
  <c r="B54" i="6"/>
  <c r="B53" i="6"/>
  <c r="B52" i="6"/>
  <c r="B51" i="6"/>
  <c r="B20" i="6"/>
  <c r="B19" i="6"/>
  <c r="B18" i="6"/>
  <c r="B17" i="6"/>
  <c r="B15" i="6"/>
  <c r="B56" i="5"/>
  <c r="B55" i="5"/>
  <c r="B54" i="5"/>
  <c r="B53" i="5"/>
  <c r="B52" i="5"/>
  <c r="B51" i="5"/>
  <c r="B20" i="5"/>
  <c r="B19" i="5"/>
  <c r="B18" i="5"/>
  <c r="B17" i="5"/>
  <c r="B16" i="5"/>
  <c r="B15" i="5"/>
  <c r="B56" i="4"/>
  <c r="B55" i="4"/>
  <c r="B54" i="4"/>
  <c r="B53" i="4"/>
  <c r="B52" i="4"/>
  <c r="B51" i="4"/>
  <c r="B20" i="4"/>
  <c r="B19" i="4"/>
  <c r="B18" i="4"/>
  <c r="B17" i="4"/>
  <c r="B16" i="4"/>
  <c r="B15" i="4"/>
  <c r="B56" i="3"/>
  <c r="B55" i="3"/>
  <c r="B54" i="3"/>
  <c r="B53" i="3"/>
  <c r="B52" i="3"/>
  <c r="B51" i="3"/>
  <c r="B20" i="3"/>
  <c r="B19" i="3"/>
  <c r="B18" i="3"/>
  <c r="B17" i="3"/>
  <c r="B16" i="3"/>
  <c r="B15" i="3"/>
  <c r="E57" i="16"/>
  <c r="E61" i="16" s="1"/>
  <c r="E81" i="16"/>
  <c r="E85" i="16" s="1"/>
  <c r="E78" i="16"/>
  <c r="D78" i="16"/>
  <c r="C78" i="16"/>
  <c r="E54" i="16"/>
  <c r="D54" i="16"/>
  <c r="C54" i="16"/>
  <c r="E18" i="13" l="1"/>
  <c r="E31" i="13" s="1"/>
  <c r="E34" i="13" s="1"/>
  <c r="E36" i="13" s="1"/>
  <c r="E79" i="16"/>
  <c r="C79" i="16"/>
  <c r="C81" i="16" s="1"/>
  <c r="C85" i="16" s="1"/>
  <c r="D79" i="16"/>
  <c r="D81" i="16" s="1"/>
  <c r="D85" i="16" s="1"/>
  <c r="D55" i="16"/>
  <c r="D57" i="16" s="1"/>
  <c r="D61" i="16" s="1"/>
  <c r="C55" i="16"/>
  <c r="E55" i="16"/>
  <c r="L57" i="4"/>
  <c r="K57" i="4"/>
  <c r="J57" i="4"/>
  <c r="I57" i="4"/>
  <c r="H57" i="4"/>
  <c r="G57" i="4"/>
  <c r="F57" i="4"/>
  <c r="E57" i="4"/>
  <c r="D57" i="4"/>
  <c r="C57" i="4"/>
  <c r="L57" i="5"/>
  <c r="K57" i="5"/>
  <c r="J57" i="5"/>
  <c r="I57" i="5"/>
  <c r="H57" i="5"/>
  <c r="G57" i="5"/>
  <c r="F57" i="5"/>
  <c r="E57" i="5"/>
  <c r="D57" i="5"/>
  <c r="C57" i="5"/>
  <c r="L57" i="6"/>
  <c r="K57" i="6"/>
  <c r="J57" i="6"/>
  <c r="I57" i="6"/>
  <c r="H57" i="6"/>
  <c r="G57" i="6"/>
  <c r="F57" i="6"/>
  <c r="E57" i="6"/>
  <c r="D57" i="6"/>
  <c r="C57" i="6"/>
  <c r="L57" i="7"/>
  <c r="K57" i="7"/>
  <c r="J57" i="7"/>
  <c r="I57" i="7"/>
  <c r="H57" i="7"/>
  <c r="G57" i="7"/>
  <c r="F57" i="7"/>
  <c r="E57" i="7"/>
  <c r="D57" i="7"/>
  <c r="C57" i="7"/>
  <c r="L57" i="8"/>
  <c r="K57" i="8"/>
  <c r="J57" i="8"/>
  <c r="I57" i="8"/>
  <c r="H57" i="8"/>
  <c r="G57" i="8"/>
  <c r="F57" i="8"/>
  <c r="E57" i="8"/>
  <c r="D57" i="8"/>
  <c r="C57" i="8"/>
  <c r="L57" i="9"/>
  <c r="K57" i="9"/>
  <c r="J57" i="9"/>
  <c r="I57" i="9"/>
  <c r="H57" i="9"/>
  <c r="G57" i="9"/>
  <c r="F57" i="9"/>
  <c r="E57" i="9"/>
  <c r="D57" i="9"/>
  <c r="C57" i="9"/>
  <c r="L57" i="10"/>
  <c r="K57" i="10"/>
  <c r="J57" i="10"/>
  <c r="I57" i="10"/>
  <c r="H57" i="10"/>
  <c r="G57" i="10"/>
  <c r="F57" i="10"/>
  <c r="E57" i="10"/>
  <c r="D57" i="10"/>
  <c r="C57" i="10"/>
  <c r="L57" i="11"/>
  <c r="K57" i="11"/>
  <c r="J57" i="11"/>
  <c r="I57" i="11"/>
  <c r="H57" i="11"/>
  <c r="G57" i="11"/>
  <c r="F57" i="11"/>
  <c r="E57" i="11"/>
  <c r="D57" i="11"/>
  <c r="C57" i="11"/>
  <c r="L57" i="12"/>
  <c r="K57" i="12"/>
  <c r="J57" i="12"/>
  <c r="I57" i="12"/>
  <c r="H57" i="12"/>
  <c r="G57" i="12"/>
  <c r="F57" i="12"/>
  <c r="E57" i="12"/>
  <c r="D57" i="12"/>
  <c r="C57" i="12"/>
  <c r="L57" i="3"/>
  <c r="K57" i="3"/>
  <c r="J57" i="3"/>
  <c r="I57" i="3"/>
  <c r="H57" i="3"/>
  <c r="G57" i="3"/>
  <c r="F57" i="3"/>
  <c r="E57" i="3"/>
  <c r="D57" i="3"/>
  <c r="C57" i="3"/>
  <c r="K21" i="4"/>
  <c r="L21" i="4"/>
  <c r="K21" i="5"/>
  <c r="L21" i="5"/>
  <c r="K21" i="6"/>
  <c r="L21" i="6"/>
  <c r="K21" i="7"/>
  <c r="L21" i="7"/>
  <c r="K21" i="8"/>
  <c r="L21" i="8"/>
  <c r="K21" i="9"/>
  <c r="L21" i="9"/>
  <c r="K21" i="10"/>
  <c r="L21" i="10"/>
  <c r="K21" i="11"/>
  <c r="L21" i="11"/>
  <c r="K21" i="12"/>
  <c r="L21" i="12"/>
  <c r="K21" i="3"/>
  <c r="L21" i="3"/>
  <c r="J21" i="4"/>
  <c r="I21" i="4"/>
  <c r="H21" i="4"/>
  <c r="G21" i="4"/>
  <c r="F21" i="4"/>
  <c r="E21" i="4"/>
  <c r="D21" i="4"/>
  <c r="C21" i="4"/>
  <c r="J21" i="5"/>
  <c r="I21" i="5"/>
  <c r="H21" i="5"/>
  <c r="G21" i="5"/>
  <c r="F21" i="5"/>
  <c r="E21" i="5"/>
  <c r="D21" i="5"/>
  <c r="C21" i="5"/>
  <c r="J21" i="6"/>
  <c r="I21" i="6"/>
  <c r="H21" i="6"/>
  <c r="G21" i="6"/>
  <c r="F21" i="6"/>
  <c r="E21" i="6"/>
  <c r="D21" i="6"/>
  <c r="C21" i="6"/>
  <c r="J21" i="7"/>
  <c r="I21" i="7"/>
  <c r="H21" i="7"/>
  <c r="G21" i="7"/>
  <c r="F21" i="7"/>
  <c r="E21" i="7"/>
  <c r="D21" i="7"/>
  <c r="C21" i="7"/>
  <c r="J21" i="8"/>
  <c r="I21" i="8"/>
  <c r="H21" i="8"/>
  <c r="G21" i="8"/>
  <c r="F21" i="8"/>
  <c r="E21" i="8"/>
  <c r="D21" i="8"/>
  <c r="C21" i="8"/>
  <c r="J21" i="9"/>
  <c r="I21" i="9"/>
  <c r="H21" i="9"/>
  <c r="G21" i="9"/>
  <c r="F21" i="9"/>
  <c r="E21" i="9"/>
  <c r="D21" i="9"/>
  <c r="C21" i="9"/>
  <c r="J21" i="10"/>
  <c r="I21" i="10"/>
  <c r="H21" i="10"/>
  <c r="G21" i="10"/>
  <c r="F21" i="10"/>
  <c r="E21" i="10"/>
  <c r="D21" i="10"/>
  <c r="C21" i="10"/>
  <c r="J21" i="11"/>
  <c r="I21" i="11"/>
  <c r="H21" i="11"/>
  <c r="G21" i="11"/>
  <c r="F21" i="11"/>
  <c r="E21" i="11"/>
  <c r="D21" i="11"/>
  <c r="C21" i="11"/>
  <c r="J21" i="12"/>
  <c r="I21" i="12"/>
  <c r="H21" i="12"/>
  <c r="G21" i="12"/>
  <c r="F21" i="12"/>
  <c r="E21" i="12"/>
  <c r="D21" i="12"/>
  <c r="C21" i="12"/>
  <c r="J21" i="3"/>
  <c r="I21" i="3"/>
  <c r="H21" i="3"/>
  <c r="G21" i="3"/>
  <c r="F21" i="3"/>
  <c r="E21" i="3"/>
  <c r="D21" i="3"/>
  <c r="C21" i="3"/>
  <c r="C57" i="16" l="1"/>
  <c r="C61" i="16" s="1"/>
  <c r="C22" i="3"/>
  <c r="C35" i="3" s="1"/>
  <c r="K58" i="7"/>
  <c r="K70" i="7" s="1"/>
  <c r="K73" i="7" s="1"/>
  <c r="K74" i="7" s="1"/>
  <c r="E22" i="4"/>
  <c r="E35" i="4" s="1"/>
  <c r="E38" i="4" s="1"/>
  <c r="E40" i="4" s="1"/>
  <c r="K58" i="6"/>
  <c r="K70" i="6" s="1"/>
  <c r="K73" i="6" s="1"/>
  <c r="K74" i="6" s="1"/>
  <c r="E22" i="6"/>
  <c r="E35" i="6" s="1"/>
  <c r="E38" i="6" s="1"/>
  <c r="E40" i="6" s="1"/>
  <c r="K58" i="11"/>
  <c r="K70" i="11" s="1"/>
  <c r="K73" i="11" s="1"/>
  <c r="K74" i="11" s="1"/>
  <c r="C58" i="3"/>
  <c r="H58" i="10"/>
  <c r="H70" i="10" s="1"/>
  <c r="H73" i="10" s="1"/>
  <c r="H74" i="10" s="1"/>
  <c r="E58" i="5"/>
  <c r="E70" i="5" s="1"/>
  <c r="E73" i="5" s="1"/>
  <c r="E74" i="5" s="1"/>
  <c r="J22" i="12"/>
  <c r="J35" i="12" s="1"/>
  <c r="J38" i="12" s="1"/>
  <c r="J40" i="12" s="1"/>
  <c r="F58" i="5"/>
  <c r="F70" i="5" s="1"/>
  <c r="F73" i="5" s="1"/>
  <c r="F74" i="5" s="1"/>
  <c r="G58" i="9"/>
  <c r="G70" i="9" s="1"/>
  <c r="G73" i="9" s="1"/>
  <c r="G74" i="9" s="1"/>
  <c r="L58" i="7"/>
  <c r="L70" i="7" s="1"/>
  <c r="L73" i="7" s="1"/>
  <c r="L74" i="7" s="1"/>
  <c r="C58" i="4"/>
  <c r="C70" i="4" s="1"/>
  <c r="C73" i="4" s="1"/>
  <c r="C74" i="4" s="1"/>
  <c r="F58" i="10"/>
  <c r="F70" i="10" s="1"/>
  <c r="F73" i="10" s="1"/>
  <c r="F74" i="10" s="1"/>
  <c r="G58" i="5"/>
  <c r="G70" i="5" s="1"/>
  <c r="G73" i="5" s="1"/>
  <c r="G74" i="5" s="1"/>
  <c r="K22" i="5"/>
  <c r="K35" i="5" s="1"/>
  <c r="K38" i="5" s="1"/>
  <c r="K40" i="5" s="1"/>
  <c r="I58" i="7"/>
  <c r="I70" i="7" s="1"/>
  <c r="I73" i="7" s="1"/>
  <c r="I74" i="7" s="1"/>
  <c r="G22" i="7"/>
  <c r="G35" i="7" s="1"/>
  <c r="G38" i="7" s="1"/>
  <c r="G40" i="7" s="1"/>
  <c r="I58" i="4"/>
  <c r="I70" i="4" s="1"/>
  <c r="I73" i="4" s="1"/>
  <c r="I74" i="4" s="1"/>
  <c r="H58" i="5"/>
  <c r="H70" i="5" s="1"/>
  <c r="H73" i="5" s="1"/>
  <c r="H74" i="5" s="1"/>
  <c r="L22" i="5"/>
  <c r="L35" i="5" s="1"/>
  <c r="L38" i="5" s="1"/>
  <c r="L40" i="5" s="1"/>
  <c r="H22" i="7"/>
  <c r="H35" i="7" s="1"/>
  <c r="H38" i="7" s="1"/>
  <c r="H40" i="7" s="1"/>
  <c r="G58" i="4"/>
  <c r="G70" i="4" s="1"/>
  <c r="G73" i="4" s="1"/>
  <c r="G74" i="4" s="1"/>
  <c r="K58" i="4"/>
  <c r="K70" i="4" s="1"/>
  <c r="K73" i="4" s="1"/>
  <c r="K74" i="4" s="1"/>
  <c r="H58" i="4"/>
  <c r="H70" i="4" s="1"/>
  <c r="H73" i="4" s="1"/>
  <c r="H74" i="4" s="1"/>
  <c r="G58" i="8"/>
  <c r="G70" i="8" s="1"/>
  <c r="G73" i="8" s="1"/>
  <c r="G74" i="8" s="1"/>
  <c r="L22" i="8"/>
  <c r="L35" i="8" s="1"/>
  <c r="L38" i="8" s="1"/>
  <c r="L40" i="8" s="1"/>
  <c r="L22" i="10"/>
  <c r="L35" i="10" s="1"/>
  <c r="L38" i="10" s="1"/>
  <c r="L40" i="10" s="1"/>
  <c r="K58" i="5"/>
  <c r="K70" i="5" s="1"/>
  <c r="K73" i="5" s="1"/>
  <c r="K74" i="5" s="1"/>
  <c r="C22" i="5"/>
  <c r="C35" i="5" s="1"/>
  <c r="C38" i="5" s="1"/>
  <c r="C40" i="5" s="1"/>
  <c r="J58" i="12"/>
  <c r="J70" i="12" s="1"/>
  <c r="J73" i="12" s="1"/>
  <c r="J74" i="12" s="1"/>
  <c r="G58" i="7"/>
  <c r="G70" i="7" s="1"/>
  <c r="G73" i="7" s="1"/>
  <c r="G74" i="7" s="1"/>
  <c r="K22" i="7"/>
  <c r="K35" i="7" s="1"/>
  <c r="K38" i="7" s="1"/>
  <c r="K40" i="7" s="1"/>
  <c r="L22" i="7"/>
  <c r="L35" i="7" s="1"/>
  <c r="L38" i="7" s="1"/>
  <c r="L40" i="7" s="1"/>
  <c r="J22" i="7"/>
  <c r="J35" i="7" s="1"/>
  <c r="J38" i="7" s="1"/>
  <c r="J40" i="7" s="1"/>
  <c r="I22" i="7"/>
  <c r="I35" i="7" s="1"/>
  <c r="I38" i="7" s="1"/>
  <c r="I40" i="7" s="1"/>
  <c r="J58" i="4"/>
  <c r="J70" i="4" s="1"/>
  <c r="J73" i="4" s="1"/>
  <c r="J74" i="4" s="1"/>
  <c r="L58" i="4"/>
  <c r="L70" i="4" s="1"/>
  <c r="L73" i="4" s="1"/>
  <c r="L74" i="4" s="1"/>
  <c r="F22" i="4"/>
  <c r="F35" i="4" s="1"/>
  <c r="F38" i="4" s="1"/>
  <c r="F40" i="4" s="1"/>
  <c r="C58" i="5"/>
  <c r="C70" i="5" s="1"/>
  <c r="C73" i="5" s="1"/>
  <c r="C74" i="5" s="1"/>
  <c r="J22" i="5"/>
  <c r="J35" i="5" s="1"/>
  <c r="J38" i="5" s="1"/>
  <c r="J40" i="5" s="1"/>
  <c r="D58" i="5"/>
  <c r="D70" i="5" s="1"/>
  <c r="D73" i="5" s="1"/>
  <c r="D74" i="5" s="1"/>
  <c r="I22" i="5"/>
  <c r="I35" i="5" s="1"/>
  <c r="I38" i="5" s="1"/>
  <c r="I40" i="5" s="1"/>
  <c r="E22" i="5"/>
  <c r="E35" i="5" s="1"/>
  <c r="E38" i="5" s="1"/>
  <c r="E40" i="5" s="1"/>
  <c r="E22" i="8"/>
  <c r="E35" i="8" s="1"/>
  <c r="E38" i="8" s="1"/>
  <c r="E40" i="8" s="1"/>
  <c r="G58" i="12"/>
  <c r="G70" i="12" s="1"/>
  <c r="G73" i="12" s="1"/>
  <c r="G74" i="12" s="1"/>
  <c r="I58" i="10"/>
  <c r="I70" i="10" s="1"/>
  <c r="I73" i="10" s="1"/>
  <c r="I74" i="10" s="1"/>
  <c r="L58" i="9"/>
  <c r="L70" i="9" s="1"/>
  <c r="L73" i="9" s="1"/>
  <c r="L74" i="9" s="1"/>
  <c r="H58" i="7"/>
  <c r="H70" i="7" s="1"/>
  <c r="H73" i="7" s="1"/>
  <c r="H74" i="7" s="1"/>
  <c r="J58" i="9"/>
  <c r="J70" i="9" s="1"/>
  <c r="J73" i="9" s="1"/>
  <c r="J74" i="9" s="1"/>
  <c r="F58" i="7"/>
  <c r="F70" i="7" s="1"/>
  <c r="F73" i="7" s="1"/>
  <c r="F74" i="7" s="1"/>
  <c r="K58" i="9"/>
  <c r="K70" i="9" s="1"/>
  <c r="K73" i="9" s="1"/>
  <c r="K74" i="9" s="1"/>
  <c r="J58" i="7"/>
  <c r="J70" i="7" s="1"/>
  <c r="J73" i="7" s="1"/>
  <c r="J74" i="7" s="1"/>
  <c r="C58" i="11"/>
  <c r="C70" i="11" s="1"/>
  <c r="C73" i="11" s="1"/>
  <c r="C74" i="11" s="1"/>
  <c r="D58" i="4"/>
  <c r="D70" i="4" s="1"/>
  <c r="D73" i="4" s="1"/>
  <c r="D74" i="4" s="1"/>
  <c r="H58" i="9"/>
  <c r="H70" i="9" s="1"/>
  <c r="H73" i="9" s="1"/>
  <c r="H74" i="9" s="1"/>
  <c r="I58" i="9"/>
  <c r="I70" i="9" s="1"/>
  <c r="I73" i="9" s="1"/>
  <c r="I74" i="9" s="1"/>
  <c r="L58" i="11"/>
  <c r="L70" i="11" s="1"/>
  <c r="L73" i="11" s="1"/>
  <c r="L74" i="11" s="1"/>
  <c r="F58" i="4"/>
  <c r="F70" i="4" s="1"/>
  <c r="F73" i="4" s="1"/>
  <c r="F74" i="4" s="1"/>
  <c r="E58" i="10"/>
  <c r="E70" i="10" s="1"/>
  <c r="E73" i="10" s="1"/>
  <c r="E74" i="10" s="1"/>
  <c r="I22" i="12"/>
  <c r="I35" i="12" s="1"/>
  <c r="I38" i="12" s="1"/>
  <c r="I40" i="12" s="1"/>
  <c r="E22" i="9"/>
  <c r="E35" i="9" s="1"/>
  <c r="E38" i="9" s="1"/>
  <c r="E40" i="9" s="1"/>
  <c r="H22" i="12"/>
  <c r="H35" i="12" s="1"/>
  <c r="H38" i="12" s="1"/>
  <c r="H40" i="12" s="1"/>
  <c r="E22" i="11"/>
  <c r="E35" i="11" s="1"/>
  <c r="E38" i="11" s="1"/>
  <c r="E40" i="11" s="1"/>
  <c r="G58" i="10"/>
  <c r="G70" i="10" s="1"/>
  <c r="G73" i="10" s="1"/>
  <c r="G74" i="10" s="1"/>
  <c r="J58" i="6"/>
  <c r="J70" i="6" s="1"/>
  <c r="J73" i="6" s="1"/>
  <c r="J74" i="6" s="1"/>
  <c r="J22" i="10"/>
  <c r="J35" i="10" s="1"/>
  <c r="J38" i="10" s="1"/>
  <c r="J40" i="10" s="1"/>
  <c r="K22" i="10"/>
  <c r="K35" i="10" s="1"/>
  <c r="K38" i="10" s="1"/>
  <c r="K40" i="10" s="1"/>
  <c r="L58" i="6"/>
  <c r="L70" i="6" s="1"/>
  <c r="L73" i="6" s="1"/>
  <c r="L74" i="6" s="1"/>
  <c r="C58" i="10"/>
  <c r="C70" i="10" s="1"/>
  <c r="C73" i="10" s="1"/>
  <c r="C74" i="10" s="1"/>
  <c r="K58" i="8"/>
  <c r="K70" i="8" s="1"/>
  <c r="K73" i="8" s="1"/>
  <c r="K74" i="8" s="1"/>
  <c r="C58" i="8"/>
  <c r="C70" i="8" s="1"/>
  <c r="C73" i="8" s="1"/>
  <c r="C74" i="8" s="1"/>
  <c r="D58" i="6"/>
  <c r="D70" i="6" s="1"/>
  <c r="D74" i="6" s="1"/>
  <c r="C58" i="7"/>
  <c r="C70" i="7" s="1"/>
  <c r="C73" i="7" s="1"/>
  <c r="C74" i="7" s="1"/>
  <c r="D58" i="3"/>
  <c r="D58" i="8"/>
  <c r="D70" i="8" s="1"/>
  <c r="D73" i="8" s="1"/>
  <c r="D74" i="8" s="1"/>
  <c r="E58" i="6"/>
  <c r="E70" i="6" s="1"/>
  <c r="E73" i="6" s="1"/>
  <c r="E74" i="6" s="1"/>
  <c r="E58" i="3"/>
  <c r="H58" i="12"/>
  <c r="H70" i="12" s="1"/>
  <c r="H73" i="12" s="1"/>
  <c r="H74" i="12" s="1"/>
  <c r="E58" i="8"/>
  <c r="E70" i="8" s="1"/>
  <c r="E73" i="8" s="1"/>
  <c r="E74" i="8" s="1"/>
  <c r="F58" i="6"/>
  <c r="F70" i="6" s="1"/>
  <c r="F73" i="6" s="1"/>
  <c r="F74" i="6" s="1"/>
  <c r="J58" i="5"/>
  <c r="J70" i="5" s="1"/>
  <c r="J73" i="5" s="1"/>
  <c r="J74" i="5" s="1"/>
  <c r="I58" i="12"/>
  <c r="I70" i="12" s="1"/>
  <c r="I73" i="12" s="1"/>
  <c r="I74" i="12" s="1"/>
  <c r="F58" i="8"/>
  <c r="F70" i="8" s="1"/>
  <c r="F73" i="8" s="1"/>
  <c r="F74" i="8" s="1"/>
  <c r="G58" i="6"/>
  <c r="G70" i="6" s="1"/>
  <c r="G73" i="6" s="1"/>
  <c r="G74" i="6" s="1"/>
  <c r="D58" i="7"/>
  <c r="D70" i="7" s="1"/>
  <c r="D73" i="7" s="1"/>
  <c r="D74" i="7" s="1"/>
  <c r="H58" i="6"/>
  <c r="H70" i="6" s="1"/>
  <c r="H73" i="6" s="1"/>
  <c r="H74" i="6" s="1"/>
  <c r="L58" i="5"/>
  <c r="L70" i="5" s="1"/>
  <c r="L73" i="5" s="1"/>
  <c r="L74" i="5" s="1"/>
  <c r="K58" i="12"/>
  <c r="K70" i="12" s="1"/>
  <c r="K73" i="12" s="1"/>
  <c r="K74" i="12" s="1"/>
  <c r="D58" i="11"/>
  <c r="D70" i="11" s="1"/>
  <c r="D73" i="11" s="1"/>
  <c r="D74" i="11" s="1"/>
  <c r="D58" i="10"/>
  <c r="D70" i="10" s="1"/>
  <c r="D73" i="10" s="1"/>
  <c r="D74" i="10" s="1"/>
  <c r="L58" i="8"/>
  <c r="L70" i="8" s="1"/>
  <c r="L73" i="8" s="1"/>
  <c r="L74" i="8" s="1"/>
  <c r="E58" i="7"/>
  <c r="E70" i="7" s="1"/>
  <c r="E73" i="7" s="1"/>
  <c r="E74" i="7" s="1"/>
  <c r="I58" i="6"/>
  <c r="I70" i="6" s="1"/>
  <c r="I73" i="6" s="1"/>
  <c r="I74" i="6" s="1"/>
  <c r="E58" i="4"/>
  <c r="E70" i="4" s="1"/>
  <c r="E73" i="4" s="1"/>
  <c r="E74" i="4" s="1"/>
  <c r="C58" i="6"/>
  <c r="C70" i="6" s="1"/>
  <c r="C74" i="6" s="1"/>
  <c r="I58" i="5"/>
  <c r="I70" i="5" s="1"/>
  <c r="I73" i="5" s="1"/>
  <c r="I74" i="5" s="1"/>
  <c r="F58" i="3"/>
  <c r="H58" i="3"/>
  <c r="L58" i="12"/>
  <c r="L70" i="12" s="1"/>
  <c r="L73" i="12" s="1"/>
  <c r="L74" i="12" s="1"/>
  <c r="C58" i="12"/>
  <c r="C70" i="12" s="1"/>
  <c r="C73" i="12" s="1"/>
  <c r="C74" i="12" s="1"/>
  <c r="L58" i="10"/>
  <c r="L70" i="10" s="1"/>
  <c r="L73" i="10" s="1"/>
  <c r="L74" i="10" s="1"/>
  <c r="I58" i="3"/>
  <c r="E58" i="11"/>
  <c r="E70" i="11" s="1"/>
  <c r="E73" i="11" s="1"/>
  <c r="E74" i="11" s="1"/>
  <c r="F58" i="11"/>
  <c r="F70" i="11" s="1"/>
  <c r="F73" i="11" s="1"/>
  <c r="F74" i="11" s="1"/>
  <c r="D58" i="12"/>
  <c r="D70" i="12" s="1"/>
  <c r="D73" i="12" s="1"/>
  <c r="D74" i="12" s="1"/>
  <c r="I58" i="11"/>
  <c r="I70" i="11" s="1"/>
  <c r="I73" i="11" s="1"/>
  <c r="I74" i="11" s="1"/>
  <c r="I58" i="8"/>
  <c r="I70" i="8" s="1"/>
  <c r="I73" i="8" s="1"/>
  <c r="I74" i="8" s="1"/>
  <c r="F58" i="12"/>
  <c r="F70" i="12" s="1"/>
  <c r="F73" i="12" s="1"/>
  <c r="F74" i="12" s="1"/>
  <c r="J58" i="11"/>
  <c r="J70" i="11" s="1"/>
  <c r="J73" i="11" s="1"/>
  <c r="J74" i="11" s="1"/>
  <c r="F58" i="9"/>
  <c r="F70" i="9" s="1"/>
  <c r="F73" i="9" s="1"/>
  <c r="F74" i="9" s="1"/>
  <c r="J58" i="8"/>
  <c r="J70" i="8" s="1"/>
  <c r="J73" i="8" s="1"/>
  <c r="J74" i="8" s="1"/>
  <c r="G58" i="3"/>
  <c r="J58" i="3"/>
  <c r="J58" i="10"/>
  <c r="J70" i="10" s="1"/>
  <c r="J73" i="10" s="1"/>
  <c r="J74" i="10" s="1"/>
  <c r="K58" i="3"/>
  <c r="G58" i="11"/>
  <c r="G70" i="11" s="1"/>
  <c r="G73" i="11" s="1"/>
  <c r="G74" i="11" s="1"/>
  <c r="K58" i="10"/>
  <c r="K70" i="10" s="1"/>
  <c r="K73" i="10" s="1"/>
  <c r="K74" i="10" s="1"/>
  <c r="C58" i="9"/>
  <c r="C70" i="9" s="1"/>
  <c r="C73" i="9" s="1"/>
  <c r="C74" i="9" s="1"/>
  <c r="L58" i="3"/>
  <c r="H58" i="11"/>
  <c r="H70" i="11" s="1"/>
  <c r="H73" i="11" s="1"/>
  <c r="H74" i="11" s="1"/>
  <c r="D58" i="9"/>
  <c r="D70" i="9" s="1"/>
  <c r="D73" i="9" s="1"/>
  <c r="D74" i="9" s="1"/>
  <c r="H58" i="8"/>
  <c r="H70" i="8" s="1"/>
  <c r="H73" i="8" s="1"/>
  <c r="H74" i="8" s="1"/>
  <c r="E58" i="12"/>
  <c r="E70" i="12" s="1"/>
  <c r="E73" i="12" s="1"/>
  <c r="E74" i="12" s="1"/>
  <c r="E58" i="9"/>
  <c r="E70" i="9" s="1"/>
  <c r="E73" i="9" s="1"/>
  <c r="E74" i="9" s="1"/>
  <c r="E22" i="3"/>
  <c r="E35" i="3" s="1"/>
  <c r="G22" i="10"/>
  <c r="G35" i="10" s="1"/>
  <c r="G38" i="10" s="1"/>
  <c r="G40" i="10" s="1"/>
  <c r="I22" i="9"/>
  <c r="I35" i="9" s="1"/>
  <c r="I38" i="9" s="1"/>
  <c r="I40" i="9" s="1"/>
  <c r="K22" i="4"/>
  <c r="K35" i="4" s="1"/>
  <c r="K38" i="4" s="1"/>
  <c r="K40" i="4" s="1"/>
  <c r="H22" i="9"/>
  <c r="H35" i="9" s="1"/>
  <c r="H38" i="9" s="1"/>
  <c r="H40" i="9" s="1"/>
  <c r="J22" i="4"/>
  <c r="J35" i="4" s="1"/>
  <c r="J38" i="4" s="1"/>
  <c r="J40" i="4" s="1"/>
  <c r="C22" i="6"/>
  <c r="C35" i="6" s="1"/>
  <c r="C38" i="6" s="1"/>
  <c r="C40" i="6" s="1"/>
  <c r="G22" i="9"/>
  <c r="G35" i="9" s="1"/>
  <c r="G38" i="9" s="1"/>
  <c r="G40" i="9" s="1"/>
  <c r="I22" i="4"/>
  <c r="I35" i="4" s="1"/>
  <c r="I38" i="4" s="1"/>
  <c r="I40" i="4" s="1"/>
  <c r="F22" i="9"/>
  <c r="F35" i="9" s="1"/>
  <c r="F38" i="9" s="1"/>
  <c r="F40" i="9" s="1"/>
  <c r="H22" i="4"/>
  <c r="H35" i="4" s="1"/>
  <c r="H38" i="4" s="1"/>
  <c r="H40" i="4" s="1"/>
  <c r="J22" i="6"/>
  <c r="J35" i="6" s="1"/>
  <c r="J38" i="6" s="1"/>
  <c r="J40" i="6" s="1"/>
  <c r="C22" i="4"/>
  <c r="C35" i="4" s="1"/>
  <c r="C38" i="4" s="1"/>
  <c r="C40" i="4" s="1"/>
  <c r="F22" i="6"/>
  <c r="F35" i="6" s="1"/>
  <c r="F38" i="6" s="1"/>
  <c r="F40" i="6" s="1"/>
  <c r="G22" i="4"/>
  <c r="G35" i="4" s="1"/>
  <c r="G38" i="4" s="1"/>
  <c r="G40" i="4" s="1"/>
  <c r="F22" i="5"/>
  <c r="F35" i="5" s="1"/>
  <c r="F38" i="5" s="1"/>
  <c r="F40" i="5" s="1"/>
  <c r="F22" i="11"/>
  <c r="F35" i="11" s="1"/>
  <c r="F38" i="11" s="1"/>
  <c r="F40" i="11" s="1"/>
  <c r="L22" i="4"/>
  <c r="L35" i="4" s="1"/>
  <c r="L38" i="4" s="1"/>
  <c r="L40" i="4" s="1"/>
  <c r="J22" i="9"/>
  <c r="J35" i="9" s="1"/>
  <c r="J38" i="9" s="1"/>
  <c r="J40" i="9" s="1"/>
  <c r="I22" i="6"/>
  <c r="I35" i="6" s="1"/>
  <c r="I38" i="6" s="1"/>
  <c r="I40" i="6" s="1"/>
  <c r="F22" i="8"/>
  <c r="F35" i="8" s="1"/>
  <c r="F38" i="8" s="1"/>
  <c r="F40" i="8" s="1"/>
  <c r="H22" i="6"/>
  <c r="H35" i="6" s="1"/>
  <c r="H38" i="6" s="1"/>
  <c r="H40" i="6" s="1"/>
  <c r="C22" i="7"/>
  <c r="C35" i="7" s="1"/>
  <c r="C38" i="7" s="1"/>
  <c r="C40" i="7" s="1"/>
  <c r="G22" i="6"/>
  <c r="G35" i="6" s="1"/>
  <c r="G38" i="6" s="1"/>
  <c r="G40" i="6" s="1"/>
  <c r="D22" i="4"/>
  <c r="D35" i="4" s="1"/>
  <c r="D22" i="12"/>
  <c r="D35" i="12" s="1"/>
  <c r="E22" i="12"/>
  <c r="E35" i="12" s="1"/>
  <c r="E38" i="12" s="1"/>
  <c r="E40" i="12" s="1"/>
  <c r="I22" i="10"/>
  <c r="I35" i="10" s="1"/>
  <c r="I38" i="10" s="1"/>
  <c r="I40" i="10" s="1"/>
  <c r="D22" i="10"/>
  <c r="D35" i="10" s="1"/>
  <c r="K22" i="11"/>
  <c r="K35" i="11" s="1"/>
  <c r="K38" i="11" s="1"/>
  <c r="K40" i="11" s="1"/>
  <c r="K22" i="8"/>
  <c r="K35" i="8" s="1"/>
  <c r="K38" i="8" s="1"/>
  <c r="K40" i="8" s="1"/>
  <c r="C22" i="11"/>
  <c r="C35" i="11" s="1"/>
  <c r="C38" i="11" s="1"/>
  <c r="C40" i="11" s="1"/>
  <c r="F22" i="3"/>
  <c r="F35" i="3" s="1"/>
  <c r="F22" i="10"/>
  <c r="F35" i="10" s="1"/>
  <c r="F38" i="10" s="1"/>
  <c r="F40" i="10" s="1"/>
  <c r="F22" i="7"/>
  <c r="F35" i="7" s="1"/>
  <c r="F38" i="7" s="1"/>
  <c r="F40" i="7" s="1"/>
  <c r="C22" i="10"/>
  <c r="D22" i="8"/>
  <c r="D35" i="8" s="1"/>
  <c r="E22" i="10"/>
  <c r="E35" i="10" s="1"/>
  <c r="E38" i="10" s="1"/>
  <c r="E40" i="10" s="1"/>
  <c r="E22" i="7"/>
  <c r="E35" i="7" s="1"/>
  <c r="E38" i="7" s="1"/>
  <c r="E40" i="7" s="1"/>
  <c r="C22" i="9"/>
  <c r="C35" i="9" s="1"/>
  <c r="C38" i="9" s="1"/>
  <c r="C40" i="9" s="1"/>
  <c r="D22" i="7"/>
  <c r="D35" i="7" s="1"/>
  <c r="L22" i="12"/>
  <c r="L35" i="12" s="1"/>
  <c r="L38" i="12" s="1"/>
  <c r="L40" i="12" s="1"/>
  <c r="H22" i="11"/>
  <c r="H35" i="11" s="1"/>
  <c r="H38" i="11" s="1"/>
  <c r="H40" i="11" s="1"/>
  <c r="L22" i="9"/>
  <c r="L35" i="9" s="1"/>
  <c r="L38" i="9" s="1"/>
  <c r="L40" i="9" s="1"/>
  <c r="H22" i="8"/>
  <c r="H35" i="8" s="1"/>
  <c r="H38" i="8" s="1"/>
  <c r="H40" i="8" s="1"/>
  <c r="L22" i="6"/>
  <c r="L35" i="6" s="1"/>
  <c r="L38" i="6" s="1"/>
  <c r="L40" i="6" s="1"/>
  <c r="H22" i="5"/>
  <c r="H35" i="5" s="1"/>
  <c r="H38" i="5" s="1"/>
  <c r="H40" i="5" s="1"/>
  <c r="C22" i="8"/>
  <c r="C35" i="8" s="1"/>
  <c r="C38" i="8" s="1"/>
  <c r="C40" i="8" s="1"/>
  <c r="D22" i="6"/>
  <c r="D35" i="6" s="1"/>
  <c r="K22" i="12"/>
  <c r="K35" i="12" s="1"/>
  <c r="K38" i="12" s="1"/>
  <c r="K40" i="12" s="1"/>
  <c r="G22" i="11"/>
  <c r="G35" i="11" s="1"/>
  <c r="G38" i="11" s="1"/>
  <c r="G40" i="11" s="1"/>
  <c r="K22" i="9"/>
  <c r="K35" i="9" s="1"/>
  <c r="K38" i="9" s="1"/>
  <c r="K40" i="9" s="1"/>
  <c r="G22" i="8"/>
  <c r="G35" i="8" s="1"/>
  <c r="G38" i="8" s="1"/>
  <c r="G40" i="8" s="1"/>
  <c r="K22" i="6"/>
  <c r="K35" i="6" s="1"/>
  <c r="K38" i="6" s="1"/>
  <c r="K40" i="6" s="1"/>
  <c r="G22" i="5"/>
  <c r="G35" i="5" s="1"/>
  <c r="G38" i="5" s="1"/>
  <c r="G40" i="5" s="1"/>
  <c r="L22" i="3"/>
  <c r="L35" i="3" s="1"/>
  <c r="L38" i="3" s="1"/>
  <c r="L40" i="3" s="1"/>
  <c r="K22" i="3"/>
  <c r="K35" i="3" s="1"/>
  <c r="K38" i="3" s="1"/>
  <c r="K40" i="3" s="1"/>
  <c r="G22" i="12"/>
  <c r="G35" i="12" s="1"/>
  <c r="G38" i="12" s="1"/>
  <c r="G40" i="12" s="1"/>
  <c r="D22" i="3"/>
  <c r="D35" i="3" s="1"/>
  <c r="J22" i="3"/>
  <c r="J35" i="3" s="1"/>
  <c r="F22" i="12"/>
  <c r="F35" i="12" s="1"/>
  <c r="F38" i="12" s="1"/>
  <c r="F40" i="12" s="1"/>
  <c r="I22" i="3"/>
  <c r="I35" i="3" s="1"/>
  <c r="D22" i="11"/>
  <c r="D35" i="11" s="1"/>
  <c r="H22" i="3"/>
  <c r="H35" i="3" s="1"/>
  <c r="L22" i="11"/>
  <c r="L35" i="11" s="1"/>
  <c r="L38" i="11" s="1"/>
  <c r="L40" i="11" s="1"/>
  <c r="H22" i="10"/>
  <c r="H35" i="10" s="1"/>
  <c r="H38" i="10" s="1"/>
  <c r="H40" i="10" s="1"/>
  <c r="C22" i="12"/>
  <c r="G22" i="3"/>
  <c r="G35" i="3" s="1"/>
  <c r="D22" i="9"/>
  <c r="D35" i="9" s="1"/>
  <c r="J22" i="11"/>
  <c r="J35" i="11" s="1"/>
  <c r="J38" i="11" s="1"/>
  <c r="J40" i="11" s="1"/>
  <c r="J22" i="8"/>
  <c r="J35" i="8" s="1"/>
  <c r="J38" i="8" s="1"/>
  <c r="J40" i="8" s="1"/>
  <c r="I22" i="11"/>
  <c r="I35" i="11" s="1"/>
  <c r="I38" i="11" s="1"/>
  <c r="I40" i="11" s="1"/>
  <c r="I22" i="8"/>
  <c r="I35" i="8" s="1"/>
  <c r="I38" i="8" s="1"/>
  <c r="I40" i="8" s="1"/>
  <c r="D22" i="5"/>
  <c r="D35" i="5" s="1"/>
  <c r="D18" i="13"/>
  <c r="D31" i="13" s="1"/>
  <c r="D34" i="13" s="1"/>
  <c r="D36" i="13" s="1"/>
  <c r="C18" i="13"/>
  <c r="C31" i="13" s="1"/>
  <c r="C34" i="13" s="1"/>
  <c r="C36" i="13" s="1"/>
  <c r="D17" i="13"/>
  <c r="C17" i="13"/>
  <c r="L70" i="3" l="1"/>
  <c r="L73" i="3" s="1"/>
  <c r="L74" i="3" s="1"/>
  <c r="K70" i="3"/>
  <c r="K73" i="3" s="1"/>
  <c r="K74" i="3" s="1"/>
  <c r="I70" i="3"/>
  <c r="I73" i="3" s="1"/>
  <c r="I74" i="3" s="1"/>
  <c r="J70" i="3"/>
  <c r="J73" i="3" s="1"/>
  <c r="J74" i="3" s="1"/>
  <c r="E70" i="3"/>
  <c r="E73" i="3" s="1"/>
  <c r="E74" i="3" s="1"/>
  <c r="G70" i="3"/>
  <c r="G73" i="3" s="1"/>
  <c r="G74" i="3" s="1"/>
  <c r="H70" i="3"/>
  <c r="H73" i="3" s="1"/>
  <c r="H74" i="3" s="1"/>
  <c r="D70" i="3"/>
  <c r="D73" i="3" s="1"/>
  <c r="D74" i="3" s="1"/>
  <c r="F70" i="3"/>
  <c r="F73" i="3" s="1"/>
  <c r="F74" i="3" s="1"/>
  <c r="C70" i="3"/>
  <c r="C73" i="3" s="1"/>
  <c r="C74" i="3" s="1"/>
  <c r="D38" i="11"/>
  <c r="D40" i="11" s="1"/>
  <c r="D38" i="12"/>
  <c r="D40" i="12" s="1"/>
  <c r="D38" i="4"/>
  <c r="D40" i="4" s="1"/>
  <c r="D38" i="7"/>
  <c r="D40" i="7" s="1"/>
  <c r="D38" i="5"/>
  <c r="D40" i="5" s="1"/>
  <c r="D38" i="6"/>
  <c r="D40" i="6" s="1"/>
  <c r="D38" i="8"/>
  <c r="D40" i="8" s="1"/>
  <c r="D38" i="9"/>
  <c r="D40" i="9" s="1"/>
  <c r="D38" i="10"/>
  <c r="D40" i="10" s="1"/>
  <c r="C35" i="10"/>
  <c r="C38" i="10" s="1"/>
  <c r="C40" i="10" s="1"/>
  <c r="C35" i="12"/>
  <c r="C38" i="12" s="1"/>
  <c r="C40" i="12" s="1"/>
  <c r="D38" i="3"/>
  <c r="D40" i="3" s="1"/>
  <c r="E38" i="3"/>
  <c r="E40" i="3" s="1"/>
  <c r="F38" i="3"/>
  <c r="F40" i="3" s="1"/>
  <c r="G38" i="3"/>
  <c r="G40" i="3" s="1"/>
  <c r="H38" i="3"/>
  <c r="H40" i="3" s="1"/>
  <c r="I38" i="3"/>
  <c r="I40" i="3" s="1"/>
  <c r="J38" i="3"/>
  <c r="J40" i="3" s="1"/>
  <c r="C38" i="3"/>
  <c r="C40" i="3" s="1"/>
  <c r="B3" i="10"/>
  <c r="B3" i="16"/>
  <c r="B3" i="3"/>
  <c r="B3" i="5"/>
  <c r="B3" i="4"/>
  <c r="B3" i="11"/>
  <c r="B3" i="7"/>
  <c r="B3" i="12"/>
  <c r="B3" i="8"/>
  <c r="B3" i="13"/>
  <c r="B3" i="6"/>
  <c r="B3" i="14"/>
  <c r="B3" i="9"/>
</calcChain>
</file>

<file path=xl/sharedStrings.xml><?xml version="1.0" encoding="utf-8"?>
<sst xmlns="http://schemas.openxmlformats.org/spreadsheetml/2006/main" count="1372" uniqueCount="172">
  <si>
    <t>Doel van het document</t>
  </si>
  <si>
    <t>Dit document bevat het 'inschrijfformulier aanbesteding Specialistische Jeugdhulp segment C' behorende bij het inkoopdocument Specialistische Jeugdhulp segment C en V. Met dit inschrijfformulier maakt u kenbaar voor welke ondersteuningsprofiel- en intensiteitsscombinatie(s) u zich inschrijft en welke tarieven u daarbij offreert. Tevens geeft u hierin een doelgroepomschrijving, een beschrijving van het karakter van de ondersteuning (behandeling, begeleiding, specifiek programma, etc) en een specificatie van de tariefsopbouw.</t>
  </si>
  <si>
    <t>Opbouw van het document</t>
  </si>
  <si>
    <t>Het format bestaat uit veertien invultabbladen:</t>
  </si>
  <si>
    <t>1. Op het tabblad 'Inschrijfblad' kruist u aan voor welke Profielen en Intensiteiten u zich inschrijft. Op basis van de keuzes in het inschrijftablad, worden de voor u relevante cellen in de vervolgssheets (Profiel 1 tm 11) vrijgegeven waarna deze kunnen worden ingevuld.</t>
  </si>
  <si>
    <t>2. Op het tabblad 'Onderhandelteam' geeft u de gevraagde gegevens op van de leden van uw onderhandelteam.</t>
  </si>
  <si>
    <t>3. Op het tabblad 'Invulblad uur- &amp; dagdeelprijzen' vult u de voor uw organisatie relevante uur- en dagdeelprijzen in. De prijzen worden automatisch overgebracht naar de invulbladen van de Profielen waarvoor u zich wenst in te schrijven.</t>
  </si>
  <si>
    <t>4. Op de elf profieltabbladen, voor elk Profiel één, vult u in de voor u relevante bladen de voorgestelde tarieven en onderbouwingen per Profiel Intensiteit Combinatie in.</t>
  </si>
  <si>
    <t>Versturen van het document</t>
  </si>
  <si>
    <t>1. U dient via TenderNed de ingevulde bladen in tweevoud te retourneren: éénmaal als niet-beveiligde excel en éénmaal als ondertekende PDF.</t>
  </si>
  <si>
    <t>2. Het inschrijfblad ondertekent u en de overige bladen voorziet u van een paraaf en datum.</t>
  </si>
  <si>
    <t>Het invullen van de tabbladen</t>
  </si>
  <si>
    <t>•  Stap 1 is het invullen van het Inschrijfblad. Op basis van uw keuzes op het Inschrijfblad veranderen zwart gemarkeerde cellen in de Profieltabbladen in geel gemarkeerde cellen. Alle door u in te vullen cellen zijn geel-gemarkeerd.</t>
  </si>
  <si>
    <t>•  Alle voor uw inschrijving van toepassing zijnde geel-gemarkeerde cellen dient u in te vullen. Het is niet toegestaan om onderdelen leeg te laten en/of deze pas na onderhandeling in te vullen in het definitieve prijzenblad. Uitzonderingen zijn:</t>
  </si>
  <si>
    <t>- Op de Profieltabbladen wordt onderscheid gemaakt tussen herstelgerichte en duurzame zorg. Wanneer u zich slechts voor één van beide vormen wilt inschrijven, hoeven de andere geel-gearceerde cellen niet te worden gevuld.</t>
  </si>
  <si>
    <t>- Bij de Intensiteiten op de Profieltabbladen kunt u combinaties maken van individuele ambulante inzet in uren en groepsgerichte inzet (Behandeling/Begeleiding Groep in dagdelen. Wanneer u niet alle opties inzet binnen een Intensiteit, kunt u de betreffende geel-gearceerde cellen leeg laten.</t>
  </si>
  <si>
    <t>•  Groen gemarkeerde cellen betreft faculatieve informatie. Het staat u vrij deze wel of niet te vullen.</t>
  </si>
  <si>
    <t>Informatie ten behoeve van het vullen van de profieltabbladen</t>
  </si>
  <si>
    <t>•  Op de profieltabbladen wordt onderscheid gemaakt tussen herstelgerichte en duurzame zorg. Voor beiden kunt u acht Intensiteiten opgeven.</t>
  </si>
  <si>
    <r>
      <t xml:space="preserve">•  Intensiteiten zijn een weerspiegeling van de belangrijkste ondersteuningscombinaties die een Opdrachtnemer inzet, uit te drukken in een gemiddeld aantal uren en/of dagdelen inzet per maand. Via de Intensiteiten kunnen de verschillende klantgroepen binnen een Profiel op basis van de benodigde inzet worden beprijsd. </t>
    </r>
    <r>
      <rPr>
        <u/>
        <sz val="10"/>
        <color rgb="FF000000"/>
        <rFont val="Arial"/>
        <family val="2"/>
      </rPr>
      <t>Bijvoorbeeld</t>
    </r>
    <r>
      <rPr>
        <sz val="10"/>
        <color rgb="FF000000"/>
        <rFont val="Arial"/>
        <family val="2"/>
      </rPr>
      <t>: Binnen Intensiteit 1 vallen alle Jeugdigen/Gezinnen die 0 tot 2 uur inzet per maand ontvangen. De gemiddelde inzet op deze populatie is 1 uur per maand. innen Intensiteit 21 vallen alle Jeugdigen/Gezinnen die 2 tot 4 uur inzet per maand ontvangen. De gemiddelde inzet op deze populatie is 3 uur per maand. Et cetera.</t>
    </r>
  </si>
  <si>
    <t>•  Basis voor de berekening van een tarief voor een Intensiteit (SPIC) is een maandtarief.</t>
  </si>
  <si>
    <t>• Voor duurzame zorg wordt dit maandtarief opgebouwd vanuit twee componenten:</t>
  </si>
  <si>
    <t>- Een gemiddeld aantal uren en/of dagdelen inzet per maand voor de betreffende Intensiteit, zoals hierboven beschreven.</t>
  </si>
  <si>
    <t>- Een prijs per uur/dagdeel voor de betreffende Intensiteit. De uurprijs berekent u door op het Invulblad uren- &amp; dagdeelprijzen uw uurtarieven per functieniveau in te vullen. Op het Profieltabblad kunt u vervolgens per Intensiteit opgeven welke functiemix u hanteert. Op basis van uurtarieven en functiemix wordt vervolgens een uurtarief voor de betreffende Intensiteit berekend. Voor dagdeelprijzen geldt dat u uw dagdeeltarieven voor Behandeling en/of Begeleiding Groep kunt berekenen op het Invulblad uren- &amp; dagdeelprijzen. Op het Profieltabblad kunt u vervolgens per intensiteit selecteren welk dagdeeltarief geldt voor de betreffende Intensiteit.</t>
  </si>
  <si>
    <r>
      <t xml:space="preserve">- Het vermenigvuldigen van gemiddelde inzet per maand met prijs per uur/dagdeel leidt tot een maandbedrag, wat de basis is voor de declaratie van duurzame zorg. </t>
    </r>
    <r>
      <rPr>
        <u/>
        <sz val="10"/>
        <color theme="1"/>
        <rFont val="Arial"/>
        <family val="2"/>
      </rPr>
      <t>Bijvoorbeeld</t>
    </r>
    <r>
      <rPr>
        <sz val="10"/>
        <color theme="1"/>
        <rFont val="Arial"/>
        <family val="2"/>
      </rPr>
      <t>: Binnen Intensiteit 1 vallen alle Jeugdigen/Gezinnen die 0 tot 2 uur inzet per maand ontvangen. De gemiddelde inzet op deze populatie is 1 uur per maand. Het uurtarief van de Opdrachtnemer op basis van de functiemix</t>
    </r>
    <r>
      <rPr>
        <sz val="10"/>
        <color rgb="FF000000"/>
        <rFont val="Arial"/>
        <family val="2"/>
      </rPr>
      <t>)</t>
    </r>
    <r>
      <rPr>
        <sz val="10"/>
        <color theme="1"/>
        <rFont val="Arial"/>
        <family val="2"/>
      </rPr>
      <t xml:space="preserve"> is €115,-. Het maandtarief binnen Intensiteit 1 wordt daarmee 1 uur*€115 = €115,-.</t>
    </r>
  </si>
  <si>
    <t>•  Voor herstelgerichte zorg geldt dezelfde opbouw als hierboven beschreven met één extra component, namelijk trajectduur in maanden. Op de Profieltabbladen kunt u per Intensiteit aangeven wat de trajectduur is van het herstelgerichte traject in aantal maanden. Door de trajectduur te vermenigvuldigen met het maandbedrag, wordt het trajectbedrag berekend dat de basis is voor declaratie van herstelgerichte zorg.</t>
  </si>
  <si>
    <t>•  Een Profiel kent maximaal 8 Intensiteiten en daarmee maximaal 8 maandtarieven voor duurzame respectievelijk herstelgerichte zorg, oplopend van het laagste tarief naar het hoogste tarief. Indien een zuivere kostenverdeling met minder Intensiteiten kan worden vormgegeven, verdient dat de voorkeur. Indien een Opdrachtnemer van mening is dat meer dan acht Intensiteiten nodig zijn voor een zuivere kostenverdeling, kan hiertoe op het Inschrijfblad een onderbouwd voorstel worden ingediend.</t>
  </si>
  <si>
    <t>• U vult uw prijzen in op het prijspeil 2026. De uiteindelijk overeengekomen tarieven worden uiterlijk in oktober van ieder jaar geïndexeerd volgens de in de Opdrachtomschrijving omschreven indexatiemethode, te beginnen met de tarieven voor 2027.</t>
  </si>
  <si>
    <t>•  Naast de door u voorgestelde tarieven vult u op de betreffende Profieltabbladen de gevraagde aanvullende informatie in.</t>
  </si>
  <si>
    <t>•  Gemeenten hanteren de voorgestelde tarieven om daar waar mogelijk een vergelijking te maken met historische kostprijzen van een Onderneming, rekening houdend met indexatie over de jaren.</t>
  </si>
  <si>
    <t>Inschrijfblad ondersteuningsprofiel- en intensiteitscombinatie(s)</t>
  </si>
  <si>
    <t>Naam Inschrijver:</t>
  </si>
  <si>
    <r>
      <t xml:space="preserve">Ondersteuningsprofielen </t>
    </r>
    <r>
      <rPr>
        <i/>
        <sz val="10"/>
        <color theme="1"/>
        <rFont val="Arial"/>
        <family val="2"/>
      </rPr>
      <t>(kruis hiernaast aan in welke ondersteuningsprofiel- en intensiteitscombinatie(s) u een aanbod doet)</t>
    </r>
    <r>
      <rPr>
        <sz val="10"/>
        <color theme="1"/>
        <rFont val="Arial"/>
        <family val="2"/>
      </rPr>
      <t>. Voor Intensiteiten 9 en 10 zie hieronder.</t>
    </r>
  </si>
  <si>
    <r>
      <t xml:space="preserve">Intensiteit </t>
    </r>
    <r>
      <rPr>
        <b/>
        <sz val="10"/>
        <color theme="1"/>
        <rFont val="Arial"/>
        <family val="2"/>
      </rPr>
      <t>1</t>
    </r>
  </si>
  <si>
    <r>
      <t xml:space="preserve">Intensiteit </t>
    </r>
    <r>
      <rPr>
        <b/>
        <sz val="10"/>
        <color theme="1"/>
        <rFont val="Arial"/>
        <family val="2"/>
      </rPr>
      <t>2</t>
    </r>
    <r>
      <rPr>
        <sz val="11"/>
        <color theme="1"/>
        <rFont val="Calibri"/>
        <family val="2"/>
        <scheme val="minor"/>
      </rPr>
      <t/>
    </r>
  </si>
  <si>
    <r>
      <t xml:space="preserve">Intensiteit </t>
    </r>
    <r>
      <rPr>
        <b/>
        <sz val="10"/>
        <color theme="1"/>
        <rFont val="Arial"/>
        <family val="2"/>
      </rPr>
      <t>3</t>
    </r>
    <r>
      <rPr>
        <sz val="11"/>
        <color theme="1"/>
        <rFont val="Calibri"/>
        <family val="2"/>
        <scheme val="minor"/>
      </rPr>
      <t/>
    </r>
  </si>
  <si>
    <r>
      <t xml:space="preserve">Intensiteit </t>
    </r>
    <r>
      <rPr>
        <b/>
        <sz val="10"/>
        <color theme="1"/>
        <rFont val="Arial"/>
        <family val="2"/>
      </rPr>
      <t>4</t>
    </r>
    <r>
      <rPr>
        <sz val="11"/>
        <color theme="1"/>
        <rFont val="Calibri"/>
        <family val="2"/>
        <scheme val="minor"/>
      </rPr>
      <t/>
    </r>
  </si>
  <si>
    <r>
      <t xml:space="preserve">Intensiteit </t>
    </r>
    <r>
      <rPr>
        <b/>
        <sz val="10"/>
        <color theme="1"/>
        <rFont val="Arial"/>
        <family val="2"/>
      </rPr>
      <t>5</t>
    </r>
    <r>
      <rPr>
        <sz val="11"/>
        <color theme="1"/>
        <rFont val="Calibri"/>
        <family val="2"/>
        <scheme val="minor"/>
      </rPr>
      <t/>
    </r>
  </si>
  <si>
    <r>
      <t xml:space="preserve">Intensiteit </t>
    </r>
    <r>
      <rPr>
        <b/>
        <sz val="10"/>
        <color theme="1"/>
        <rFont val="Arial"/>
        <family val="2"/>
      </rPr>
      <t>6</t>
    </r>
    <r>
      <rPr>
        <sz val="11"/>
        <color theme="1"/>
        <rFont val="Calibri"/>
        <family val="2"/>
        <scheme val="minor"/>
      </rPr>
      <t/>
    </r>
  </si>
  <si>
    <r>
      <t xml:space="preserve">Intensiteit </t>
    </r>
    <r>
      <rPr>
        <b/>
        <sz val="10"/>
        <color theme="1"/>
        <rFont val="Arial"/>
        <family val="2"/>
      </rPr>
      <t>7</t>
    </r>
    <r>
      <rPr>
        <sz val="11"/>
        <color theme="1"/>
        <rFont val="Calibri"/>
        <family val="2"/>
        <scheme val="minor"/>
      </rPr>
      <t/>
    </r>
  </si>
  <si>
    <r>
      <t xml:space="preserve">Intensiteit </t>
    </r>
    <r>
      <rPr>
        <b/>
        <sz val="10"/>
        <color theme="1"/>
        <rFont val="Arial"/>
        <family val="2"/>
      </rPr>
      <t>8</t>
    </r>
    <r>
      <rPr>
        <sz val="11"/>
        <color theme="1"/>
        <rFont val="Calibri"/>
        <family val="2"/>
        <scheme val="minor"/>
      </rPr>
      <t/>
    </r>
  </si>
  <si>
    <r>
      <t xml:space="preserve">Intensiteit </t>
    </r>
    <r>
      <rPr>
        <b/>
        <sz val="10"/>
        <color theme="1"/>
        <rFont val="Arial"/>
        <family val="2"/>
      </rPr>
      <t>9</t>
    </r>
  </si>
  <si>
    <r>
      <t xml:space="preserve">Intensiteit </t>
    </r>
    <r>
      <rPr>
        <b/>
        <sz val="10"/>
        <color theme="1"/>
        <rFont val="Arial"/>
        <family val="2"/>
      </rPr>
      <t>10</t>
    </r>
  </si>
  <si>
    <r>
      <t>Profiel 1:</t>
    </r>
    <r>
      <rPr>
        <sz val="10"/>
        <color rgb="FF000000"/>
        <rFont val="Arial"/>
        <family val="2"/>
      </rPr>
      <t xml:space="preserve"> Jeugdige met psychosociale problemen en problematische relaties tussen ouders</t>
    </r>
  </si>
  <si>
    <r>
      <t xml:space="preserve">Profiel 2: </t>
    </r>
    <r>
      <rPr>
        <sz val="10"/>
        <color rgb="FF000000"/>
        <rFont val="Arial"/>
        <family val="2"/>
      </rPr>
      <t>Jeugdige met ontwikkelings- en gedragsproblemen en ouders die problemen ervaren met opvoeden</t>
    </r>
  </si>
  <si>
    <r>
      <t>Profiel 3:</t>
    </r>
    <r>
      <rPr>
        <sz val="10"/>
        <color rgb="FF000000"/>
        <rFont val="Arial"/>
        <family val="2"/>
      </rPr>
      <t xml:space="preserve"> Jeugdige met ouders met een ziekte of beperking</t>
    </r>
  </si>
  <si>
    <r>
      <t>Profiel 4:</t>
    </r>
    <r>
      <rPr>
        <sz val="10"/>
        <color rgb="FF000000"/>
        <rFont val="Arial"/>
        <family val="2"/>
      </rPr>
      <t xml:space="preserve"> Jeugdige met ontwikkelings-, gedrags- en/of psychiatrische problemen met ouders met psychi(atri)sche problemen </t>
    </r>
  </si>
  <si>
    <r>
      <t>Profiel 5:</t>
    </r>
    <r>
      <rPr>
        <sz val="10"/>
        <color rgb="FF000000"/>
        <rFont val="Arial"/>
        <family val="2"/>
      </rPr>
      <t xml:space="preserve"> Jeugdige met ontwikkelings- en gedragsproblemen door kind factoren (psychiatrisch en/of somatisch)</t>
    </r>
  </si>
  <si>
    <r>
      <t xml:space="preserve">Profiel 6: </t>
    </r>
    <r>
      <rPr>
        <sz val="10"/>
        <color rgb="FF000000"/>
        <rFont val="Arial"/>
        <family val="2"/>
      </rPr>
      <t>Jeugdige met ontwikkelings-, gedrags- en psychiatrische problemen binnen multi problem gezinnen</t>
    </r>
  </si>
  <si>
    <r>
      <t>Profiel 7:</t>
    </r>
    <r>
      <rPr>
        <sz val="10"/>
        <color rgb="FF000000"/>
        <rFont val="Arial"/>
        <family val="2"/>
      </rPr>
      <t xml:space="preserve"> Jeugdige met een beneden normale intelligentie</t>
    </r>
  </si>
  <si>
    <r>
      <t>Profiel 8:</t>
    </r>
    <r>
      <rPr>
        <sz val="10"/>
        <color rgb="FF000000"/>
        <rFont val="Arial"/>
        <family val="2"/>
      </rPr>
      <t xml:space="preserve"> Jeugdige met ontwikkelings- en gedragsproblemen met een beneden gemiddelde intelligentie</t>
    </r>
  </si>
  <si>
    <r>
      <t xml:space="preserve">Profiel 9: </t>
    </r>
    <r>
      <rPr>
        <sz val="10"/>
        <color rgb="FF000000"/>
        <rFont val="Arial"/>
        <family val="2"/>
      </rPr>
      <t>Jeugdige met een lichamelijke en niet-aangeboren hersenletsel</t>
    </r>
  </si>
  <si>
    <r>
      <t xml:space="preserve">Profiel 10: </t>
    </r>
    <r>
      <rPr>
        <sz val="10"/>
        <color rgb="FF000000"/>
        <rFont val="Arial"/>
        <family val="2"/>
      </rPr>
      <t>Jonge kinderen van 0-6 jaar en hun gezin die gezien hun leeftijd en de complexiteit van de problematiek specifieke kennis, procesdiagnostiek en specifieke ouder/kind interventies behoeven</t>
    </r>
  </si>
  <si>
    <r>
      <t xml:space="preserve">Profiel11: </t>
    </r>
    <r>
      <rPr>
        <sz val="10"/>
        <color rgb="FF000000"/>
        <rFont val="Arial"/>
        <family val="2"/>
      </rPr>
      <t>Jeugdige en gezin die in een crisissituatie terecht zijn gekomen</t>
    </r>
  </si>
  <si>
    <t>Opdrachtgever streeft naar beperking van het aantal Intensiteiten. In principe is het maximum acht (8) Intensiteiten. Indien meer Intensiteiten zijn gewenst, kunt u hiernaast via het selecteren van "Ja" een aanvraag indienen en hieronder toelichten. Het toestaan van extra Intensiteiten en de invulling daarvan zijn onderdeel van het onderhandelgesprek.</t>
  </si>
  <si>
    <t>Indien Ja, toelichting</t>
  </si>
  <si>
    <t>Continuïteitsverklaring</t>
  </si>
  <si>
    <t>Is er sprake van een continuïteitsparagraaf in de meest recente jaarrekening?</t>
  </si>
  <si>
    <t>Ondertekening</t>
  </si>
  <si>
    <t>Naam</t>
  </si>
  <si>
    <t>Plaats</t>
  </si>
  <si>
    <t>Datum</t>
  </si>
  <si>
    <t>Functie</t>
  </si>
  <si>
    <t>Handtekening</t>
  </si>
  <si>
    <t>Onderhandelteam Inschrijver</t>
  </si>
  <si>
    <t>Deelnemers aan de onderhandelingsgesprekken dienen te voldoen aan het gestelde zoals vermeld in de Offerteleidraad en zijn beschikbaar gedurende de onderhandelingstermijn zoals opgenomen in de planning van de Offerteleidraad. De samenstelling van het onderhandelteam van Inschrijver dient minimaal te bestaan uit één financieel expert en een daartoe gemandateerde besluitbevoegde functionaris
De samenstelling van het onderhandelteam van Inschrijver ziet er als volgt uit:</t>
  </si>
  <si>
    <t>Onderhandelaar 1:</t>
  </si>
  <si>
    <t>Emailadres</t>
  </si>
  <si>
    <t>Telefoonnummer</t>
  </si>
  <si>
    <t>Onderhandelaar 2:</t>
  </si>
  <si>
    <t>Onderhandelaar 3:</t>
  </si>
  <si>
    <t>Onderhandelaar 4:</t>
  </si>
  <si>
    <t>Onderhandelaar 5:</t>
  </si>
  <si>
    <t>Paraaf</t>
  </si>
  <si>
    <t>X</t>
  </si>
  <si>
    <t>Ja</t>
  </si>
  <si>
    <t>Nee</t>
  </si>
  <si>
    <t>Invulblad uur- / dagdeelprijzen</t>
  </si>
  <si>
    <t>Naam inschrijver:</t>
  </si>
  <si>
    <t>Op dit invulblad vult u uw uur- en eventuele dagdeelprijzen en onderbouwing van deze prijzen in. Tevens beantwoordt u de vragen bij 'Overige informatie'.</t>
  </si>
  <si>
    <t>UURPRIJZEN</t>
  </si>
  <si>
    <t>Hier vult u de voor uw organisatie relevante uurtarieven per functieniveau in. De tarieven zijn een integrale prijs voor het leveren van individuele ambulante cliëntgebonden uren zorg (zowel direct als indirect cliëntgebonden uren). In de integrale prijs kunt u bijvoorbeeld ook een opslag voor vervoer van de cliënt opnemen. De uurprijzen worden automatisch overgebracht naar de invulbladen van de Profielen waarvoor u zich wenst in te schrijven. Daarmee hoeft u deze informatie maar 1x in te voeren. Op de invulbladen van de Profielen kunt u vervolgens een functiemix per Intensiteit invullen om tot een prijs per uur van ambulante hulp te komen.</t>
  </si>
  <si>
    <t>Functieniveau</t>
  </si>
  <si>
    <t>Uurtarief functieniveau</t>
  </si>
  <si>
    <t>MBO</t>
  </si>
  <si>
    <t>HBO</t>
  </si>
  <si>
    <t>HBO+</t>
  </si>
  <si>
    <t>WO</t>
  </si>
  <si>
    <t>WO+</t>
  </si>
  <si>
    <t>WO++</t>
  </si>
  <si>
    <t>Opslagpercentages</t>
  </si>
  <si>
    <t>Indien u in uw tarief een opslag heeft opgenomen voor risico, wat is het aandeel van deze opslag in procenten in het totale tarief?</t>
  </si>
  <si>
    <t>Overige opslagen: In de achterste kolom kunt u een omschrijving van een eventuele overige opslag toevoegen. In de kolom daarvoor geeft u het aandeel van deze opslag in procenten in het totale tarief.</t>
  </si>
  <si>
    <t>DAGDEELPRIJZEN</t>
  </si>
  <si>
    <t>Vul hieronder uw tarieven voor Behandeling Groep respectievelijk Begeleiding Groep in. U kunt maximaal drie tarieven (Intensiteiten) voor Behandeling respectievelijk Begeleiding Groep invullen.</t>
  </si>
  <si>
    <t>Tarief Intensiteit 1</t>
  </si>
  <si>
    <t>Tarief Intensiteit 2</t>
  </si>
  <si>
    <t>Tarief Intensiteit 3</t>
  </si>
  <si>
    <t>Tarief Intensiteit 4</t>
  </si>
  <si>
    <t>Tarief Intensiteit 5</t>
  </si>
  <si>
    <t>Tarief Intensiteit 6</t>
  </si>
  <si>
    <t>Tarief Intensiteit 7</t>
  </si>
  <si>
    <t>Tarief Intensiteit 8</t>
  </si>
  <si>
    <t>Behandeling Groep</t>
  </si>
  <si>
    <t>Begeleiding Groep</t>
  </si>
  <si>
    <t>U kunt maximaal drie tarieven (Intensiteiten) voor Behandeling respectievelijk Begeleiding Groep invullen. Indien u meer Intensiteiten nodig heeft om tot een passende beprijzing te komen, kunt u hiernaast via het selecteren van "Ja" een aanvraag indienen en hieronder toelichten. Het toestaan van extra Intensiteiten en de invulling daarvan zijn onderdeel van het onderhandelgesprek.</t>
  </si>
  <si>
    <t>ONDERBOUWING DAGDEELPRIJZEN</t>
  </si>
  <si>
    <t>Geef hieronder een onderbouwing voor uw tarieven voor Behandeling Groep respectievelijk Begeleiding Groep. Hiervoor berekent u hieronder eerst de totale kosten van de personele inzet t.b.v. een dagdeel Behandeling/Begeleiding Groep.Indien uw uurtarieven per functieniveau overeenkomen met uw tarieven voor individuele ambulante inzet, kunt u uw tarieven overnemen uit de tabel hierboven. Wanneer uw uurtarieven per functieniveau voor Behandeling/Begeleiding Groep afwijken van de tarieven voor individuele ambulante inzet, kunt u hieronder deze afwijkende tarieven invullen. Vervolgens vult u de aantallen ingezette uren per functieniveau per dagdeel Behandeling/Begeleiding in. Het gaat hier om het totaal aantal cliëngebonden uren (zowel direct als indirect cliëntgebonden uren) die nodig zijn om een dagdeel Behandeling/Begeleiding Groep te bieden. De uurtarieven per functieniveau worden vervolgens vermenigvuldigd met de aantallen ingezette uren per functieniveau per dagdeel Behandeling/Begeleiding. Dit leidt tot de totale personele kosten per groep per dagdeel. Deze kosten worden vervolgens gedeeld door het (gemiddeld) aantal jeugdigen per groep om de kosten per jeugdige te berekenen. Deze kosten per jeugdige kunnen vervolgens nog worden vermeerderd door eventuele kosten van vervoer of andere cliëntgebonden kosten (bijv. materialen) toe te voegen. U kunt ervoor kiezen om meerdere intensiteiten te gebruiken (tarief 1-3) om jeugdigen met of zonder vervoer te beprijzen. U mag er ook voor kiezen om de kosten van vervoer als gemiddelde opslag over de gehele populatie op te nemen, zodat het aantal Intensiteiten beperkt blijft. Het totaal van personele en overige kosten moet uiteindelijk leiden tot het door u voorgestelde tarief.
Tevens beantwoordt u de vragen bij 'Overige informatie'.</t>
  </si>
  <si>
    <t>Aantal ingezette uren per functieniveau per dagdeel</t>
  </si>
  <si>
    <t>Personele kosten per groep (=ingezette uren * tarief per functie)</t>
  </si>
  <si>
    <t>Aantal jeugdigen in groep</t>
  </si>
  <si>
    <t>Personele kosten per jeugdige (= kosten / aantal jeugdigen)</t>
  </si>
  <si>
    <t>Eventuele (gemiddelde) kosten vervoer per Jeugdige in euro's</t>
  </si>
  <si>
    <r>
      <t xml:space="preserve">Eventuele </t>
    </r>
    <r>
      <rPr>
        <b/>
        <sz val="10"/>
        <color rgb="FF000000"/>
        <rFont val="Arial"/>
        <family val="2"/>
      </rPr>
      <t>overige cliëntgebonden kosten</t>
    </r>
    <r>
      <rPr>
        <sz val="10"/>
        <color rgb="FF000000"/>
        <rFont val="Arial"/>
        <family val="2"/>
      </rPr>
      <t xml:space="preserve"> in euro's, die geen onderdeel zijn van de uurprijs per functieniveau</t>
    </r>
  </si>
  <si>
    <t>Totale kosten per jeugdige (= personele kosten + vervoer + overige kosten)</t>
  </si>
  <si>
    <t>Overige informatie</t>
  </si>
  <si>
    <t>Aantal uur in dagdeel</t>
  </si>
  <si>
    <t>Totaal aantal medewerkers op groep</t>
  </si>
  <si>
    <r>
      <t xml:space="preserve">Toelichting </t>
    </r>
    <r>
      <rPr>
        <b/>
        <sz val="10"/>
        <rFont val="Arial"/>
        <family val="2"/>
      </rPr>
      <t>overige cliëntgebonden kosten</t>
    </r>
  </si>
  <si>
    <t>Totaal aantal medewerkers structureel aanwezig op groep</t>
  </si>
  <si>
    <t>OVERIGE AANVULLENDE INFORMATIE</t>
  </si>
  <si>
    <r>
      <t xml:space="preserve">Wat is binnen uw organisatie het gemiddelde percentage van </t>
    </r>
    <r>
      <rPr>
        <b/>
        <sz val="10"/>
        <color rgb="FF000000"/>
        <rFont val="Arial"/>
        <family val="2"/>
      </rPr>
      <t>direct</t>
    </r>
    <r>
      <rPr>
        <sz val="10"/>
        <color rgb="FF000000"/>
        <rFont val="Arial"/>
        <family val="2"/>
      </rPr>
      <t xml:space="preserve"> cliëntgebonden uren ten opzichte van het totaal aantal cliëntgebonden uren?</t>
    </r>
  </si>
  <si>
    <r>
      <t>Wat is binnen uw organisatie het gemiddelde percentage Personeel niet in loondienst (</t>
    </r>
    <r>
      <rPr>
        <b/>
        <sz val="10"/>
        <color rgb="FF000000"/>
        <rFont val="Arial"/>
        <family val="2"/>
      </rPr>
      <t>PNIL</t>
    </r>
    <r>
      <rPr>
        <sz val="10"/>
        <color rgb="FF000000"/>
        <rFont val="Arial"/>
        <family val="2"/>
      </rPr>
      <t>)? Het betreft de kosten van PNIL als aandeel van de totale loonkosten van uw organisatie. Het percentage is representatief voor uw inzet in de regio Zaanstreek-Waterland.</t>
    </r>
  </si>
  <si>
    <t>Profiel 1: Jeugdige met psychosociale problemen en problematische relaties tussen ouders</t>
  </si>
  <si>
    <t>In dit invulblad wordt onderscheid gemaakt tussen Herstelgerichte zorg en Duurzame zorg. Voor Herstelgerichte zorg wordt een Trajectbedrag berekend, voor Duurzame zorg een maandtarief en een Jaarbudget (= maandtarief * 12 maanden). Indien u zowel Herstelgerichte als Duurzame zorg wilt leveren, vult u beide onderdelen in. Als u slechts wilt offreren voor één van beide, vult u het betreffende onderdeel in. Daarnaast beantwoordt u minimaal de geel gearceerde vragen over aanvullende informatie.</t>
  </si>
  <si>
    <t>HERSTEL</t>
  </si>
  <si>
    <r>
      <rPr>
        <sz val="10"/>
        <color theme="1"/>
        <rFont val="Arial"/>
        <family val="2"/>
      </rPr>
      <t xml:space="preserve">Vul hieronder per Intensiteit die u wenst te offreren de </t>
    </r>
    <r>
      <rPr>
        <b/>
        <sz val="10"/>
        <color theme="1"/>
        <rFont val="Arial"/>
        <family val="2"/>
      </rPr>
      <t>Functiemix</t>
    </r>
    <r>
      <rPr>
        <sz val="10"/>
        <color theme="1"/>
        <rFont val="Arial"/>
        <family val="2"/>
      </rPr>
      <t xml:space="preserve"> in procenten in. Op basis van de functiemix en de prijzen per functieniveau die u op het "Invulblad uur- &amp; dagdeelprijzen" heeft opgegeven, wordt het Gemiddeld instellingstarief (= Prijs per uur ambulante inzet) berekend</t>
    </r>
    <r>
      <rPr>
        <sz val="10"/>
        <color rgb="FF000000"/>
        <rFont val="Arial"/>
        <family val="2"/>
      </rPr>
      <t>. Deze prijs wordt automatisch overgebracht naar de volgende tabel "Inzet en Trajectprijs".</t>
    </r>
  </si>
  <si>
    <r>
      <t xml:space="preserve">Intensiteit </t>
    </r>
    <r>
      <rPr>
        <b/>
        <sz val="10"/>
        <color theme="1"/>
        <rFont val="Arial"/>
        <family val="2"/>
      </rPr>
      <t>9</t>
    </r>
    <r>
      <rPr>
        <sz val="11"/>
        <color theme="1"/>
        <rFont val="Calibri"/>
        <family val="2"/>
        <scheme val="minor"/>
      </rPr>
      <t/>
    </r>
  </si>
  <si>
    <r>
      <t xml:space="preserve">Intensiteit </t>
    </r>
    <r>
      <rPr>
        <b/>
        <sz val="10"/>
        <color theme="1"/>
        <rFont val="Arial"/>
        <family val="2"/>
      </rPr>
      <t>10</t>
    </r>
    <r>
      <rPr>
        <sz val="11"/>
        <color theme="1"/>
        <rFont val="Calibri"/>
        <family val="2"/>
        <scheme val="minor"/>
      </rPr>
      <t/>
    </r>
  </si>
  <si>
    <t>Functiemix in procenten</t>
  </si>
  <si>
    <t>Gemiddeld instellingstarief (= Prijs per uur ambulante inzet)</t>
  </si>
  <si>
    <t>Inzet en Trajectprijs</t>
  </si>
  <si>
    <r>
      <t xml:space="preserve">Vul hieronder per Intensiteit die u wenst te offreren de </t>
    </r>
    <r>
      <rPr>
        <b/>
        <sz val="10"/>
        <color theme="1"/>
        <rFont val="Arial"/>
        <family val="2"/>
      </rPr>
      <t>Inzet</t>
    </r>
    <r>
      <rPr>
        <sz val="10"/>
        <color theme="1"/>
        <rFont val="Arial"/>
        <family val="2"/>
      </rPr>
      <t xml:space="preserve"> in uren/dagdelen in. De Prijs per uur ambulante inzet is opgehaald uit voorgaande tabel "Functiemix". De Prijzen per dagdeel Behandeling/Begeleiding Groep heeft u ingevuld op het "Invulblad uur- &amp; dagdeelprijzen" en kunt u hier per Intensiteit selecteren in de betreffende cel. In de regel </t>
    </r>
    <r>
      <rPr>
        <b/>
        <sz val="10"/>
        <color theme="1"/>
        <rFont val="Arial"/>
        <family val="2"/>
      </rPr>
      <t>Trajectduur</t>
    </r>
    <r>
      <rPr>
        <sz val="10"/>
        <color theme="1"/>
        <rFont val="Arial"/>
        <family val="2"/>
      </rPr>
      <t xml:space="preserve"> vult u de gemiddelde trajectduur in maanden in. Uren, dagdelen en maanden mogen met twee decimalen achter de komma worden gespecificeerd. Op basis van de combinatie uren/dagdelen, prijzen en trajectduur wordt automatisch de Trajectprijs voor een Intensiteit berekend.</t>
    </r>
  </si>
  <si>
    <t>Gemiddeld aantal uren ambulante inzet per maand</t>
  </si>
  <si>
    <t>Gemiddeld aantal dagdelen per maand Behandeling Groep</t>
  </si>
  <si>
    <t>Gemiddeld aantal dagdelen per maand Begeleiding Groep</t>
  </si>
  <si>
    <t>Prijs per uur ambulante inzet</t>
  </si>
  <si>
    <t>Prijs per dagdeel Behandeling Groep</t>
  </si>
  <si>
    <t>Prijs per dagdeel Begeleiding Groep</t>
  </si>
  <si>
    <t>Maandtarief</t>
  </si>
  <si>
    <r>
      <rPr>
        <b/>
        <sz val="10"/>
        <color rgb="FF000000"/>
        <rFont val="Arial"/>
        <family val="2"/>
      </rPr>
      <t>Trajectduur</t>
    </r>
    <r>
      <rPr>
        <sz val="10"/>
        <color rgb="FF000000"/>
        <rFont val="Arial"/>
        <family val="2"/>
      </rPr>
      <t>: Wat is de gemiddelde verwachte duur van het traject in aantal maanden?</t>
    </r>
  </si>
  <si>
    <t>Trajectprijs</t>
  </si>
  <si>
    <t>Wat was in 2025 de procentuele verdeling van uw cliëntenpopulatie over de Intensiteiten?</t>
  </si>
  <si>
    <t>DUURZAAM</t>
  </si>
  <si>
    <r>
      <rPr>
        <sz val="10"/>
        <color theme="1"/>
        <rFont val="Arial"/>
        <family val="2"/>
      </rPr>
      <t xml:space="preserve">Vul hieronder per Intensiteit die u wenst te offreren de </t>
    </r>
    <r>
      <rPr>
        <b/>
        <sz val="10"/>
        <color theme="1"/>
        <rFont val="Arial"/>
        <family val="2"/>
      </rPr>
      <t>Functiemix</t>
    </r>
    <r>
      <rPr>
        <sz val="10"/>
        <color theme="1"/>
        <rFont val="Arial"/>
        <family val="2"/>
      </rPr>
      <t xml:space="preserve"> in procenten in. Op basis van de functiemix en de prijzen per functieniveau die u op het "Invulblad uur- &amp; dagdeelprijzen" heeft opgegeven, wordt het Gemiddeld instellingstarief (= Prijs per uur ambulante inzet) berekend</t>
    </r>
    <r>
      <rPr>
        <sz val="10"/>
        <color rgb="FF000000"/>
        <rFont val="Arial"/>
        <family val="2"/>
      </rPr>
      <t>. Deze prijs wordt automatisch overgebracht naar de volgende tabel "Inzet en Maandtarief".</t>
    </r>
  </si>
  <si>
    <t>Inzet en Maandtarief</t>
  </si>
  <si>
    <r>
      <t xml:space="preserve">Vul hieronder per Intensiteit die u wenst te offreren de </t>
    </r>
    <r>
      <rPr>
        <b/>
        <sz val="10"/>
        <color theme="1"/>
        <rFont val="Arial"/>
        <family val="2"/>
      </rPr>
      <t>Inzet</t>
    </r>
    <r>
      <rPr>
        <sz val="10"/>
        <color theme="1"/>
        <rFont val="Arial"/>
        <family val="2"/>
      </rPr>
      <t xml:space="preserve"> in uren/dagdelen in. De Prijs per uur ambulante inzet is opgehaald uit voorgaande tabel "Functiemix". De Prijzen per dagdeel Behandeling/Begeleiding Groep heeft u ingevuld op het "Invulblad uur- &amp; dagdeelprijzen" en kunt u hier per Intensiteit selecteren in de betreffende cel. Uren en dagdelen mogen met twee decimalen achter de komma worden gespecificeerd. Op basis van de combinatie uren/dagdelen en prijzen wordt automatisch het Maandtarief voor een Intensiteit berekend.</t>
    </r>
  </si>
  <si>
    <t>Jaarbudget (= maandtarief * 12 maanden)</t>
  </si>
  <si>
    <t>Overige informatie:</t>
  </si>
  <si>
    <t>Doelgroepomschrijving: u dient in de kolom hiernaast een korte omschrijving te geven van de doelgroep jeugdigen binnen dit profiel.</t>
  </si>
  <si>
    <t>Beschrijving van de hulp: u dient in de kolom hiernaast een korte omschrijving te geven van het karakter van de in te zetten ondersteuning.</t>
  </si>
  <si>
    <t>Overige toelichting op de tariefopbouw: U kunt in de kolom hiernaast desgewenst een korte nadere toelichting geven op de tariefopbouw.</t>
  </si>
  <si>
    <t>Profiel 2: Jeugdige met ontwikkelings- en gedragsproblemen en ouders die problemen ervaren met opvoeden</t>
  </si>
  <si>
    <r>
      <t>Trajectduur</t>
    </r>
    <r>
      <rPr>
        <sz val="10"/>
        <color rgb="FF000000"/>
        <rFont val="Arial"/>
        <family val="2"/>
      </rPr>
      <t>: Wat is de gemiddelde verwachte duur van het traject in aantal maanden?</t>
    </r>
  </si>
  <si>
    <t>Profiel 3: Jeugdige met ouders met een ziekte of beperking</t>
  </si>
  <si>
    <t>Profiel 4: Jeugdige met ontwikkelings-, gedrags- en/of psychiatrische problemen met ouders met psychi(atri)sche problemen</t>
  </si>
  <si>
    <t>Profiel 5: Jeugdige met ontwikkelings- en gedragsproblemen door kind factoren (psychiatrisch en/of somatisch)</t>
  </si>
  <si>
    <t>Profiel 6: Jeugdige met ontwikkelings-, gedrags- en psychiatrische problemen binnen multi problem gezinnen</t>
  </si>
  <si>
    <t>Profiel 7: Jeugdigen met een beneden gemiddelde intelligentie</t>
  </si>
  <si>
    <t>Profiel 8: Jeugdige met ontwikkelings- en gedragsproblemen met een beneden gemiddelde intelligentie</t>
  </si>
  <si>
    <t>Profiel 9: Jeugdige met een lichamelijke beperking en niet-aangeboren hersenletsel</t>
  </si>
  <si>
    <t>Profiel 10: Jonge kinderen van 0-6 jaar en hun gezin die gezien hun leeftijd en de complexiteit van de problematiek specifieke kennis, procesdiagnostiek en specifieke ouder/kind interventies behoeven</t>
  </si>
  <si>
    <t>Profiel 11: Jeugdige en gezin die in een crisissituatie terecht zijn gekomen</t>
  </si>
  <si>
    <t>Functiemix:</t>
  </si>
  <si>
    <t>Inzet en Tarief:</t>
  </si>
  <si>
    <r>
      <t xml:space="preserve">Vul hieronder per Intensiteit die u wenst te offreren de </t>
    </r>
    <r>
      <rPr>
        <b/>
        <sz val="10"/>
        <color theme="1"/>
        <rFont val="Arial"/>
        <family val="2"/>
      </rPr>
      <t>Inzet</t>
    </r>
    <r>
      <rPr>
        <sz val="10"/>
        <color theme="1"/>
        <rFont val="Arial"/>
        <family val="2"/>
      </rPr>
      <t xml:space="preserve"> in uren/dagdelen </t>
    </r>
    <r>
      <rPr>
        <b/>
        <sz val="10"/>
        <color theme="1"/>
        <rFont val="Arial"/>
        <family val="2"/>
      </rPr>
      <t>per week</t>
    </r>
    <r>
      <rPr>
        <sz val="10"/>
        <color theme="1"/>
        <rFont val="Arial"/>
        <family val="2"/>
      </rPr>
      <t xml:space="preserve"> in. </t>
    </r>
    <r>
      <rPr>
        <b/>
        <sz val="10"/>
        <color theme="1"/>
        <rFont val="Arial"/>
        <family val="2"/>
      </rPr>
      <t>LET OP</t>
    </r>
    <r>
      <rPr>
        <sz val="10"/>
        <color theme="1"/>
        <rFont val="Arial"/>
        <family val="2"/>
      </rPr>
      <t xml:space="preserve">: Anders dan op voorgaande Profieltabbladen zijn de </t>
    </r>
    <r>
      <rPr>
        <b/>
        <sz val="10"/>
        <color theme="1"/>
        <rFont val="Arial"/>
        <family val="2"/>
      </rPr>
      <t>Inzet</t>
    </r>
    <r>
      <rPr>
        <sz val="10"/>
        <color theme="1"/>
        <rFont val="Arial"/>
        <family val="2"/>
      </rPr>
      <t xml:space="preserve"> en </t>
    </r>
    <r>
      <rPr>
        <b/>
        <sz val="10"/>
        <color theme="1"/>
        <rFont val="Arial"/>
        <family val="2"/>
      </rPr>
      <t>Trajectduur</t>
    </r>
    <r>
      <rPr>
        <sz val="10"/>
        <color theme="1"/>
        <rFont val="Arial"/>
        <family val="2"/>
      </rPr>
      <t xml:space="preserve"> in Profiel 11 in </t>
    </r>
    <r>
      <rPr>
        <b/>
        <sz val="10"/>
        <color theme="1"/>
        <rFont val="Arial"/>
        <family val="2"/>
      </rPr>
      <t>weken</t>
    </r>
    <r>
      <rPr>
        <sz val="10"/>
        <color theme="1"/>
        <rFont val="Arial"/>
        <family val="2"/>
      </rPr>
      <t xml:space="preserve"> in plaats van maanden.De Prijs per uur ambulante inzet is opgehaald uit voorgaande tabel "Functiemix". De Prijzen per dagdeel Behandeling/Begeleiding Groep heeft u ingevuld op het "Invulblad uur- &amp; dagdeelprijzen" en kunt u hier per Intensiteit selecteren in de betreffende cel. In de regel </t>
    </r>
    <r>
      <rPr>
        <b/>
        <sz val="10"/>
        <color theme="1"/>
        <rFont val="Arial"/>
        <family val="2"/>
      </rPr>
      <t>Trajectduur</t>
    </r>
    <r>
      <rPr>
        <sz val="10"/>
        <color theme="1"/>
        <rFont val="Arial"/>
        <family val="2"/>
      </rPr>
      <t xml:space="preserve"> vult u de gemiddelde trajectduur in </t>
    </r>
    <r>
      <rPr>
        <b/>
        <u/>
        <sz val="10"/>
        <color theme="1"/>
        <rFont val="Arial"/>
        <family val="2"/>
      </rPr>
      <t>weken</t>
    </r>
    <r>
      <rPr>
        <sz val="10"/>
        <color theme="1"/>
        <rFont val="Arial"/>
        <family val="2"/>
      </rPr>
      <t xml:space="preserve"> in.  Uren, dagdelen en weken mogen met twee decimalen achter de komma worden gespecificeerd. Op basis van de combinatie uren/dagdelen, prijzen en trajectduur wordt automatisch de Trajectprijs voor een Intensiteit berekend.</t>
    </r>
  </si>
  <si>
    <r>
      <t xml:space="preserve">Gemiddeld aantal uren ambulante inzet per </t>
    </r>
    <r>
      <rPr>
        <b/>
        <sz val="10"/>
        <color rgb="FF000000"/>
        <rFont val="Arial"/>
        <family val="2"/>
      </rPr>
      <t>week</t>
    </r>
  </si>
  <si>
    <r>
      <t xml:space="preserve">Gemiddeld aantal dagdelen per </t>
    </r>
    <r>
      <rPr>
        <b/>
        <sz val="10"/>
        <color rgb="FF000000"/>
        <rFont val="Arial"/>
        <family val="2"/>
      </rPr>
      <t>week</t>
    </r>
    <r>
      <rPr>
        <sz val="10"/>
        <color rgb="FF000000"/>
        <rFont val="Arial"/>
        <family val="2"/>
      </rPr>
      <t xml:space="preserve"> Behandeling Groep</t>
    </r>
  </si>
  <si>
    <r>
      <t xml:space="preserve">Gemiddeld aantal dagdelen per </t>
    </r>
    <r>
      <rPr>
        <b/>
        <sz val="10"/>
        <color rgb="FF000000"/>
        <rFont val="Arial"/>
        <family val="2"/>
      </rPr>
      <t>week</t>
    </r>
    <r>
      <rPr>
        <sz val="10"/>
        <color rgb="FF000000"/>
        <rFont val="Arial"/>
        <family val="2"/>
      </rPr>
      <t xml:space="preserve"> Begeleiding Groep</t>
    </r>
  </si>
  <si>
    <t>Weektarief</t>
  </si>
  <si>
    <r>
      <rPr>
        <b/>
        <sz val="10"/>
        <color rgb="FF000000"/>
        <rFont val="Arial"/>
        <family val="2"/>
      </rPr>
      <t>Trajectduur</t>
    </r>
    <r>
      <rPr>
        <sz val="10"/>
        <color rgb="FF000000"/>
        <rFont val="Arial"/>
        <family val="2"/>
      </rPr>
      <t>: Gemiddelde verwachte duur van het traject in aantal weken?</t>
    </r>
  </si>
  <si>
    <t>Voorstel en onderbouwing evenuele extra Intensiteit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</si>
</sst>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3" formatCode="_ * #,##0.00_ ;_ * \-#,##0.00_ ;_ * &quot;-&quot;??_ ;_ @_ "/>
    <numFmt numFmtId="164" formatCode="d/mm/yy;@"/>
    <numFmt numFmtId="165" formatCode="&quot;€&quot;\ #,##0.00"/>
  </numFmts>
  <fonts count="20">
    <font>
      <sz val="11"/>
      <color theme="1"/>
      <name val="Calibri"/>
      <family val="2"/>
      <scheme val="minor"/>
    </font>
    <font>
      <sz val="10"/>
      <color theme="1"/>
      <name val="Arial"/>
      <family val="2"/>
    </font>
    <font>
      <sz val="10"/>
      <color theme="1"/>
      <name val="Arial"/>
      <family val="2"/>
    </font>
    <font>
      <sz val="8"/>
      <name val="Calibri"/>
      <family val="2"/>
      <scheme val="minor"/>
    </font>
    <font>
      <sz val="11"/>
      <color theme="1"/>
      <name val="Calibri"/>
      <family val="2"/>
      <scheme val="minor"/>
    </font>
    <font>
      <b/>
      <sz val="10"/>
      <color theme="1"/>
      <name val="Arial"/>
      <family val="2"/>
    </font>
    <font>
      <sz val="10"/>
      <name val="Arial"/>
      <family val="2"/>
    </font>
    <font>
      <b/>
      <sz val="10"/>
      <color rgb="FF000000"/>
      <name val="Arial"/>
      <family val="2"/>
    </font>
    <font>
      <sz val="10"/>
      <color rgb="FF000000"/>
      <name val="Arial"/>
      <family val="2"/>
    </font>
    <font>
      <b/>
      <sz val="10"/>
      <name val="Arial"/>
      <family val="2"/>
    </font>
    <font>
      <i/>
      <sz val="10"/>
      <color theme="1"/>
      <name val="Arial"/>
      <family val="2"/>
    </font>
    <font>
      <sz val="10"/>
      <color rgb="FFFF0000"/>
      <name val="Arial"/>
      <family val="2"/>
    </font>
    <font>
      <u/>
      <sz val="10"/>
      <name val="Arial"/>
      <family val="2"/>
    </font>
    <font>
      <u/>
      <sz val="10"/>
      <color rgb="FF000000"/>
      <name val="Arial"/>
      <family val="2"/>
    </font>
    <font>
      <i/>
      <u/>
      <sz val="10"/>
      <color theme="1"/>
      <name val="Arial"/>
      <family val="2"/>
    </font>
    <font>
      <b/>
      <sz val="10"/>
      <color indexed="8"/>
      <name val="Arial"/>
      <family val="2"/>
    </font>
    <font>
      <b/>
      <sz val="11"/>
      <color theme="1"/>
      <name val="Calibri"/>
      <family val="2"/>
      <scheme val="minor"/>
    </font>
    <font>
      <sz val="10"/>
      <color indexed="8"/>
      <name val="Arial"/>
      <family val="2"/>
    </font>
    <font>
      <u/>
      <sz val="10"/>
      <color theme="1"/>
      <name val="Arial"/>
      <family val="2"/>
    </font>
    <font>
      <b/>
      <u/>
      <sz val="10"/>
      <color theme="1"/>
      <name val="Arial"/>
      <family val="2"/>
    </font>
  </fonts>
  <fills count="14">
    <fill>
      <patternFill patternType="none"/>
    </fill>
    <fill>
      <patternFill patternType="gray125"/>
    </fill>
    <fill>
      <patternFill patternType="solid">
        <fgColor theme="6" tint="0.39994506668294322"/>
        <bgColor indexed="64"/>
      </patternFill>
    </fill>
    <fill>
      <patternFill patternType="solid">
        <fgColor theme="0"/>
        <bgColor indexed="64"/>
      </patternFill>
    </fill>
    <fill>
      <patternFill patternType="solid">
        <fgColor theme="6" tint="0.59996337778862885"/>
        <bgColor indexed="64"/>
      </patternFill>
    </fill>
    <fill>
      <patternFill patternType="solid">
        <fgColor theme="3" tint="0.599963377788628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theme="0"/>
      </left>
      <right style="thin">
        <color theme="0"/>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369">
    <xf numFmtId="0" fontId="0" fillId="0" borderId="0" xfId="0"/>
    <xf numFmtId="0" fontId="5" fillId="0" borderId="0" xfId="0" applyFont="1"/>
    <xf numFmtId="0" fontId="2" fillId="0" borderId="0" xfId="0" applyFont="1"/>
    <xf numFmtId="0" fontId="6" fillId="0" borderId="0" xfId="0" applyFont="1"/>
    <xf numFmtId="0" fontId="7" fillId="6" borderId="1" xfId="0" applyFont="1" applyFill="1" applyBorder="1" applyAlignment="1">
      <alignment vertical="center" wrapText="1"/>
    </xf>
    <xf numFmtId="0" fontId="8" fillId="6" borderId="1" xfId="0" applyFont="1" applyFill="1" applyBorder="1" applyAlignment="1">
      <alignment vertical="top" wrapText="1"/>
    </xf>
    <xf numFmtId="0" fontId="5" fillId="4" borderId="20" xfId="0" applyFont="1" applyFill="1" applyBorder="1" applyAlignment="1">
      <alignment vertical="center" wrapText="1"/>
    </xf>
    <xf numFmtId="0" fontId="7" fillId="6" borderId="20" xfId="0" applyFont="1" applyFill="1" applyBorder="1" applyAlignment="1">
      <alignment vertical="center" wrapText="1"/>
    </xf>
    <xf numFmtId="0" fontId="7" fillId="6" borderId="21" xfId="0" applyFont="1" applyFill="1" applyBorder="1" applyAlignment="1">
      <alignment vertical="center" wrapText="1"/>
    </xf>
    <xf numFmtId="0" fontId="7" fillId="6" borderId="22" xfId="0" applyFont="1" applyFill="1" applyBorder="1" applyAlignment="1">
      <alignment vertical="center" wrapText="1"/>
    </xf>
    <xf numFmtId="9" fontId="7" fillId="6" borderId="4" xfId="1" applyFont="1" applyFill="1" applyBorder="1" applyAlignment="1">
      <alignment horizontal="center" vertical="center" wrapText="1"/>
    </xf>
    <xf numFmtId="9" fontId="7" fillId="6" borderId="32" xfId="1" applyFont="1" applyFill="1" applyBorder="1" applyAlignment="1">
      <alignment horizontal="center" vertical="center" wrapText="1"/>
    </xf>
    <xf numFmtId="0" fontId="7" fillId="6" borderId="4" xfId="0" applyFont="1" applyFill="1" applyBorder="1" applyAlignment="1">
      <alignment vertical="center" wrapText="1"/>
    </xf>
    <xf numFmtId="43" fontId="7" fillId="6" borderId="12" xfId="1" applyNumberFormat="1" applyFont="1" applyFill="1" applyBorder="1" applyAlignment="1">
      <alignment vertical="center" wrapText="1"/>
    </xf>
    <xf numFmtId="0" fontId="8" fillId="6" borderId="4" xfId="0" applyFont="1" applyFill="1" applyBorder="1" applyAlignment="1">
      <alignment vertical="top" wrapText="1"/>
    </xf>
    <xf numFmtId="0" fontId="5" fillId="6" borderId="1" xfId="0" applyFont="1" applyFill="1" applyBorder="1"/>
    <xf numFmtId="0" fontId="5" fillId="3" borderId="0" xfId="0" applyFont="1" applyFill="1"/>
    <xf numFmtId="0" fontId="2" fillId="3" borderId="0" xfId="0" applyFont="1" applyFill="1"/>
    <xf numFmtId="0" fontId="7" fillId="6" borderId="19" xfId="0" applyFont="1" applyFill="1" applyBorder="1" applyAlignment="1">
      <alignment vertical="top" wrapText="1"/>
    </xf>
    <xf numFmtId="0" fontId="7" fillId="6" borderId="37" xfId="0" applyFont="1" applyFill="1" applyBorder="1" applyAlignment="1">
      <alignment vertical="top" wrapText="1"/>
    </xf>
    <xf numFmtId="0" fontId="7" fillId="6" borderId="38" xfId="0" applyFont="1" applyFill="1" applyBorder="1" applyAlignment="1">
      <alignment vertical="top" wrapText="1"/>
    </xf>
    <xf numFmtId="0" fontId="5" fillId="0" borderId="8" xfId="0" applyFont="1" applyBorder="1" applyAlignment="1">
      <alignment vertical="center"/>
    </xf>
    <xf numFmtId="0" fontId="5" fillId="0" borderId="9" xfId="0" applyFont="1" applyBorder="1" applyAlignment="1">
      <alignment vertical="center"/>
    </xf>
    <xf numFmtId="0" fontId="7" fillId="6" borderId="55" xfId="0" applyFont="1" applyFill="1" applyBorder="1" applyAlignment="1">
      <alignment vertical="center" wrapText="1"/>
    </xf>
    <xf numFmtId="0" fontId="7" fillId="6" borderId="2" xfId="0" applyFont="1" applyFill="1" applyBorder="1" applyAlignment="1">
      <alignment vertical="center" wrapText="1"/>
    </xf>
    <xf numFmtId="0" fontId="7" fillId="6" borderId="3" xfId="0" applyFont="1" applyFill="1" applyBorder="1" applyAlignment="1">
      <alignment vertical="center" wrapText="1"/>
    </xf>
    <xf numFmtId="9" fontId="7" fillId="6" borderId="22" xfId="1" applyFont="1" applyFill="1" applyBorder="1" applyAlignment="1">
      <alignment horizontal="center" vertical="center" wrapText="1"/>
    </xf>
    <xf numFmtId="9" fontId="7" fillId="6" borderId="57" xfId="1" applyFont="1" applyFill="1" applyBorder="1" applyAlignment="1">
      <alignment horizontal="center" vertical="center" wrapText="1"/>
    </xf>
    <xf numFmtId="9" fontId="7" fillId="6" borderId="41" xfId="1" applyFont="1" applyFill="1" applyBorder="1" applyAlignment="1">
      <alignment horizontal="center" vertical="center" wrapText="1"/>
    </xf>
    <xf numFmtId="0" fontId="5" fillId="5" borderId="55"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62" xfId="0" applyFont="1" applyFill="1" applyBorder="1" applyAlignment="1">
      <alignment horizontal="center" vertical="center" wrapText="1"/>
    </xf>
    <xf numFmtId="0" fontId="5" fillId="2" borderId="1" xfId="0" applyFont="1" applyFill="1" applyBorder="1" applyAlignment="1">
      <alignment vertical="top"/>
    </xf>
    <xf numFmtId="0" fontId="5" fillId="2" borderId="3" xfId="0" applyFont="1" applyFill="1" applyBorder="1" applyAlignment="1">
      <alignment vertical="top"/>
    </xf>
    <xf numFmtId="0" fontId="11" fillId="3" borderId="2" xfId="0" applyFont="1" applyFill="1" applyBorder="1" applyAlignment="1">
      <alignment horizontal="justify" vertical="top"/>
    </xf>
    <xf numFmtId="0" fontId="12" fillId="3" borderId="2" xfId="0" applyFont="1" applyFill="1" applyBorder="1" applyAlignment="1">
      <alignment horizontal="justify" vertical="top"/>
    </xf>
    <xf numFmtId="0" fontId="8" fillId="3" borderId="2" xfId="0" applyFont="1" applyFill="1" applyBorder="1" applyAlignment="1">
      <alignment horizontal="justify" vertical="top"/>
    </xf>
    <xf numFmtId="0" fontId="8" fillId="3" borderId="2" xfId="0" applyFont="1" applyFill="1" applyBorder="1" applyAlignment="1">
      <alignment horizontal="justify" vertical="top" wrapText="1"/>
    </xf>
    <xf numFmtId="0" fontId="8" fillId="3" borderId="3" xfId="0" applyFont="1" applyFill="1" applyBorder="1" applyAlignment="1">
      <alignment horizontal="justify" vertical="top"/>
    </xf>
    <xf numFmtId="0" fontId="8" fillId="3" borderId="56" xfId="0" applyFont="1" applyFill="1" applyBorder="1" applyAlignment="1">
      <alignment horizontal="justify" vertical="top"/>
    </xf>
    <xf numFmtId="0" fontId="8" fillId="6" borderId="19" xfId="0" applyFont="1" applyFill="1" applyBorder="1" applyAlignment="1">
      <alignment vertical="top" wrapText="1"/>
    </xf>
    <xf numFmtId="0" fontId="8" fillId="6" borderId="38" xfId="0" applyFont="1" applyFill="1" applyBorder="1" applyAlignment="1">
      <alignment vertical="top" wrapText="1"/>
    </xf>
    <xf numFmtId="0" fontId="2" fillId="0" borderId="35" xfId="0" applyFont="1" applyBorder="1"/>
    <xf numFmtId="0" fontId="5" fillId="3" borderId="56" xfId="0" applyFont="1" applyFill="1" applyBorder="1"/>
    <xf numFmtId="0" fontId="6" fillId="8" borderId="16" xfId="0" applyFont="1" applyFill="1" applyBorder="1" applyAlignment="1" applyProtection="1">
      <alignment horizontal="center" vertical="center" wrapText="1"/>
      <protection locked="0"/>
    </xf>
    <xf numFmtId="0" fontId="6" fillId="8" borderId="18" xfId="0" applyFont="1" applyFill="1" applyBorder="1" applyAlignment="1" applyProtection="1">
      <alignment horizontal="center" vertical="center" wrapText="1"/>
      <protection locked="0"/>
    </xf>
    <xf numFmtId="165" fontId="6" fillId="8" borderId="16" xfId="0" applyNumberFormat="1" applyFont="1" applyFill="1" applyBorder="1" applyAlignment="1" applyProtection="1">
      <alignment horizontal="center" vertical="center" wrapText="1"/>
      <protection locked="0"/>
    </xf>
    <xf numFmtId="165" fontId="6" fillId="8" borderId="18" xfId="0" applyNumberFormat="1" applyFont="1" applyFill="1" applyBorder="1" applyAlignment="1" applyProtection="1">
      <alignment horizontal="center" vertical="center" wrapText="1"/>
      <protection locked="0"/>
    </xf>
    <xf numFmtId="0" fontId="6" fillId="8" borderId="5" xfId="0" applyFont="1" applyFill="1" applyBorder="1" applyAlignment="1" applyProtection="1">
      <alignment horizontal="center" vertical="center" wrapText="1"/>
      <protection locked="0"/>
    </xf>
    <xf numFmtId="0" fontId="6" fillId="8" borderId="6" xfId="0" applyFont="1" applyFill="1" applyBorder="1" applyAlignment="1" applyProtection="1">
      <alignment horizontal="center" vertical="center" wrapText="1"/>
      <protection locked="0"/>
    </xf>
    <xf numFmtId="0" fontId="6" fillId="8" borderId="7" xfId="0" applyFont="1" applyFill="1" applyBorder="1" applyAlignment="1" applyProtection="1">
      <alignment horizontal="center" vertical="center" wrapText="1"/>
      <protection locked="0"/>
    </xf>
    <xf numFmtId="0" fontId="6" fillId="8" borderId="62" xfId="0" applyFont="1" applyFill="1" applyBorder="1" applyAlignment="1" applyProtection="1">
      <alignment horizontal="center" vertical="center" wrapText="1"/>
      <protection locked="0"/>
    </xf>
    <xf numFmtId="0" fontId="6" fillId="8" borderId="17" xfId="0" applyFont="1" applyFill="1" applyBorder="1" applyAlignment="1" applyProtection="1">
      <alignment horizontal="center" vertical="center" wrapText="1"/>
      <protection locked="0"/>
    </xf>
    <xf numFmtId="0" fontId="6" fillId="8" borderId="58" xfId="0" applyFont="1" applyFill="1" applyBorder="1" applyAlignment="1" applyProtection="1">
      <alignment horizontal="center" vertical="center" wrapText="1"/>
      <protection locked="0"/>
    </xf>
    <xf numFmtId="0" fontId="6" fillId="8" borderId="41" xfId="0" applyFont="1" applyFill="1" applyBorder="1" applyAlignment="1" applyProtection="1">
      <alignment horizontal="center" vertical="center" wrapText="1"/>
      <protection locked="0"/>
    </xf>
    <xf numFmtId="165" fontId="6" fillId="8" borderId="58" xfId="0" applyNumberFormat="1" applyFont="1" applyFill="1" applyBorder="1" applyAlignment="1" applyProtection="1">
      <alignment horizontal="center" vertical="center" wrapText="1"/>
      <protection locked="0"/>
    </xf>
    <xf numFmtId="165" fontId="6" fillId="8" borderId="60" xfId="0" applyNumberFormat="1" applyFont="1" applyFill="1" applyBorder="1" applyAlignment="1" applyProtection="1">
      <alignment horizontal="center" vertical="center" wrapText="1"/>
      <protection locked="0"/>
    </xf>
    <xf numFmtId="2" fontId="6" fillId="8" borderId="16" xfId="0" applyNumberFormat="1"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165" fontId="6" fillId="8" borderId="42" xfId="0" applyNumberFormat="1"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165" fontId="6" fillId="8" borderId="57" xfId="0" applyNumberFormat="1" applyFont="1" applyFill="1" applyBorder="1" applyAlignment="1" applyProtection="1">
      <alignment horizontal="center" vertical="center" wrapText="1"/>
      <protection locked="0"/>
    </xf>
    <xf numFmtId="0" fontId="6" fillId="8" borderId="13" xfId="0" applyFont="1" applyFill="1" applyBorder="1" applyAlignment="1" applyProtection="1">
      <alignment horizontal="center" vertical="center" wrapText="1"/>
      <protection locked="0"/>
    </xf>
    <xf numFmtId="165" fontId="6" fillId="8" borderId="13" xfId="0" applyNumberFormat="1" applyFont="1" applyFill="1" applyBorder="1" applyAlignment="1" applyProtection="1">
      <alignment horizontal="center" vertical="center" wrapText="1"/>
      <protection locked="0"/>
    </xf>
    <xf numFmtId="10" fontId="6" fillId="8" borderId="5" xfId="0" applyNumberFormat="1" applyFont="1" applyFill="1" applyBorder="1" applyAlignment="1" applyProtection="1">
      <alignment horizontal="center" vertical="center" wrapText="1"/>
      <protection locked="0"/>
    </xf>
    <xf numFmtId="10" fontId="6" fillId="8" borderId="6" xfId="0" applyNumberFormat="1" applyFont="1" applyFill="1" applyBorder="1" applyAlignment="1" applyProtection="1">
      <alignment horizontal="center" vertical="center" wrapText="1"/>
      <protection locked="0"/>
    </xf>
    <xf numFmtId="10" fontId="6" fillId="8" borderId="7" xfId="0" applyNumberFormat="1" applyFont="1" applyFill="1" applyBorder="1" applyAlignment="1" applyProtection="1">
      <alignment horizontal="center" vertical="center" wrapText="1"/>
      <protection locked="0"/>
    </xf>
    <xf numFmtId="10" fontId="6" fillId="8" borderId="23" xfId="0" applyNumberFormat="1" applyFont="1" applyFill="1" applyBorder="1" applyAlignment="1" applyProtection="1">
      <alignment horizontal="center" vertical="center" wrapText="1"/>
      <protection locked="0"/>
    </xf>
    <xf numFmtId="10" fontId="6" fillId="8" borderId="17" xfId="0" applyNumberFormat="1" applyFont="1" applyFill="1" applyBorder="1" applyAlignment="1" applyProtection="1">
      <alignment horizontal="center" vertical="center" wrapText="1"/>
      <protection locked="0"/>
    </xf>
    <xf numFmtId="10" fontId="6" fillId="8" borderId="31" xfId="0" applyNumberFormat="1" applyFont="1" applyFill="1" applyBorder="1" applyAlignment="1" applyProtection="1">
      <alignment horizontal="center" vertical="center" wrapText="1"/>
      <protection locked="0"/>
    </xf>
    <xf numFmtId="10" fontId="6" fillId="8" borderId="24" xfId="0" applyNumberFormat="1" applyFont="1" applyFill="1" applyBorder="1" applyAlignment="1" applyProtection="1">
      <alignment horizontal="center" vertical="center" wrapText="1"/>
      <protection locked="0"/>
    </xf>
    <xf numFmtId="10" fontId="6" fillId="8" borderId="18" xfId="0" applyNumberFormat="1" applyFont="1" applyFill="1" applyBorder="1" applyAlignment="1" applyProtection="1">
      <alignment horizontal="center" vertical="center" wrapText="1"/>
      <protection locked="0"/>
    </xf>
    <xf numFmtId="10" fontId="6" fillId="8" borderId="28" xfId="0" applyNumberFormat="1" applyFont="1" applyFill="1" applyBorder="1" applyAlignment="1" applyProtection="1">
      <alignment horizontal="center" vertical="center" wrapText="1"/>
      <protection locked="0"/>
    </xf>
    <xf numFmtId="10" fontId="6" fillId="8" borderId="59" xfId="0" applyNumberFormat="1" applyFont="1" applyFill="1" applyBorder="1" applyAlignment="1" applyProtection="1">
      <alignment horizontal="center" vertical="center" wrapText="1"/>
      <protection locked="0"/>
    </xf>
    <xf numFmtId="10" fontId="6" fillId="8" borderId="60" xfId="0" applyNumberFormat="1" applyFont="1" applyFill="1" applyBorder="1" applyAlignment="1" applyProtection="1">
      <alignment horizontal="center" vertical="center" wrapText="1"/>
      <protection locked="0"/>
    </xf>
    <xf numFmtId="10" fontId="6" fillId="8" borderId="41" xfId="0" applyNumberFormat="1" applyFont="1" applyFill="1" applyBorder="1" applyAlignment="1" applyProtection="1">
      <alignment horizontal="center" vertical="center" wrapText="1"/>
      <protection locked="0"/>
    </xf>
    <xf numFmtId="0" fontId="5" fillId="11" borderId="1" xfId="0" applyFont="1" applyFill="1" applyBorder="1"/>
    <xf numFmtId="0" fontId="15" fillId="12" borderId="1" xfId="0" applyFont="1" applyFill="1" applyBorder="1"/>
    <xf numFmtId="0" fontId="5" fillId="5" borderId="1" xfId="0" applyFont="1" applyFill="1" applyBorder="1" applyAlignment="1">
      <alignment horizontal="center" vertical="center" wrapText="1"/>
    </xf>
    <xf numFmtId="7" fontId="6" fillId="8" borderId="55" xfId="0" applyNumberFormat="1" applyFont="1" applyFill="1" applyBorder="1" applyAlignment="1">
      <alignment horizontal="center" vertical="center" wrapText="1"/>
    </xf>
    <xf numFmtId="7" fontId="6" fillId="8" borderId="2" xfId="0" applyNumberFormat="1" applyFont="1" applyFill="1" applyBorder="1" applyAlignment="1">
      <alignment horizontal="center" vertical="center" wrapText="1"/>
    </xf>
    <xf numFmtId="7" fontId="6" fillId="8" borderId="3" xfId="0" applyNumberFormat="1" applyFont="1" applyFill="1" applyBorder="1" applyAlignment="1">
      <alignment horizontal="center" vertical="center" wrapText="1"/>
    </xf>
    <xf numFmtId="7" fontId="6" fillId="8" borderId="16" xfId="0" applyNumberFormat="1" applyFont="1" applyFill="1" applyBorder="1" applyAlignment="1">
      <alignment horizontal="center" vertical="center" wrapText="1"/>
    </xf>
    <xf numFmtId="7" fontId="6" fillId="8" borderId="18" xfId="0" applyNumberFormat="1" applyFont="1" applyFill="1" applyBorder="1" applyAlignment="1">
      <alignment horizontal="center" vertical="center" wrapText="1"/>
    </xf>
    <xf numFmtId="7" fontId="6" fillId="8" borderId="42" xfId="0" applyNumberFormat="1" applyFont="1" applyFill="1" applyBorder="1" applyAlignment="1">
      <alignment horizontal="center" vertical="center" wrapText="1"/>
    </xf>
    <xf numFmtId="7" fontId="6" fillId="8" borderId="13" xfId="0" applyNumberFormat="1" applyFont="1" applyFill="1" applyBorder="1" applyAlignment="1">
      <alignment horizontal="center" vertical="center" wrapText="1"/>
    </xf>
    <xf numFmtId="7" fontId="9" fillId="7" borderId="25" xfId="0" applyNumberFormat="1" applyFont="1" applyFill="1" applyBorder="1" applyAlignment="1">
      <alignment horizontal="center" vertical="center" wrapText="1"/>
    </xf>
    <xf numFmtId="7" fontId="5" fillId="7" borderId="5" xfId="0" applyNumberFormat="1" applyFont="1" applyFill="1" applyBorder="1" applyAlignment="1">
      <alignment horizontal="center" vertical="center" wrapText="1"/>
    </xf>
    <xf numFmtId="7" fontId="5" fillId="7" borderId="25" xfId="0" applyNumberFormat="1" applyFont="1" applyFill="1" applyBorder="1" applyAlignment="1">
      <alignment horizontal="center" vertical="center" wrapText="1"/>
    </xf>
    <xf numFmtId="7" fontId="5" fillId="7" borderId="12" xfId="0" applyNumberFormat="1" applyFont="1" applyFill="1" applyBorder="1" applyAlignment="1">
      <alignment horizontal="center" vertical="center" wrapText="1"/>
    </xf>
    <xf numFmtId="0" fontId="6" fillId="8" borderId="34" xfId="0" applyFont="1" applyFill="1" applyBorder="1" applyAlignment="1" applyProtection="1">
      <alignment horizontal="center" vertical="center" wrapText="1"/>
      <protection locked="0"/>
    </xf>
    <xf numFmtId="0" fontId="6" fillId="8" borderId="29" xfId="0" applyFont="1" applyFill="1" applyBorder="1" applyAlignment="1" applyProtection="1">
      <alignment horizontal="center" vertical="center" wrapText="1"/>
      <protection locked="0"/>
    </xf>
    <xf numFmtId="9" fontId="7" fillId="6" borderId="6" xfId="1" applyFont="1" applyFill="1" applyBorder="1" applyAlignment="1">
      <alignment horizontal="center" vertical="center" wrapText="1"/>
    </xf>
    <xf numFmtId="0" fontId="5" fillId="5" borderId="26" xfId="0" applyFont="1" applyFill="1" applyBorder="1" applyAlignment="1">
      <alignment horizontal="center" vertical="center" wrapText="1"/>
    </xf>
    <xf numFmtId="10" fontId="6" fillId="8" borderId="26" xfId="0" applyNumberFormat="1" applyFont="1" applyFill="1" applyBorder="1" applyAlignment="1" applyProtection="1">
      <alignment horizontal="center" vertical="center" wrapText="1"/>
      <protection locked="0"/>
    </xf>
    <xf numFmtId="10" fontId="6" fillId="8" borderId="13" xfId="0" applyNumberFormat="1" applyFont="1" applyFill="1" applyBorder="1" applyAlignment="1" applyProtection="1">
      <alignment horizontal="center" vertical="center" wrapText="1"/>
      <protection locked="0"/>
    </xf>
    <xf numFmtId="10" fontId="6" fillId="8" borderId="27" xfId="0" applyNumberFormat="1" applyFont="1" applyFill="1" applyBorder="1" applyAlignment="1" applyProtection="1">
      <alignment horizontal="center" vertical="center" wrapText="1"/>
      <protection locked="0"/>
    </xf>
    <xf numFmtId="0" fontId="16" fillId="12" borderId="1" xfId="0" applyFont="1" applyFill="1" applyBorder="1"/>
    <xf numFmtId="0" fontId="16" fillId="13" borderId="1" xfId="0" applyFont="1" applyFill="1" applyBorder="1"/>
    <xf numFmtId="0" fontId="17" fillId="0" borderId="0" xfId="0" applyFont="1"/>
    <xf numFmtId="0" fontId="5" fillId="12" borderId="55" xfId="0" applyFont="1" applyFill="1" applyBorder="1"/>
    <xf numFmtId="0" fontId="5" fillId="11" borderId="55" xfId="0" applyFont="1" applyFill="1" applyBorder="1"/>
    <xf numFmtId="0" fontId="8" fillId="6" borderId="19" xfId="0" applyFont="1" applyFill="1" applyBorder="1" applyAlignment="1">
      <alignment vertical="center" wrapText="1"/>
    </xf>
    <xf numFmtId="0" fontId="8" fillId="6" borderId="37" xfId="0" applyFont="1" applyFill="1" applyBorder="1" applyAlignment="1">
      <alignment vertical="center" wrapText="1"/>
    </xf>
    <xf numFmtId="0" fontId="8" fillId="6" borderId="38" xfId="0" applyFont="1" applyFill="1" applyBorder="1" applyAlignment="1">
      <alignment vertical="center" wrapText="1"/>
    </xf>
    <xf numFmtId="0" fontId="16" fillId="6" borderId="1" xfId="0" applyFont="1" applyFill="1" applyBorder="1"/>
    <xf numFmtId="0" fontId="6" fillId="0" borderId="2" xfId="0" applyFont="1" applyBorder="1" applyAlignment="1">
      <alignment horizontal="justify" vertical="top"/>
    </xf>
    <xf numFmtId="0" fontId="5" fillId="3" borderId="10" xfId="0" applyFont="1" applyFill="1" applyBorder="1" applyAlignment="1">
      <alignment horizontal="center" vertical="center"/>
    </xf>
    <xf numFmtId="2" fontId="6" fillId="8" borderId="62" xfId="0" applyNumberFormat="1" applyFont="1" applyFill="1" applyBorder="1" applyAlignment="1" applyProtection="1">
      <alignment horizontal="center" vertical="center" wrapText="1"/>
      <protection locked="0"/>
    </xf>
    <xf numFmtId="2" fontId="6" fillId="8" borderId="23" xfId="0" applyNumberFormat="1" applyFont="1" applyFill="1" applyBorder="1" applyAlignment="1" applyProtection="1">
      <alignment horizontal="center" vertical="center" wrapText="1"/>
      <protection locked="0"/>
    </xf>
    <xf numFmtId="2" fontId="6" fillId="8" borderId="26" xfId="0" applyNumberFormat="1" applyFont="1" applyFill="1" applyBorder="1" applyAlignment="1" applyProtection="1">
      <alignment horizontal="center" vertical="center" wrapText="1"/>
      <protection locked="0"/>
    </xf>
    <xf numFmtId="2" fontId="6" fillId="8" borderId="24" xfId="0" applyNumberFormat="1" applyFont="1" applyFill="1" applyBorder="1" applyAlignment="1" applyProtection="1">
      <alignment horizontal="center" vertical="center" wrapText="1"/>
      <protection locked="0"/>
    </xf>
    <xf numFmtId="2" fontId="6" fillId="8" borderId="13" xfId="0" applyNumberFormat="1" applyFont="1" applyFill="1" applyBorder="1" applyAlignment="1" applyProtection="1">
      <alignment horizontal="center" vertical="center" wrapText="1"/>
      <protection locked="0"/>
    </xf>
    <xf numFmtId="2" fontId="6" fillId="8" borderId="58" xfId="0" applyNumberFormat="1" applyFont="1" applyFill="1" applyBorder="1" applyAlignment="1" applyProtection="1">
      <alignment horizontal="center" vertical="center" wrapText="1"/>
      <protection locked="0"/>
    </xf>
    <xf numFmtId="2" fontId="6" fillId="8" borderId="59" xfId="0" applyNumberFormat="1" applyFont="1" applyFill="1" applyBorder="1" applyAlignment="1" applyProtection="1">
      <alignment horizontal="center" vertical="center" wrapText="1"/>
      <protection locked="0"/>
    </xf>
    <xf numFmtId="2" fontId="6" fillId="8" borderId="27" xfId="0" applyNumberFormat="1" applyFont="1" applyFill="1" applyBorder="1" applyAlignment="1" applyProtection="1">
      <alignment horizontal="center" vertical="center" wrapText="1"/>
      <protection locked="0"/>
    </xf>
    <xf numFmtId="2" fontId="7" fillId="6" borderId="22" xfId="1" applyNumberFormat="1" applyFont="1" applyFill="1" applyBorder="1" applyAlignment="1">
      <alignment horizontal="center" vertical="center" wrapText="1"/>
    </xf>
    <xf numFmtId="2" fontId="7" fillId="6" borderId="6" xfId="1" applyNumberFormat="1" applyFont="1" applyFill="1" applyBorder="1" applyAlignment="1">
      <alignment horizontal="center" vertical="center" wrapText="1"/>
    </xf>
    <xf numFmtId="0" fontId="7" fillId="6" borderId="37" xfId="0" applyFont="1" applyFill="1" applyBorder="1" applyAlignment="1">
      <alignment vertical="center" wrapText="1"/>
    </xf>
    <xf numFmtId="7" fontId="9" fillId="7" borderId="5" xfId="0" applyNumberFormat="1" applyFont="1" applyFill="1" applyBorder="1" applyAlignment="1">
      <alignment horizontal="center" vertical="center" wrapText="1"/>
    </xf>
    <xf numFmtId="7" fontId="9" fillId="7" borderId="12" xfId="0" applyNumberFormat="1" applyFont="1" applyFill="1" applyBorder="1" applyAlignment="1">
      <alignment horizontal="center" vertical="center" wrapText="1"/>
    </xf>
    <xf numFmtId="0" fontId="16" fillId="0" borderId="0" xfId="0" applyFont="1"/>
    <xf numFmtId="0" fontId="6" fillId="8" borderId="33" xfId="0" applyFont="1" applyFill="1" applyBorder="1" applyAlignment="1" applyProtection="1">
      <alignment horizontal="center" vertical="center" wrapText="1"/>
      <protection locked="0"/>
    </xf>
    <xf numFmtId="0" fontId="6" fillId="8" borderId="60" xfId="0" applyFont="1" applyFill="1" applyBorder="1" applyAlignment="1" applyProtection="1">
      <alignment horizontal="center" vertical="center" wrapText="1"/>
      <protection locked="0"/>
    </xf>
    <xf numFmtId="7" fontId="6" fillId="8" borderId="33" xfId="0" applyNumberFormat="1" applyFont="1" applyFill="1" applyBorder="1" applyAlignment="1" applyProtection="1">
      <alignment horizontal="center" vertical="center" wrapText="1"/>
      <protection locked="0"/>
    </xf>
    <xf numFmtId="7" fontId="6" fillId="8" borderId="10" xfId="0" applyNumberFormat="1"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9" fillId="2" borderId="3" xfId="0" applyFont="1" applyFill="1" applyBorder="1" applyAlignment="1">
      <alignment vertical="top"/>
    </xf>
    <xf numFmtId="0" fontId="6" fillId="3" borderId="2" xfId="0" applyFont="1" applyFill="1" applyBorder="1" applyAlignment="1">
      <alignment horizontal="justify" vertical="top"/>
    </xf>
    <xf numFmtId="0" fontId="8" fillId="3" borderId="2" xfId="0" quotePrefix="1" applyFont="1" applyFill="1" applyBorder="1" applyAlignment="1">
      <alignment horizontal="justify" vertical="top"/>
    </xf>
    <xf numFmtId="0" fontId="6" fillId="3" borderId="55" xfId="0" applyFont="1" applyFill="1" applyBorder="1" applyAlignment="1">
      <alignment horizontal="justify" vertical="top"/>
    </xf>
    <xf numFmtId="0" fontId="6" fillId="3" borderId="2" xfId="0" quotePrefix="1" applyFont="1" applyFill="1" applyBorder="1" applyAlignment="1">
      <alignment horizontal="justify" vertical="top"/>
    </xf>
    <xf numFmtId="10" fontId="6" fillId="8" borderId="30" xfId="0" applyNumberFormat="1" applyFont="1" applyFill="1" applyBorder="1" applyAlignment="1" applyProtection="1">
      <alignment horizontal="center" vertical="center" wrapText="1"/>
      <protection locked="0"/>
    </xf>
    <xf numFmtId="10" fontId="6" fillId="8" borderId="42" xfId="0" applyNumberFormat="1" applyFont="1" applyFill="1" applyBorder="1" applyAlignment="1" applyProtection="1">
      <alignment horizontal="center" vertical="center" wrapText="1"/>
      <protection locked="0"/>
    </xf>
    <xf numFmtId="10" fontId="6" fillId="8" borderId="57" xfId="0" applyNumberFormat="1" applyFont="1" applyFill="1" applyBorder="1" applyAlignment="1" applyProtection="1">
      <alignment horizontal="center" vertical="center" wrapText="1"/>
      <protection locked="0"/>
    </xf>
    <xf numFmtId="9" fontId="7" fillId="6" borderId="12" xfId="1" applyFont="1" applyFill="1" applyBorder="1" applyAlignment="1">
      <alignment horizontal="center" vertical="center" wrapText="1"/>
    </xf>
    <xf numFmtId="10" fontId="6" fillId="8" borderId="12" xfId="0" applyNumberFormat="1" applyFont="1" applyFill="1" applyBorder="1" applyAlignment="1" applyProtection="1">
      <alignment horizontal="center" vertical="center" wrapText="1"/>
      <protection locked="0"/>
    </xf>
    <xf numFmtId="0" fontId="5" fillId="5" borderId="30" xfId="0" applyFont="1" applyFill="1" applyBorder="1" applyAlignment="1">
      <alignment horizontal="center" vertical="center" wrapText="1"/>
    </xf>
    <xf numFmtId="7" fontId="5" fillId="7" borderId="11" xfId="0" applyNumberFormat="1" applyFont="1" applyFill="1" applyBorder="1" applyAlignment="1">
      <alignment horizontal="center" vertical="center" wrapText="1"/>
    </xf>
    <xf numFmtId="7" fontId="9" fillId="7" borderId="11" xfId="0" applyNumberFormat="1" applyFont="1" applyFill="1" applyBorder="1" applyAlignment="1">
      <alignment horizontal="center" vertical="center" wrapText="1"/>
    </xf>
    <xf numFmtId="10" fontId="6" fillId="8" borderId="32" xfId="0" applyNumberFormat="1" applyFont="1" applyFill="1" applyBorder="1" applyAlignment="1" applyProtection="1">
      <alignment horizontal="center" vertical="center" wrapText="1"/>
      <protection locked="0"/>
    </xf>
    <xf numFmtId="7" fontId="5" fillId="7" borderId="6" xfId="0" applyNumberFormat="1" applyFont="1" applyFill="1" applyBorder="1" applyAlignment="1">
      <alignment horizontal="center" vertical="center" wrapText="1"/>
    </xf>
    <xf numFmtId="7" fontId="9" fillId="7" borderId="6" xfId="0" applyNumberFormat="1" applyFont="1" applyFill="1" applyBorder="1" applyAlignment="1">
      <alignment horizontal="center" vertical="center" wrapText="1"/>
    </xf>
    <xf numFmtId="0" fontId="6" fillId="8" borderId="26" xfId="0" applyFont="1" applyFill="1" applyBorder="1" applyAlignment="1" applyProtection="1">
      <alignment horizontal="center" vertical="center" wrapText="1"/>
      <protection locked="0"/>
    </xf>
    <xf numFmtId="7" fontId="5" fillId="7" borderId="62" xfId="0" applyNumberFormat="1" applyFont="1" applyFill="1" applyBorder="1" applyAlignment="1">
      <alignment horizontal="center" vertical="center" wrapText="1"/>
    </xf>
    <xf numFmtId="7" fontId="5" fillId="7" borderId="23" xfId="0" applyNumberFormat="1" applyFont="1" applyFill="1" applyBorder="1" applyAlignment="1">
      <alignment horizontal="center" vertical="center" wrapText="1"/>
    </xf>
    <xf numFmtId="7" fontId="5" fillId="7" borderId="65" xfId="0" applyNumberFormat="1" applyFont="1" applyFill="1" applyBorder="1" applyAlignment="1">
      <alignment horizontal="center" vertical="center" wrapText="1"/>
    </xf>
    <xf numFmtId="7" fontId="5" fillId="7" borderId="17" xfId="0" applyNumberFormat="1" applyFont="1" applyFill="1" applyBorder="1" applyAlignment="1">
      <alignment horizontal="center" vertical="center" wrapText="1"/>
    </xf>
    <xf numFmtId="7" fontId="5" fillId="7" borderId="26" xfId="0" applyNumberFormat="1" applyFont="1" applyFill="1" applyBorder="1" applyAlignment="1">
      <alignment horizontal="center" vertical="center" wrapText="1"/>
    </xf>
    <xf numFmtId="0" fontId="6" fillId="8" borderId="31" xfId="0" applyFont="1" applyFill="1" applyBorder="1" applyAlignment="1" applyProtection="1">
      <alignment horizontal="center" vertical="center" wrapText="1"/>
      <protection locked="0"/>
    </xf>
    <xf numFmtId="7" fontId="5" fillId="7" borderId="7" xfId="0" applyNumberFormat="1" applyFont="1" applyFill="1" applyBorder="1" applyAlignment="1">
      <alignment horizontal="center" vertical="center" wrapText="1"/>
    </xf>
    <xf numFmtId="0" fontId="5" fillId="6" borderId="5" xfId="0" applyFont="1" applyFill="1" applyBorder="1"/>
    <xf numFmtId="10" fontId="6" fillId="8" borderId="16" xfId="0" applyNumberFormat="1" applyFont="1" applyFill="1" applyBorder="1" applyAlignment="1" applyProtection="1">
      <alignment horizontal="center" vertical="center" wrapText="1"/>
      <protection locked="0"/>
    </xf>
    <xf numFmtId="10" fontId="6" fillId="8" borderId="58" xfId="0" applyNumberFormat="1" applyFont="1" applyFill="1" applyBorder="1" applyAlignment="1" applyProtection="1">
      <alignment horizontal="center" vertical="center" wrapText="1"/>
      <protection locked="0"/>
    </xf>
    <xf numFmtId="2" fontId="6" fillId="8" borderId="42" xfId="0" applyNumberFormat="1"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5" fillId="5" borderId="4" xfId="0" applyFont="1" applyFill="1" applyBorder="1" applyAlignment="1">
      <alignment horizontal="center" vertical="center" wrapText="1"/>
    </xf>
    <xf numFmtId="0" fontId="6" fillId="6" borderId="3" xfId="0" applyFont="1" applyFill="1" applyBorder="1" applyAlignment="1">
      <alignment vertical="center" wrapText="1"/>
    </xf>
    <xf numFmtId="0" fontId="6" fillId="8" borderId="55"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2" fontId="6" fillId="8" borderId="65" xfId="0" applyNumberFormat="1" applyFont="1" applyFill="1" applyBorder="1" applyAlignment="1" applyProtection="1">
      <alignment horizontal="center" vertical="center" wrapText="1"/>
      <protection locked="0"/>
    </xf>
    <xf numFmtId="2" fontId="6" fillId="8" borderId="0" xfId="0" applyNumberFormat="1" applyFont="1" applyFill="1" applyAlignment="1" applyProtection="1">
      <alignment horizontal="center" vertical="center" wrapText="1"/>
      <protection locked="0"/>
    </xf>
    <xf numFmtId="2" fontId="6" fillId="8" borderId="66" xfId="0" applyNumberFormat="1" applyFont="1" applyFill="1" applyBorder="1" applyAlignment="1" applyProtection="1">
      <alignment horizontal="center" vertical="center" wrapText="1"/>
      <protection locked="0"/>
    </xf>
    <xf numFmtId="2" fontId="6" fillId="8" borderId="31" xfId="0" applyNumberFormat="1" applyFont="1" applyFill="1" applyBorder="1" applyAlignment="1" applyProtection="1">
      <alignment horizontal="center" vertical="center" wrapText="1"/>
      <protection locked="0"/>
    </xf>
    <xf numFmtId="2" fontId="6" fillId="8" borderId="28" xfId="0" applyNumberFormat="1" applyFont="1" applyFill="1" applyBorder="1" applyAlignment="1" applyProtection="1">
      <alignment horizontal="center" vertical="center" wrapText="1"/>
      <protection locked="0"/>
    </xf>
    <xf numFmtId="2" fontId="6" fillId="8" borderId="41" xfId="0" applyNumberFormat="1" applyFont="1" applyFill="1" applyBorder="1" applyAlignment="1" applyProtection="1">
      <alignment horizontal="center" vertical="center" wrapText="1"/>
      <protection locked="0"/>
    </xf>
    <xf numFmtId="2" fontId="6" fillId="8" borderId="30" xfId="0" applyNumberFormat="1" applyFont="1" applyFill="1" applyBorder="1" applyAlignment="1" applyProtection="1">
      <alignment horizontal="center" vertical="center" wrapText="1"/>
      <protection locked="0"/>
    </xf>
    <xf numFmtId="2" fontId="6" fillId="8" borderId="57" xfId="0" applyNumberFormat="1" applyFont="1" applyFill="1" applyBorder="1" applyAlignment="1" applyProtection="1">
      <alignment horizontal="center" vertical="center" wrapText="1"/>
      <protection locked="0"/>
    </xf>
    <xf numFmtId="0" fontId="6" fillId="8" borderId="32" xfId="0" applyFont="1" applyFill="1" applyBorder="1" applyAlignment="1" applyProtection="1">
      <alignment horizontal="center" vertical="center" wrapText="1"/>
      <protection locked="0"/>
    </xf>
    <xf numFmtId="2" fontId="7" fillId="6" borderId="66" xfId="1" applyNumberFormat="1" applyFont="1" applyFill="1" applyBorder="1" applyAlignment="1">
      <alignment horizontal="center" vertical="center" wrapText="1"/>
    </xf>
    <xf numFmtId="2" fontId="7" fillId="6" borderId="41" xfId="1" applyNumberFormat="1" applyFont="1" applyFill="1" applyBorder="1" applyAlignment="1">
      <alignment horizontal="center" vertical="center" wrapText="1"/>
    </xf>
    <xf numFmtId="7" fontId="9" fillId="7" borderId="7" xfId="0" applyNumberFormat="1" applyFont="1" applyFill="1" applyBorder="1" applyAlignment="1">
      <alignment horizontal="center" vertical="center" wrapText="1"/>
    </xf>
    <xf numFmtId="2" fontId="7" fillId="6" borderId="57" xfId="1" applyNumberFormat="1" applyFont="1" applyFill="1" applyBorder="1" applyAlignment="1">
      <alignment horizontal="center" vertical="center" wrapText="1"/>
    </xf>
    <xf numFmtId="7" fontId="9" fillId="7" borderId="32" xfId="0" applyNumberFormat="1" applyFont="1" applyFill="1" applyBorder="1" applyAlignment="1">
      <alignment horizontal="center" vertical="center" wrapText="1"/>
    </xf>
    <xf numFmtId="7" fontId="6" fillId="8" borderId="71" xfId="0" applyNumberFormat="1" applyFont="1" applyFill="1" applyBorder="1" applyAlignment="1" applyProtection="1">
      <alignment horizontal="center" vertical="center" wrapText="1"/>
      <protection locked="0"/>
    </xf>
    <xf numFmtId="7" fontId="6" fillId="8" borderId="72" xfId="0" applyNumberFormat="1" applyFont="1" applyFill="1" applyBorder="1" applyAlignment="1" applyProtection="1">
      <alignment horizontal="center" vertical="center" wrapText="1"/>
      <protection locked="0"/>
    </xf>
    <xf numFmtId="7" fontId="9" fillId="7" borderId="4" xfId="0" applyNumberFormat="1" applyFont="1" applyFill="1" applyBorder="1" applyAlignment="1">
      <alignment horizontal="center" vertical="center" wrapText="1"/>
    </xf>
    <xf numFmtId="7" fontId="6" fillId="8" borderId="29" xfId="0" applyNumberFormat="1" applyFont="1" applyFill="1" applyBorder="1" applyAlignment="1" applyProtection="1">
      <alignment horizontal="center" vertical="center" wrapText="1"/>
      <protection locked="0"/>
    </xf>
    <xf numFmtId="7" fontId="6" fillId="8" borderId="70" xfId="0" applyNumberFormat="1" applyFont="1" applyFill="1" applyBorder="1" applyAlignment="1" applyProtection="1">
      <alignment horizontal="center" vertical="center" wrapText="1"/>
      <protection locked="0"/>
    </xf>
    <xf numFmtId="7" fontId="6" fillId="8" borderId="68" xfId="0" applyNumberFormat="1" applyFont="1" applyFill="1" applyBorder="1" applyAlignment="1" applyProtection="1">
      <alignment horizontal="center" vertical="center" wrapText="1"/>
      <protection locked="0"/>
    </xf>
    <xf numFmtId="7" fontId="6" fillId="8" borderId="53" xfId="0" applyNumberFormat="1" applyFont="1" applyFill="1" applyBorder="1" applyAlignment="1" applyProtection="1">
      <alignment horizontal="center" vertical="center" wrapText="1"/>
      <protection locked="0"/>
    </xf>
    <xf numFmtId="7" fontId="6" fillId="8" borderId="34" xfId="0" applyNumberFormat="1" applyFont="1" applyFill="1" applyBorder="1" applyAlignment="1" applyProtection="1">
      <alignment horizontal="center" vertical="center" wrapText="1"/>
      <protection locked="0"/>
    </xf>
    <xf numFmtId="7" fontId="6" fillId="8" borderId="69" xfId="0" applyNumberFormat="1" applyFont="1" applyFill="1" applyBorder="1" applyAlignment="1" applyProtection="1">
      <alignment horizontal="center" vertical="center" wrapText="1"/>
      <protection locked="0"/>
    </xf>
    <xf numFmtId="0" fontId="6" fillId="8" borderId="68" xfId="0" applyFont="1" applyFill="1" applyBorder="1" applyAlignment="1" applyProtection="1">
      <alignment horizontal="center" vertical="center" wrapText="1"/>
      <protection locked="0"/>
    </xf>
    <xf numFmtId="0" fontId="6" fillId="8" borderId="57" xfId="0" applyFont="1" applyFill="1" applyBorder="1" applyAlignment="1" applyProtection="1">
      <alignment horizontal="center" vertical="center" wrapText="1"/>
      <protection locked="0"/>
    </xf>
    <xf numFmtId="7" fontId="9" fillId="7" borderId="58" xfId="0" applyNumberFormat="1" applyFont="1" applyFill="1" applyBorder="1" applyAlignment="1">
      <alignment horizontal="center" vertical="center" wrapText="1"/>
    </xf>
    <xf numFmtId="2" fontId="6" fillId="8" borderId="17" xfId="0" applyNumberFormat="1" applyFont="1" applyFill="1" applyBorder="1" applyAlignment="1" applyProtection="1">
      <alignment horizontal="center" vertical="center" wrapText="1"/>
      <protection locked="0"/>
    </xf>
    <xf numFmtId="2" fontId="6" fillId="8" borderId="18" xfId="0" applyNumberFormat="1" applyFont="1" applyFill="1" applyBorder="1" applyAlignment="1" applyProtection="1">
      <alignment horizontal="center" vertical="center" wrapText="1"/>
      <protection locked="0"/>
    </xf>
    <xf numFmtId="2" fontId="6" fillId="8" borderId="60" xfId="0" applyNumberFormat="1" applyFont="1" applyFill="1" applyBorder="1" applyAlignment="1" applyProtection="1">
      <alignment horizontal="center" vertical="center" wrapText="1"/>
      <protection locked="0"/>
    </xf>
    <xf numFmtId="0" fontId="6" fillId="8" borderId="10" xfId="0" applyFont="1" applyFill="1" applyBorder="1" applyAlignment="1" applyProtection="1">
      <alignment horizontal="center" vertical="center" wrapText="1"/>
      <protection locked="0"/>
    </xf>
    <xf numFmtId="0" fontId="6" fillId="8" borderId="69" xfId="0" applyFont="1" applyFill="1" applyBorder="1" applyAlignment="1" applyProtection="1">
      <alignment horizontal="center" vertical="center" wrapText="1"/>
      <protection locked="0"/>
    </xf>
    <xf numFmtId="0" fontId="6" fillId="8" borderId="53" xfId="0" applyFont="1" applyFill="1" applyBorder="1" applyAlignment="1" applyProtection="1">
      <alignment horizontal="center" vertical="center" wrapText="1"/>
      <protection locked="0"/>
    </xf>
    <xf numFmtId="0" fontId="6" fillId="8" borderId="70" xfId="0" applyFont="1" applyFill="1" applyBorder="1" applyAlignment="1" applyProtection="1">
      <alignment horizontal="center" vertical="center" wrapText="1"/>
      <protection locked="0"/>
    </xf>
    <xf numFmtId="9" fontId="7" fillId="6" borderId="4" xfId="1" applyFont="1" applyFill="1" applyBorder="1" applyAlignment="1" applyProtection="1">
      <alignment horizontal="center" vertical="center" wrapText="1"/>
    </xf>
    <xf numFmtId="9" fontId="7" fillId="6" borderId="32" xfId="1" applyFont="1" applyFill="1" applyBorder="1" applyAlignment="1" applyProtection="1">
      <alignment horizontal="center" vertical="center" wrapText="1"/>
    </xf>
    <xf numFmtId="9" fontId="7" fillId="6" borderId="6" xfId="1" applyFont="1" applyFill="1" applyBorder="1" applyAlignment="1" applyProtection="1">
      <alignment horizontal="center" vertical="center" wrapText="1"/>
    </xf>
    <xf numFmtId="9" fontId="7" fillId="6" borderId="12" xfId="1" applyFont="1" applyFill="1" applyBorder="1" applyAlignment="1" applyProtection="1">
      <alignment horizontal="center" vertical="center" wrapText="1"/>
    </xf>
    <xf numFmtId="43" fontId="7" fillId="6" borderId="12" xfId="1" applyNumberFormat="1" applyFont="1" applyFill="1" applyBorder="1" applyAlignment="1" applyProtection="1">
      <alignment vertical="center" wrapText="1"/>
    </xf>
    <xf numFmtId="0" fontId="5" fillId="5" borderId="6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68" xfId="0" applyFont="1" applyFill="1" applyBorder="1" applyAlignment="1">
      <alignment horizontal="center" vertical="center" wrapText="1"/>
    </xf>
    <xf numFmtId="0" fontId="5" fillId="5" borderId="67"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29" xfId="0" applyFont="1" applyFill="1" applyBorder="1" applyAlignment="1">
      <alignment horizontal="center" vertical="center" wrapText="1"/>
    </xf>
    <xf numFmtId="2" fontId="9" fillId="7" borderId="5" xfId="0" applyNumberFormat="1" applyFont="1" applyFill="1" applyBorder="1" applyAlignment="1">
      <alignment horizontal="center" vertical="center" wrapText="1"/>
    </xf>
    <xf numFmtId="2" fontId="5" fillId="7" borderId="6" xfId="0" applyNumberFormat="1" applyFont="1" applyFill="1" applyBorder="1" applyAlignment="1">
      <alignment horizontal="center" vertical="center" wrapText="1"/>
    </xf>
    <xf numFmtId="2" fontId="5" fillId="7" borderId="12" xfId="0" applyNumberFormat="1" applyFont="1" applyFill="1" applyBorder="1" applyAlignment="1">
      <alignment horizontal="center" vertical="center" wrapText="1"/>
    </xf>
    <xf numFmtId="7" fontId="6" fillId="8" borderId="21" xfId="0" applyNumberFormat="1" applyFont="1" applyFill="1" applyBorder="1" applyAlignment="1">
      <alignment horizontal="center" vertical="center" wrapText="1"/>
    </xf>
    <xf numFmtId="7" fontId="6" fillId="8" borderId="28" xfId="0" applyNumberFormat="1" applyFont="1" applyFill="1" applyBorder="1" applyAlignment="1">
      <alignment horizontal="center" vertical="center" wrapText="1"/>
    </xf>
    <xf numFmtId="165" fontId="5" fillId="7" borderId="5" xfId="0" applyNumberFormat="1" applyFont="1" applyFill="1" applyBorder="1" applyAlignment="1">
      <alignment horizontal="center" vertical="center" wrapText="1"/>
    </xf>
    <xf numFmtId="165" fontId="5" fillId="7" borderId="6" xfId="0" applyNumberFormat="1" applyFont="1" applyFill="1" applyBorder="1" applyAlignment="1">
      <alignment horizontal="center" vertical="center" wrapText="1"/>
    </xf>
    <xf numFmtId="165" fontId="5" fillId="7" borderId="12" xfId="0" applyNumberFormat="1" applyFont="1" applyFill="1" applyBorder="1" applyAlignment="1">
      <alignment horizontal="center" vertical="center" wrapText="1"/>
    </xf>
    <xf numFmtId="0" fontId="5" fillId="0" borderId="9" xfId="0" applyFont="1" applyBorder="1" applyAlignment="1">
      <alignment horizontal="left" vertical="center"/>
    </xf>
    <xf numFmtId="0" fontId="6" fillId="0" borderId="4" xfId="0" applyFont="1" applyBorder="1" applyAlignment="1">
      <alignment wrapText="1"/>
    </xf>
    <xf numFmtId="0" fontId="5" fillId="6" borderId="4" xfId="0" applyFont="1" applyFill="1" applyBorder="1" applyAlignment="1">
      <alignment horizontal="center"/>
    </xf>
    <xf numFmtId="0" fontId="5" fillId="6" borderId="11" xfId="0" applyFont="1" applyFill="1" applyBorder="1" applyAlignment="1">
      <alignment horizontal="center"/>
    </xf>
    <xf numFmtId="0" fontId="5" fillId="6" borderId="12" xfId="0" applyFont="1" applyFill="1" applyBorder="1" applyAlignment="1">
      <alignment horizontal="center"/>
    </xf>
    <xf numFmtId="0" fontId="5" fillId="3" borderId="33" xfId="0" applyFont="1" applyFill="1" applyBorder="1" applyAlignment="1">
      <alignment horizontal="center" vertical="center"/>
    </xf>
    <xf numFmtId="0" fontId="5" fillId="3" borderId="39" xfId="0" applyFont="1" applyFill="1" applyBorder="1" applyAlignment="1">
      <alignment horizontal="center" vertical="center"/>
    </xf>
    <xf numFmtId="0" fontId="6" fillId="6" borderId="4" xfId="0" applyFont="1" applyFill="1" applyBorder="1" applyAlignment="1">
      <alignment horizontal="left" vertical="top" wrapText="1"/>
    </xf>
    <xf numFmtId="0" fontId="6" fillId="6" borderId="11" xfId="0" applyFont="1" applyFill="1" applyBorder="1" applyAlignment="1">
      <alignment horizontal="left" vertical="top" wrapText="1"/>
    </xf>
    <xf numFmtId="0" fontId="6" fillId="6" borderId="12" xfId="0"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65" xfId="0" applyFont="1" applyFill="1" applyBorder="1" applyAlignment="1">
      <alignment horizontal="left" vertical="top" wrapText="1"/>
    </xf>
    <xf numFmtId="0" fontId="6" fillId="6" borderId="26" xfId="0" applyFont="1" applyFill="1" applyBorder="1" applyAlignment="1">
      <alignment horizontal="left" vertical="top" wrapText="1"/>
    </xf>
    <xf numFmtId="0" fontId="6" fillId="6" borderId="21" xfId="0" applyFont="1" applyFill="1" applyBorder="1" applyAlignment="1">
      <alignment horizontal="left" vertical="top" wrapText="1"/>
    </xf>
    <xf numFmtId="0" fontId="6" fillId="6" borderId="0" xfId="0" applyFont="1" applyFill="1" applyAlignment="1">
      <alignment horizontal="left" vertical="top" wrapText="1"/>
    </xf>
    <xf numFmtId="0" fontId="6" fillId="6" borderId="13" xfId="0" applyFont="1" applyFill="1" applyBorder="1" applyAlignment="1">
      <alignment horizontal="left" vertical="top" wrapText="1"/>
    </xf>
    <xf numFmtId="0" fontId="6" fillId="6" borderId="22" xfId="0" applyFont="1" applyFill="1" applyBorder="1" applyAlignment="1">
      <alignment horizontal="left" vertical="top" wrapText="1"/>
    </xf>
    <xf numFmtId="0" fontId="6" fillId="6" borderId="66" xfId="0" applyFont="1" applyFill="1" applyBorder="1" applyAlignment="1">
      <alignment horizontal="left" vertical="top" wrapText="1"/>
    </xf>
    <xf numFmtId="0" fontId="6" fillId="6" borderId="27" xfId="0" applyFont="1" applyFill="1" applyBorder="1" applyAlignment="1">
      <alignment horizontal="left" vertical="top" wrapText="1"/>
    </xf>
    <xf numFmtId="0" fontId="7" fillId="6" borderId="33" xfId="0" applyFont="1" applyFill="1" applyBorder="1" applyAlignment="1">
      <alignment horizontal="left" vertical="top" wrapText="1"/>
    </xf>
    <xf numFmtId="0" fontId="7" fillId="6" borderId="29" xfId="0" applyFont="1" applyFill="1" applyBorder="1" applyAlignment="1">
      <alignment horizontal="left" vertical="top" wrapText="1"/>
    </xf>
    <xf numFmtId="0" fontId="9" fillId="6" borderId="10" xfId="0" applyFont="1" applyFill="1" applyBorder="1" applyAlignment="1">
      <alignment horizontal="left" vertical="top" wrapText="1"/>
    </xf>
    <xf numFmtId="0" fontId="9" fillId="6" borderId="70"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12" xfId="0" applyFont="1" applyFill="1" applyBorder="1" applyAlignment="1">
      <alignment horizontal="left" vertical="top" wrapText="1"/>
    </xf>
    <xf numFmtId="0" fontId="8" fillId="6" borderId="21" xfId="0" applyFont="1" applyFill="1" applyBorder="1" applyAlignment="1">
      <alignment horizontal="left" vertical="top" wrapText="1"/>
    </xf>
    <xf numFmtId="0" fontId="8" fillId="6" borderId="13" xfId="0" applyFont="1" applyFill="1" applyBorder="1" applyAlignment="1">
      <alignment horizontal="left" vertical="top" wrapText="1"/>
    </xf>
    <xf numFmtId="0" fontId="8" fillId="6" borderId="20" xfId="0" applyFont="1" applyFill="1" applyBorder="1" applyAlignment="1">
      <alignment horizontal="left" vertical="top" wrapText="1"/>
    </xf>
    <xf numFmtId="0" fontId="8" fillId="6" borderId="65" xfId="0" applyFont="1" applyFill="1" applyBorder="1" applyAlignment="1">
      <alignment horizontal="left" vertical="top" wrapText="1"/>
    </xf>
    <xf numFmtId="0" fontId="8" fillId="6" borderId="26" xfId="0" applyFont="1" applyFill="1" applyBorder="1" applyAlignment="1">
      <alignment horizontal="left" vertical="top" wrapText="1"/>
    </xf>
    <xf numFmtId="0" fontId="8" fillId="6" borderId="22" xfId="0" applyFont="1" applyFill="1" applyBorder="1" applyAlignment="1">
      <alignment horizontal="left" vertical="top" wrapText="1"/>
    </xf>
    <xf numFmtId="0" fontId="8" fillId="6" borderId="66" xfId="0" applyFont="1" applyFill="1" applyBorder="1" applyAlignment="1">
      <alignment horizontal="left" vertical="top" wrapText="1"/>
    </xf>
    <xf numFmtId="0" fontId="8" fillId="6" borderId="27" xfId="0" applyFont="1" applyFill="1" applyBorder="1" applyAlignment="1">
      <alignment horizontal="left" vertical="top" wrapText="1"/>
    </xf>
    <xf numFmtId="0" fontId="7" fillId="6" borderId="4" xfId="0" applyFont="1" applyFill="1" applyBorder="1" applyAlignment="1">
      <alignment horizontal="left" vertical="top" wrapText="1"/>
    </xf>
    <xf numFmtId="0" fontId="7" fillId="6" borderId="12" xfId="0" applyFont="1" applyFill="1" applyBorder="1" applyAlignment="1">
      <alignment horizontal="left" vertical="top" wrapText="1"/>
    </xf>
    <xf numFmtId="0" fontId="7" fillId="6" borderId="11" xfId="0" applyFont="1" applyFill="1" applyBorder="1" applyAlignment="1">
      <alignment horizontal="left" vertical="top" wrapText="1"/>
    </xf>
    <xf numFmtId="0" fontId="8" fillId="6" borderId="0" xfId="0" applyFont="1" applyFill="1" applyAlignment="1">
      <alignment horizontal="left" vertical="top" wrapText="1"/>
    </xf>
    <xf numFmtId="49" fontId="5" fillId="6" borderId="4" xfId="0" applyNumberFormat="1" applyFont="1" applyFill="1" applyBorder="1" applyAlignment="1">
      <alignment horizontal="center"/>
    </xf>
    <xf numFmtId="49" fontId="5" fillId="6" borderId="11" xfId="0" applyNumberFormat="1" applyFont="1" applyFill="1" applyBorder="1" applyAlignment="1">
      <alignment horizontal="center"/>
    </xf>
    <xf numFmtId="49" fontId="5" fillId="6" borderId="12" xfId="0" applyNumberFormat="1" applyFont="1" applyFill="1" applyBorder="1" applyAlignment="1">
      <alignment horizontal="center"/>
    </xf>
    <xf numFmtId="0" fontId="1" fillId="0" borderId="2" xfId="0" applyFont="1" applyBorder="1" applyAlignment="1">
      <alignment vertical="top" wrapText="1"/>
    </xf>
    <xf numFmtId="0" fontId="1" fillId="0" borderId="2" xfId="0" quotePrefix="1" applyFont="1" applyBorder="1"/>
    <xf numFmtId="0" fontId="1" fillId="0" borderId="2" xfId="0" applyFont="1" applyBorder="1"/>
    <xf numFmtId="0" fontId="1" fillId="3" borderId="0" xfId="0" applyFont="1" applyFill="1"/>
    <xf numFmtId="0" fontId="1" fillId="0" borderId="0" xfId="0" applyFont="1"/>
    <xf numFmtId="0" fontId="1" fillId="8" borderId="4" xfId="0" applyFont="1" applyFill="1" applyBorder="1" applyAlignment="1" applyProtection="1">
      <alignment horizontal="center"/>
      <protection locked="0"/>
    </xf>
    <xf numFmtId="0" fontId="1" fillId="8" borderId="11" xfId="0" applyFont="1" applyFill="1" applyBorder="1" applyAlignment="1" applyProtection="1">
      <alignment horizontal="center"/>
      <protection locked="0"/>
    </xf>
    <xf numFmtId="0" fontId="1" fillId="8" borderId="12" xfId="0" applyFont="1" applyFill="1" applyBorder="1" applyAlignment="1" applyProtection="1">
      <alignment horizontal="center"/>
      <protection locked="0"/>
    </xf>
    <xf numFmtId="0" fontId="1" fillId="4" borderId="4" xfId="0" applyFont="1" applyFill="1" applyBorder="1" applyAlignment="1">
      <alignment wrapText="1"/>
    </xf>
    <xf numFmtId="0" fontId="1" fillId="9" borderId="5" xfId="0" applyFont="1" applyFill="1" applyBorder="1" applyAlignment="1">
      <alignment horizontal="center" wrapText="1"/>
    </xf>
    <xf numFmtId="0" fontId="1" fillId="9" borderId="6" xfId="0" applyFont="1" applyFill="1" applyBorder="1" applyAlignment="1">
      <alignment horizontal="center" wrapText="1"/>
    </xf>
    <xf numFmtId="0" fontId="1" fillId="9" borderId="32" xfId="0" applyFont="1" applyFill="1" applyBorder="1" applyAlignment="1">
      <alignment horizontal="center" wrapText="1"/>
    </xf>
    <xf numFmtId="0" fontId="1" fillId="9" borderId="12" xfId="0" applyFont="1" applyFill="1" applyBorder="1" applyAlignment="1">
      <alignment horizontal="center" wrapText="1"/>
    </xf>
    <xf numFmtId="0" fontId="1" fillId="8" borderId="36" xfId="0" applyFont="1" applyFill="1" applyBorder="1" applyAlignment="1" applyProtection="1">
      <alignment horizontal="center" vertical="center" wrapText="1"/>
      <protection locked="0"/>
    </xf>
    <xf numFmtId="0" fontId="1" fillId="8" borderId="8" xfId="0" applyFont="1" applyFill="1" applyBorder="1" applyAlignment="1" applyProtection="1">
      <alignment horizontal="center" vertical="center" wrapText="1"/>
      <protection locked="0"/>
    </xf>
    <xf numFmtId="0" fontId="1" fillId="8" borderId="46" xfId="0" applyFont="1" applyFill="1" applyBorder="1" applyAlignment="1" applyProtection="1">
      <alignment horizontal="center" vertical="center" wrapText="1"/>
      <protection locked="0"/>
    </xf>
    <xf numFmtId="0" fontId="1" fillId="8" borderId="63"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9" xfId="0" applyFont="1" applyFill="1" applyBorder="1" applyAlignment="1" applyProtection="1">
      <alignment horizontal="center" vertical="center" wrapText="1"/>
      <protection locked="0"/>
    </xf>
    <xf numFmtId="0" fontId="1" fillId="8" borderId="14" xfId="0" applyFont="1" applyFill="1" applyBorder="1" applyAlignment="1" applyProtection="1">
      <alignment horizontal="center" vertical="center" wrapText="1"/>
      <protection locked="0"/>
    </xf>
    <xf numFmtId="0" fontId="1" fillId="8" borderId="64" xfId="0" applyFont="1" applyFill="1" applyBorder="1" applyAlignment="1" applyProtection="1">
      <alignment horizontal="center" vertical="center" wrapText="1"/>
      <protection locked="0"/>
    </xf>
    <xf numFmtId="0" fontId="1" fillId="8" borderId="55" xfId="0" applyFont="1" applyFill="1" applyBorder="1" applyAlignment="1" applyProtection="1">
      <alignment horizontal="center" vertical="center" wrapText="1"/>
      <protection locked="0"/>
    </xf>
    <xf numFmtId="0" fontId="1" fillId="8" borderId="1" xfId="0" applyFont="1" applyFill="1" applyBorder="1" applyProtection="1">
      <protection locked="0"/>
    </xf>
    <xf numFmtId="0" fontId="1" fillId="10" borderId="21" xfId="0" applyFont="1" applyFill="1" applyBorder="1" applyAlignment="1" applyProtection="1">
      <alignment horizontal="center"/>
      <protection locked="0"/>
    </xf>
    <xf numFmtId="0" fontId="1" fillId="10" borderId="0" xfId="0" applyFont="1" applyFill="1" applyAlignment="1" applyProtection="1">
      <alignment horizontal="center"/>
      <protection locked="0"/>
    </xf>
    <xf numFmtId="0" fontId="5" fillId="0" borderId="5" xfId="0" applyFont="1" applyBorder="1" applyAlignment="1"/>
    <xf numFmtId="0" fontId="1" fillId="0" borderId="6" xfId="0" applyFont="1" applyBorder="1" applyAlignment="1"/>
    <xf numFmtId="0" fontId="1" fillId="0" borderId="7" xfId="0" applyFont="1" applyBorder="1" applyAlignment="1"/>
    <xf numFmtId="0" fontId="1" fillId="8" borderId="8" xfId="0" applyFont="1" applyFill="1" applyBorder="1" applyAlignment="1" applyProtection="1">
      <protection locked="0"/>
    </xf>
    <xf numFmtId="0" fontId="1" fillId="8" borderId="9" xfId="0" applyFont="1" applyFill="1" applyBorder="1" applyAlignment="1" applyProtection="1">
      <protection locked="0"/>
    </xf>
    <xf numFmtId="0" fontId="1" fillId="8" borderId="43" xfId="0" applyFont="1" applyFill="1" applyBorder="1" applyAlignment="1" applyProtection="1">
      <protection locked="0"/>
    </xf>
    <xf numFmtId="0" fontId="1" fillId="8" borderId="44" xfId="0" applyFont="1" applyFill="1" applyBorder="1" applyAlignment="1" applyProtection="1">
      <protection locked="0"/>
    </xf>
    <xf numFmtId="0" fontId="1" fillId="8" borderId="45" xfId="0" applyFont="1" applyFill="1" applyBorder="1" applyAlignment="1" applyProtection="1">
      <protection locked="0"/>
    </xf>
    <xf numFmtId="0" fontId="1" fillId="8" borderId="42" xfId="0" applyFont="1" applyFill="1" applyBorder="1" applyAlignment="1" applyProtection="1">
      <protection locked="0"/>
    </xf>
    <xf numFmtId="0" fontId="1" fillId="8" borderId="0" xfId="0" applyFont="1" applyFill="1" applyAlignment="1" applyProtection="1">
      <protection locked="0"/>
    </xf>
    <xf numFmtId="0" fontId="1" fillId="8" borderId="24" xfId="0" applyFont="1" applyFill="1" applyBorder="1" applyAlignment="1" applyProtection="1">
      <protection locked="0"/>
    </xf>
    <xf numFmtId="0" fontId="1" fillId="8" borderId="46" xfId="0" applyFont="1" applyFill="1" applyBorder="1" applyAlignment="1" applyProtection="1">
      <protection locked="0"/>
    </xf>
    <xf numFmtId="0" fontId="1" fillId="8" borderId="47" xfId="0" applyFont="1" applyFill="1" applyBorder="1" applyAlignment="1" applyProtection="1">
      <protection locked="0"/>
    </xf>
    <xf numFmtId="0" fontId="1" fillId="8" borderId="36" xfId="0" applyFont="1" applyFill="1" applyBorder="1" applyAlignment="1" applyProtection="1">
      <protection locked="0"/>
    </xf>
    <xf numFmtId="0" fontId="5" fillId="3" borderId="4" xfId="0" applyFont="1" applyFill="1" applyBorder="1" applyAlignment="1"/>
    <xf numFmtId="0" fontId="1" fillId="0" borderId="11" xfId="0" applyFont="1" applyBorder="1" applyAlignment="1"/>
    <xf numFmtId="0" fontId="1" fillId="0" borderId="12" xfId="0" applyFont="1" applyBorder="1" applyAlignment="1"/>
    <xf numFmtId="0" fontId="1" fillId="0" borderId="35" xfId="0" applyFont="1" applyBorder="1"/>
    <xf numFmtId="0" fontId="1" fillId="0" borderId="56" xfId="0" applyFont="1" applyBorder="1"/>
    <xf numFmtId="0" fontId="1" fillId="0" borderId="51" xfId="0" applyFont="1" applyBorder="1"/>
    <xf numFmtId="0" fontId="11" fillId="0" borderId="11" xfId="0" applyFont="1" applyBorder="1" applyAlignment="1"/>
    <xf numFmtId="0" fontId="11" fillId="0" borderId="12" xfId="0" applyFont="1" applyBorder="1" applyAlignment="1"/>
    <xf numFmtId="0" fontId="1" fillId="0" borderId="35" xfId="0" applyFont="1" applyBorder="1" applyAlignment="1">
      <alignment wrapText="1"/>
    </xf>
    <xf numFmtId="0" fontId="14" fillId="6" borderId="21" xfId="0" applyFont="1" applyFill="1" applyBorder="1" applyAlignment="1"/>
    <xf numFmtId="0" fontId="1" fillId="6" borderId="0" xfId="0" applyFont="1" applyFill="1" applyAlignment="1"/>
    <xf numFmtId="0" fontId="1" fillId="6" borderId="13" xfId="0" applyFont="1" applyFill="1" applyBorder="1" applyAlignment="1"/>
    <xf numFmtId="0" fontId="1" fillId="6" borderId="9" xfId="0" applyFont="1" applyFill="1" applyBorder="1" applyAlignment="1">
      <alignment vertical="center"/>
    </xf>
    <xf numFmtId="0" fontId="1" fillId="6" borderId="9" xfId="0" applyFont="1" applyFill="1" applyBorder="1"/>
    <xf numFmtId="0" fontId="1" fillId="0" borderId="21" xfId="0" applyFont="1" applyBorder="1"/>
    <xf numFmtId="0" fontId="1" fillId="0" borderId="0" xfId="0" applyFont="1" applyAlignment="1"/>
    <xf numFmtId="0" fontId="1" fillId="0" borderId="13" xfId="0" applyFont="1" applyBorder="1" applyAlignment="1"/>
    <xf numFmtId="0" fontId="1" fillId="0" borderId="48" xfId="0" applyFont="1" applyBorder="1"/>
    <xf numFmtId="0" fontId="1" fillId="0" borderId="50" xfId="0" applyFont="1" applyBorder="1"/>
    <xf numFmtId="0" fontId="1" fillId="8" borderId="34" xfId="0" applyFont="1" applyFill="1" applyBorder="1" applyAlignment="1" applyProtection="1">
      <protection locked="0"/>
    </xf>
    <xf numFmtId="0" fontId="1" fillId="8" borderId="29" xfId="0" applyFont="1" applyFill="1" applyBorder="1" applyAlignment="1" applyProtection="1">
      <protection locked="0"/>
    </xf>
    <xf numFmtId="0" fontId="1" fillId="8" borderId="52" xfId="0" applyFont="1" applyFill="1" applyBorder="1" applyAlignment="1" applyProtection="1">
      <protection locked="0"/>
    </xf>
    <xf numFmtId="0" fontId="1" fillId="8" borderId="40" xfId="0" applyFont="1" applyFill="1" applyBorder="1" applyAlignment="1" applyProtection="1">
      <protection locked="0"/>
    </xf>
    <xf numFmtId="0" fontId="1" fillId="3" borderId="10" xfId="0" applyFont="1" applyFill="1" applyBorder="1" applyAlignment="1">
      <alignment horizontal="center" vertical="center"/>
    </xf>
    <xf numFmtId="164" fontId="1" fillId="8" borderId="53" xfId="0" applyNumberFormat="1" applyFont="1" applyFill="1" applyBorder="1" applyAlignment="1" applyProtection="1">
      <protection locked="0"/>
    </xf>
    <xf numFmtId="164" fontId="1" fillId="8" borderId="54" xfId="0" applyNumberFormat="1" applyFont="1" applyFill="1" applyBorder="1" applyAlignment="1" applyProtection="1">
      <protection locked="0"/>
    </xf>
    <xf numFmtId="0" fontId="1" fillId="0" borderId="49" xfId="0" applyFont="1" applyBorder="1"/>
    <xf numFmtId="0" fontId="1" fillId="6" borderId="4" xfId="0" applyFont="1" applyFill="1" applyBorder="1" applyAlignment="1">
      <alignment horizontal="left" vertical="top"/>
    </xf>
    <xf numFmtId="0" fontId="1" fillId="6" borderId="11" xfId="0" applyFont="1" applyFill="1" applyBorder="1" applyAlignment="1">
      <alignment horizontal="left" vertical="top"/>
    </xf>
    <xf numFmtId="0" fontId="1" fillId="6" borderId="12" xfId="0" applyFont="1" applyFill="1" applyBorder="1" applyAlignment="1">
      <alignment horizontal="left" vertical="top"/>
    </xf>
    <xf numFmtId="9" fontId="1" fillId="8" borderId="1" xfId="1" applyFont="1" applyFill="1" applyBorder="1" applyAlignment="1" applyProtection="1">
      <alignment horizontal="center" vertical="center" wrapText="1"/>
      <protection locked="0"/>
    </xf>
    <xf numFmtId="9" fontId="1" fillId="11" borderId="1" xfId="1" applyFont="1" applyFill="1" applyBorder="1" applyAlignment="1" applyProtection="1">
      <alignment horizontal="center" vertical="center" wrapText="1"/>
      <protection locked="0"/>
    </xf>
    <xf numFmtId="0" fontId="1" fillId="11" borderId="4" xfId="0" applyFont="1" applyFill="1" applyBorder="1" applyAlignment="1" applyProtection="1">
      <alignment horizontal="center" vertical="center" wrapText="1"/>
      <protection locked="0"/>
    </xf>
    <xf numFmtId="0" fontId="1" fillId="11" borderId="11" xfId="0" applyFont="1" applyFill="1" applyBorder="1" applyAlignment="1" applyProtection="1">
      <alignment horizontal="center" vertical="center" wrapText="1"/>
      <protection locked="0"/>
    </xf>
    <xf numFmtId="0" fontId="1" fillId="11" borderId="12"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8" borderId="4" xfId="0" applyFont="1" applyFill="1" applyBorder="1" applyAlignment="1" applyProtection="1">
      <alignment horizontal="center" vertical="top"/>
      <protection locked="0"/>
    </xf>
    <xf numFmtId="0" fontId="1" fillId="8" borderId="11" xfId="0" applyFont="1" applyFill="1" applyBorder="1" applyAlignment="1" applyProtection="1">
      <alignment horizontal="center" vertical="top"/>
      <protection locked="0"/>
    </xf>
    <xf numFmtId="0" fontId="1" fillId="8" borderId="12" xfId="0" applyFont="1" applyFill="1" applyBorder="1" applyAlignment="1" applyProtection="1">
      <alignment horizontal="center" vertical="top"/>
      <protection locked="0"/>
    </xf>
    <xf numFmtId="0" fontId="1" fillId="8" borderId="4" xfId="0" applyFont="1" applyFill="1" applyBorder="1" applyAlignment="1" applyProtection="1">
      <alignment horizontal="center" vertical="center" wrapText="1"/>
      <protection locked="0"/>
    </xf>
    <xf numFmtId="0" fontId="1" fillId="8" borderId="11" xfId="0" applyFont="1" applyFill="1" applyBorder="1" applyAlignment="1" applyProtection="1">
      <alignment horizontal="center" vertical="center" wrapText="1"/>
      <protection locked="0"/>
    </xf>
    <xf numFmtId="0" fontId="1" fillId="8" borderId="12" xfId="0" applyFont="1" applyFill="1" applyBorder="1" applyAlignment="1" applyProtection="1">
      <alignment horizontal="center" vertical="center" wrapText="1"/>
      <protection locked="0"/>
    </xf>
    <xf numFmtId="0" fontId="1" fillId="5" borderId="20" xfId="0" applyFont="1" applyFill="1" applyBorder="1" applyAlignment="1">
      <alignment horizontal="center" wrapText="1"/>
    </xf>
    <xf numFmtId="0" fontId="1" fillId="5" borderId="30" xfId="0" applyFont="1" applyFill="1" applyBorder="1" applyAlignment="1">
      <alignment horizontal="center" wrapText="1"/>
    </xf>
    <xf numFmtId="0" fontId="1" fillId="5" borderId="31" xfId="0" applyFont="1" applyFill="1" applyBorder="1" applyAlignment="1">
      <alignment horizontal="center" wrapText="1"/>
    </xf>
    <xf numFmtId="0" fontId="1" fillId="6" borderId="20" xfId="0" applyFont="1" applyFill="1" applyBorder="1" applyAlignment="1">
      <alignment horizontal="left" vertical="top" wrapText="1"/>
    </xf>
    <xf numFmtId="0" fontId="1" fillId="6" borderId="65" xfId="0" applyFont="1" applyFill="1" applyBorder="1" applyAlignment="1">
      <alignment horizontal="left" vertical="top" wrapText="1"/>
    </xf>
    <xf numFmtId="0" fontId="1" fillId="6" borderId="26" xfId="0" applyFont="1" applyFill="1" applyBorder="1" applyAlignment="1">
      <alignment horizontal="left" vertical="top" wrapText="1"/>
    </xf>
    <xf numFmtId="0" fontId="1" fillId="6" borderId="21" xfId="0" applyFont="1" applyFill="1" applyBorder="1" applyAlignment="1">
      <alignment horizontal="left" vertical="top" wrapText="1"/>
    </xf>
    <xf numFmtId="0" fontId="1" fillId="6" borderId="0" xfId="0" applyFont="1" applyFill="1" applyAlignment="1">
      <alignment horizontal="left" vertical="top" wrapText="1"/>
    </xf>
    <xf numFmtId="0" fontId="1" fillId="6" borderId="13" xfId="0" applyFont="1" applyFill="1" applyBorder="1" applyAlignment="1">
      <alignment horizontal="left" vertical="top" wrapText="1"/>
    </xf>
    <xf numFmtId="0" fontId="1" fillId="6" borderId="22" xfId="0" applyFont="1" applyFill="1" applyBorder="1" applyAlignment="1">
      <alignment horizontal="left" vertical="top" wrapText="1"/>
    </xf>
    <xf numFmtId="0" fontId="1" fillId="6" borderId="66" xfId="0" applyFont="1" applyFill="1" applyBorder="1" applyAlignment="1">
      <alignment horizontal="left" vertical="top" wrapText="1"/>
    </xf>
    <xf numFmtId="0" fontId="1" fillId="6" borderId="27" xfId="0" applyFont="1" applyFill="1" applyBorder="1" applyAlignment="1">
      <alignment horizontal="left" vertical="top" wrapText="1"/>
    </xf>
    <xf numFmtId="0" fontId="1" fillId="5" borderId="4" xfId="0" applyFont="1" applyFill="1" applyBorder="1" applyAlignment="1">
      <alignment horizontal="center" wrapText="1"/>
    </xf>
    <xf numFmtId="0" fontId="1" fillId="5" borderId="11" xfId="0" applyFont="1" applyFill="1" applyBorder="1" applyAlignment="1">
      <alignment horizontal="center" wrapText="1"/>
    </xf>
    <xf numFmtId="0" fontId="1" fillId="5" borderId="12" xfId="0" applyFont="1" applyFill="1" applyBorder="1" applyAlignment="1">
      <alignment horizontal="center" wrapText="1"/>
    </xf>
    <xf numFmtId="0" fontId="1" fillId="5" borderId="17" xfId="0" applyFont="1" applyFill="1" applyBorder="1" applyAlignment="1">
      <alignment horizontal="center" wrapText="1"/>
    </xf>
    <xf numFmtId="0" fontId="1" fillId="5" borderId="26" xfId="0" applyFont="1" applyFill="1" applyBorder="1" applyAlignment="1">
      <alignment horizontal="center" wrapText="1"/>
    </xf>
    <xf numFmtId="0" fontId="1" fillId="5" borderId="5" xfId="0" applyFont="1" applyFill="1" applyBorder="1" applyAlignment="1">
      <alignment horizontal="center" wrapText="1"/>
    </xf>
    <xf numFmtId="0" fontId="1" fillId="5" borderId="6" xfId="0" applyFont="1" applyFill="1" applyBorder="1" applyAlignment="1">
      <alignment horizontal="center" wrapText="1"/>
    </xf>
    <xf numFmtId="0" fontId="1" fillId="5" borderId="32" xfId="0" applyFont="1" applyFill="1" applyBorder="1" applyAlignment="1">
      <alignment horizontal="center" wrapText="1"/>
    </xf>
    <xf numFmtId="0" fontId="1" fillId="0" borderId="0" xfId="0" applyFont="1" applyAlignment="1">
      <alignment vertical="top" wrapText="1"/>
    </xf>
    <xf numFmtId="0" fontId="1" fillId="0" borderId="0" xfId="0" applyFont="1" applyProtection="1">
      <protection locked="0"/>
    </xf>
    <xf numFmtId="10" fontId="1" fillId="8" borderId="40" xfId="0" applyNumberFormat="1" applyFont="1" applyFill="1" applyBorder="1" applyAlignment="1" applyProtection="1">
      <alignment horizontal="center" vertical="center"/>
      <protection locked="0"/>
    </xf>
    <xf numFmtId="10" fontId="1" fillId="8" borderId="28" xfId="0" applyNumberFormat="1" applyFont="1" applyFill="1" applyBorder="1" applyAlignment="1" applyProtection="1">
      <alignment horizontal="center" vertical="center"/>
      <protection locked="0"/>
    </xf>
    <xf numFmtId="10" fontId="1" fillId="8" borderId="41" xfId="0" applyNumberFormat="1" applyFont="1" applyFill="1" applyBorder="1" applyAlignment="1" applyProtection="1">
      <alignment horizontal="center" vertical="center"/>
      <protection locked="0"/>
    </xf>
    <xf numFmtId="0" fontId="1" fillId="5" borderId="7" xfId="0" applyFont="1" applyFill="1" applyBorder="1" applyAlignment="1">
      <alignment horizontal="center" wrapText="1"/>
    </xf>
    <xf numFmtId="0" fontId="1" fillId="8" borderId="31" xfId="0" applyFont="1" applyFill="1" applyBorder="1" applyProtection="1">
      <protection locked="0"/>
    </xf>
    <xf numFmtId="0" fontId="1" fillId="8" borderId="28" xfId="0" applyFont="1" applyFill="1" applyBorder="1" applyProtection="1">
      <protection locked="0"/>
    </xf>
    <xf numFmtId="0" fontId="1" fillId="8" borderId="41" xfId="0" applyFont="1" applyFill="1" applyBorder="1" applyProtection="1">
      <protection locked="0"/>
    </xf>
    <xf numFmtId="0" fontId="1" fillId="11" borderId="4" xfId="0" applyFont="1" applyFill="1" applyBorder="1" applyAlignment="1" applyProtection="1">
      <alignment horizontal="left"/>
      <protection locked="0"/>
    </xf>
    <xf numFmtId="0" fontId="1" fillId="11" borderId="11" xfId="0" applyFont="1" applyFill="1" applyBorder="1" applyAlignment="1" applyProtection="1">
      <alignment horizontal="left"/>
      <protection locked="0"/>
    </xf>
    <xf numFmtId="0" fontId="1" fillId="11" borderId="12" xfId="0" applyFont="1" applyFill="1" applyBorder="1" applyAlignment="1" applyProtection="1">
      <alignment horizontal="left"/>
      <protection locked="0"/>
    </xf>
  </cellXfs>
  <cellStyles count="2">
    <cellStyle name="Procent" xfId="1" builtinId="5"/>
    <cellStyle name="Standaard" xfId="0" builtinId="0"/>
  </cellStyles>
  <dxfs count="233">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ont>
        <color theme="7" tint="0.59996337778862885"/>
      </font>
    </dxf>
    <dxf>
      <fill>
        <patternFill>
          <bgColor theme="0" tint="-0.499984740745262"/>
        </patternFill>
      </fill>
    </dxf>
    <dxf>
      <fill>
        <patternFill>
          <bgColor theme="1" tint="0.499984740745262"/>
        </patternFill>
      </fill>
    </dxf>
    <dxf>
      <fill>
        <patternFill>
          <bgColor theme="7" tint="0.59996337778862885"/>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1"/>
  <sheetViews>
    <sheetView showGridLines="0" tabSelected="1" workbookViewId="0">
      <selection activeCell="A4" sqref="A4"/>
    </sheetView>
  </sheetViews>
  <sheetFormatPr defaultColWidth="9.140625" defaultRowHeight="13.15"/>
  <cols>
    <col min="1" max="1" width="194.85546875" style="2" customWidth="1"/>
    <col min="2" max="16384" width="9.140625" style="2"/>
  </cols>
  <sheetData>
    <row r="1" spans="1:1" ht="13.9" thickBot="1">
      <c r="A1" s="34" t="s">
        <v>0</v>
      </c>
    </row>
    <row r="2" spans="1:1" ht="51.75" customHeight="1">
      <c r="A2" s="256" t="s">
        <v>1</v>
      </c>
    </row>
    <row r="3" spans="1:1" ht="13.9" thickBot="1">
      <c r="A3" s="35" t="s">
        <v>2</v>
      </c>
    </row>
    <row r="4" spans="1:1">
      <c r="A4" s="108" t="s">
        <v>3</v>
      </c>
    </row>
    <row r="5" spans="1:1" ht="26.45">
      <c r="A5" s="108" t="s">
        <v>4</v>
      </c>
    </row>
    <row r="6" spans="1:1">
      <c r="A6" s="108" t="s">
        <v>5</v>
      </c>
    </row>
    <row r="7" spans="1:1" ht="14.45" customHeight="1">
      <c r="A7" s="108" t="s">
        <v>6</v>
      </c>
    </row>
    <row r="8" spans="1:1">
      <c r="A8" s="108" t="s">
        <v>7</v>
      </c>
    </row>
    <row r="9" spans="1:1" ht="13.9" thickBot="1">
      <c r="A9" s="129" t="s">
        <v>8</v>
      </c>
    </row>
    <row r="10" spans="1:1">
      <c r="A10" s="108" t="s">
        <v>9</v>
      </c>
    </row>
    <row r="11" spans="1:1">
      <c r="A11" s="108" t="s">
        <v>10</v>
      </c>
    </row>
    <row r="12" spans="1:1" ht="13.9" thickBot="1">
      <c r="A12" s="35" t="s">
        <v>11</v>
      </c>
    </row>
    <row r="13" spans="1:1" s="17" customFormat="1">
      <c r="A13" s="132" t="s">
        <v>12</v>
      </c>
    </row>
    <row r="14" spans="1:1" s="17" customFormat="1" ht="13.15" customHeight="1">
      <c r="A14" s="130" t="s">
        <v>13</v>
      </c>
    </row>
    <row r="15" spans="1:1" s="17" customFormat="1" ht="13.15" customHeight="1">
      <c r="A15" s="133" t="s">
        <v>14</v>
      </c>
    </row>
    <row r="16" spans="1:1" s="17" customFormat="1" ht="26.45">
      <c r="A16" s="133" t="s">
        <v>15</v>
      </c>
    </row>
    <row r="17" spans="1:1" s="17" customFormat="1">
      <c r="A17" s="130" t="s">
        <v>16</v>
      </c>
    </row>
    <row r="18" spans="1:1" s="17" customFormat="1">
      <c r="A18" s="36"/>
    </row>
    <row r="19" spans="1:1" s="17" customFormat="1">
      <c r="A19" s="37" t="s">
        <v>17</v>
      </c>
    </row>
    <row r="20" spans="1:1" s="17" customFormat="1">
      <c r="A20" s="130" t="s">
        <v>18</v>
      </c>
    </row>
    <row r="21" spans="1:1" s="17" customFormat="1" ht="39.6">
      <c r="A21" s="38" t="s">
        <v>19</v>
      </c>
    </row>
    <row r="22" spans="1:1" s="17" customFormat="1">
      <c r="A22" s="38"/>
    </row>
    <row r="23" spans="1:1" s="17" customFormat="1">
      <c r="A23" s="38" t="s">
        <v>20</v>
      </c>
    </row>
    <row r="24" spans="1:1" s="17" customFormat="1">
      <c r="A24" s="38"/>
    </row>
    <row r="25" spans="1:1">
      <c r="A25" s="38" t="s">
        <v>21</v>
      </c>
    </row>
    <row r="26" spans="1:1">
      <c r="A26" s="257" t="s">
        <v>22</v>
      </c>
    </row>
    <row r="27" spans="1:1" ht="39.6">
      <c r="A27" s="131" t="s">
        <v>23</v>
      </c>
    </row>
    <row r="28" spans="1:1" ht="31.15" customHeight="1">
      <c r="A28" s="131" t="s">
        <v>24</v>
      </c>
    </row>
    <row r="29" spans="1:1" ht="31.15" customHeight="1">
      <c r="A29" s="131"/>
    </row>
    <row r="30" spans="1:1" ht="26.45">
      <c r="A30" s="38" t="s">
        <v>25</v>
      </c>
    </row>
    <row r="31" spans="1:1" ht="39.6">
      <c r="A31" s="38" t="s">
        <v>26</v>
      </c>
    </row>
    <row r="32" spans="1:1">
      <c r="A32" s="38"/>
    </row>
    <row r="33" spans="1:1" ht="26.45">
      <c r="A33" s="38" t="s">
        <v>27</v>
      </c>
    </row>
    <row r="34" spans="1:1">
      <c r="A34" s="258"/>
    </row>
    <row r="35" spans="1:1">
      <c r="A35" s="38" t="s">
        <v>28</v>
      </c>
    </row>
    <row r="36" spans="1:1">
      <c r="A36" s="39"/>
    </row>
    <row r="37" spans="1:1" ht="13.9" thickBot="1">
      <c r="A37" s="40" t="s">
        <v>29</v>
      </c>
    </row>
    <row r="39" spans="1:1">
      <c r="A39" s="41"/>
    </row>
    <row r="41" spans="1:1">
      <c r="A41" s="41"/>
    </row>
  </sheetData>
  <sheetProtection algorithmName="SHA-512" hashValue="1qDm1nIvihslMA23KWas+hvOwSQUaAyCkZTYiEta2SD4KkzbZKeGgO5kNRZkXQeosXAECq55kBZs2ljCAD4zcQ==" saltValue="CEDsB7JQh2UURDq0W55rUA=="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6"/>
  <sheetViews>
    <sheetView showGridLines="0" workbookViewId="0"/>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156</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15"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78"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101"/>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8" t="s">
        <v>40</v>
      </c>
      <c r="K13" s="352" t="s">
        <v>127</v>
      </c>
      <c r="L13" s="353" t="s">
        <v>128</v>
      </c>
    </row>
    <row r="14" spans="1:12" ht="27" thickBot="1">
      <c r="A14" s="6" t="s">
        <v>82</v>
      </c>
      <c r="B14" s="80" t="s">
        <v>83</v>
      </c>
      <c r="C14" s="30" t="s">
        <v>129</v>
      </c>
      <c r="D14" s="31" t="s">
        <v>129</v>
      </c>
      <c r="E14" s="31" t="s">
        <v>129</v>
      </c>
      <c r="F14" s="31" t="s">
        <v>129</v>
      </c>
      <c r="G14" s="31" t="s">
        <v>129</v>
      </c>
      <c r="H14" s="31" t="s">
        <v>129</v>
      </c>
      <c r="I14" s="31" t="s">
        <v>129</v>
      </c>
      <c r="J14" s="139" t="s">
        <v>129</v>
      </c>
      <c r="K14" s="31" t="s">
        <v>129</v>
      </c>
      <c r="L14" s="95" t="s">
        <v>129</v>
      </c>
    </row>
    <row r="15" spans="1:12">
      <c r="A15" s="23" t="s">
        <v>84</v>
      </c>
      <c r="B15" s="81">
        <f>'Invulblad uur- &amp; dagdeelprijzen'!$B$11</f>
        <v>0</v>
      </c>
      <c r="C15" s="69"/>
      <c r="D15" s="70"/>
      <c r="E15" s="70"/>
      <c r="F15" s="70"/>
      <c r="G15" s="70"/>
      <c r="H15" s="70"/>
      <c r="I15" s="70"/>
      <c r="J15" s="134"/>
      <c r="K15" s="70"/>
      <c r="L15" s="96"/>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196">
        <f t="shared" ref="C21" si="0">SUM(C15:C20)</f>
        <v>0</v>
      </c>
      <c r="D21" s="197">
        <f t="shared" ref="D21:J21" si="1">SUM(D15:D20)</f>
        <v>0</v>
      </c>
      <c r="E21" s="197">
        <f t="shared" si="1"/>
        <v>0</v>
      </c>
      <c r="F21" s="197">
        <f t="shared" si="1"/>
        <v>0</v>
      </c>
      <c r="G21" s="197">
        <f t="shared" si="1"/>
        <v>0</v>
      </c>
      <c r="H21" s="197">
        <f t="shared" si="1"/>
        <v>0</v>
      </c>
      <c r="I21" s="197">
        <f t="shared" si="1"/>
        <v>0</v>
      </c>
      <c r="J21" s="197">
        <f t="shared" si="1"/>
        <v>0</v>
      </c>
      <c r="K21" s="198">
        <f t="shared" ref="K21:L21" si="2">SUM(K15:K20)</f>
        <v>0</v>
      </c>
      <c r="L21" s="199">
        <f t="shared" si="2"/>
        <v>0</v>
      </c>
    </row>
    <row r="22" spans="1:12" ht="13.9" thickBot="1">
      <c r="A22" s="12" t="s">
        <v>130</v>
      </c>
      <c r="B22" s="200"/>
      <c r="C22" s="121">
        <f>($B15*C15)+($B16*C16)+($B17*C17)+($B18*C18)+($B19*C19)+($B20*C20)</f>
        <v>0</v>
      </c>
      <c r="D22" s="88">
        <f>($B15*D15)+($B16*D16)+($B17*D17)+($B18*D18)+($B19*D19)+($B20*D20)</f>
        <v>0</v>
      </c>
      <c r="E22" s="88">
        <f t="shared" ref="E22:L22" si="3">($B15*E15)+($B16*E16)+($B17*E17)+($B18*E18)+($B19*E19)+($B20*E20)</f>
        <v>0</v>
      </c>
      <c r="F22" s="88">
        <f t="shared" si="3"/>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c r="A27" s="343"/>
      <c r="B27" s="344"/>
      <c r="C27" s="344"/>
      <c r="D27" s="344"/>
      <c r="E27" s="344"/>
      <c r="F27" s="344"/>
      <c r="G27" s="344"/>
      <c r="H27" s="344"/>
      <c r="I27" s="345"/>
      <c r="J27" s="260"/>
      <c r="K27" s="260"/>
      <c r="L27" s="260"/>
    </row>
    <row r="28" spans="1:12">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54" t="s">
        <v>33</v>
      </c>
      <c r="D31" s="355" t="s">
        <v>34</v>
      </c>
      <c r="E31" s="355" t="s">
        <v>35</v>
      </c>
      <c r="F31" s="355" t="s">
        <v>36</v>
      </c>
      <c r="G31" s="355" t="s">
        <v>37</v>
      </c>
      <c r="H31" s="355" t="s">
        <v>38</v>
      </c>
      <c r="I31" s="355" t="s">
        <v>39</v>
      </c>
      <c r="J31" s="356" t="s">
        <v>40</v>
      </c>
      <c r="K31" s="355" t="s">
        <v>41</v>
      </c>
      <c r="L31" s="351" t="s">
        <v>42</v>
      </c>
    </row>
    <row r="32" spans="1:12">
      <c r="A32" s="243" t="s">
        <v>133</v>
      </c>
      <c r="B32" s="245"/>
      <c r="C32" s="46"/>
      <c r="D32" s="47"/>
      <c r="E32" s="47"/>
      <c r="F32" s="47"/>
      <c r="G32" s="47"/>
      <c r="H32" s="47"/>
      <c r="I32" s="47"/>
      <c r="J32" s="60"/>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48"/>
      <c r="D37" s="49"/>
      <c r="E37" s="49"/>
      <c r="F37" s="49"/>
      <c r="G37" s="49"/>
      <c r="H37" s="49"/>
      <c r="I37" s="49"/>
      <c r="J37" s="61"/>
      <c r="K37" s="58"/>
      <c r="L37" s="65"/>
    </row>
    <row r="38" spans="1:12" ht="13.9" thickBot="1">
      <c r="A38" s="249" t="s">
        <v>139</v>
      </c>
      <c r="B38" s="250"/>
      <c r="C38" s="89">
        <f>(C32*C35)+(C33*C36)+(C34*C37)</f>
        <v>0</v>
      </c>
      <c r="D38" s="90">
        <f t="shared" ref="D38:L38" si="5">(D32*D35)+(D33*D36)+(D34*D37)</f>
        <v>0</v>
      </c>
      <c r="E38" s="90">
        <f t="shared" si="5"/>
        <v>0</v>
      </c>
      <c r="F38" s="90">
        <f t="shared" si="5"/>
        <v>0</v>
      </c>
      <c r="G38" s="90">
        <f t="shared" si="5"/>
        <v>0</v>
      </c>
      <c r="H38" s="90">
        <f t="shared" si="5"/>
        <v>0</v>
      </c>
      <c r="I38" s="90">
        <f t="shared" si="5"/>
        <v>0</v>
      </c>
      <c r="J38" s="140">
        <f t="shared" si="5"/>
        <v>0</v>
      </c>
      <c r="K38" s="143">
        <f t="shared" si="5"/>
        <v>0</v>
      </c>
      <c r="L38" s="91">
        <f t="shared" si="5"/>
        <v>0</v>
      </c>
    </row>
    <row r="39" spans="1:12" ht="13.9" thickBot="1">
      <c r="A39" s="249" t="s">
        <v>153</v>
      </c>
      <c r="B39" s="240"/>
      <c r="C39" s="53"/>
      <c r="D39" s="54"/>
      <c r="E39" s="54"/>
      <c r="F39" s="54"/>
      <c r="G39" s="54"/>
      <c r="H39" s="54"/>
      <c r="I39" s="54"/>
      <c r="J39" s="62"/>
      <c r="K39" s="54"/>
      <c r="L39" s="145"/>
    </row>
    <row r="40" spans="1:12" ht="13.9" thickBot="1">
      <c r="A40" s="249" t="s">
        <v>141</v>
      </c>
      <c r="B40" s="251"/>
      <c r="C40" s="89">
        <f>C38*C39</f>
        <v>0</v>
      </c>
      <c r="D40" s="143">
        <f t="shared" ref="D40:L40" si="6">D38*D39</f>
        <v>0</v>
      </c>
      <c r="E40" s="143">
        <f t="shared" si="6"/>
        <v>0</v>
      </c>
      <c r="F40" s="143">
        <f t="shared" si="6"/>
        <v>0</v>
      </c>
      <c r="G40" s="143">
        <f t="shared" si="6"/>
        <v>0</v>
      </c>
      <c r="H40" s="143">
        <f t="shared" si="6"/>
        <v>0</v>
      </c>
      <c r="I40" s="143">
        <f t="shared" si="6"/>
        <v>0</v>
      </c>
      <c r="J40" s="143">
        <f t="shared" si="6"/>
        <v>0</v>
      </c>
      <c r="K40" s="143">
        <f t="shared" si="6"/>
        <v>0</v>
      </c>
      <c r="L40" s="152">
        <f t="shared" si="6"/>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142"/>
      <c r="K42" s="67"/>
      <c r="L42" s="138"/>
    </row>
    <row r="44" spans="1:12" ht="13.9" thickBot="1">
      <c r="A44" s="260"/>
      <c r="B44" s="260"/>
      <c r="C44" s="260"/>
      <c r="D44" s="260"/>
      <c r="E44" s="260"/>
      <c r="F44" s="260"/>
      <c r="G44" s="260"/>
      <c r="H44" s="260"/>
      <c r="I44" s="260"/>
      <c r="J44" s="260"/>
      <c r="K44" s="260"/>
      <c r="L44" s="260"/>
    </row>
    <row r="45" spans="1:12" ht="13.9" thickBot="1">
      <c r="A45" s="79"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8" t="s">
        <v>40</v>
      </c>
      <c r="K49" s="352" t="s">
        <v>127</v>
      </c>
      <c r="L49" s="353" t="s">
        <v>128</v>
      </c>
    </row>
    <row r="50" spans="1:12" ht="27" thickBot="1">
      <c r="A50" s="6" t="s">
        <v>82</v>
      </c>
      <c r="B50" s="29" t="s">
        <v>83</v>
      </c>
      <c r="C50" s="30" t="s">
        <v>129</v>
      </c>
      <c r="D50" s="31" t="s">
        <v>129</v>
      </c>
      <c r="E50" s="31" t="s">
        <v>129</v>
      </c>
      <c r="F50" s="31" t="s">
        <v>129</v>
      </c>
      <c r="G50" s="31" t="s">
        <v>129</v>
      </c>
      <c r="H50" s="31" t="s">
        <v>129</v>
      </c>
      <c r="I50" s="31" t="s">
        <v>129</v>
      </c>
      <c r="J50" s="139" t="s">
        <v>129</v>
      </c>
      <c r="K50" s="31" t="s">
        <v>129</v>
      </c>
      <c r="L50" s="95" t="s">
        <v>129</v>
      </c>
    </row>
    <row r="51" spans="1:12">
      <c r="A51" s="7" t="s">
        <v>84</v>
      </c>
      <c r="B51" s="81">
        <f>'Invulblad uur- &amp; dagdeelprijzen'!$B$11</f>
        <v>0</v>
      </c>
      <c r="C51" s="69"/>
      <c r="D51" s="70"/>
      <c r="E51" s="70"/>
      <c r="F51" s="70"/>
      <c r="G51" s="70"/>
      <c r="H51" s="70"/>
      <c r="I51" s="70"/>
      <c r="J51" s="134"/>
      <c r="K51" s="70"/>
      <c r="L51" s="96"/>
    </row>
    <row r="52" spans="1:12">
      <c r="A52" s="8" t="s">
        <v>85</v>
      </c>
      <c r="B52" s="82">
        <f>'Invulblad uur- &amp; dagdeelprijzen'!$B$12</f>
        <v>0</v>
      </c>
      <c r="C52" s="72"/>
      <c r="D52" s="73"/>
      <c r="E52" s="73"/>
      <c r="F52" s="73"/>
      <c r="G52" s="73"/>
      <c r="H52" s="73"/>
      <c r="I52" s="73"/>
      <c r="J52" s="135"/>
      <c r="K52" s="73"/>
      <c r="L52" s="97"/>
    </row>
    <row r="53" spans="1:12">
      <c r="A53" s="8" t="s">
        <v>86</v>
      </c>
      <c r="B53" s="82">
        <f>'Invulblad uur- &amp; dagdeelprijzen'!$B$13</f>
        <v>0</v>
      </c>
      <c r="C53" s="72"/>
      <c r="D53" s="73"/>
      <c r="E53" s="73"/>
      <c r="F53" s="73"/>
      <c r="G53" s="73"/>
      <c r="H53" s="73"/>
      <c r="I53" s="73"/>
      <c r="J53" s="135"/>
      <c r="K53" s="73"/>
      <c r="L53" s="97"/>
    </row>
    <row r="54" spans="1:12">
      <c r="A54" s="8" t="s">
        <v>87</v>
      </c>
      <c r="B54" s="82">
        <f>'Invulblad uur- &amp; dagdeelprijzen'!$B$14</f>
        <v>0</v>
      </c>
      <c r="C54" s="72"/>
      <c r="D54" s="73"/>
      <c r="E54" s="73"/>
      <c r="F54" s="73"/>
      <c r="G54" s="73"/>
      <c r="H54" s="73"/>
      <c r="I54" s="73"/>
      <c r="J54" s="135"/>
      <c r="K54" s="73"/>
      <c r="L54" s="97"/>
    </row>
    <row r="55" spans="1:12">
      <c r="A55" s="8" t="s">
        <v>88</v>
      </c>
      <c r="B55" s="82">
        <f>'Invulblad uur- &amp; dagdeelprijzen'!$B$15</f>
        <v>0</v>
      </c>
      <c r="C55" s="72"/>
      <c r="D55" s="73"/>
      <c r="E55" s="73"/>
      <c r="F55" s="73"/>
      <c r="G55" s="73"/>
      <c r="H55" s="73"/>
      <c r="I55" s="73"/>
      <c r="J55" s="135"/>
      <c r="K55" s="73"/>
      <c r="L55" s="97"/>
    </row>
    <row r="56" spans="1:12" ht="13.9" thickBot="1">
      <c r="A56" s="9" t="s">
        <v>89</v>
      </c>
      <c r="B56" s="83">
        <f>'Invulblad uur- &amp; dagdeelprijzen'!$B$16</f>
        <v>0</v>
      </c>
      <c r="C56" s="75"/>
      <c r="D56" s="76"/>
      <c r="E56" s="76"/>
      <c r="F56" s="76"/>
      <c r="G56" s="76"/>
      <c r="H56" s="76"/>
      <c r="I56" s="76"/>
      <c r="J56" s="136"/>
      <c r="K56" s="76"/>
      <c r="L56" s="98"/>
    </row>
    <row r="57" spans="1:12" ht="13.9" thickBot="1">
      <c r="A57" s="260"/>
      <c r="B57" s="260"/>
      <c r="C57" s="196">
        <f t="shared" ref="C57" si="7">SUM(C51:C56)</f>
        <v>0</v>
      </c>
      <c r="D57" s="197">
        <f t="shared" ref="D57:L57" si="8">SUM(D51:D56)</f>
        <v>0</v>
      </c>
      <c r="E57" s="197">
        <f t="shared" si="8"/>
        <v>0</v>
      </c>
      <c r="F57" s="197">
        <f t="shared" si="8"/>
        <v>0</v>
      </c>
      <c r="G57" s="197">
        <f t="shared" si="8"/>
        <v>0</v>
      </c>
      <c r="H57" s="197">
        <f t="shared" si="8"/>
        <v>0</v>
      </c>
      <c r="I57" s="197">
        <f t="shared" si="8"/>
        <v>0</v>
      </c>
      <c r="J57" s="197">
        <f t="shared" si="8"/>
        <v>0</v>
      </c>
      <c r="K57" s="198">
        <f t="shared" si="8"/>
        <v>0</v>
      </c>
      <c r="L57" s="199">
        <f t="shared" si="8"/>
        <v>0</v>
      </c>
    </row>
    <row r="58" spans="1:12" ht="13.9" thickBot="1">
      <c r="A58" s="12" t="s">
        <v>130</v>
      </c>
      <c r="B58" s="200"/>
      <c r="C58" s="121">
        <f>($B51*C51)+($B52*C52)+($B53*C53)+($B54*C54)+($B55*C55)+($B56*C56)</f>
        <v>0</v>
      </c>
      <c r="D58" s="88">
        <f>($B51*D51)+($B52*D52)+($B53*D53)+($B54*D54)+($B55*D55)+($B56*D56)</f>
        <v>0</v>
      </c>
      <c r="E58" s="88">
        <f t="shared" ref="E58:L58" si="9">($B51*E51)+($B52*E52)+($B53*E53)+($B54*E54)+($B55*E55)+($B56*E56)</f>
        <v>0</v>
      </c>
      <c r="F58" s="88">
        <f t="shared" si="9"/>
        <v>0</v>
      </c>
      <c r="G58" s="88">
        <f t="shared" si="9"/>
        <v>0</v>
      </c>
      <c r="H58" s="88">
        <f t="shared" si="9"/>
        <v>0</v>
      </c>
      <c r="I58" s="88">
        <f t="shared" si="9"/>
        <v>0</v>
      </c>
      <c r="J58" s="141">
        <f t="shared" si="9"/>
        <v>0</v>
      </c>
      <c r="K58" s="144">
        <f t="shared" si="9"/>
        <v>0</v>
      </c>
      <c r="L58" s="122">
        <f t="shared" si="9"/>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357"/>
      <c r="B65" s="357"/>
      <c r="C65" s="357"/>
      <c r="D65" s="357"/>
      <c r="E65" s="357"/>
      <c r="F65" s="357"/>
      <c r="G65" s="357"/>
      <c r="H65" s="357"/>
      <c r="I65" s="357"/>
      <c r="J65" s="260"/>
      <c r="K65" s="260"/>
      <c r="L65" s="260"/>
    </row>
    <row r="66" spans="1:12" ht="13.9" thickBot="1">
      <c r="A66" s="260"/>
      <c r="B66" s="260"/>
      <c r="C66" s="354" t="s">
        <v>33</v>
      </c>
      <c r="D66" s="355" t="s">
        <v>34</v>
      </c>
      <c r="E66" s="355" t="s">
        <v>35</v>
      </c>
      <c r="F66" s="355" t="s">
        <v>36</v>
      </c>
      <c r="G66" s="355" t="s">
        <v>37</v>
      </c>
      <c r="H66" s="355" t="s">
        <v>38</v>
      </c>
      <c r="I66" s="355" t="s">
        <v>39</v>
      </c>
      <c r="J66" s="356" t="s">
        <v>40</v>
      </c>
      <c r="K66" s="355" t="s">
        <v>41</v>
      </c>
      <c r="L66" s="351" t="s">
        <v>42</v>
      </c>
    </row>
    <row r="67" spans="1:12">
      <c r="A67" s="243" t="s">
        <v>133</v>
      </c>
      <c r="B67" s="245"/>
      <c r="C67" s="46"/>
      <c r="D67" s="47"/>
      <c r="E67" s="47"/>
      <c r="F67" s="47"/>
      <c r="G67" s="47"/>
      <c r="H67" s="47"/>
      <c r="I67" s="47"/>
      <c r="J67" s="60"/>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 t="shared" ref="C70:L70" si="10">C58</f>
        <v>0</v>
      </c>
      <c r="D70" s="85">
        <f t="shared" si="10"/>
        <v>0</v>
      </c>
      <c r="E70" s="85">
        <f t="shared" si="10"/>
        <v>0</v>
      </c>
      <c r="F70" s="85">
        <f t="shared" si="10"/>
        <v>0</v>
      </c>
      <c r="G70" s="85">
        <f t="shared" si="10"/>
        <v>0</v>
      </c>
      <c r="H70" s="85">
        <f t="shared" si="10"/>
        <v>0</v>
      </c>
      <c r="I70" s="85">
        <f t="shared" si="10"/>
        <v>0</v>
      </c>
      <c r="J70" s="86">
        <f t="shared" si="10"/>
        <v>0</v>
      </c>
      <c r="K70" s="85">
        <f t="shared" si="10"/>
        <v>0</v>
      </c>
      <c r="L70" s="87">
        <f t="shared" si="10"/>
        <v>0</v>
      </c>
    </row>
    <row r="71" spans="1:12">
      <c r="A71" s="241" t="s">
        <v>137</v>
      </c>
      <c r="B71" s="242"/>
      <c r="C71" s="48"/>
      <c r="D71" s="49"/>
      <c r="E71" s="49"/>
      <c r="F71" s="49"/>
      <c r="G71" s="49"/>
      <c r="H71" s="49"/>
      <c r="I71" s="49"/>
      <c r="J71" s="61"/>
      <c r="K71" s="49"/>
      <c r="L71" s="65"/>
    </row>
    <row r="72" spans="1:12" ht="13.9" thickBot="1">
      <c r="A72" s="246" t="s">
        <v>138</v>
      </c>
      <c r="B72" s="248"/>
      <c r="C72" s="48"/>
      <c r="D72" s="49"/>
      <c r="E72" s="49"/>
      <c r="F72" s="49"/>
      <c r="G72" s="49"/>
      <c r="H72" s="49"/>
      <c r="I72" s="49"/>
      <c r="J72" s="61"/>
      <c r="K72" s="58"/>
      <c r="L72" s="65"/>
    </row>
    <row r="73" spans="1:12" ht="13.9" thickBot="1">
      <c r="A73" s="249" t="s">
        <v>139</v>
      </c>
      <c r="B73" s="250"/>
      <c r="C73" s="146">
        <f>(C67*C70)+(C68*C71)+(C69*C72)</f>
        <v>0</v>
      </c>
      <c r="D73" s="147">
        <f t="shared" ref="D73:L73" si="11">(D67*D70)+(D68*D71)+(D69*D72)</f>
        <v>0</v>
      </c>
      <c r="E73" s="147">
        <f t="shared" si="11"/>
        <v>0</v>
      </c>
      <c r="F73" s="147">
        <f t="shared" si="11"/>
        <v>0</v>
      </c>
      <c r="G73" s="147">
        <f t="shared" si="11"/>
        <v>0</v>
      </c>
      <c r="H73" s="147">
        <f t="shared" si="11"/>
        <v>0</v>
      </c>
      <c r="I73" s="147">
        <f t="shared" si="11"/>
        <v>0</v>
      </c>
      <c r="J73" s="148">
        <f t="shared" si="11"/>
        <v>0</v>
      </c>
      <c r="K73" s="149">
        <f t="shared" si="11"/>
        <v>0</v>
      </c>
      <c r="L73" s="150">
        <f t="shared" si="11"/>
        <v>0</v>
      </c>
    </row>
    <row r="74" spans="1:12" ht="13.9" thickBot="1">
      <c r="A74" s="249" t="s">
        <v>147</v>
      </c>
      <c r="B74" s="251"/>
      <c r="C74" s="89">
        <f>C73*12</f>
        <v>0</v>
      </c>
      <c r="D74" s="143">
        <f t="shared" ref="D74:L74" si="12">D73*12</f>
        <v>0</v>
      </c>
      <c r="E74" s="143">
        <f t="shared" si="12"/>
        <v>0</v>
      </c>
      <c r="F74" s="143">
        <f t="shared" si="12"/>
        <v>0</v>
      </c>
      <c r="G74" s="143">
        <f t="shared" si="12"/>
        <v>0</v>
      </c>
      <c r="H74" s="143">
        <f t="shared" si="12"/>
        <v>0</v>
      </c>
      <c r="I74" s="143">
        <f t="shared" si="12"/>
        <v>0</v>
      </c>
      <c r="J74" s="143">
        <f t="shared" si="12"/>
        <v>0</v>
      </c>
      <c r="K74" s="143">
        <f t="shared" si="12"/>
        <v>0</v>
      </c>
      <c r="L74" s="152">
        <f t="shared" si="12"/>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142"/>
      <c r="K76" s="67"/>
      <c r="L76" s="13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3" spans="1:10" ht="13.9" thickBot="1">
      <c r="A83" s="260"/>
      <c r="B83" s="260"/>
      <c r="C83" s="260"/>
      <c r="D83" s="260"/>
      <c r="E83" s="260"/>
      <c r="F83" s="260"/>
      <c r="G83" s="260"/>
      <c r="H83" s="260"/>
      <c r="I83" s="260"/>
      <c r="J83" s="260"/>
    </row>
    <row r="84" spans="1:10">
      <c r="A84" s="260"/>
      <c r="B84" s="260"/>
      <c r="C84" s="260"/>
      <c r="D84" s="260"/>
      <c r="E84" s="260"/>
      <c r="F84" s="260"/>
      <c r="G84" s="260"/>
      <c r="H84" s="221" t="s">
        <v>73</v>
      </c>
      <c r="I84" s="314"/>
      <c r="J84" s="315"/>
    </row>
    <row r="85" spans="1:10">
      <c r="A85" s="260"/>
      <c r="B85" s="260"/>
      <c r="C85" s="260"/>
      <c r="D85" s="260"/>
      <c r="E85" s="260"/>
      <c r="F85" s="260"/>
      <c r="G85" s="260"/>
      <c r="H85" s="222"/>
      <c r="I85" s="316"/>
      <c r="J85" s="317"/>
    </row>
    <row r="86" spans="1:10" ht="13.9" thickBot="1">
      <c r="A86" s="260"/>
      <c r="B86" s="260"/>
      <c r="C86" s="260"/>
      <c r="D86" s="260"/>
      <c r="E86" s="260"/>
      <c r="F86" s="260"/>
      <c r="G86" s="260"/>
      <c r="H86" s="318" t="s">
        <v>61</v>
      </c>
      <c r="I86" s="319"/>
      <c r="J86" s="320"/>
    </row>
  </sheetData>
  <sheetProtection algorithmName="SHA-512" hashValue="cgDbBJkVeQNmNfLXbnYH91niSA69wlKSsof+GXVNNzy3TKyWBGnOJ57cLT8dT+LVFl+V9vjhfY1K/EKdekv3Ow==" saltValue="vbjqd5lAT4sUFiLOM3ZxdA==" spinCount="100000" sheet="1" formatCells="0" formatColumns="0" formatRows="0"/>
  <mergeCells count="31">
    <mergeCell ref="A37:B37"/>
    <mergeCell ref="A5:I7"/>
    <mergeCell ref="A10:I11"/>
    <mergeCell ref="B3:I3"/>
    <mergeCell ref="A26:I29"/>
    <mergeCell ref="A72:B72"/>
    <mergeCell ref="A73:B73"/>
    <mergeCell ref="A74:B74"/>
    <mergeCell ref="A76:B76"/>
    <mergeCell ref="A62:I64"/>
    <mergeCell ref="A67:B67"/>
    <mergeCell ref="A68:B68"/>
    <mergeCell ref="A69:B69"/>
    <mergeCell ref="A70:B70"/>
    <mergeCell ref="A71:B71"/>
    <mergeCell ref="H84:H85"/>
    <mergeCell ref="I84:J85"/>
    <mergeCell ref="I86:J86"/>
    <mergeCell ref="A32:B32"/>
    <mergeCell ref="A33:B33"/>
    <mergeCell ref="A34:B34"/>
    <mergeCell ref="A35:B35"/>
    <mergeCell ref="A36:B36"/>
    <mergeCell ref="B80:J80"/>
    <mergeCell ref="B81:J81"/>
    <mergeCell ref="B82:J82"/>
    <mergeCell ref="A38:B38"/>
    <mergeCell ref="A39:B39"/>
    <mergeCell ref="A42:B42"/>
    <mergeCell ref="A46:I47"/>
    <mergeCell ref="A40:B40"/>
  </mergeCells>
  <phoneticPr fontId="3" type="noConversion"/>
  <pageMargins left="0.7" right="0.7" top="0.75" bottom="0.75" header="0.3" footer="0.3"/>
  <pageSetup paperSize="9" scale="45" orientation="landscape" r:id="rId1"/>
  <extLst>
    <ext xmlns:x14="http://schemas.microsoft.com/office/spreadsheetml/2009/9/main" uri="{78C0D931-6437-407d-A8EE-F0AAD7539E65}">
      <x14:conditionalFormattings>
        <x14:conditionalFormatting xmlns:xm="http://schemas.microsoft.com/office/excel/2006/main">
          <x14:cfRule type="expression" priority="12" id="{3A61C98E-0544-46F2-B059-C079FA2AE8C4}">
            <xm:f>'Invulblad uur- &amp; dagdeelprijzen'!$B$11=""</xm:f>
            <x14:dxf>
              <font>
                <color theme="7" tint="0.59996337778862885"/>
              </font>
            </x14:dxf>
          </x14:cfRule>
          <xm:sqref>B15</xm:sqref>
        </x14:conditionalFormatting>
        <x14:conditionalFormatting xmlns:xm="http://schemas.microsoft.com/office/excel/2006/main">
          <x14:cfRule type="expression" priority="11" id="{3B59E675-B39B-4766-BABE-C3EEF320E6AA}">
            <xm:f>'Invulblad uur- &amp; dagdeelprijzen'!$B$12=""</xm:f>
            <x14:dxf>
              <font>
                <color theme="7" tint="0.59996337778862885"/>
              </font>
            </x14:dxf>
          </x14:cfRule>
          <xm:sqref>B16</xm:sqref>
        </x14:conditionalFormatting>
        <x14:conditionalFormatting xmlns:xm="http://schemas.microsoft.com/office/excel/2006/main">
          <x14:cfRule type="expression" priority="10" id="{930A863B-D049-4515-9BAB-C4355935A1FE}">
            <xm:f>'Invulblad uur- &amp; dagdeelprijzen'!$B$13=""</xm:f>
            <x14:dxf>
              <font>
                <color theme="7" tint="0.59996337778862885"/>
              </font>
            </x14:dxf>
          </x14:cfRule>
          <xm:sqref>B17</xm:sqref>
        </x14:conditionalFormatting>
        <x14:conditionalFormatting xmlns:xm="http://schemas.microsoft.com/office/excel/2006/main">
          <x14:cfRule type="expression" priority="9" id="{B5CC6425-F85F-40B8-904E-367DFCEC988A}">
            <xm:f>'Invulblad uur- &amp; dagdeelprijzen'!$B$14=""</xm:f>
            <x14:dxf>
              <font>
                <color theme="7" tint="0.59996337778862885"/>
              </font>
            </x14:dxf>
          </x14:cfRule>
          <xm:sqref>B18</xm:sqref>
        </x14:conditionalFormatting>
        <x14:conditionalFormatting xmlns:xm="http://schemas.microsoft.com/office/excel/2006/main">
          <x14:cfRule type="expression" priority="8" id="{D2EA561E-A3D3-43B3-9AE2-6DFDD7F58890}">
            <xm:f>'Invulblad uur- &amp; dagdeelprijzen'!$B$15=""</xm:f>
            <x14:dxf>
              <font>
                <color theme="7" tint="0.59996337778862885"/>
              </font>
            </x14:dxf>
          </x14:cfRule>
          <xm:sqref>B19</xm:sqref>
        </x14:conditionalFormatting>
        <x14:conditionalFormatting xmlns:xm="http://schemas.microsoft.com/office/excel/2006/main">
          <x14:cfRule type="expression" priority="7" id="{6FCE538E-B720-4B66-B75F-48AF0CEFB269}">
            <xm:f>'Invulblad uur- &amp; dagdeelprijzen'!$B$16=""</xm:f>
            <x14:dxf>
              <font>
                <color theme="7" tint="0.59996337778862885"/>
              </font>
            </x14:dxf>
          </x14:cfRule>
          <xm:sqref>B20</xm:sqref>
        </x14:conditionalFormatting>
        <x14:conditionalFormatting xmlns:xm="http://schemas.microsoft.com/office/excel/2006/main">
          <x14:cfRule type="expression" priority="6" id="{70E4BADE-540C-483C-BD14-905710FFB9EE}">
            <xm:f>'Invulblad uur- &amp; dagdeelprijzen'!$B$11=""</xm:f>
            <x14:dxf>
              <font>
                <color theme="7" tint="0.59996337778862885"/>
              </font>
            </x14:dxf>
          </x14:cfRule>
          <xm:sqref>B51</xm:sqref>
        </x14:conditionalFormatting>
        <x14:conditionalFormatting xmlns:xm="http://schemas.microsoft.com/office/excel/2006/main">
          <x14:cfRule type="expression" priority="5" id="{C491C0A7-4281-44CF-9D98-F4383348B5BB}">
            <xm:f>'Invulblad uur- &amp; dagdeelprijzen'!$B$12=""</xm:f>
            <x14:dxf>
              <font>
                <color theme="7" tint="0.59996337778862885"/>
              </font>
            </x14:dxf>
          </x14:cfRule>
          <xm:sqref>B52</xm:sqref>
        </x14:conditionalFormatting>
        <x14:conditionalFormatting xmlns:xm="http://schemas.microsoft.com/office/excel/2006/main">
          <x14:cfRule type="expression" priority="4" id="{0046FCCB-4C87-425E-AA39-AEFD46478BE3}">
            <xm:f>'Invulblad uur- &amp; dagdeelprijzen'!$B$13=""</xm:f>
            <x14:dxf>
              <font>
                <color theme="7" tint="0.59996337778862885"/>
              </font>
            </x14:dxf>
          </x14:cfRule>
          <xm:sqref>B53</xm:sqref>
        </x14:conditionalFormatting>
        <x14:conditionalFormatting xmlns:xm="http://schemas.microsoft.com/office/excel/2006/main">
          <x14:cfRule type="expression" priority="3" id="{6BA20918-B7F0-4057-913B-7271B77AEFFF}">
            <xm:f>'Invulblad uur- &amp; dagdeelprijzen'!$B$14=""</xm:f>
            <x14:dxf>
              <font>
                <color theme="7" tint="0.59996337778862885"/>
              </font>
            </x14:dxf>
          </x14:cfRule>
          <xm:sqref>B54</xm:sqref>
        </x14:conditionalFormatting>
        <x14:conditionalFormatting xmlns:xm="http://schemas.microsoft.com/office/excel/2006/main">
          <x14:cfRule type="expression" priority="2" id="{ECD90000-D2E1-47B1-9433-A88057CADFE1}">
            <xm:f>'Invulblad uur- &amp; dagdeelprijzen'!$B$15=""</xm:f>
            <x14:dxf>
              <font>
                <color theme="7" tint="0.59996337778862885"/>
              </font>
            </x14:dxf>
          </x14:cfRule>
          <xm:sqref>B55</xm:sqref>
        </x14:conditionalFormatting>
        <x14:conditionalFormatting xmlns:xm="http://schemas.microsoft.com/office/excel/2006/main">
          <x14:cfRule type="expression" priority="1" id="{59E501D3-D08D-431F-90DA-8FFCF815C56A}">
            <xm:f>'Invulblad uur- &amp; dagdeelprijzen'!$B$16=""</xm:f>
            <x14:dxf>
              <font>
                <color theme="7" tint="0.59996337778862885"/>
              </font>
            </x14:dxf>
          </x14:cfRule>
          <xm:sqref>B56</xm:sqref>
        </x14:conditionalFormatting>
        <x14:conditionalFormatting xmlns:xm="http://schemas.microsoft.com/office/excel/2006/main">
          <x14:cfRule type="expression" priority="25" id="{475B6F90-8AD8-4483-838D-3079DED38B22}">
            <xm:f>Inschrijfblad!$B$10=""</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4" id="{494ED998-09DD-4031-8F99-6215364E00BD}">
            <xm:f>Inschrijfblad!$C$10=""</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3" id="{00BDDE6E-7A9F-43F3-994E-A2EF856816B5}">
            <xm:f>Inschrijfblad!$D$10=""</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22" id="{969CC116-35D8-4359-9C05-14FE46AADB0C}">
            <xm:f>Inschrijfblad!$E$10=""</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21" id="{039D80A0-10BF-4143-A72C-93EFC2C5C44C}">
            <xm:f>Inschrijfblad!$F$10=""</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20" id="{972A7068-E247-485C-B601-19F8E47031FC}">
            <xm:f>Inschrijfblad!$G$10=""</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6" id="{99857AEF-E80D-4B9F-8F60-C4907AE95B50}">
            <xm:f>Inschrijfblad!$H$10=""</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8" id="{B2610A78-E5BD-4074-BEB9-4C045642E4A4}">
            <xm:f>Inschrijfblad!$I$10=""</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4" id="{FDC5B042-5D51-422E-A2F1-1EEB66FFD29D}">
            <xm:f>Inschrijfblad!$J$10=""</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3" id="{17A84A08-AE1B-4B98-BCA6-0344EEAB4D58}">
            <xm:f>Inschrijfblad!$K$10=""</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943A74-1831-49DC-A3CB-B8BB4EC8F006}">
          <x14:formula1>
            <xm:f>'Invulblad uur- &amp; dagdeelprijzen'!$C$31:$J$31</xm:f>
          </x14:formula1>
          <xm:sqref>C37:L37 C72:L72</xm:sqref>
        </x14:dataValidation>
        <x14:dataValidation type="list" allowBlank="1" showInputMessage="1" showErrorMessage="1" xr:uid="{0CB492D2-5C73-4F7B-AD79-E73CE5615959}">
          <x14:formula1>
            <xm:f>'Invulblad uur- &amp; dagdeelprijzen'!$C$30:$J$30</xm:f>
          </x14:formula1>
          <xm:sqref>C36:L36 C71:L71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86"/>
  <sheetViews>
    <sheetView showGridLines="0" workbookViewId="0"/>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157</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15"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78"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101"/>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8" t="s">
        <v>40</v>
      </c>
      <c r="K13" s="352" t="s">
        <v>127</v>
      </c>
      <c r="L13" s="353" t="s">
        <v>128</v>
      </c>
    </row>
    <row r="14" spans="1:12" ht="27" thickBot="1">
      <c r="A14" s="6" t="s">
        <v>82</v>
      </c>
      <c r="B14" s="80" t="s">
        <v>83</v>
      </c>
      <c r="C14" s="201" t="s">
        <v>129</v>
      </c>
      <c r="D14" s="202" t="s">
        <v>129</v>
      </c>
      <c r="E14" s="202" t="s">
        <v>129</v>
      </c>
      <c r="F14" s="202" t="s">
        <v>129</v>
      </c>
      <c r="G14" s="202" t="s">
        <v>129</v>
      </c>
      <c r="H14" s="202" t="s">
        <v>129</v>
      </c>
      <c r="I14" s="202" t="s">
        <v>129</v>
      </c>
      <c r="J14" s="203" t="s">
        <v>129</v>
      </c>
      <c r="K14" s="202" t="s">
        <v>129</v>
      </c>
      <c r="L14" s="204" t="s">
        <v>129</v>
      </c>
    </row>
    <row r="15" spans="1:12">
      <c r="A15" s="23" t="s">
        <v>84</v>
      </c>
      <c r="B15" s="81">
        <f>'Invulblad uur- &amp; dagdeelprijzen'!$B$11</f>
        <v>0</v>
      </c>
      <c r="C15" s="72"/>
      <c r="D15" s="73"/>
      <c r="E15" s="73"/>
      <c r="F15" s="73"/>
      <c r="G15" s="73"/>
      <c r="H15" s="73"/>
      <c r="I15" s="73"/>
      <c r="J15" s="135"/>
      <c r="K15" s="73"/>
      <c r="L15" s="97"/>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196">
        <f t="shared" ref="C21" si="0">SUM(C15:C20)</f>
        <v>0</v>
      </c>
      <c r="D21" s="197">
        <f t="shared" ref="D21:J21" si="1">SUM(D15:D20)</f>
        <v>0</v>
      </c>
      <c r="E21" s="197">
        <f t="shared" si="1"/>
        <v>0</v>
      </c>
      <c r="F21" s="197">
        <f t="shared" si="1"/>
        <v>0</v>
      </c>
      <c r="G21" s="197">
        <f t="shared" si="1"/>
        <v>0</v>
      </c>
      <c r="H21" s="197">
        <f t="shared" si="1"/>
        <v>0</v>
      </c>
      <c r="I21" s="197">
        <f t="shared" si="1"/>
        <v>0</v>
      </c>
      <c r="J21" s="197">
        <f t="shared" si="1"/>
        <v>0</v>
      </c>
      <c r="K21" s="198">
        <f t="shared" ref="K21:L21" si="2">SUM(K15:K20)</f>
        <v>0</v>
      </c>
      <c r="L21" s="199">
        <f t="shared" si="2"/>
        <v>0</v>
      </c>
    </row>
    <row r="22" spans="1:12" ht="13.9" thickBot="1">
      <c r="A22" s="12" t="s">
        <v>130</v>
      </c>
      <c r="B22" s="200"/>
      <c r="C22" s="121">
        <f>($B15*C15)+($B16*C16)+($B17*C17)+($B18*C18)+($B19*C19)+($B20*C20)</f>
        <v>0</v>
      </c>
      <c r="D22" s="88">
        <f>($B15*D15)+($B16*D16)+($B17*D17)+($B18*D18)+($B19*D19)+($B20*D20)</f>
        <v>0</v>
      </c>
      <c r="E22" s="88">
        <f t="shared" ref="E22:L22" si="3">($B15*E15)+($B16*E16)+($B17*E17)+($B18*E18)+($B19*E19)+($B20*E20)</f>
        <v>0</v>
      </c>
      <c r="F22" s="88">
        <f t="shared" si="3"/>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c r="A27" s="343"/>
      <c r="B27" s="344"/>
      <c r="C27" s="344"/>
      <c r="D27" s="344"/>
      <c r="E27" s="344"/>
      <c r="F27" s="344"/>
      <c r="G27" s="344"/>
      <c r="H27" s="344"/>
      <c r="I27" s="345"/>
      <c r="J27" s="260"/>
      <c r="K27" s="260"/>
      <c r="L27" s="260"/>
    </row>
    <row r="28" spans="1:12">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54" t="s">
        <v>33</v>
      </c>
      <c r="D31" s="355" t="s">
        <v>34</v>
      </c>
      <c r="E31" s="355" t="s">
        <v>35</v>
      </c>
      <c r="F31" s="355" t="s">
        <v>36</v>
      </c>
      <c r="G31" s="355" t="s">
        <v>37</v>
      </c>
      <c r="H31" s="355" t="s">
        <v>38</v>
      </c>
      <c r="I31" s="355" t="s">
        <v>39</v>
      </c>
      <c r="J31" s="356" t="s">
        <v>40</v>
      </c>
      <c r="K31" s="355" t="s">
        <v>41</v>
      </c>
      <c r="L31" s="351" t="s">
        <v>42</v>
      </c>
    </row>
    <row r="32" spans="1:12">
      <c r="A32" s="243" t="s">
        <v>133</v>
      </c>
      <c r="B32" s="245"/>
      <c r="C32" s="46"/>
      <c r="D32" s="47"/>
      <c r="E32" s="47"/>
      <c r="F32" s="47"/>
      <c r="G32" s="47"/>
      <c r="H32" s="47"/>
      <c r="I32" s="47"/>
      <c r="J32" s="60"/>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48"/>
      <c r="D37" s="49"/>
      <c r="E37" s="49"/>
      <c r="F37" s="49"/>
      <c r="G37" s="49"/>
      <c r="H37" s="49"/>
      <c r="I37" s="49"/>
      <c r="J37" s="61"/>
      <c r="K37" s="58"/>
      <c r="L37" s="65"/>
    </row>
    <row r="38" spans="1:12" ht="13.9" thickBot="1">
      <c r="A38" s="249" t="s">
        <v>139</v>
      </c>
      <c r="B38" s="250"/>
      <c r="C38" s="89">
        <f>(C32*C35)+(C33*C36)+(C34*C37)</f>
        <v>0</v>
      </c>
      <c r="D38" s="90">
        <f t="shared" ref="D38:L38" si="5">(D32*D35)+(D33*D36)+(D34*D37)</f>
        <v>0</v>
      </c>
      <c r="E38" s="90">
        <f t="shared" si="5"/>
        <v>0</v>
      </c>
      <c r="F38" s="90">
        <f t="shared" si="5"/>
        <v>0</v>
      </c>
      <c r="G38" s="90">
        <f t="shared" si="5"/>
        <v>0</v>
      </c>
      <c r="H38" s="90">
        <f t="shared" si="5"/>
        <v>0</v>
      </c>
      <c r="I38" s="90">
        <f t="shared" si="5"/>
        <v>0</v>
      </c>
      <c r="J38" s="140">
        <f t="shared" si="5"/>
        <v>0</v>
      </c>
      <c r="K38" s="143">
        <f t="shared" si="5"/>
        <v>0</v>
      </c>
      <c r="L38" s="91">
        <f t="shared" si="5"/>
        <v>0</v>
      </c>
    </row>
    <row r="39" spans="1:12" ht="13.9" thickBot="1">
      <c r="A39" s="249" t="s">
        <v>153</v>
      </c>
      <c r="B39" s="240"/>
      <c r="C39" s="53"/>
      <c r="D39" s="54"/>
      <c r="E39" s="54"/>
      <c r="F39" s="54"/>
      <c r="G39" s="54"/>
      <c r="H39" s="54"/>
      <c r="I39" s="54"/>
      <c r="J39" s="62"/>
      <c r="K39" s="54"/>
      <c r="L39" s="145"/>
    </row>
    <row r="40" spans="1:12" ht="13.9" thickBot="1">
      <c r="A40" s="249" t="s">
        <v>141</v>
      </c>
      <c r="B40" s="251"/>
      <c r="C40" s="89">
        <f>C38*C39</f>
        <v>0</v>
      </c>
      <c r="D40" s="143">
        <f t="shared" ref="D40:L40" si="6">D38*D39</f>
        <v>0</v>
      </c>
      <c r="E40" s="143">
        <f t="shared" si="6"/>
        <v>0</v>
      </c>
      <c r="F40" s="143">
        <f t="shared" si="6"/>
        <v>0</v>
      </c>
      <c r="G40" s="143">
        <f t="shared" si="6"/>
        <v>0</v>
      </c>
      <c r="H40" s="143">
        <f t="shared" si="6"/>
        <v>0</v>
      </c>
      <c r="I40" s="143">
        <f t="shared" si="6"/>
        <v>0</v>
      </c>
      <c r="J40" s="143">
        <f t="shared" si="6"/>
        <v>0</v>
      </c>
      <c r="K40" s="143">
        <f t="shared" si="6"/>
        <v>0</v>
      </c>
      <c r="L40" s="152">
        <f t="shared" si="6"/>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142"/>
      <c r="K42" s="67"/>
      <c r="L42" s="138"/>
    </row>
    <row r="44" spans="1:12" ht="13.9" thickBot="1">
      <c r="A44" s="260"/>
      <c r="B44" s="260"/>
      <c r="C44" s="260"/>
      <c r="D44" s="260"/>
      <c r="E44" s="260"/>
      <c r="F44" s="260"/>
      <c r="G44" s="260"/>
      <c r="H44" s="260"/>
      <c r="I44" s="260"/>
      <c r="J44" s="260"/>
      <c r="K44" s="260"/>
      <c r="L44" s="260"/>
    </row>
    <row r="45" spans="1:12" ht="13.9" thickBot="1">
      <c r="A45" s="79"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8" t="s">
        <v>40</v>
      </c>
      <c r="K49" s="352" t="s">
        <v>127</v>
      </c>
      <c r="L49" s="353" t="s">
        <v>128</v>
      </c>
    </row>
    <row r="50" spans="1:12" ht="27" thickBot="1">
      <c r="A50" s="6" t="s">
        <v>82</v>
      </c>
      <c r="B50" s="29" t="s">
        <v>83</v>
      </c>
      <c r="C50" s="201" t="s">
        <v>129</v>
      </c>
      <c r="D50" s="202" t="s">
        <v>129</v>
      </c>
      <c r="E50" s="202" t="s">
        <v>129</v>
      </c>
      <c r="F50" s="202" t="s">
        <v>129</v>
      </c>
      <c r="G50" s="202" t="s">
        <v>129</v>
      </c>
      <c r="H50" s="202" t="s">
        <v>129</v>
      </c>
      <c r="I50" s="202" t="s">
        <v>129</v>
      </c>
      <c r="J50" s="203" t="s">
        <v>129</v>
      </c>
      <c r="K50" s="202" t="s">
        <v>129</v>
      </c>
      <c r="L50" s="204" t="s">
        <v>129</v>
      </c>
    </row>
    <row r="51" spans="1:12">
      <c r="A51" s="7" t="s">
        <v>84</v>
      </c>
      <c r="B51" s="81">
        <f>'Invulblad uur- &amp; dagdeelprijzen'!$B$11</f>
        <v>0</v>
      </c>
      <c r="C51" s="72"/>
      <c r="D51" s="73"/>
      <c r="E51" s="73"/>
      <c r="F51" s="73"/>
      <c r="G51" s="73"/>
      <c r="H51" s="73"/>
      <c r="I51" s="73"/>
      <c r="J51" s="135"/>
      <c r="K51" s="73"/>
      <c r="L51" s="97"/>
    </row>
    <row r="52" spans="1:12">
      <c r="A52" s="8" t="s">
        <v>85</v>
      </c>
      <c r="B52" s="82">
        <f>'Invulblad uur- &amp; dagdeelprijzen'!$B$12</f>
        <v>0</v>
      </c>
      <c r="C52" s="72"/>
      <c r="D52" s="73"/>
      <c r="E52" s="73"/>
      <c r="F52" s="73"/>
      <c r="G52" s="73"/>
      <c r="H52" s="73"/>
      <c r="I52" s="73"/>
      <c r="J52" s="135"/>
      <c r="K52" s="73"/>
      <c r="L52" s="97"/>
    </row>
    <row r="53" spans="1:12">
      <c r="A53" s="8" t="s">
        <v>86</v>
      </c>
      <c r="B53" s="82">
        <f>'Invulblad uur- &amp; dagdeelprijzen'!$B$13</f>
        <v>0</v>
      </c>
      <c r="C53" s="72"/>
      <c r="D53" s="73"/>
      <c r="E53" s="73"/>
      <c r="F53" s="73"/>
      <c r="G53" s="73"/>
      <c r="H53" s="73"/>
      <c r="I53" s="73"/>
      <c r="J53" s="135"/>
      <c r="K53" s="73"/>
      <c r="L53" s="97"/>
    </row>
    <row r="54" spans="1:12">
      <c r="A54" s="8" t="s">
        <v>87</v>
      </c>
      <c r="B54" s="82">
        <f>'Invulblad uur- &amp; dagdeelprijzen'!$B$14</f>
        <v>0</v>
      </c>
      <c r="C54" s="72"/>
      <c r="D54" s="73"/>
      <c r="E54" s="73"/>
      <c r="F54" s="73"/>
      <c r="G54" s="73"/>
      <c r="H54" s="73"/>
      <c r="I54" s="73"/>
      <c r="J54" s="135"/>
      <c r="K54" s="73"/>
      <c r="L54" s="97"/>
    </row>
    <row r="55" spans="1:12">
      <c r="A55" s="8" t="s">
        <v>88</v>
      </c>
      <c r="B55" s="82">
        <f>'Invulblad uur- &amp; dagdeelprijzen'!$B$15</f>
        <v>0</v>
      </c>
      <c r="C55" s="72"/>
      <c r="D55" s="73"/>
      <c r="E55" s="73"/>
      <c r="F55" s="73"/>
      <c r="G55" s="73"/>
      <c r="H55" s="73"/>
      <c r="I55" s="73"/>
      <c r="J55" s="135"/>
      <c r="K55" s="73"/>
      <c r="L55" s="97"/>
    </row>
    <row r="56" spans="1:12" ht="13.9" thickBot="1">
      <c r="A56" s="9" t="s">
        <v>89</v>
      </c>
      <c r="B56" s="83">
        <f>'Invulblad uur- &amp; dagdeelprijzen'!$B$16</f>
        <v>0</v>
      </c>
      <c r="C56" s="75"/>
      <c r="D56" s="76"/>
      <c r="E56" s="76"/>
      <c r="F56" s="76"/>
      <c r="G56" s="76"/>
      <c r="H56" s="76"/>
      <c r="I56" s="76"/>
      <c r="J56" s="136"/>
      <c r="K56" s="76"/>
      <c r="L56" s="98"/>
    </row>
    <row r="57" spans="1:12" ht="13.9" thickBot="1">
      <c r="A57" s="260"/>
      <c r="B57" s="260"/>
      <c r="C57" s="196">
        <f t="shared" ref="C57" si="7">SUM(C51:C56)</f>
        <v>0</v>
      </c>
      <c r="D57" s="197">
        <f t="shared" ref="D57:L57" si="8">SUM(D51:D56)</f>
        <v>0</v>
      </c>
      <c r="E57" s="197">
        <f t="shared" si="8"/>
        <v>0</v>
      </c>
      <c r="F57" s="197">
        <f t="shared" si="8"/>
        <v>0</v>
      </c>
      <c r="G57" s="197">
        <f t="shared" si="8"/>
        <v>0</v>
      </c>
      <c r="H57" s="197">
        <f t="shared" si="8"/>
        <v>0</v>
      </c>
      <c r="I57" s="197">
        <f t="shared" si="8"/>
        <v>0</v>
      </c>
      <c r="J57" s="197">
        <f t="shared" si="8"/>
        <v>0</v>
      </c>
      <c r="K57" s="198">
        <f t="shared" si="8"/>
        <v>0</v>
      </c>
      <c r="L57" s="199">
        <f t="shared" si="8"/>
        <v>0</v>
      </c>
    </row>
    <row r="58" spans="1:12" ht="13.9" thickBot="1">
      <c r="A58" s="12" t="s">
        <v>130</v>
      </c>
      <c r="B58" s="200"/>
      <c r="C58" s="121">
        <f>($B51*C51)+($B52*C52)+($B53*C53)+($B54*C54)+($B55*C55)+($B56*C56)</f>
        <v>0</v>
      </c>
      <c r="D58" s="88">
        <f>($B51*D51)+($B52*D52)+($B53*D53)+($B54*D54)+($B55*D55)+($B56*D56)</f>
        <v>0</v>
      </c>
      <c r="E58" s="88">
        <f t="shared" ref="E58:L58" si="9">($B51*E51)+($B52*E52)+($B53*E53)+($B54*E54)+($B55*E55)+($B56*E56)</f>
        <v>0</v>
      </c>
      <c r="F58" s="88">
        <f t="shared" si="9"/>
        <v>0</v>
      </c>
      <c r="G58" s="88">
        <f t="shared" si="9"/>
        <v>0</v>
      </c>
      <c r="H58" s="88">
        <f t="shared" si="9"/>
        <v>0</v>
      </c>
      <c r="I58" s="88">
        <f t="shared" si="9"/>
        <v>0</v>
      </c>
      <c r="J58" s="141">
        <f t="shared" si="9"/>
        <v>0</v>
      </c>
      <c r="K58" s="144">
        <f t="shared" si="9"/>
        <v>0</v>
      </c>
      <c r="L58" s="122">
        <f t="shared" si="9"/>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357"/>
      <c r="B65" s="357"/>
      <c r="C65" s="357"/>
      <c r="D65" s="357"/>
      <c r="E65" s="357"/>
      <c r="F65" s="357"/>
      <c r="G65" s="357"/>
      <c r="H65" s="357"/>
      <c r="I65" s="357"/>
      <c r="J65" s="260"/>
      <c r="K65" s="260"/>
      <c r="L65" s="260"/>
    </row>
    <row r="66" spans="1:12" ht="13.9" thickBot="1">
      <c r="A66" s="260"/>
      <c r="B66" s="260"/>
      <c r="C66" s="354" t="s">
        <v>33</v>
      </c>
      <c r="D66" s="355" t="s">
        <v>34</v>
      </c>
      <c r="E66" s="355" t="s">
        <v>35</v>
      </c>
      <c r="F66" s="355" t="s">
        <v>36</v>
      </c>
      <c r="G66" s="355" t="s">
        <v>37</v>
      </c>
      <c r="H66" s="355" t="s">
        <v>38</v>
      </c>
      <c r="I66" s="355" t="s">
        <v>39</v>
      </c>
      <c r="J66" s="356" t="s">
        <v>40</v>
      </c>
      <c r="K66" s="355" t="s">
        <v>41</v>
      </c>
      <c r="L66" s="351" t="s">
        <v>42</v>
      </c>
    </row>
    <row r="67" spans="1:12">
      <c r="A67" s="243" t="s">
        <v>133</v>
      </c>
      <c r="B67" s="245"/>
      <c r="C67" s="46"/>
      <c r="D67" s="47"/>
      <c r="E67" s="47"/>
      <c r="F67" s="47"/>
      <c r="G67" s="47"/>
      <c r="H67" s="47"/>
      <c r="I67" s="47"/>
      <c r="J67" s="60"/>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 t="shared" ref="C70:L70" si="10">C58</f>
        <v>0</v>
      </c>
      <c r="D70" s="85">
        <f t="shared" si="10"/>
        <v>0</v>
      </c>
      <c r="E70" s="85">
        <f t="shared" si="10"/>
        <v>0</v>
      </c>
      <c r="F70" s="85">
        <f t="shared" si="10"/>
        <v>0</v>
      </c>
      <c r="G70" s="85">
        <f t="shared" si="10"/>
        <v>0</v>
      </c>
      <c r="H70" s="85">
        <f t="shared" si="10"/>
        <v>0</v>
      </c>
      <c r="I70" s="85">
        <f t="shared" si="10"/>
        <v>0</v>
      </c>
      <c r="J70" s="86">
        <f t="shared" si="10"/>
        <v>0</v>
      </c>
      <c r="K70" s="85">
        <f t="shared" si="10"/>
        <v>0</v>
      </c>
      <c r="L70" s="87">
        <f t="shared" si="10"/>
        <v>0</v>
      </c>
    </row>
    <row r="71" spans="1:12">
      <c r="A71" s="241" t="s">
        <v>137</v>
      </c>
      <c r="B71" s="242"/>
      <c r="C71" s="48"/>
      <c r="D71" s="49"/>
      <c r="E71" s="49"/>
      <c r="F71" s="49"/>
      <c r="G71" s="49"/>
      <c r="H71" s="49"/>
      <c r="I71" s="49"/>
      <c r="J71" s="61"/>
      <c r="K71" s="49"/>
      <c r="L71" s="65"/>
    </row>
    <row r="72" spans="1:12" ht="13.9" thickBot="1">
      <c r="A72" s="246" t="s">
        <v>138</v>
      </c>
      <c r="B72" s="248"/>
      <c r="C72" s="48"/>
      <c r="D72" s="49"/>
      <c r="E72" s="49"/>
      <c r="F72" s="49"/>
      <c r="G72" s="49"/>
      <c r="H72" s="49"/>
      <c r="I72" s="49"/>
      <c r="J72" s="61"/>
      <c r="K72" s="58"/>
      <c r="L72" s="65"/>
    </row>
    <row r="73" spans="1:12" ht="13.9" thickBot="1">
      <c r="A73" s="249" t="s">
        <v>139</v>
      </c>
      <c r="B73" s="250"/>
      <c r="C73" s="146">
        <f>(C67*C70)+(C68*C71)+(C69*C72)</f>
        <v>0</v>
      </c>
      <c r="D73" s="147">
        <f t="shared" ref="D73:L73" si="11">(D67*D70)+(D68*D71)+(D69*D72)</f>
        <v>0</v>
      </c>
      <c r="E73" s="147">
        <f t="shared" si="11"/>
        <v>0</v>
      </c>
      <c r="F73" s="147">
        <f t="shared" si="11"/>
        <v>0</v>
      </c>
      <c r="G73" s="147">
        <f t="shared" si="11"/>
        <v>0</v>
      </c>
      <c r="H73" s="147">
        <f t="shared" si="11"/>
        <v>0</v>
      </c>
      <c r="I73" s="147">
        <f t="shared" si="11"/>
        <v>0</v>
      </c>
      <c r="J73" s="148">
        <f t="shared" si="11"/>
        <v>0</v>
      </c>
      <c r="K73" s="149">
        <f t="shared" si="11"/>
        <v>0</v>
      </c>
      <c r="L73" s="150">
        <f t="shared" si="11"/>
        <v>0</v>
      </c>
    </row>
    <row r="74" spans="1:12" ht="13.9" thickBot="1">
      <c r="A74" s="249" t="s">
        <v>147</v>
      </c>
      <c r="B74" s="251"/>
      <c r="C74" s="89">
        <f>C73*12</f>
        <v>0</v>
      </c>
      <c r="D74" s="143">
        <f t="shared" ref="D74:L74" si="12">D73*12</f>
        <v>0</v>
      </c>
      <c r="E74" s="143">
        <f t="shared" si="12"/>
        <v>0</v>
      </c>
      <c r="F74" s="143">
        <f t="shared" si="12"/>
        <v>0</v>
      </c>
      <c r="G74" s="143">
        <f t="shared" si="12"/>
        <v>0</v>
      </c>
      <c r="H74" s="143">
        <f t="shared" si="12"/>
        <v>0</v>
      </c>
      <c r="I74" s="143">
        <f t="shared" si="12"/>
        <v>0</v>
      </c>
      <c r="J74" s="143">
        <f t="shared" si="12"/>
        <v>0</v>
      </c>
      <c r="K74" s="143">
        <f t="shared" si="12"/>
        <v>0</v>
      </c>
      <c r="L74" s="152">
        <f t="shared" si="12"/>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142"/>
      <c r="K76" s="67"/>
      <c r="L76" s="13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3" spans="1:10" ht="13.9" thickBot="1">
      <c r="A83" s="260"/>
      <c r="B83" s="260"/>
      <c r="C83" s="260"/>
      <c r="D83" s="260"/>
      <c r="E83" s="260"/>
      <c r="F83" s="260"/>
      <c r="G83" s="260"/>
      <c r="H83" s="260"/>
      <c r="I83" s="260"/>
      <c r="J83" s="260"/>
    </row>
    <row r="84" spans="1:10">
      <c r="A84" s="260"/>
      <c r="B84" s="260"/>
      <c r="C84" s="260"/>
      <c r="D84" s="260"/>
      <c r="E84" s="260"/>
      <c r="F84" s="260"/>
      <c r="G84" s="260"/>
      <c r="H84" s="221" t="s">
        <v>73</v>
      </c>
      <c r="I84" s="314"/>
      <c r="J84" s="315"/>
    </row>
    <row r="85" spans="1:10">
      <c r="A85" s="260"/>
      <c r="B85" s="260"/>
      <c r="C85" s="260"/>
      <c r="D85" s="260"/>
      <c r="E85" s="260"/>
      <c r="F85" s="260"/>
      <c r="G85" s="260"/>
      <c r="H85" s="222"/>
      <c r="I85" s="316"/>
      <c r="J85" s="317"/>
    </row>
    <row r="86" spans="1:10" ht="13.9" thickBot="1">
      <c r="A86" s="260"/>
      <c r="B86" s="260"/>
      <c r="C86" s="260"/>
      <c r="D86" s="260"/>
      <c r="E86" s="260"/>
      <c r="F86" s="260"/>
      <c r="G86" s="260"/>
      <c r="H86" s="318" t="s">
        <v>61</v>
      </c>
      <c r="I86" s="319"/>
      <c r="J86" s="320"/>
    </row>
  </sheetData>
  <sheetProtection algorithmName="SHA-512" hashValue="lqlx6C9JXoz0fQB3yQvwq8xjvJv7hMVTmz78Vy3/UZm5ZpVo1pTDdXIG82V7gKHvt1bOtEJd722tF3YmvSglfw==" saltValue="xCviPDMSezqN8OgqyMjJkA==" spinCount="100000" sheet="1" formatCells="0" formatColumns="0" formatRows="0"/>
  <mergeCells count="31">
    <mergeCell ref="A37:B37"/>
    <mergeCell ref="A5:I7"/>
    <mergeCell ref="A10:I11"/>
    <mergeCell ref="B3:I3"/>
    <mergeCell ref="A26:I29"/>
    <mergeCell ref="A72:B72"/>
    <mergeCell ref="A73:B73"/>
    <mergeCell ref="A74:B74"/>
    <mergeCell ref="A76:B76"/>
    <mergeCell ref="A62:I64"/>
    <mergeCell ref="A67:B67"/>
    <mergeCell ref="A68:B68"/>
    <mergeCell ref="A69:B69"/>
    <mergeCell ref="A70:B70"/>
    <mergeCell ref="A71:B71"/>
    <mergeCell ref="H84:H85"/>
    <mergeCell ref="I84:J85"/>
    <mergeCell ref="I86:J86"/>
    <mergeCell ref="A32:B32"/>
    <mergeCell ref="A33:B33"/>
    <mergeCell ref="A34:B34"/>
    <mergeCell ref="A35:B35"/>
    <mergeCell ref="A36:B36"/>
    <mergeCell ref="B80:J80"/>
    <mergeCell ref="B81:J81"/>
    <mergeCell ref="B82:J82"/>
    <mergeCell ref="A38:B38"/>
    <mergeCell ref="A39:B39"/>
    <mergeCell ref="A42:B42"/>
    <mergeCell ref="A46:I47"/>
    <mergeCell ref="A40:B40"/>
  </mergeCells>
  <phoneticPr fontId="3" type="noConversion"/>
  <pageMargins left="0.7" right="0.7" top="0.75" bottom="0.75" header="0.3" footer="0.3"/>
  <pageSetup paperSize="9" scale="45" orientation="landscape" r:id="rId1"/>
  <extLst>
    <ext xmlns:x14="http://schemas.microsoft.com/office/spreadsheetml/2009/9/main" uri="{78C0D931-6437-407d-A8EE-F0AAD7539E65}">
      <x14:conditionalFormattings>
        <x14:conditionalFormatting xmlns:xm="http://schemas.microsoft.com/office/excel/2006/main">
          <x14:cfRule type="expression" priority="12" id="{4CB34126-7DD5-4376-9232-BEB5C607AC85}">
            <xm:f>'Invulblad uur- &amp; dagdeelprijzen'!$B$11=""</xm:f>
            <x14:dxf>
              <font>
                <color theme="7" tint="0.59996337778862885"/>
              </font>
            </x14:dxf>
          </x14:cfRule>
          <xm:sqref>B15</xm:sqref>
        </x14:conditionalFormatting>
        <x14:conditionalFormatting xmlns:xm="http://schemas.microsoft.com/office/excel/2006/main">
          <x14:cfRule type="expression" priority="11" id="{9F0CDBDD-41A6-427A-91AE-1BC3EF633319}">
            <xm:f>'Invulblad uur- &amp; dagdeelprijzen'!$B$12=""</xm:f>
            <x14:dxf>
              <font>
                <color theme="7" tint="0.59996337778862885"/>
              </font>
            </x14:dxf>
          </x14:cfRule>
          <xm:sqref>B16</xm:sqref>
        </x14:conditionalFormatting>
        <x14:conditionalFormatting xmlns:xm="http://schemas.microsoft.com/office/excel/2006/main">
          <x14:cfRule type="expression" priority="10" id="{329C2DA4-4E76-49BA-9E35-60081C778598}">
            <xm:f>'Invulblad uur- &amp; dagdeelprijzen'!$B$13=""</xm:f>
            <x14:dxf>
              <font>
                <color theme="7" tint="0.59996337778862885"/>
              </font>
            </x14:dxf>
          </x14:cfRule>
          <xm:sqref>B17</xm:sqref>
        </x14:conditionalFormatting>
        <x14:conditionalFormatting xmlns:xm="http://schemas.microsoft.com/office/excel/2006/main">
          <x14:cfRule type="expression" priority="9" id="{2C3F70F8-E256-40FF-8F83-9BBB1B1B5D7B}">
            <xm:f>'Invulblad uur- &amp; dagdeelprijzen'!$B$14=""</xm:f>
            <x14:dxf>
              <font>
                <color theme="7" tint="0.59996337778862885"/>
              </font>
            </x14:dxf>
          </x14:cfRule>
          <xm:sqref>B18</xm:sqref>
        </x14:conditionalFormatting>
        <x14:conditionalFormatting xmlns:xm="http://schemas.microsoft.com/office/excel/2006/main">
          <x14:cfRule type="expression" priority="8" id="{9FB33BA3-AF8C-42B1-88F6-D394ADBEF913}">
            <xm:f>'Invulblad uur- &amp; dagdeelprijzen'!$B$15=""</xm:f>
            <x14:dxf>
              <font>
                <color theme="7" tint="0.59996337778862885"/>
              </font>
            </x14:dxf>
          </x14:cfRule>
          <xm:sqref>B19</xm:sqref>
        </x14:conditionalFormatting>
        <x14:conditionalFormatting xmlns:xm="http://schemas.microsoft.com/office/excel/2006/main">
          <x14:cfRule type="expression" priority="7" id="{7F3E3042-46FB-4EDF-A133-A7D57CC95CF7}">
            <xm:f>'Invulblad uur- &amp; dagdeelprijzen'!$B$16=""</xm:f>
            <x14:dxf>
              <font>
                <color theme="7" tint="0.59996337778862885"/>
              </font>
            </x14:dxf>
          </x14:cfRule>
          <xm:sqref>B20</xm:sqref>
        </x14:conditionalFormatting>
        <x14:conditionalFormatting xmlns:xm="http://schemas.microsoft.com/office/excel/2006/main">
          <x14:cfRule type="expression" priority="6" id="{FC94646C-1359-418E-B69E-2A16AAB16969}">
            <xm:f>'Invulblad uur- &amp; dagdeelprijzen'!$B$11=""</xm:f>
            <x14:dxf>
              <font>
                <color theme="7" tint="0.59996337778862885"/>
              </font>
            </x14:dxf>
          </x14:cfRule>
          <xm:sqref>B51</xm:sqref>
        </x14:conditionalFormatting>
        <x14:conditionalFormatting xmlns:xm="http://schemas.microsoft.com/office/excel/2006/main">
          <x14:cfRule type="expression" priority="5" id="{AC8F34F7-6317-47A2-8EE3-5D8F4F5F9454}">
            <xm:f>'Invulblad uur- &amp; dagdeelprijzen'!$B$12=""</xm:f>
            <x14:dxf>
              <font>
                <color theme="7" tint="0.59996337778862885"/>
              </font>
            </x14:dxf>
          </x14:cfRule>
          <xm:sqref>B52</xm:sqref>
        </x14:conditionalFormatting>
        <x14:conditionalFormatting xmlns:xm="http://schemas.microsoft.com/office/excel/2006/main">
          <x14:cfRule type="expression" priority="4" id="{65CDC915-BE9E-4EAD-A78E-419B17B6BAD1}">
            <xm:f>'Invulblad uur- &amp; dagdeelprijzen'!$B$13=""</xm:f>
            <x14:dxf>
              <font>
                <color theme="7" tint="0.59996337778862885"/>
              </font>
            </x14:dxf>
          </x14:cfRule>
          <xm:sqref>B53</xm:sqref>
        </x14:conditionalFormatting>
        <x14:conditionalFormatting xmlns:xm="http://schemas.microsoft.com/office/excel/2006/main">
          <x14:cfRule type="expression" priority="3" id="{F36D49DB-9F04-4E8A-992A-C2A0682F0E38}">
            <xm:f>'Invulblad uur- &amp; dagdeelprijzen'!$B$14=""</xm:f>
            <x14:dxf>
              <font>
                <color theme="7" tint="0.59996337778862885"/>
              </font>
            </x14:dxf>
          </x14:cfRule>
          <xm:sqref>B54</xm:sqref>
        </x14:conditionalFormatting>
        <x14:conditionalFormatting xmlns:xm="http://schemas.microsoft.com/office/excel/2006/main">
          <x14:cfRule type="expression" priority="2" id="{26593AE1-5953-40EA-80C3-C749421B52FD}">
            <xm:f>'Invulblad uur- &amp; dagdeelprijzen'!$B$15=""</xm:f>
            <x14:dxf>
              <font>
                <color theme="7" tint="0.59996337778862885"/>
              </font>
            </x14:dxf>
          </x14:cfRule>
          <xm:sqref>B55</xm:sqref>
        </x14:conditionalFormatting>
        <x14:conditionalFormatting xmlns:xm="http://schemas.microsoft.com/office/excel/2006/main">
          <x14:cfRule type="expression" priority="1" id="{66800197-C691-426F-A309-EFDB8C8027D0}">
            <xm:f>'Invulblad uur- &amp; dagdeelprijzen'!$B$16=""</xm:f>
            <x14:dxf>
              <font>
                <color theme="7" tint="0.59996337778862885"/>
              </font>
            </x14:dxf>
          </x14:cfRule>
          <xm:sqref>B56</xm:sqref>
        </x14:conditionalFormatting>
        <x14:conditionalFormatting xmlns:xm="http://schemas.microsoft.com/office/excel/2006/main">
          <x14:cfRule type="expression" priority="23" id="{065E11B3-985A-464D-A6F4-5BB19C6A76A1}">
            <xm:f>Inschrijfblad!$B$11=""</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2" id="{4E1434A7-EBFF-46F2-9441-28061E92390E}">
            <xm:f>Inschrijfblad!$C$11=""</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1" id="{A207FAC6-2C94-481B-B5CA-62299B2E4EE3}">
            <xm:f>Inschrijfblad!$D$11=""</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20" id="{319BADD6-64E1-4407-BF85-D2B563818BBF}">
            <xm:f>Inschrijfblad!$E$11=""</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19" id="{A4C5AAB5-FE5B-4E8C-B7B8-12BED29C231E}">
            <xm:f>Inschrijfblad!$F$11=""</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15" id="{A82D8C39-FF1D-4046-AD44-BF54847BCE54}">
            <xm:f>Inschrijfblad!$G$11=""</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7" id="{52C329C7-291B-4C75-9505-A79E190127EE}">
            <xm:f>Inschrijfblad!$H$11=""</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6" id="{EEE9263F-3C0F-4F9E-B620-AA1F48AAF536}">
            <xm:f>Inschrijfblad!$I$11=""</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4" id="{1DEE85A1-610E-4E39-A544-BB0965815D21}">
            <xm:f>Inschrijfblad!$J$11=""</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3" id="{A0453D83-6CE7-42C3-BB51-1674EC6DC835}">
            <xm:f>Inschrijfblad!$K$11=""</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BAA0882-4275-4681-B251-447FEC4C5009}">
          <x14:formula1>
            <xm:f>'Invulblad uur- &amp; dagdeelprijzen'!$C$30:$J$30</xm:f>
          </x14:formula1>
          <xm:sqref>C36:L36 C71:L71</xm:sqref>
        </x14:dataValidation>
        <x14:dataValidation type="list" allowBlank="1" showInputMessage="1" showErrorMessage="1" xr:uid="{AF0E9660-B203-416C-83FA-6985F9B1830D}">
          <x14:formula1>
            <xm:f>'Invulblad uur- &amp; dagdeelprijzen'!$C$31:$J$31</xm:f>
          </x14:formula1>
          <xm:sqref>C72:L72 C37:L37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86"/>
  <sheetViews>
    <sheetView showGridLines="0" workbookViewId="0"/>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158</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15"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78"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101"/>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8" t="s">
        <v>40</v>
      </c>
      <c r="K13" s="352" t="s">
        <v>127</v>
      </c>
      <c r="L13" s="353" t="s">
        <v>128</v>
      </c>
    </row>
    <row r="14" spans="1:12" ht="27" thickBot="1">
      <c r="A14" s="6" t="s">
        <v>82</v>
      </c>
      <c r="B14" s="80" t="s">
        <v>83</v>
      </c>
      <c r="C14" s="201" t="s">
        <v>129</v>
      </c>
      <c r="D14" s="202" t="s">
        <v>129</v>
      </c>
      <c r="E14" s="202" t="s">
        <v>129</v>
      </c>
      <c r="F14" s="202" t="s">
        <v>129</v>
      </c>
      <c r="G14" s="202" t="s">
        <v>129</v>
      </c>
      <c r="H14" s="202" t="s">
        <v>129</v>
      </c>
      <c r="I14" s="202" t="s">
        <v>129</v>
      </c>
      <c r="J14" s="203" t="s">
        <v>129</v>
      </c>
      <c r="K14" s="202" t="s">
        <v>129</v>
      </c>
      <c r="L14" s="204" t="s">
        <v>129</v>
      </c>
    </row>
    <row r="15" spans="1:12">
      <c r="A15" s="23" t="s">
        <v>84</v>
      </c>
      <c r="B15" s="81">
        <f>'Invulblad uur- &amp; dagdeelprijzen'!$B$11</f>
        <v>0</v>
      </c>
      <c r="C15" s="72"/>
      <c r="D15" s="73"/>
      <c r="E15" s="73"/>
      <c r="F15" s="73"/>
      <c r="G15" s="73"/>
      <c r="H15" s="73"/>
      <c r="I15" s="73"/>
      <c r="J15" s="135"/>
      <c r="K15" s="73"/>
      <c r="L15" s="97"/>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196">
        <f t="shared" ref="C21" si="0">SUM(C15:C20)</f>
        <v>0</v>
      </c>
      <c r="D21" s="197">
        <f t="shared" ref="D21:J21" si="1">SUM(D15:D20)</f>
        <v>0</v>
      </c>
      <c r="E21" s="197">
        <f t="shared" si="1"/>
        <v>0</v>
      </c>
      <c r="F21" s="197">
        <f t="shared" si="1"/>
        <v>0</v>
      </c>
      <c r="G21" s="197">
        <f t="shared" si="1"/>
        <v>0</v>
      </c>
      <c r="H21" s="197">
        <f t="shared" si="1"/>
        <v>0</v>
      </c>
      <c r="I21" s="197">
        <f t="shared" si="1"/>
        <v>0</v>
      </c>
      <c r="J21" s="197">
        <f t="shared" si="1"/>
        <v>0</v>
      </c>
      <c r="K21" s="198">
        <f t="shared" ref="K21:L21" si="2">SUM(K15:K20)</f>
        <v>0</v>
      </c>
      <c r="L21" s="199">
        <f t="shared" si="2"/>
        <v>0</v>
      </c>
    </row>
    <row r="22" spans="1:12" ht="13.9" thickBot="1">
      <c r="A22" s="12" t="s">
        <v>130</v>
      </c>
      <c r="B22" s="200"/>
      <c r="C22" s="121">
        <f>($B15*C15)+($B16*C16)+($B17*C17)+($B18*C18)+($B19*C19)+($B20*C20)</f>
        <v>0</v>
      </c>
      <c r="D22" s="88">
        <f>($B15*D15)+($B16*D16)+($B17*D17)+($B18*D18)+($B19*D19)+($B20*D20)</f>
        <v>0</v>
      </c>
      <c r="E22" s="88">
        <f t="shared" ref="E22:L22" si="3">($B15*E15)+($B16*E16)+($B17*E17)+($B18*E18)+($B19*E19)+($B20*E20)</f>
        <v>0</v>
      </c>
      <c r="F22" s="88">
        <f t="shared" si="3"/>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c r="A27" s="343"/>
      <c r="B27" s="344"/>
      <c r="C27" s="344"/>
      <c r="D27" s="344"/>
      <c r="E27" s="344"/>
      <c r="F27" s="344"/>
      <c r="G27" s="344"/>
      <c r="H27" s="344"/>
      <c r="I27" s="345"/>
      <c r="J27" s="260"/>
      <c r="K27" s="260"/>
      <c r="L27" s="260"/>
    </row>
    <row r="28" spans="1:12">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54" t="s">
        <v>33</v>
      </c>
      <c r="D31" s="355" t="s">
        <v>34</v>
      </c>
      <c r="E31" s="355" t="s">
        <v>35</v>
      </c>
      <c r="F31" s="355" t="s">
        <v>36</v>
      </c>
      <c r="G31" s="355" t="s">
        <v>37</v>
      </c>
      <c r="H31" s="355" t="s">
        <v>38</v>
      </c>
      <c r="I31" s="355" t="s">
        <v>39</v>
      </c>
      <c r="J31" s="356" t="s">
        <v>40</v>
      </c>
      <c r="K31" s="355" t="s">
        <v>41</v>
      </c>
      <c r="L31" s="351" t="s">
        <v>42</v>
      </c>
    </row>
    <row r="32" spans="1:12">
      <c r="A32" s="243" t="s">
        <v>133</v>
      </c>
      <c r="B32" s="245"/>
      <c r="C32" s="46"/>
      <c r="D32" s="47"/>
      <c r="E32" s="47"/>
      <c r="F32" s="47"/>
      <c r="G32" s="47"/>
      <c r="H32" s="47"/>
      <c r="I32" s="47"/>
      <c r="J32" s="60"/>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48"/>
      <c r="D37" s="49"/>
      <c r="E37" s="49"/>
      <c r="F37" s="49"/>
      <c r="G37" s="49"/>
      <c r="H37" s="49"/>
      <c r="I37" s="49"/>
      <c r="J37" s="61"/>
      <c r="K37" s="58"/>
      <c r="L37" s="65"/>
    </row>
    <row r="38" spans="1:12" ht="13.9" thickBot="1">
      <c r="A38" s="249" t="s">
        <v>139</v>
      </c>
      <c r="B38" s="250"/>
      <c r="C38" s="89">
        <f>(C32*C35)+(C33*C36)+(C34*C37)</f>
        <v>0</v>
      </c>
      <c r="D38" s="90">
        <f t="shared" ref="D38:L38" si="5">(D32*D35)+(D33*D36)+(D34*D37)</f>
        <v>0</v>
      </c>
      <c r="E38" s="90">
        <f t="shared" si="5"/>
        <v>0</v>
      </c>
      <c r="F38" s="90">
        <f t="shared" si="5"/>
        <v>0</v>
      </c>
      <c r="G38" s="90">
        <f t="shared" si="5"/>
        <v>0</v>
      </c>
      <c r="H38" s="90">
        <f t="shared" si="5"/>
        <v>0</v>
      </c>
      <c r="I38" s="90">
        <f t="shared" si="5"/>
        <v>0</v>
      </c>
      <c r="J38" s="140">
        <f t="shared" si="5"/>
        <v>0</v>
      </c>
      <c r="K38" s="143">
        <f t="shared" si="5"/>
        <v>0</v>
      </c>
      <c r="L38" s="91">
        <f t="shared" si="5"/>
        <v>0</v>
      </c>
    </row>
    <row r="39" spans="1:12" ht="13.9" thickBot="1">
      <c r="A39" s="249" t="s">
        <v>153</v>
      </c>
      <c r="B39" s="240"/>
      <c r="C39" s="53"/>
      <c r="D39" s="54"/>
      <c r="E39" s="54"/>
      <c r="F39" s="54"/>
      <c r="G39" s="54"/>
      <c r="H39" s="54"/>
      <c r="I39" s="54"/>
      <c r="J39" s="62"/>
      <c r="K39" s="54"/>
      <c r="L39" s="145"/>
    </row>
    <row r="40" spans="1:12" ht="13.9" thickBot="1">
      <c r="A40" s="249" t="s">
        <v>141</v>
      </c>
      <c r="B40" s="251"/>
      <c r="C40" s="89">
        <f>C38*C39</f>
        <v>0</v>
      </c>
      <c r="D40" s="143">
        <f t="shared" ref="D40:L40" si="6">D38*D39</f>
        <v>0</v>
      </c>
      <c r="E40" s="143">
        <f t="shared" si="6"/>
        <v>0</v>
      </c>
      <c r="F40" s="143">
        <f t="shared" si="6"/>
        <v>0</v>
      </c>
      <c r="G40" s="143">
        <f t="shared" si="6"/>
        <v>0</v>
      </c>
      <c r="H40" s="143">
        <f t="shared" si="6"/>
        <v>0</v>
      </c>
      <c r="I40" s="143">
        <f t="shared" si="6"/>
        <v>0</v>
      </c>
      <c r="J40" s="143">
        <f t="shared" si="6"/>
        <v>0</v>
      </c>
      <c r="K40" s="143">
        <f t="shared" si="6"/>
        <v>0</v>
      </c>
      <c r="L40" s="152">
        <f t="shared" si="6"/>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142"/>
      <c r="K42" s="67"/>
      <c r="L42" s="138"/>
    </row>
    <row r="44" spans="1:12" ht="13.9" thickBot="1">
      <c r="A44" s="260"/>
      <c r="B44" s="260"/>
      <c r="C44" s="260"/>
      <c r="D44" s="260"/>
      <c r="E44" s="260"/>
      <c r="F44" s="260"/>
      <c r="G44" s="260"/>
      <c r="H44" s="260"/>
      <c r="I44" s="260"/>
      <c r="J44" s="260"/>
      <c r="K44" s="260"/>
      <c r="L44" s="260"/>
    </row>
    <row r="45" spans="1:12" ht="13.9" thickBot="1">
      <c r="A45" s="79"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8" t="s">
        <v>40</v>
      </c>
      <c r="K49" s="352" t="s">
        <v>127</v>
      </c>
      <c r="L49" s="353" t="s">
        <v>128</v>
      </c>
    </row>
    <row r="50" spans="1:12" ht="27" thickBot="1">
      <c r="A50" s="6" t="s">
        <v>82</v>
      </c>
      <c r="B50" s="29" t="s">
        <v>83</v>
      </c>
      <c r="C50" s="201" t="s">
        <v>129</v>
      </c>
      <c r="D50" s="202" t="s">
        <v>129</v>
      </c>
      <c r="E50" s="202" t="s">
        <v>129</v>
      </c>
      <c r="F50" s="202" t="s">
        <v>129</v>
      </c>
      <c r="G50" s="202" t="s">
        <v>129</v>
      </c>
      <c r="H50" s="202" t="s">
        <v>129</v>
      </c>
      <c r="I50" s="202" t="s">
        <v>129</v>
      </c>
      <c r="J50" s="203" t="s">
        <v>129</v>
      </c>
      <c r="K50" s="202" t="s">
        <v>129</v>
      </c>
      <c r="L50" s="204" t="s">
        <v>129</v>
      </c>
    </row>
    <row r="51" spans="1:12">
      <c r="A51" s="7" t="s">
        <v>84</v>
      </c>
      <c r="B51" s="81">
        <f>'Invulblad uur- &amp; dagdeelprijzen'!$B$11</f>
        <v>0</v>
      </c>
      <c r="C51" s="72"/>
      <c r="D51" s="73"/>
      <c r="E51" s="73"/>
      <c r="F51" s="73"/>
      <c r="G51" s="73"/>
      <c r="H51" s="73"/>
      <c r="I51" s="73"/>
      <c r="J51" s="135"/>
      <c r="K51" s="73"/>
      <c r="L51" s="97"/>
    </row>
    <row r="52" spans="1:12">
      <c r="A52" s="8" t="s">
        <v>85</v>
      </c>
      <c r="B52" s="82">
        <f>'Invulblad uur- &amp; dagdeelprijzen'!$B$12</f>
        <v>0</v>
      </c>
      <c r="C52" s="72"/>
      <c r="D52" s="73"/>
      <c r="E52" s="73"/>
      <c r="F52" s="73"/>
      <c r="G52" s="73"/>
      <c r="H52" s="73"/>
      <c r="I52" s="73"/>
      <c r="J52" s="135"/>
      <c r="K52" s="73"/>
      <c r="L52" s="97"/>
    </row>
    <row r="53" spans="1:12">
      <c r="A53" s="8" t="s">
        <v>86</v>
      </c>
      <c r="B53" s="82">
        <f>'Invulblad uur- &amp; dagdeelprijzen'!$B$13</f>
        <v>0</v>
      </c>
      <c r="C53" s="72"/>
      <c r="D53" s="73"/>
      <c r="E53" s="73"/>
      <c r="F53" s="73"/>
      <c r="G53" s="73"/>
      <c r="H53" s="73"/>
      <c r="I53" s="73"/>
      <c r="J53" s="135"/>
      <c r="K53" s="73"/>
      <c r="L53" s="97"/>
    </row>
    <row r="54" spans="1:12">
      <c r="A54" s="8" t="s">
        <v>87</v>
      </c>
      <c r="B54" s="82">
        <f>'Invulblad uur- &amp; dagdeelprijzen'!$B$14</f>
        <v>0</v>
      </c>
      <c r="C54" s="72"/>
      <c r="D54" s="73"/>
      <c r="E54" s="73"/>
      <c r="F54" s="73"/>
      <c r="G54" s="73"/>
      <c r="H54" s="73"/>
      <c r="I54" s="73"/>
      <c r="J54" s="135"/>
      <c r="K54" s="73"/>
      <c r="L54" s="97"/>
    </row>
    <row r="55" spans="1:12">
      <c r="A55" s="8" t="s">
        <v>88</v>
      </c>
      <c r="B55" s="82">
        <f>'Invulblad uur- &amp; dagdeelprijzen'!$B$15</f>
        <v>0</v>
      </c>
      <c r="C55" s="72"/>
      <c r="D55" s="73"/>
      <c r="E55" s="73"/>
      <c r="F55" s="73"/>
      <c r="G55" s="73"/>
      <c r="H55" s="73"/>
      <c r="I55" s="73"/>
      <c r="J55" s="135"/>
      <c r="K55" s="73"/>
      <c r="L55" s="97"/>
    </row>
    <row r="56" spans="1:12" ht="13.9" thickBot="1">
      <c r="A56" s="9" t="s">
        <v>89</v>
      </c>
      <c r="B56" s="83">
        <f>'Invulblad uur- &amp; dagdeelprijzen'!$B$16</f>
        <v>0</v>
      </c>
      <c r="C56" s="75"/>
      <c r="D56" s="76"/>
      <c r="E56" s="76"/>
      <c r="F56" s="76"/>
      <c r="G56" s="76"/>
      <c r="H56" s="76"/>
      <c r="I56" s="76"/>
      <c r="J56" s="136"/>
      <c r="K56" s="76"/>
      <c r="L56" s="98"/>
    </row>
    <row r="57" spans="1:12" ht="13.9" thickBot="1">
      <c r="A57" s="260"/>
      <c r="B57" s="260"/>
      <c r="C57" s="196">
        <f t="shared" ref="C57" si="7">SUM(C51:C56)</f>
        <v>0</v>
      </c>
      <c r="D57" s="197">
        <f t="shared" ref="D57:L57" si="8">SUM(D51:D56)</f>
        <v>0</v>
      </c>
      <c r="E57" s="197">
        <f t="shared" si="8"/>
        <v>0</v>
      </c>
      <c r="F57" s="197">
        <f t="shared" si="8"/>
        <v>0</v>
      </c>
      <c r="G57" s="197">
        <f t="shared" si="8"/>
        <v>0</v>
      </c>
      <c r="H57" s="197">
        <f t="shared" si="8"/>
        <v>0</v>
      </c>
      <c r="I57" s="197">
        <f t="shared" si="8"/>
        <v>0</v>
      </c>
      <c r="J57" s="197">
        <f t="shared" si="8"/>
        <v>0</v>
      </c>
      <c r="K57" s="198">
        <f t="shared" si="8"/>
        <v>0</v>
      </c>
      <c r="L57" s="199">
        <f t="shared" si="8"/>
        <v>0</v>
      </c>
    </row>
    <row r="58" spans="1:12" ht="13.9" thickBot="1">
      <c r="A58" s="12" t="s">
        <v>130</v>
      </c>
      <c r="B58" s="200"/>
      <c r="C58" s="121">
        <f>($B51*C51)+($B52*C52)+($B53*C53)+($B54*C54)+($B55*C55)+($B56*C56)</f>
        <v>0</v>
      </c>
      <c r="D58" s="88">
        <f>($B51*D51)+($B52*D52)+($B53*D53)+($B54*D54)+($B55*D55)+($B56*D56)</f>
        <v>0</v>
      </c>
      <c r="E58" s="88">
        <f t="shared" ref="E58:L58" si="9">($B51*E51)+($B52*E52)+($B53*E53)+($B54*E54)+($B55*E55)+($B56*E56)</f>
        <v>0</v>
      </c>
      <c r="F58" s="88">
        <f t="shared" si="9"/>
        <v>0</v>
      </c>
      <c r="G58" s="88">
        <f t="shared" si="9"/>
        <v>0</v>
      </c>
      <c r="H58" s="88">
        <f t="shared" si="9"/>
        <v>0</v>
      </c>
      <c r="I58" s="88">
        <f t="shared" si="9"/>
        <v>0</v>
      </c>
      <c r="J58" s="141">
        <f t="shared" si="9"/>
        <v>0</v>
      </c>
      <c r="K58" s="144">
        <f t="shared" si="9"/>
        <v>0</v>
      </c>
      <c r="L58" s="122">
        <f t="shared" si="9"/>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357"/>
      <c r="B65" s="357"/>
      <c r="C65" s="357"/>
      <c r="D65" s="357"/>
      <c r="E65" s="357"/>
      <c r="F65" s="357"/>
      <c r="G65" s="357"/>
      <c r="H65" s="357"/>
      <c r="I65" s="357"/>
      <c r="J65" s="260"/>
      <c r="K65" s="260"/>
      <c r="L65" s="260"/>
    </row>
    <row r="66" spans="1:12" ht="13.9" thickBot="1">
      <c r="A66" s="260"/>
      <c r="B66" s="260"/>
      <c r="C66" s="354" t="s">
        <v>33</v>
      </c>
      <c r="D66" s="355" t="s">
        <v>34</v>
      </c>
      <c r="E66" s="355" t="s">
        <v>35</v>
      </c>
      <c r="F66" s="355" t="s">
        <v>36</v>
      </c>
      <c r="G66" s="355" t="s">
        <v>37</v>
      </c>
      <c r="H66" s="355" t="s">
        <v>38</v>
      </c>
      <c r="I66" s="355" t="s">
        <v>39</v>
      </c>
      <c r="J66" s="356" t="s">
        <v>40</v>
      </c>
      <c r="K66" s="355" t="s">
        <v>41</v>
      </c>
      <c r="L66" s="351" t="s">
        <v>42</v>
      </c>
    </row>
    <row r="67" spans="1:12">
      <c r="A67" s="243" t="s">
        <v>133</v>
      </c>
      <c r="B67" s="245"/>
      <c r="C67" s="46"/>
      <c r="D67" s="47"/>
      <c r="E67" s="47"/>
      <c r="F67" s="47"/>
      <c r="G67" s="47"/>
      <c r="H67" s="47"/>
      <c r="I67" s="47"/>
      <c r="J67" s="60"/>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 t="shared" ref="C70:L70" si="10">C58</f>
        <v>0</v>
      </c>
      <c r="D70" s="85">
        <f t="shared" si="10"/>
        <v>0</v>
      </c>
      <c r="E70" s="85">
        <f t="shared" si="10"/>
        <v>0</v>
      </c>
      <c r="F70" s="85">
        <f t="shared" si="10"/>
        <v>0</v>
      </c>
      <c r="G70" s="85">
        <f t="shared" si="10"/>
        <v>0</v>
      </c>
      <c r="H70" s="85">
        <f t="shared" si="10"/>
        <v>0</v>
      </c>
      <c r="I70" s="85">
        <f t="shared" si="10"/>
        <v>0</v>
      </c>
      <c r="J70" s="86">
        <f t="shared" si="10"/>
        <v>0</v>
      </c>
      <c r="K70" s="85">
        <f t="shared" si="10"/>
        <v>0</v>
      </c>
      <c r="L70" s="87">
        <f t="shared" si="10"/>
        <v>0</v>
      </c>
    </row>
    <row r="71" spans="1:12">
      <c r="A71" s="241" t="s">
        <v>137</v>
      </c>
      <c r="B71" s="242"/>
      <c r="C71" s="48"/>
      <c r="D71" s="49"/>
      <c r="E71" s="49"/>
      <c r="F71" s="49"/>
      <c r="G71" s="49"/>
      <c r="H71" s="49"/>
      <c r="I71" s="49"/>
      <c r="J71" s="61"/>
      <c r="K71" s="49"/>
      <c r="L71" s="65"/>
    </row>
    <row r="72" spans="1:12" ht="13.9" thickBot="1">
      <c r="A72" s="246" t="s">
        <v>138</v>
      </c>
      <c r="B72" s="248"/>
      <c r="C72" s="48"/>
      <c r="D72" s="49"/>
      <c r="E72" s="49"/>
      <c r="F72" s="49"/>
      <c r="G72" s="49"/>
      <c r="H72" s="49"/>
      <c r="I72" s="49"/>
      <c r="J72" s="61"/>
      <c r="K72" s="58"/>
      <c r="L72" s="65"/>
    </row>
    <row r="73" spans="1:12" ht="13.9" thickBot="1">
      <c r="A73" s="249" t="s">
        <v>139</v>
      </c>
      <c r="B73" s="250"/>
      <c r="C73" s="146">
        <f>(C67*C70)+(C68*C71)+(C69*C72)</f>
        <v>0</v>
      </c>
      <c r="D73" s="147">
        <f t="shared" ref="D73:L73" si="11">(D67*D70)+(D68*D71)+(D69*D72)</f>
        <v>0</v>
      </c>
      <c r="E73" s="147">
        <f t="shared" si="11"/>
        <v>0</v>
      </c>
      <c r="F73" s="147">
        <f t="shared" si="11"/>
        <v>0</v>
      </c>
      <c r="G73" s="147">
        <f t="shared" si="11"/>
        <v>0</v>
      </c>
      <c r="H73" s="147">
        <f t="shared" si="11"/>
        <v>0</v>
      </c>
      <c r="I73" s="147">
        <f t="shared" si="11"/>
        <v>0</v>
      </c>
      <c r="J73" s="148">
        <f t="shared" si="11"/>
        <v>0</v>
      </c>
      <c r="K73" s="149">
        <f t="shared" si="11"/>
        <v>0</v>
      </c>
      <c r="L73" s="150">
        <f t="shared" si="11"/>
        <v>0</v>
      </c>
    </row>
    <row r="74" spans="1:12" ht="13.9" thickBot="1">
      <c r="A74" s="249" t="s">
        <v>147</v>
      </c>
      <c r="B74" s="251"/>
      <c r="C74" s="89">
        <f>C73*12</f>
        <v>0</v>
      </c>
      <c r="D74" s="143">
        <f t="shared" ref="D74:L74" si="12">D73*12</f>
        <v>0</v>
      </c>
      <c r="E74" s="143">
        <f t="shared" si="12"/>
        <v>0</v>
      </c>
      <c r="F74" s="143">
        <f t="shared" si="12"/>
        <v>0</v>
      </c>
      <c r="G74" s="143">
        <f t="shared" si="12"/>
        <v>0</v>
      </c>
      <c r="H74" s="143">
        <f t="shared" si="12"/>
        <v>0</v>
      </c>
      <c r="I74" s="143">
        <f t="shared" si="12"/>
        <v>0</v>
      </c>
      <c r="J74" s="143">
        <f t="shared" si="12"/>
        <v>0</v>
      </c>
      <c r="K74" s="143">
        <f t="shared" si="12"/>
        <v>0</v>
      </c>
      <c r="L74" s="152">
        <f t="shared" si="12"/>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142"/>
      <c r="K76" s="67"/>
      <c r="L76" s="13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3" spans="1:10" ht="13.9" thickBot="1">
      <c r="A83" s="260"/>
      <c r="B83" s="260"/>
      <c r="C83" s="260"/>
      <c r="D83" s="260"/>
      <c r="E83" s="260"/>
      <c r="F83" s="260"/>
      <c r="G83" s="260"/>
      <c r="H83" s="260"/>
      <c r="I83" s="260"/>
      <c r="J83" s="260"/>
    </row>
    <row r="84" spans="1:10">
      <c r="A84" s="260"/>
      <c r="B84" s="260"/>
      <c r="C84" s="260"/>
      <c r="D84" s="260"/>
      <c r="E84" s="260"/>
      <c r="F84" s="260"/>
      <c r="G84" s="260"/>
      <c r="H84" s="221" t="s">
        <v>73</v>
      </c>
      <c r="I84" s="314"/>
      <c r="J84" s="315"/>
    </row>
    <row r="85" spans="1:10">
      <c r="A85" s="260"/>
      <c r="B85" s="260"/>
      <c r="C85" s="260"/>
      <c r="D85" s="260"/>
      <c r="E85" s="260"/>
      <c r="F85" s="260"/>
      <c r="G85" s="260"/>
      <c r="H85" s="222"/>
      <c r="I85" s="316"/>
      <c r="J85" s="317"/>
    </row>
    <row r="86" spans="1:10" ht="13.9" thickBot="1">
      <c r="A86" s="260"/>
      <c r="B86" s="260"/>
      <c r="C86" s="260"/>
      <c r="D86" s="260"/>
      <c r="E86" s="260"/>
      <c r="F86" s="260"/>
      <c r="G86" s="260"/>
      <c r="H86" s="318" t="s">
        <v>61</v>
      </c>
      <c r="I86" s="319"/>
      <c r="J86" s="320"/>
    </row>
  </sheetData>
  <sheetProtection algorithmName="SHA-512" hashValue="C80uEmZEy+tTnUdsmzpmyWzoXbMpxLYHekwhFminKb3WELAFQaTtV5pE3Tef+hRcDPLksLWXrQ9UrGTwHKkH3A==" saltValue="kSeVyiO11/ricJUJONJnLQ==" spinCount="100000" sheet="1" formatCells="0" formatColumns="0" formatRows="0"/>
  <mergeCells count="31">
    <mergeCell ref="A37:B37"/>
    <mergeCell ref="A5:I7"/>
    <mergeCell ref="A10:I11"/>
    <mergeCell ref="B3:I3"/>
    <mergeCell ref="A26:I29"/>
    <mergeCell ref="A72:B72"/>
    <mergeCell ref="A73:B73"/>
    <mergeCell ref="A74:B74"/>
    <mergeCell ref="A76:B76"/>
    <mergeCell ref="A62:I64"/>
    <mergeCell ref="A67:B67"/>
    <mergeCell ref="A68:B68"/>
    <mergeCell ref="A69:B69"/>
    <mergeCell ref="A70:B70"/>
    <mergeCell ref="A71:B71"/>
    <mergeCell ref="H84:H85"/>
    <mergeCell ref="I84:J85"/>
    <mergeCell ref="I86:J86"/>
    <mergeCell ref="A32:B32"/>
    <mergeCell ref="A33:B33"/>
    <mergeCell ref="A34:B34"/>
    <mergeCell ref="A35:B35"/>
    <mergeCell ref="A36:B36"/>
    <mergeCell ref="B80:J80"/>
    <mergeCell ref="B81:J81"/>
    <mergeCell ref="B82:J82"/>
    <mergeCell ref="A38:B38"/>
    <mergeCell ref="A39:B39"/>
    <mergeCell ref="A42:B42"/>
    <mergeCell ref="A46:I47"/>
    <mergeCell ref="A40:B40"/>
  </mergeCells>
  <phoneticPr fontId="3" type="noConversion"/>
  <pageMargins left="0.7" right="0.7" top="0.75" bottom="0.75" header="0.3" footer="0.3"/>
  <pageSetup paperSize="9" scale="45" orientation="landscape" r:id="rId1"/>
  <extLst>
    <ext xmlns:x14="http://schemas.microsoft.com/office/spreadsheetml/2009/9/main" uri="{78C0D931-6437-407d-A8EE-F0AAD7539E65}">
      <x14:conditionalFormattings>
        <x14:conditionalFormatting xmlns:xm="http://schemas.microsoft.com/office/excel/2006/main">
          <x14:cfRule type="expression" priority="12" id="{03280790-EC40-4CA2-9D11-462E8E527390}">
            <xm:f>'Invulblad uur- &amp; dagdeelprijzen'!$B$11=""</xm:f>
            <x14:dxf>
              <font>
                <color theme="7" tint="0.59996337778862885"/>
              </font>
            </x14:dxf>
          </x14:cfRule>
          <xm:sqref>B15</xm:sqref>
        </x14:conditionalFormatting>
        <x14:conditionalFormatting xmlns:xm="http://schemas.microsoft.com/office/excel/2006/main">
          <x14:cfRule type="expression" priority="11" id="{589AD2D0-116F-4E9F-88A4-3237AF901DB7}">
            <xm:f>'Invulblad uur- &amp; dagdeelprijzen'!$B$12=""</xm:f>
            <x14:dxf>
              <font>
                <color theme="7" tint="0.59996337778862885"/>
              </font>
            </x14:dxf>
          </x14:cfRule>
          <xm:sqref>B16</xm:sqref>
        </x14:conditionalFormatting>
        <x14:conditionalFormatting xmlns:xm="http://schemas.microsoft.com/office/excel/2006/main">
          <x14:cfRule type="expression" priority="10" id="{CB228CC4-EC53-46C5-8132-1044F76E614A}">
            <xm:f>'Invulblad uur- &amp; dagdeelprijzen'!$B$13=""</xm:f>
            <x14:dxf>
              <font>
                <color theme="7" tint="0.59996337778862885"/>
              </font>
            </x14:dxf>
          </x14:cfRule>
          <xm:sqref>B17</xm:sqref>
        </x14:conditionalFormatting>
        <x14:conditionalFormatting xmlns:xm="http://schemas.microsoft.com/office/excel/2006/main">
          <x14:cfRule type="expression" priority="9" id="{2460CD35-783C-4CEE-BCAD-EDDBD7BD5FFC}">
            <xm:f>'Invulblad uur- &amp; dagdeelprijzen'!$B$14=""</xm:f>
            <x14:dxf>
              <font>
                <color theme="7" tint="0.59996337778862885"/>
              </font>
            </x14:dxf>
          </x14:cfRule>
          <xm:sqref>B18</xm:sqref>
        </x14:conditionalFormatting>
        <x14:conditionalFormatting xmlns:xm="http://schemas.microsoft.com/office/excel/2006/main">
          <x14:cfRule type="expression" priority="8" id="{30D4B32A-E709-4D05-A877-B6C85A9C3773}">
            <xm:f>'Invulblad uur- &amp; dagdeelprijzen'!$B$15=""</xm:f>
            <x14:dxf>
              <font>
                <color theme="7" tint="0.59996337778862885"/>
              </font>
            </x14:dxf>
          </x14:cfRule>
          <xm:sqref>B19</xm:sqref>
        </x14:conditionalFormatting>
        <x14:conditionalFormatting xmlns:xm="http://schemas.microsoft.com/office/excel/2006/main">
          <x14:cfRule type="expression" priority="7" id="{15F59B9B-15A5-4918-B6FE-603C1DACBA37}">
            <xm:f>'Invulblad uur- &amp; dagdeelprijzen'!$B$16=""</xm:f>
            <x14:dxf>
              <font>
                <color theme="7" tint="0.59996337778862885"/>
              </font>
            </x14:dxf>
          </x14:cfRule>
          <xm:sqref>B20</xm:sqref>
        </x14:conditionalFormatting>
        <x14:conditionalFormatting xmlns:xm="http://schemas.microsoft.com/office/excel/2006/main">
          <x14:cfRule type="expression" priority="6" id="{4BE50B71-7AC3-4F60-AFEB-17BD1129102C}">
            <xm:f>'Invulblad uur- &amp; dagdeelprijzen'!$B$11=""</xm:f>
            <x14:dxf>
              <font>
                <color theme="7" tint="0.59996337778862885"/>
              </font>
            </x14:dxf>
          </x14:cfRule>
          <xm:sqref>B51</xm:sqref>
        </x14:conditionalFormatting>
        <x14:conditionalFormatting xmlns:xm="http://schemas.microsoft.com/office/excel/2006/main">
          <x14:cfRule type="expression" priority="5" id="{AC350542-2DB3-45E8-A32C-B84D55FBE862}">
            <xm:f>'Invulblad uur- &amp; dagdeelprijzen'!$B$12=""</xm:f>
            <x14:dxf>
              <font>
                <color theme="7" tint="0.59996337778862885"/>
              </font>
            </x14:dxf>
          </x14:cfRule>
          <xm:sqref>B52</xm:sqref>
        </x14:conditionalFormatting>
        <x14:conditionalFormatting xmlns:xm="http://schemas.microsoft.com/office/excel/2006/main">
          <x14:cfRule type="expression" priority="4" id="{A26A1F78-7E07-4BD3-884C-A3BF68BC7E47}">
            <xm:f>'Invulblad uur- &amp; dagdeelprijzen'!$B$13=""</xm:f>
            <x14:dxf>
              <font>
                <color theme="7" tint="0.59996337778862885"/>
              </font>
            </x14:dxf>
          </x14:cfRule>
          <xm:sqref>B53</xm:sqref>
        </x14:conditionalFormatting>
        <x14:conditionalFormatting xmlns:xm="http://schemas.microsoft.com/office/excel/2006/main">
          <x14:cfRule type="expression" priority="3" id="{097532C3-75E9-43AB-8EDB-99F3A96E2D5D}">
            <xm:f>'Invulblad uur- &amp; dagdeelprijzen'!$B$14=""</xm:f>
            <x14:dxf>
              <font>
                <color theme="7" tint="0.59996337778862885"/>
              </font>
            </x14:dxf>
          </x14:cfRule>
          <xm:sqref>B54</xm:sqref>
        </x14:conditionalFormatting>
        <x14:conditionalFormatting xmlns:xm="http://schemas.microsoft.com/office/excel/2006/main">
          <x14:cfRule type="expression" priority="2" id="{6E004C16-3C89-49CC-8A7A-7927B75D9099}">
            <xm:f>'Invulblad uur- &amp; dagdeelprijzen'!$B$15=""</xm:f>
            <x14:dxf>
              <font>
                <color theme="7" tint="0.59996337778862885"/>
              </font>
            </x14:dxf>
          </x14:cfRule>
          <xm:sqref>B55</xm:sqref>
        </x14:conditionalFormatting>
        <x14:conditionalFormatting xmlns:xm="http://schemas.microsoft.com/office/excel/2006/main">
          <x14:cfRule type="expression" priority="1" id="{94362B04-D988-431B-B614-059F34057028}">
            <xm:f>'Invulblad uur- &amp; dagdeelprijzen'!$B$16=""</xm:f>
            <x14:dxf>
              <font>
                <color theme="7" tint="0.59996337778862885"/>
              </font>
            </x14:dxf>
          </x14:cfRule>
          <xm:sqref>B56</xm:sqref>
        </x14:conditionalFormatting>
        <x14:conditionalFormatting xmlns:xm="http://schemas.microsoft.com/office/excel/2006/main">
          <x14:cfRule type="expression" priority="22" id="{CD5DBDF4-0E86-4273-A66F-1D77F3C83055}">
            <xm:f>Inschrijfblad!$B$12=""</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1" id="{69CC3415-429B-4BA7-AF3B-22FFA8A5275D}">
            <xm:f>Inschrijfblad!$C$12=""</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0" id="{965C0B31-75F0-4077-A965-D855EEC050A7}">
            <xm:f>Inschrijfblad!$D$12=""</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19" id="{DB96F343-E5F1-4C07-8221-3D81ED540499}">
            <xm:f>Inschrijfblad!$E$12=""</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18" id="{5BD6F69B-3F62-44CF-B759-81CE99F058C4}">
            <xm:f>Inschrijfblad!$F$12=""</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17" id="{C613ECB0-91FF-4909-AD40-4BFD62B90E79}">
            <xm:f>Inschrijfblad!$G$12=""</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6" id="{7AD80988-6E55-46F1-B682-57F078364E17}">
            <xm:f>Inschrijfblad!$H$12=""</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5" id="{3A381E03-1422-478F-B4D7-5E2FA05E3092}">
            <xm:f>Inschrijfblad!$I$12=""</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4" id="{358359CF-ABAC-4698-A4C4-017588374561}">
            <xm:f>Inschrijfblad!$J$12=""</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3" id="{851ADFE5-91E7-4F7F-B0CE-C76A24706326}">
            <xm:f>Inschrijfblad!$K$12=""</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4066AEE-5643-4D8A-874D-789AAF787F20}">
          <x14:formula1>
            <xm:f>'Invulblad uur- &amp; dagdeelprijzen'!$C$30:$J$30</xm:f>
          </x14:formula1>
          <xm:sqref>C36:L36 C71:L71</xm:sqref>
        </x14:dataValidation>
        <x14:dataValidation type="list" allowBlank="1" showInputMessage="1" showErrorMessage="1" xr:uid="{7741F27C-84D9-4F69-BB2B-F5817AFAB883}">
          <x14:formula1>
            <xm:f>'Invulblad uur- &amp; dagdeelprijzen'!$C$31:$J$31</xm:f>
          </x14:formula1>
          <xm:sqref>C72:L72 C37:L37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86"/>
  <sheetViews>
    <sheetView showGridLines="0" workbookViewId="0"/>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159</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15"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78"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101"/>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8" t="s">
        <v>40</v>
      </c>
      <c r="K13" s="352" t="s">
        <v>127</v>
      </c>
      <c r="L13" s="353" t="s">
        <v>128</v>
      </c>
    </row>
    <row r="14" spans="1:12" ht="27" thickBot="1">
      <c r="A14" s="6" t="s">
        <v>82</v>
      </c>
      <c r="B14" s="80" t="s">
        <v>83</v>
      </c>
      <c r="C14" s="201" t="s">
        <v>129</v>
      </c>
      <c r="D14" s="202" t="s">
        <v>129</v>
      </c>
      <c r="E14" s="202" t="s">
        <v>129</v>
      </c>
      <c r="F14" s="202" t="s">
        <v>129</v>
      </c>
      <c r="G14" s="202" t="s">
        <v>129</v>
      </c>
      <c r="H14" s="202" t="s">
        <v>129</v>
      </c>
      <c r="I14" s="202" t="s">
        <v>129</v>
      </c>
      <c r="J14" s="203" t="s">
        <v>129</v>
      </c>
      <c r="K14" s="202" t="s">
        <v>129</v>
      </c>
      <c r="L14" s="204" t="s">
        <v>129</v>
      </c>
    </row>
    <row r="15" spans="1:12">
      <c r="A15" s="23" t="s">
        <v>84</v>
      </c>
      <c r="B15" s="81">
        <f>'Invulblad uur- &amp; dagdeelprijzen'!$B$11</f>
        <v>0</v>
      </c>
      <c r="C15" s="72"/>
      <c r="D15" s="73"/>
      <c r="E15" s="73"/>
      <c r="F15" s="73"/>
      <c r="G15" s="73"/>
      <c r="H15" s="73"/>
      <c r="I15" s="73"/>
      <c r="J15" s="135"/>
      <c r="K15" s="73"/>
      <c r="L15" s="97"/>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196">
        <f t="shared" ref="C21" si="0">SUM(C15:C20)</f>
        <v>0</v>
      </c>
      <c r="D21" s="197">
        <f t="shared" ref="D21:J21" si="1">SUM(D15:D20)</f>
        <v>0</v>
      </c>
      <c r="E21" s="197">
        <f t="shared" si="1"/>
        <v>0</v>
      </c>
      <c r="F21" s="197">
        <f t="shared" si="1"/>
        <v>0</v>
      </c>
      <c r="G21" s="197">
        <f t="shared" si="1"/>
        <v>0</v>
      </c>
      <c r="H21" s="197">
        <f t="shared" si="1"/>
        <v>0</v>
      </c>
      <c r="I21" s="197">
        <f t="shared" si="1"/>
        <v>0</v>
      </c>
      <c r="J21" s="197">
        <f t="shared" si="1"/>
        <v>0</v>
      </c>
      <c r="K21" s="198">
        <f t="shared" ref="K21:L21" si="2">SUM(K15:K20)</f>
        <v>0</v>
      </c>
      <c r="L21" s="199">
        <f t="shared" si="2"/>
        <v>0</v>
      </c>
    </row>
    <row r="22" spans="1:12" ht="13.9" thickBot="1">
      <c r="A22" s="12" t="s">
        <v>130</v>
      </c>
      <c r="B22" s="200"/>
      <c r="C22" s="121">
        <f>($B15*C15)+($B16*C16)+($B17*C17)+($B18*C18)+($B19*C19)+($B20*C20)</f>
        <v>0</v>
      </c>
      <c r="D22" s="88">
        <f>($B15*D15)+($B16*D16)+($B17*D17)+($B18*D18)+($B19*D19)+($B20*D20)</f>
        <v>0</v>
      </c>
      <c r="E22" s="88">
        <f t="shared" ref="E22:L22" si="3">($B15*E15)+($B16*E16)+($B17*E17)+($B18*E18)+($B19*E19)+($B20*E20)</f>
        <v>0</v>
      </c>
      <c r="F22" s="88">
        <f t="shared" si="3"/>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c r="A27" s="343"/>
      <c r="B27" s="344"/>
      <c r="C27" s="344"/>
      <c r="D27" s="344"/>
      <c r="E27" s="344"/>
      <c r="F27" s="344"/>
      <c r="G27" s="344"/>
      <c r="H27" s="344"/>
      <c r="I27" s="345"/>
      <c r="J27" s="260"/>
      <c r="K27" s="260"/>
      <c r="L27" s="260"/>
    </row>
    <row r="28" spans="1:12">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54" t="s">
        <v>33</v>
      </c>
      <c r="D31" s="355" t="s">
        <v>34</v>
      </c>
      <c r="E31" s="355" t="s">
        <v>35</v>
      </c>
      <c r="F31" s="355" t="s">
        <v>36</v>
      </c>
      <c r="G31" s="355" t="s">
        <v>37</v>
      </c>
      <c r="H31" s="355" t="s">
        <v>38</v>
      </c>
      <c r="I31" s="355" t="s">
        <v>39</v>
      </c>
      <c r="J31" s="356" t="s">
        <v>40</v>
      </c>
      <c r="K31" s="355" t="s">
        <v>41</v>
      </c>
      <c r="L31" s="351" t="s">
        <v>42</v>
      </c>
    </row>
    <row r="32" spans="1:12">
      <c r="A32" s="243" t="s">
        <v>133</v>
      </c>
      <c r="B32" s="245"/>
      <c r="C32" s="53"/>
      <c r="D32" s="54"/>
      <c r="E32" s="54"/>
      <c r="F32" s="54"/>
      <c r="G32" s="54"/>
      <c r="H32" s="54"/>
      <c r="I32" s="54"/>
      <c r="J32" s="62"/>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57"/>
      <c r="D37" s="58"/>
      <c r="E37" s="58"/>
      <c r="F37" s="58"/>
      <c r="G37" s="58"/>
      <c r="H37" s="58"/>
      <c r="I37" s="58"/>
      <c r="J37" s="63"/>
      <c r="K37" s="58"/>
      <c r="L37" s="65"/>
    </row>
    <row r="38" spans="1:12" ht="13.9" thickBot="1">
      <c r="A38" s="249" t="s">
        <v>139</v>
      </c>
      <c r="B38" s="250"/>
      <c r="C38" s="89">
        <f>(C32*C35)+(C33*C36)+(C34*C37)</f>
        <v>0</v>
      </c>
      <c r="D38" s="90">
        <f t="shared" ref="D38:L38" si="5">(D32*D35)+(D33*D36)+(D34*D37)</f>
        <v>0</v>
      </c>
      <c r="E38" s="90">
        <f t="shared" si="5"/>
        <v>0</v>
      </c>
      <c r="F38" s="90">
        <f t="shared" si="5"/>
        <v>0</v>
      </c>
      <c r="G38" s="90">
        <f t="shared" si="5"/>
        <v>0</v>
      </c>
      <c r="H38" s="90">
        <f t="shared" si="5"/>
        <v>0</v>
      </c>
      <c r="I38" s="90">
        <f t="shared" si="5"/>
        <v>0</v>
      </c>
      <c r="J38" s="140">
        <f t="shared" si="5"/>
        <v>0</v>
      </c>
      <c r="K38" s="143">
        <f t="shared" si="5"/>
        <v>0</v>
      </c>
      <c r="L38" s="91">
        <f t="shared" si="5"/>
        <v>0</v>
      </c>
    </row>
    <row r="39" spans="1:12" ht="13.9" thickBot="1">
      <c r="A39" s="249" t="s">
        <v>153</v>
      </c>
      <c r="B39" s="240"/>
      <c r="C39" s="53"/>
      <c r="D39" s="54"/>
      <c r="E39" s="54"/>
      <c r="F39" s="54"/>
      <c r="G39" s="54"/>
      <c r="H39" s="54"/>
      <c r="I39" s="54"/>
      <c r="J39" s="62"/>
      <c r="K39" s="54"/>
      <c r="L39" s="145"/>
    </row>
    <row r="40" spans="1:12" ht="13.9" thickBot="1">
      <c r="A40" s="249" t="s">
        <v>141</v>
      </c>
      <c r="B40" s="251"/>
      <c r="C40" s="89">
        <f>C38*C39</f>
        <v>0</v>
      </c>
      <c r="D40" s="143">
        <f t="shared" ref="D40:L40" si="6">D38*D39</f>
        <v>0</v>
      </c>
      <c r="E40" s="143">
        <f t="shared" si="6"/>
        <v>0</v>
      </c>
      <c r="F40" s="143">
        <f t="shared" si="6"/>
        <v>0</v>
      </c>
      <c r="G40" s="143">
        <f t="shared" si="6"/>
        <v>0</v>
      </c>
      <c r="H40" s="143">
        <f t="shared" si="6"/>
        <v>0</v>
      </c>
      <c r="I40" s="143">
        <f t="shared" si="6"/>
        <v>0</v>
      </c>
      <c r="J40" s="143">
        <f t="shared" si="6"/>
        <v>0</v>
      </c>
      <c r="K40" s="143">
        <f t="shared" si="6"/>
        <v>0</v>
      </c>
      <c r="L40" s="152">
        <f t="shared" si="6"/>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142"/>
      <c r="K42" s="67"/>
      <c r="L42" s="138"/>
    </row>
    <row r="44" spans="1:12" ht="13.9" thickBot="1">
      <c r="A44" s="260"/>
      <c r="B44" s="260"/>
      <c r="C44" s="260"/>
      <c r="D44" s="260"/>
      <c r="E44" s="260"/>
      <c r="F44" s="260"/>
      <c r="G44" s="260"/>
      <c r="H44" s="260"/>
      <c r="I44" s="260"/>
      <c r="J44" s="260"/>
      <c r="K44" s="260"/>
      <c r="L44" s="260"/>
    </row>
    <row r="45" spans="1:12" ht="13.9" thickBot="1">
      <c r="A45" s="79"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8" t="s">
        <v>40</v>
      </c>
      <c r="K49" s="352" t="s">
        <v>127</v>
      </c>
      <c r="L49" s="353" t="s">
        <v>128</v>
      </c>
    </row>
    <row r="50" spans="1:12" ht="27" thickBot="1">
      <c r="A50" s="6" t="s">
        <v>82</v>
      </c>
      <c r="B50" s="29" t="s">
        <v>83</v>
      </c>
      <c r="C50" s="201" t="s">
        <v>129</v>
      </c>
      <c r="D50" s="202" t="s">
        <v>129</v>
      </c>
      <c r="E50" s="202" t="s">
        <v>129</v>
      </c>
      <c r="F50" s="202" t="s">
        <v>129</v>
      </c>
      <c r="G50" s="202" t="s">
        <v>129</v>
      </c>
      <c r="H50" s="202" t="s">
        <v>129</v>
      </c>
      <c r="I50" s="202" t="s">
        <v>129</v>
      </c>
      <c r="J50" s="203" t="s">
        <v>129</v>
      </c>
      <c r="K50" s="202" t="s">
        <v>129</v>
      </c>
      <c r="L50" s="204" t="s">
        <v>129</v>
      </c>
    </row>
    <row r="51" spans="1:12">
      <c r="A51" s="7" t="s">
        <v>84</v>
      </c>
      <c r="B51" s="81">
        <f>'Invulblad uur- &amp; dagdeelprijzen'!$B$11</f>
        <v>0</v>
      </c>
      <c r="C51" s="72"/>
      <c r="D51" s="73"/>
      <c r="E51" s="73"/>
      <c r="F51" s="73"/>
      <c r="G51" s="73"/>
      <c r="H51" s="73"/>
      <c r="I51" s="73"/>
      <c r="J51" s="135"/>
      <c r="K51" s="73"/>
      <c r="L51" s="97"/>
    </row>
    <row r="52" spans="1:12">
      <c r="A52" s="8" t="s">
        <v>85</v>
      </c>
      <c r="B52" s="82">
        <f>'Invulblad uur- &amp; dagdeelprijzen'!$B$12</f>
        <v>0</v>
      </c>
      <c r="C52" s="72"/>
      <c r="D52" s="73"/>
      <c r="E52" s="73"/>
      <c r="F52" s="73"/>
      <c r="G52" s="73"/>
      <c r="H52" s="73"/>
      <c r="I52" s="73"/>
      <c r="J52" s="135"/>
      <c r="K52" s="73"/>
      <c r="L52" s="97"/>
    </row>
    <row r="53" spans="1:12">
      <c r="A53" s="8" t="s">
        <v>86</v>
      </c>
      <c r="B53" s="82">
        <f>'Invulblad uur- &amp; dagdeelprijzen'!$B$13</f>
        <v>0</v>
      </c>
      <c r="C53" s="72"/>
      <c r="D53" s="73"/>
      <c r="E53" s="73"/>
      <c r="F53" s="73"/>
      <c r="G53" s="73"/>
      <c r="H53" s="73"/>
      <c r="I53" s="73"/>
      <c r="J53" s="135"/>
      <c r="K53" s="73"/>
      <c r="L53" s="97"/>
    </row>
    <row r="54" spans="1:12">
      <c r="A54" s="8" t="s">
        <v>87</v>
      </c>
      <c r="B54" s="82">
        <f>'Invulblad uur- &amp; dagdeelprijzen'!$B$14</f>
        <v>0</v>
      </c>
      <c r="C54" s="72"/>
      <c r="D54" s="73"/>
      <c r="E54" s="73"/>
      <c r="F54" s="73"/>
      <c r="G54" s="73"/>
      <c r="H54" s="73"/>
      <c r="I54" s="73"/>
      <c r="J54" s="135"/>
      <c r="K54" s="73"/>
      <c r="L54" s="97"/>
    </row>
    <row r="55" spans="1:12">
      <c r="A55" s="8" t="s">
        <v>88</v>
      </c>
      <c r="B55" s="82">
        <f>'Invulblad uur- &amp; dagdeelprijzen'!$B$15</f>
        <v>0</v>
      </c>
      <c r="C55" s="72"/>
      <c r="D55" s="73"/>
      <c r="E55" s="73"/>
      <c r="F55" s="73"/>
      <c r="G55" s="73"/>
      <c r="H55" s="73"/>
      <c r="I55" s="73"/>
      <c r="J55" s="135"/>
      <c r="K55" s="73"/>
      <c r="L55" s="97"/>
    </row>
    <row r="56" spans="1:12" ht="13.9" thickBot="1">
      <c r="A56" s="9" t="s">
        <v>89</v>
      </c>
      <c r="B56" s="83">
        <f>'Invulblad uur- &amp; dagdeelprijzen'!$B$16</f>
        <v>0</v>
      </c>
      <c r="C56" s="75"/>
      <c r="D56" s="76"/>
      <c r="E56" s="76"/>
      <c r="F56" s="76"/>
      <c r="G56" s="76"/>
      <c r="H56" s="76"/>
      <c r="I56" s="76"/>
      <c r="J56" s="136"/>
      <c r="K56" s="76"/>
      <c r="L56" s="98"/>
    </row>
    <row r="57" spans="1:12" ht="13.9" thickBot="1">
      <c r="A57" s="260"/>
      <c r="B57" s="260"/>
      <c r="C57" s="196">
        <f t="shared" ref="C57" si="7">SUM(C51:C56)</f>
        <v>0</v>
      </c>
      <c r="D57" s="197">
        <f t="shared" ref="D57:L57" si="8">SUM(D51:D56)</f>
        <v>0</v>
      </c>
      <c r="E57" s="197">
        <f t="shared" si="8"/>
        <v>0</v>
      </c>
      <c r="F57" s="197">
        <f t="shared" si="8"/>
        <v>0</v>
      </c>
      <c r="G57" s="197">
        <f t="shared" si="8"/>
        <v>0</v>
      </c>
      <c r="H57" s="197">
        <f t="shared" si="8"/>
        <v>0</v>
      </c>
      <c r="I57" s="197">
        <f t="shared" si="8"/>
        <v>0</v>
      </c>
      <c r="J57" s="197">
        <f t="shared" si="8"/>
        <v>0</v>
      </c>
      <c r="K57" s="198">
        <f t="shared" si="8"/>
        <v>0</v>
      </c>
      <c r="L57" s="199">
        <f t="shared" si="8"/>
        <v>0</v>
      </c>
    </row>
    <row r="58" spans="1:12" ht="13.9" thickBot="1">
      <c r="A58" s="12" t="s">
        <v>130</v>
      </c>
      <c r="B58" s="200"/>
      <c r="C58" s="121">
        <f>($B51*C51)+($B52*C52)+($B53*C53)+($B54*C54)+($B55*C55)+($B56*C56)</f>
        <v>0</v>
      </c>
      <c r="D58" s="88">
        <f>($B51*D51)+($B52*D52)+($B53*D53)+($B54*D54)+($B55*D55)+($B56*D56)</f>
        <v>0</v>
      </c>
      <c r="E58" s="88">
        <f t="shared" ref="E58:L58" si="9">($B51*E51)+($B52*E52)+($B53*E53)+($B54*E54)+($B55*E55)+($B56*E56)</f>
        <v>0</v>
      </c>
      <c r="F58" s="88">
        <f t="shared" si="9"/>
        <v>0</v>
      </c>
      <c r="G58" s="88">
        <f t="shared" si="9"/>
        <v>0</v>
      </c>
      <c r="H58" s="88">
        <f t="shared" si="9"/>
        <v>0</v>
      </c>
      <c r="I58" s="88">
        <f t="shared" si="9"/>
        <v>0</v>
      </c>
      <c r="J58" s="141">
        <f t="shared" si="9"/>
        <v>0</v>
      </c>
      <c r="K58" s="144">
        <f t="shared" si="9"/>
        <v>0</v>
      </c>
      <c r="L58" s="122">
        <f t="shared" si="9"/>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357"/>
      <c r="B65" s="357"/>
      <c r="C65" s="357"/>
      <c r="D65" s="357"/>
      <c r="E65" s="357"/>
      <c r="F65" s="357"/>
      <c r="G65" s="357"/>
      <c r="H65" s="357"/>
      <c r="I65" s="357"/>
      <c r="J65" s="260"/>
      <c r="K65" s="260"/>
      <c r="L65" s="260"/>
    </row>
    <row r="66" spans="1:12" ht="13.9" thickBot="1">
      <c r="A66" s="260"/>
      <c r="B66" s="260"/>
      <c r="C66" s="354" t="s">
        <v>33</v>
      </c>
      <c r="D66" s="355" t="s">
        <v>34</v>
      </c>
      <c r="E66" s="355" t="s">
        <v>35</v>
      </c>
      <c r="F66" s="355" t="s">
        <v>36</v>
      </c>
      <c r="G66" s="355" t="s">
        <v>37</v>
      </c>
      <c r="H66" s="355" t="s">
        <v>38</v>
      </c>
      <c r="I66" s="355" t="s">
        <v>39</v>
      </c>
      <c r="J66" s="356" t="s">
        <v>40</v>
      </c>
      <c r="K66" s="355" t="s">
        <v>41</v>
      </c>
      <c r="L66" s="351" t="s">
        <v>42</v>
      </c>
    </row>
    <row r="67" spans="1:12">
      <c r="A67" s="243" t="s">
        <v>133</v>
      </c>
      <c r="B67" s="245"/>
      <c r="C67" s="53"/>
      <c r="D67" s="54"/>
      <c r="E67" s="54"/>
      <c r="F67" s="54"/>
      <c r="G67" s="54"/>
      <c r="H67" s="54"/>
      <c r="I67" s="54"/>
      <c r="J67" s="62"/>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 t="shared" ref="C70:L70" si="10">C58</f>
        <v>0</v>
      </c>
      <c r="D70" s="85">
        <f t="shared" si="10"/>
        <v>0</v>
      </c>
      <c r="E70" s="85">
        <f t="shared" si="10"/>
        <v>0</v>
      </c>
      <c r="F70" s="85">
        <f t="shared" si="10"/>
        <v>0</v>
      </c>
      <c r="G70" s="85">
        <f t="shared" si="10"/>
        <v>0</v>
      </c>
      <c r="H70" s="85">
        <f t="shared" si="10"/>
        <v>0</v>
      </c>
      <c r="I70" s="85">
        <f t="shared" si="10"/>
        <v>0</v>
      </c>
      <c r="J70" s="86">
        <f t="shared" si="10"/>
        <v>0</v>
      </c>
      <c r="K70" s="85">
        <f t="shared" si="10"/>
        <v>0</v>
      </c>
      <c r="L70" s="87">
        <f t="shared" si="10"/>
        <v>0</v>
      </c>
    </row>
    <row r="71" spans="1:12">
      <c r="A71" s="241" t="s">
        <v>137</v>
      </c>
      <c r="B71" s="242"/>
      <c r="C71" s="48"/>
      <c r="D71" s="49"/>
      <c r="E71" s="49"/>
      <c r="F71" s="49"/>
      <c r="G71" s="49"/>
      <c r="H71" s="49"/>
      <c r="I71" s="49"/>
      <c r="J71" s="61"/>
      <c r="K71" s="49"/>
      <c r="L71" s="65"/>
    </row>
    <row r="72" spans="1:12" ht="13.9" thickBot="1">
      <c r="A72" s="246" t="s">
        <v>138</v>
      </c>
      <c r="B72" s="248"/>
      <c r="C72" s="57"/>
      <c r="D72" s="58"/>
      <c r="E72" s="58"/>
      <c r="F72" s="58"/>
      <c r="G72" s="58"/>
      <c r="H72" s="58"/>
      <c r="I72" s="58"/>
      <c r="J72" s="63"/>
      <c r="K72" s="58"/>
      <c r="L72" s="65"/>
    </row>
    <row r="73" spans="1:12" ht="13.9" thickBot="1">
      <c r="A73" s="249" t="s">
        <v>139</v>
      </c>
      <c r="B73" s="250"/>
      <c r="C73" s="146">
        <f>(C67*C70)+(C68*C71)+(C69*C72)</f>
        <v>0</v>
      </c>
      <c r="D73" s="147">
        <f t="shared" ref="D73:L73" si="11">(D67*D70)+(D68*D71)+(D69*D72)</f>
        <v>0</v>
      </c>
      <c r="E73" s="147">
        <f t="shared" si="11"/>
        <v>0</v>
      </c>
      <c r="F73" s="147">
        <f t="shared" si="11"/>
        <v>0</v>
      </c>
      <c r="G73" s="147">
        <f t="shared" si="11"/>
        <v>0</v>
      </c>
      <c r="H73" s="147">
        <f t="shared" si="11"/>
        <v>0</v>
      </c>
      <c r="I73" s="147">
        <f t="shared" si="11"/>
        <v>0</v>
      </c>
      <c r="J73" s="148">
        <f t="shared" si="11"/>
        <v>0</v>
      </c>
      <c r="K73" s="149">
        <f t="shared" si="11"/>
        <v>0</v>
      </c>
      <c r="L73" s="150">
        <f t="shared" si="11"/>
        <v>0</v>
      </c>
    </row>
    <row r="74" spans="1:12" ht="13.9" thickBot="1">
      <c r="A74" s="249" t="s">
        <v>147</v>
      </c>
      <c r="B74" s="251"/>
      <c r="C74" s="89">
        <f>C73*12</f>
        <v>0</v>
      </c>
      <c r="D74" s="143">
        <f t="shared" ref="D74:L74" si="12">D73*12</f>
        <v>0</v>
      </c>
      <c r="E74" s="143">
        <f t="shared" si="12"/>
        <v>0</v>
      </c>
      <c r="F74" s="143">
        <f t="shared" si="12"/>
        <v>0</v>
      </c>
      <c r="G74" s="143">
        <f t="shared" si="12"/>
        <v>0</v>
      </c>
      <c r="H74" s="143">
        <f t="shared" si="12"/>
        <v>0</v>
      </c>
      <c r="I74" s="143">
        <f t="shared" si="12"/>
        <v>0</v>
      </c>
      <c r="J74" s="143">
        <f t="shared" si="12"/>
        <v>0</v>
      </c>
      <c r="K74" s="143">
        <f t="shared" si="12"/>
        <v>0</v>
      </c>
      <c r="L74" s="152">
        <f t="shared" si="12"/>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142"/>
      <c r="K76" s="67"/>
      <c r="L76" s="13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3" spans="1:10" ht="13.9" thickBot="1">
      <c r="A83" s="260"/>
      <c r="B83" s="260"/>
      <c r="C83" s="260"/>
      <c r="D83" s="260"/>
      <c r="E83" s="260"/>
      <c r="F83" s="260"/>
      <c r="G83" s="260"/>
      <c r="H83" s="260"/>
      <c r="I83" s="260"/>
      <c r="J83" s="260"/>
    </row>
    <row r="84" spans="1:10">
      <c r="A84" s="260"/>
      <c r="B84" s="260"/>
      <c r="C84" s="260"/>
      <c r="D84" s="260"/>
      <c r="E84" s="260"/>
      <c r="F84" s="260"/>
      <c r="G84" s="260"/>
      <c r="H84" s="221" t="s">
        <v>73</v>
      </c>
      <c r="I84" s="314"/>
      <c r="J84" s="315"/>
    </row>
    <row r="85" spans="1:10">
      <c r="A85" s="260"/>
      <c r="B85" s="260"/>
      <c r="C85" s="260"/>
      <c r="D85" s="260"/>
      <c r="E85" s="260"/>
      <c r="F85" s="260"/>
      <c r="G85" s="260"/>
      <c r="H85" s="222"/>
      <c r="I85" s="316"/>
      <c r="J85" s="317"/>
    </row>
    <row r="86" spans="1:10" ht="13.9" thickBot="1">
      <c r="A86" s="260"/>
      <c r="B86" s="260"/>
      <c r="C86" s="260"/>
      <c r="D86" s="260"/>
      <c r="E86" s="260"/>
      <c r="F86" s="260"/>
      <c r="G86" s="260"/>
      <c r="H86" s="318" t="s">
        <v>61</v>
      </c>
      <c r="I86" s="319"/>
      <c r="J86" s="320"/>
    </row>
  </sheetData>
  <sheetProtection algorithmName="SHA-512" hashValue="uEu36JiSurwGU2/m7KEnFWRxpN1alaeDpU8ri+4VbQR+jwLoMy4UNC1enDTDOWoSpaFBHuk63LuUK9mOVDF3DQ==" saltValue="/FTulcI5VMNlNXSWTa/iqQ==" spinCount="100000" sheet="1" formatCells="0" formatColumns="0" formatRows="0"/>
  <mergeCells count="31">
    <mergeCell ref="A37:B37"/>
    <mergeCell ref="A5:I7"/>
    <mergeCell ref="A10:I11"/>
    <mergeCell ref="B3:I3"/>
    <mergeCell ref="A26:I29"/>
    <mergeCell ref="A72:B72"/>
    <mergeCell ref="A73:B73"/>
    <mergeCell ref="A74:B74"/>
    <mergeCell ref="A76:B76"/>
    <mergeCell ref="A62:I64"/>
    <mergeCell ref="A67:B67"/>
    <mergeCell ref="A68:B68"/>
    <mergeCell ref="A69:B69"/>
    <mergeCell ref="A70:B70"/>
    <mergeCell ref="A71:B71"/>
    <mergeCell ref="H84:H85"/>
    <mergeCell ref="I84:J85"/>
    <mergeCell ref="I86:J86"/>
    <mergeCell ref="A32:B32"/>
    <mergeCell ref="A33:B33"/>
    <mergeCell ref="A34:B34"/>
    <mergeCell ref="A35:B35"/>
    <mergeCell ref="A36:B36"/>
    <mergeCell ref="B80:J80"/>
    <mergeCell ref="B81:J81"/>
    <mergeCell ref="B82:J82"/>
    <mergeCell ref="A38:B38"/>
    <mergeCell ref="A39:B39"/>
    <mergeCell ref="A42:B42"/>
    <mergeCell ref="A46:I47"/>
    <mergeCell ref="A40:B40"/>
  </mergeCells>
  <phoneticPr fontId="3" type="noConversion"/>
  <pageMargins left="0.7" right="0.7" top="0.75" bottom="0.75" header="0.3" footer="0.3"/>
  <pageSetup paperSize="9" scale="45" orientation="landscape" r:id="rId1"/>
  <extLst>
    <ext xmlns:x14="http://schemas.microsoft.com/office/spreadsheetml/2009/9/main" uri="{78C0D931-6437-407d-A8EE-F0AAD7539E65}">
      <x14:conditionalFormattings>
        <x14:conditionalFormatting xmlns:xm="http://schemas.microsoft.com/office/excel/2006/main">
          <x14:cfRule type="expression" priority="12" id="{F17477B2-2143-4E5A-BF06-90B0BF55A4F8}">
            <xm:f>'Invulblad uur- &amp; dagdeelprijzen'!$B$11=""</xm:f>
            <x14:dxf>
              <font>
                <color theme="7" tint="0.59996337778862885"/>
              </font>
            </x14:dxf>
          </x14:cfRule>
          <xm:sqref>B15</xm:sqref>
        </x14:conditionalFormatting>
        <x14:conditionalFormatting xmlns:xm="http://schemas.microsoft.com/office/excel/2006/main">
          <x14:cfRule type="expression" priority="11" id="{81CB414B-3A1D-44AA-9E3B-E9ECEB7B6077}">
            <xm:f>'Invulblad uur- &amp; dagdeelprijzen'!$B$12=""</xm:f>
            <x14:dxf>
              <font>
                <color theme="7" tint="0.59996337778862885"/>
              </font>
            </x14:dxf>
          </x14:cfRule>
          <xm:sqref>B16</xm:sqref>
        </x14:conditionalFormatting>
        <x14:conditionalFormatting xmlns:xm="http://schemas.microsoft.com/office/excel/2006/main">
          <x14:cfRule type="expression" priority="10" id="{257449FF-59AA-49C7-8265-F2C3B0F4D7DA}">
            <xm:f>'Invulblad uur- &amp; dagdeelprijzen'!$B$13=""</xm:f>
            <x14:dxf>
              <font>
                <color theme="7" tint="0.59996337778862885"/>
              </font>
            </x14:dxf>
          </x14:cfRule>
          <xm:sqref>B17</xm:sqref>
        </x14:conditionalFormatting>
        <x14:conditionalFormatting xmlns:xm="http://schemas.microsoft.com/office/excel/2006/main">
          <x14:cfRule type="expression" priority="9" id="{DAF0C7D5-FC12-4D14-9BD7-E15C8B46DC35}">
            <xm:f>'Invulblad uur- &amp; dagdeelprijzen'!$B$14=""</xm:f>
            <x14:dxf>
              <font>
                <color theme="7" tint="0.59996337778862885"/>
              </font>
            </x14:dxf>
          </x14:cfRule>
          <xm:sqref>B18</xm:sqref>
        </x14:conditionalFormatting>
        <x14:conditionalFormatting xmlns:xm="http://schemas.microsoft.com/office/excel/2006/main">
          <x14:cfRule type="expression" priority="8" id="{D2A97A1A-C61E-4BF2-9F09-F804A6E844AC}">
            <xm:f>'Invulblad uur- &amp; dagdeelprijzen'!$B$15=""</xm:f>
            <x14:dxf>
              <font>
                <color theme="7" tint="0.59996337778862885"/>
              </font>
            </x14:dxf>
          </x14:cfRule>
          <xm:sqref>B19</xm:sqref>
        </x14:conditionalFormatting>
        <x14:conditionalFormatting xmlns:xm="http://schemas.microsoft.com/office/excel/2006/main">
          <x14:cfRule type="expression" priority="7" id="{03389854-DA07-49C8-B9DC-11E255042DF9}">
            <xm:f>'Invulblad uur- &amp; dagdeelprijzen'!$B$16=""</xm:f>
            <x14:dxf>
              <font>
                <color theme="7" tint="0.59996337778862885"/>
              </font>
            </x14:dxf>
          </x14:cfRule>
          <xm:sqref>B20</xm:sqref>
        </x14:conditionalFormatting>
        <x14:conditionalFormatting xmlns:xm="http://schemas.microsoft.com/office/excel/2006/main">
          <x14:cfRule type="expression" priority="6" id="{F22CCEE2-70C6-4583-B584-128248909551}">
            <xm:f>'Invulblad uur- &amp; dagdeelprijzen'!$B$11=""</xm:f>
            <x14:dxf>
              <font>
                <color theme="7" tint="0.59996337778862885"/>
              </font>
            </x14:dxf>
          </x14:cfRule>
          <xm:sqref>B51</xm:sqref>
        </x14:conditionalFormatting>
        <x14:conditionalFormatting xmlns:xm="http://schemas.microsoft.com/office/excel/2006/main">
          <x14:cfRule type="expression" priority="5" id="{6E12FBB7-4B6D-4564-8A6F-A9386CAFE91E}">
            <xm:f>'Invulblad uur- &amp; dagdeelprijzen'!$B$12=""</xm:f>
            <x14:dxf>
              <font>
                <color theme="7" tint="0.59996337778862885"/>
              </font>
            </x14:dxf>
          </x14:cfRule>
          <xm:sqref>B52</xm:sqref>
        </x14:conditionalFormatting>
        <x14:conditionalFormatting xmlns:xm="http://schemas.microsoft.com/office/excel/2006/main">
          <x14:cfRule type="expression" priority="4" id="{4E7805F3-063E-458E-B0AE-73DFB5DE075C}">
            <xm:f>'Invulblad uur- &amp; dagdeelprijzen'!$B$13=""</xm:f>
            <x14:dxf>
              <font>
                <color theme="7" tint="0.59996337778862885"/>
              </font>
            </x14:dxf>
          </x14:cfRule>
          <xm:sqref>B53</xm:sqref>
        </x14:conditionalFormatting>
        <x14:conditionalFormatting xmlns:xm="http://schemas.microsoft.com/office/excel/2006/main">
          <x14:cfRule type="expression" priority="3" id="{D96E775D-6A4A-4646-AAA8-BB684605A38F}">
            <xm:f>'Invulblad uur- &amp; dagdeelprijzen'!$B$14=""</xm:f>
            <x14:dxf>
              <font>
                <color theme="7" tint="0.59996337778862885"/>
              </font>
            </x14:dxf>
          </x14:cfRule>
          <xm:sqref>B54</xm:sqref>
        </x14:conditionalFormatting>
        <x14:conditionalFormatting xmlns:xm="http://schemas.microsoft.com/office/excel/2006/main">
          <x14:cfRule type="expression" priority="2" id="{099C1750-7848-4888-B7A8-D729F10E4C57}">
            <xm:f>'Invulblad uur- &amp; dagdeelprijzen'!$B$15=""</xm:f>
            <x14:dxf>
              <font>
                <color theme="7" tint="0.59996337778862885"/>
              </font>
            </x14:dxf>
          </x14:cfRule>
          <xm:sqref>B55</xm:sqref>
        </x14:conditionalFormatting>
        <x14:conditionalFormatting xmlns:xm="http://schemas.microsoft.com/office/excel/2006/main">
          <x14:cfRule type="expression" priority="1" id="{80919568-6E7D-403B-9D1E-8BF925C996C0}">
            <xm:f>'Invulblad uur- &amp; dagdeelprijzen'!$B$16=""</xm:f>
            <x14:dxf>
              <font>
                <color theme="7" tint="0.59996337778862885"/>
              </font>
            </x14:dxf>
          </x14:cfRule>
          <xm:sqref>B56</xm:sqref>
        </x14:conditionalFormatting>
        <x14:conditionalFormatting xmlns:xm="http://schemas.microsoft.com/office/excel/2006/main">
          <x14:cfRule type="expression" priority="22" id="{D353014A-70F8-479A-89C3-46B3C7BB86F6}">
            <xm:f>Inschrijfblad!$B$13=""</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1" id="{6E589E0F-A496-4965-95EB-980DB37D54AE}">
            <xm:f>Inschrijfblad!$C$13=""</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0" id="{76B5C52C-44D1-4223-8C57-D33F12B214FD}">
            <xm:f>Inschrijfblad!$D$13=""</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19" id="{BAE30AFE-42D8-41A1-A5BA-AAE70FB66FA1}">
            <xm:f>Inschrijfblad!$E$13=""</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18" id="{A51D8FEB-4D3D-4D59-89B3-F1280EC35492}">
            <xm:f>Inschrijfblad!$F$13=""</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17" id="{421C212E-C555-4D11-883B-53FE0CF60719}">
            <xm:f>Inschrijfblad!$G$13=""</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6" id="{EFFC7732-872D-41DB-9E9E-0B22C718B693}">
            <xm:f>Inschrijfblad!$H$13=""</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5" id="{5829A52F-217D-4487-A4AB-671062F4ADE8}">
            <xm:f>Inschrijfblad!$I$13=""</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4" id="{D7338DE4-BA59-42AE-8CD9-517E22AB8881}">
            <xm:f>Inschrijfblad!$J$13=""</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3" id="{86D0F28E-F687-48D4-A71E-150BF7F5F0C5}">
            <xm:f>Inschrijfblad!$K$13=""</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90848AF-49A8-4A1C-A630-F638303EEF8E}">
          <x14:formula1>
            <xm:f>'Invulblad uur- &amp; dagdeelprijzen'!$C$31:$J$31</xm:f>
          </x14:formula1>
          <xm:sqref>C37:L37 C72:L72</xm:sqref>
        </x14:dataValidation>
        <x14:dataValidation type="list" allowBlank="1" showInputMessage="1" showErrorMessage="1" xr:uid="{1BAAB628-157C-46B0-BE4E-4FCE62C4CA13}">
          <x14:formula1>
            <xm:f>'Invulblad uur- &amp; dagdeelprijzen'!$C$30:$J$30</xm:f>
          </x14:formula1>
          <xm:sqref>C36:L36 C71:L71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86"/>
  <sheetViews>
    <sheetView showGridLines="0" workbookViewId="0"/>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160</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15"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78"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101"/>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8" t="s">
        <v>40</v>
      </c>
      <c r="K13" s="352" t="s">
        <v>127</v>
      </c>
      <c r="L13" s="353" t="s">
        <v>128</v>
      </c>
    </row>
    <row r="14" spans="1:12" ht="27" thickBot="1">
      <c r="A14" s="6" t="s">
        <v>82</v>
      </c>
      <c r="B14" s="80" t="s">
        <v>83</v>
      </c>
      <c r="C14" s="201" t="s">
        <v>129</v>
      </c>
      <c r="D14" s="202" t="s">
        <v>129</v>
      </c>
      <c r="E14" s="202" t="s">
        <v>129</v>
      </c>
      <c r="F14" s="202" t="s">
        <v>129</v>
      </c>
      <c r="G14" s="202" t="s">
        <v>129</v>
      </c>
      <c r="H14" s="202" t="s">
        <v>129</v>
      </c>
      <c r="I14" s="202" t="s">
        <v>129</v>
      </c>
      <c r="J14" s="203" t="s">
        <v>129</v>
      </c>
      <c r="K14" s="202" t="s">
        <v>129</v>
      </c>
      <c r="L14" s="204" t="s">
        <v>129</v>
      </c>
    </row>
    <row r="15" spans="1:12">
      <c r="A15" s="23" t="s">
        <v>84</v>
      </c>
      <c r="B15" s="81">
        <f>'Invulblad uur- &amp; dagdeelprijzen'!$B$11</f>
        <v>0</v>
      </c>
      <c r="C15" s="72"/>
      <c r="D15" s="73"/>
      <c r="E15" s="73"/>
      <c r="F15" s="73"/>
      <c r="G15" s="73"/>
      <c r="H15" s="73"/>
      <c r="I15" s="73"/>
      <c r="J15" s="135"/>
      <c r="K15" s="73"/>
      <c r="L15" s="97"/>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196">
        <f t="shared" ref="C21" si="0">SUM(C15:C20)</f>
        <v>0</v>
      </c>
      <c r="D21" s="197">
        <f t="shared" ref="D21:J21" si="1">SUM(D15:D20)</f>
        <v>0</v>
      </c>
      <c r="E21" s="197">
        <f t="shared" si="1"/>
        <v>0</v>
      </c>
      <c r="F21" s="197">
        <f t="shared" si="1"/>
        <v>0</v>
      </c>
      <c r="G21" s="197">
        <f t="shared" si="1"/>
        <v>0</v>
      </c>
      <c r="H21" s="197">
        <f t="shared" si="1"/>
        <v>0</v>
      </c>
      <c r="I21" s="197">
        <f t="shared" si="1"/>
        <v>0</v>
      </c>
      <c r="J21" s="197">
        <f t="shared" si="1"/>
        <v>0</v>
      </c>
      <c r="K21" s="198">
        <f t="shared" ref="K21:L21" si="2">SUM(K15:K20)</f>
        <v>0</v>
      </c>
      <c r="L21" s="199">
        <f t="shared" si="2"/>
        <v>0</v>
      </c>
    </row>
    <row r="22" spans="1:12" ht="13.9" thickBot="1">
      <c r="A22" s="12" t="s">
        <v>130</v>
      </c>
      <c r="B22" s="200"/>
      <c r="C22" s="121">
        <f>($B15*C15)+($B16*C16)+($B17*C17)+($B18*C18)+($B19*C19)+($B20*C20)</f>
        <v>0</v>
      </c>
      <c r="D22" s="88">
        <f>($B15*D15)+($B16*D16)+($B17*D17)+($B18*D18)+($B19*D19)+($B20*D20)</f>
        <v>0</v>
      </c>
      <c r="E22" s="88">
        <f t="shared" ref="E22:L22" si="3">($B15*E15)+($B16*E16)+($B17*E17)+($B18*E18)+($B19*E19)+($B20*E20)</f>
        <v>0</v>
      </c>
      <c r="F22" s="88">
        <f t="shared" si="3"/>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c r="A27" s="343"/>
      <c r="B27" s="344"/>
      <c r="C27" s="344"/>
      <c r="D27" s="344"/>
      <c r="E27" s="344"/>
      <c r="F27" s="344"/>
      <c r="G27" s="344"/>
      <c r="H27" s="344"/>
      <c r="I27" s="345"/>
      <c r="J27" s="260"/>
      <c r="K27" s="260"/>
      <c r="L27" s="260"/>
    </row>
    <row r="28" spans="1:12">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54" t="s">
        <v>33</v>
      </c>
      <c r="D31" s="355" t="s">
        <v>34</v>
      </c>
      <c r="E31" s="355" t="s">
        <v>35</v>
      </c>
      <c r="F31" s="355" t="s">
        <v>36</v>
      </c>
      <c r="G31" s="355" t="s">
        <v>37</v>
      </c>
      <c r="H31" s="355" t="s">
        <v>38</v>
      </c>
      <c r="I31" s="355" t="s">
        <v>39</v>
      </c>
      <c r="J31" s="356" t="s">
        <v>40</v>
      </c>
      <c r="K31" s="355" t="s">
        <v>41</v>
      </c>
      <c r="L31" s="351" t="s">
        <v>42</v>
      </c>
    </row>
    <row r="32" spans="1:12">
      <c r="A32" s="243" t="s">
        <v>133</v>
      </c>
      <c r="B32" s="245"/>
      <c r="C32" s="46"/>
      <c r="D32" s="47"/>
      <c r="E32" s="47"/>
      <c r="F32" s="47"/>
      <c r="G32" s="47"/>
      <c r="H32" s="47"/>
      <c r="I32" s="47"/>
      <c r="J32" s="60"/>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48"/>
      <c r="D37" s="49"/>
      <c r="E37" s="49"/>
      <c r="F37" s="49"/>
      <c r="G37" s="49"/>
      <c r="H37" s="49"/>
      <c r="I37" s="49"/>
      <c r="J37" s="61"/>
      <c r="K37" s="58"/>
      <c r="L37" s="65"/>
    </row>
    <row r="38" spans="1:12" ht="13.9" thickBot="1">
      <c r="A38" s="249" t="s">
        <v>139</v>
      </c>
      <c r="B38" s="250"/>
      <c r="C38" s="89">
        <f>(C32*C35)+(C33*C36)+(C34*C37)</f>
        <v>0</v>
      </c>
      <c r="D38" s="90">
        <f t="shared" ref="D38:L38" si="5">(D32*D35)+(D33*D36)+(D34*D37)</f>
        <v>0</v>
      </c>
      <c r="E38" s="90">
        <f t="shared" si="5"/>
        <v>0</v>
      </c>
      <c r="F38" s="90">
        <f t="shared" si="5"/>
        <v>0</v>
      </c>
      <c r="G38" s="90">
        <f t="shared" si="5"/>
        <v>0</v>
      </c>
      <c r="H38" s="90">
        <f t="shared" si="5"/>
        <v>0</v>
      </c>
      <c r="I38" s="90">
        <f t="shared" si="5"/>
        <v>0</v>
      </c>
      <c r="J38" s="140">
        <f t="shared" si="5"/>
        <v>0</v>
      </c>
      <c r="K38" s="143">
        <f t="shared" si="5"/>
        <v>0</v>
      </c>
      <c r="L38" s="91">
        <f t="shared" si="5"/>
        <v>0</v>
      </c>
    </row>
    <row r="39" spans="1:12" ht="13.9" thickBot="1">
      <c r="A39" s="249" t="s">
        <v>153</v>
      </c>
      <c r="B39" s="240"/>
      <c r="C39" s="53"/>
      <c r="D39" s="54"/>
      <c r="E39" s="54"/>
      <c r="F39" s="54"/>
      <c r="G39" s="54"/>
      <c r="H39" s="54"/>
      <c r="I39" s="54"/>
      <c r="J39" s="62"/>
      <c r="K39" s="54"/>
      <c r="L39" s="145"/>
    </row>
    <row r="40" spans="1:12" ht="13.9" thickBot="1">
      <c r="A40" s="249" t="s">
        <v>141</v>
      </c>
      <c r="B40" s="251"/>
      <c r="C40" s="89">
        <f>C38*C39</f>
        <v>0</v>
      </c>
      <c r="D40" s="143">
        <f t="shared" ref="D40:L40" si="6">D38*D39</f>
        <v>0</v>
      </c>
      <c r="E40" s="143">
        <f t="shared" si="6"/>
        <v>0</v>
      </c>
      <c r="F40" s="143">
        <f t="shared" si="6"/>
        <v>0</v>
      </c>
      <c r="G40" s="143">
        <f t="shared" si="6"/>
        <v>0</v>
      </c>
      <c r="H40" s="143">
        <f t="shared" si="6"/>
        <v>0</v>
      </c>
      <c r="I40" s="143">
        <f t="shared" si="6"/>
        <v>0</v>
      </c>
      <c r="J40" s="143">
        <f t="shared" si="6"/>
        <v>0</v>
      </c>
      <c r="K40" s="143">
        <f t="shared" si="6"/>
        <v>0</v>
      </c>
      <c r="L40" s="152">
        <f t="shared" si="6"/>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142"/>
      <c r="K42" s="67"/>
      <c r="L42" s="138"/>
    </row>
    <row r="44" spans="1:12" ht="13.9" thickBot="1">
      <c r="A44" s="260"/>
      <c r="B44" s="260"/>
      <c r="C44" s="260"/>
      <c r="D44" s="260"/>
      <c r="E44" s="260"/>
      <c r="F44" s="260"/>
      <c r="G44" s="260"/>
      <c r="H44" s="260"/>
      <c r="I44" s="260"/>
      <c r="J44" s="260"/>
      <c r="K44" s="260"/>
      <c r="L44" s="260"/>
    </row>
    <row r="45" spans="1:12" ht="13.9" thickBot="1">
      <c r="A45" s="79"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8" t="s">
        <v>40</v>
      </c>
      <c r="K49" s="352" t="s">
        <v>127</v>
      </c>
      <c r="L49" s="353" t="s">
        <v>128</v>
      </c>
    </row>
    <row r="50" spans="1:12" ht="27" thickBot="1">
      <c r="A50" s="6" t="s">
        <v>82</v>
      </c>
      <c r="B50" s="29" t="s">
        <v>83</v>
      </c>
      <c r="C50" s="201" t="s">
        <v>129</v>
      </c>
      <c r="D50" s="202" t="s">
        <v>129</v>
      </c>
      <c r="E50" s="202" t="s">
        <v>129</v>
      </c>
      <c r="F50" s="202" t="s">
        <v>129</v>
      </c>
      <c r="G50" s="202" t="s">
        <v>129</v>
      </c>
      <c r="H50" s="202" t="s">
        <v>129</v>
      </c>
      <c r="I50" s="202" t="s">
        <v>129</v>
      </c>
      <c r="J50" s="203" t="s">
        <v>129</v>
      </c>
      <c r="K50" s="202" t="s">
        <v>129</v>
      </c>
      <c r="L50" s="204" t="s">
        <v>129</v>
      </c>
    </row>
    <row r="51" spans="1:12">
      <c r="A51" s="7" t="s">
        <v>84</v>
      </c>
      <c r="B51" s="81">
        <f>'Invulblad uur- &amp; dagdeelprijzen'!$B$11</f>
        <v>0</v>
      </c>
      <c r="C51" s="72"/>
      <c r="D51" s="73"/>
      <c r="E51" s="73"/>
      <c r="F51" s="73"/>
      <c r="G51" s="73"/>
      <c r="H51" s="73"/>
      <c r="I51" s="73"/>
      <c r="J51" s="135"/>
      <c r="K51" s="73"/>
      <c r="L51" s="97"/>
    </row>
    <row r="52" spans="1:12">
      <c r="A52" s="8" t="s">
        <v>85</v>
      </c>
      <c r="B52" s="82">
        <f>'Invulblad uur- &amp; dagdeelprijzen'!$B$12</f>
        <v>0</v>
      </c>
      <c r="C52" s="72"/>
      <c r="D52" s="73"/>
      <c r="E52" s="73"/>
      <c r="F52" s="73"/>
      <c r="G52" s="73"/>
      <c r="H52" s="73"/>
      <c r="I52" s="73"/>
      <c r="J52" s="135"/>
      <c r="K52" s="73"/>
      <c r="L52" s="97"/>
    </row>
    <row r="53" spans="1:12">
      <c r="A53" s="8" t="s">
        <v>86</v>
      </c>
      <c r="B53" s="82">
        <f>'Invulblad uur- &amp; dagdeelprijzen'!$B$13</f>
        <v>0</v>
      </c>
      <c r="C53" s="72"/>
      <c r="D53" s="73"/>
      <c r="E53" s="73"/>
      <c r="F53" s="73"/>
      <c r="G53" s="73"/>
      <c r="H53" s="73"/>
      <c r="I53" s="73"/>
      <c r="J53" s="135"/>
      <c r="K53" s="73"/>
      <c r="L53" s="97"/>
    </row>
    <row r="54" spans="1:12">
      <c r="A54" s="8" t="s">
        <v>87</v>
      </c>
      <c r="B54" s="82">
        <f>'Invulblad uur- &amp; dagdeelprijzen'!$B$14</f>
        <v>0</v>
      </c>
      <c r="C54" s="72"/>
      <c r="D54" s="73"/>
      <c r="E54" s="73"/>
      <c r="F54" s="73"/>
      <c r="G54" s="73"/>
      <c r="H54" s="73"/>
      <c r="I54" s="73"/>
      <c r="J54" s="135"/>
      <c r="K54" s="73"/>
      <c r="L54" s="97"/>
    </row>
    <row r="55" spans="1:12">
      <c r="A55" s="8" t="s">
        <v>88</v>
      </c>
      <c r="B55" s="82">
        <f>'Invulblad uur- &amp; dagdeelprijzen'!$B$15</f>
        <v>0</v>
      </c>
      <c r="C55" s="72"/>
      <c r="D55" s="73"/>
      <c r="E55" s="73"/>
      <c r="F55" s="73"/>
      <c r="G55" s="73"/>
      <c r="H55" s="73"/>
      <c r="I55" s="73"/>
      <c r="J55" s="135"/>
      <c r="K55" s="73"/>
      <c r="L55" s="97"/>
    </row>
    <row r="56" spans="1:12" ht="13.9" thickBot="1">
      <c r="A56" s="9" t="s">
        <v>89</v>
      </c>
      <c r="B56" s="83">
        <f>'Invulblad uur- &amp; dagdeelprijzen'!$B$16</f>
        <v>0</v>
      </c>
      <c r="C56" s="75"/>
      <c r="D56" s="76"/>
      <c r="E56" s="76"/>
      <c r="F56" s="76"/>
      <c r="G56" s="76"/>
      <c r="H56" s="76"/>
      <c r="I56" s="76"/>
      <c r="J56" s="136"/>
      <c r="K56" s="76"/>
      <c r="L56" s="98"/>
    </row>
    <row r="57" spans="1:12" ht="13.9" thickBot="1">
      <c r="A57" s="260"/>
      <c r="B57" s="260"/>
      <c r="C57" s="196">
        <f t="shared" ref="C57" si="7">SUM(C51:C56)</f>
        <v>0</v>
      </c>
      <c r="D57" s="197">
        <f t="shared" ref="D57:L57" si="8">SUM(D51:D56)</f>
        <v>0</v>
      </c>
      <c r="E57" s="197">
        <f t="shared" si="8"/>
        <v>0</v>
      </c>
      <c r="F57" s="197">
        <f t="shared" si="8"/>
        <v>0</v>
      </c>
      <c r="G57" s="197">
        <f t="shared" si="8"/>
        <v>0</v>
      </c>
      <c r="H57" s="197">
        <f t="shared" si="8"/>
        <v>0</v>
      </c>
      <c r="I57" s="197">
        <f t="shared" si="8"/>
        <v>0</v>
      </c>
      <c r="J57" s="197">
        <f t="shared" si="8"/>
        <v>0</v>
      </c>
      <c r="K57" s="198">
        <f t="shared" si="8"/>
        <v>0</v>
      </c>
      <c r="L57" s="199">
        <f t="shared" si="8"/>
        <v>0</v>
      </c>
    </row>
    <row r="58" spans="1:12" ht="13.9" thickBot="1">
      <c r="A58" s="12" t="s">
        <v>130</v>
      </c>
      <c r="B58" s="200"/>
      <c r="C58" s="121">
        <f>($B51*C51)+($B52*C52)+($B53*C53)+($B54*C54)+($B55*C55)+($B56*C56)</f>
        <v>0</v>
      </c>
      <c r="D58" s="88">
        <f>($B51*D51)+($B52*D52)+($B53*D53)+($B54*D54)+($B55*D55)+($B56*D56)</f>
        <v>0</v>
      </c>
      <c r="E58" s="88">
        <f t="shared" ref="E58:L58" si="9">($B51*E51)+($B52*E52)+($B53*E53)+($B54*E54)+($B55*E55)+($B56*E56)</f>
        <v>0</v>
      </c>
      <c r="F58" s="88">
        <f t="shared" si="9"/>
        <v>0</v>
      </c>
      <c r="G58" s="88">
        <f t="shared" si="9"/>
        <v>0</v>
      </c>
      <c r="H58" s="88">
        <f t="shared" si="9"/>
        <v>0</v>
      </c>
      <c r="I58" s="88">
        <f t="shared" si="9"/>
        <v>0</v>
      </c>
      <c r="J58" s="141">
        <f t="shared" si="9"/>
        <v>0</v>
      </c>
      <c r="K58" s="144">
        <f t="shared" si="9"/>
        <v>0</v>
      </c>
      <c r="L58" s="122">
        <f t="shared" si="9"/>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357"/>
      <c r="B65" s="357"/>
      <c r="C65" s="357"/>
      <c r="D65" s="357"/>
      <c r="E65" s="357"/>
      <c r="F65" s="357"/>
      <c r="G65" s="357"/>
      <c r="H65" s="357"/>
      <c r="I65" s="357"/>
      <c r="J65" s="260"/>
      <c r="K65" s="260"/>
      <c r="L65" s="260"/>
    </row>
    <row r="66" spans="1:12" ht="13.9" thickBot="1">
      <c r="A66" s="260"/>
      <c r="B66" s="260"/>
      <c r="C66" s="354" t="s">
        <v>33</v>
      </c>
      <c r="D66" s="355" t="s">
        <v>34</v>
      </c>
      <c r="E66" s="355" t="s">
        <v>35</v>
      </c>
      <c r="F66" s="355" t="s">
        <v>36</v>
      </c>
      <c r="G66" s="355" t="s">
        <v>37</v>
      </c>
      <c r="H66" s="355" t="s">
        <v>38</v>
      </c>
      <c r="I66" s="355" t="s">
        <v>39</v>
      </c>
      <c r="J66" s="356" t="s">
        <v>40</v>
      </c>
      <c r="K66" s="355" t="s">
        <v>41</v>
      </c>
      <c r="L66" s="351" t="s">
        <v>42</v>
      </c>
    </row>
    <row r="67" spans="1:12">
      <c r="A67" s="243" t="s">
        <v>133</v>
      </c>
      <c r="B67" s="245"/>
      <c r="C67" s="46"/>
      <c r="D67" s="47"/>
      <c r="E67" s="47"/>
      <c r="F67" s="47"/>
      <c r="G67" s="47"/>
      <c r="H67" s="47"/>
      <c r="I67" s="47"/>
      <c r="J67" s="60"/>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 t="shared" ref="C70:L70" si="10">C58</f>
        <v>0</v>
      </c>
      <c r="D70" s="85">
        <f t="shared" si="10"/>
        <v>0</v>
      </c>
      <c r="E70" s="85">
        <f t="shared" si="10"/>
        <v>0</v>
      </c>
      <c r="F70" s="85">
        <f t="shared" si="10"/>
        <v>0</v>
      </c>
      <c r="G70" s="85">
        <f t="shared" si="10"/>
        <v>0</v>
      </c>
      <c r="H70" s="85">
        <f t="shared" si="10"/>
        <v>0</v>
      </c>
      <c r="I70" s="85">
        <f t="shared" si="10"/>
        <v>0</v>
      </c>
      <c r="J70" s="86">
        <f t="shared" si="10"/>
        <v>0</v>
      </c>
      <c r="K70" s="85">
        <f t="shared" si="10"/>
        <v>0</v>
      </c>
      <c r="L70" s="87">
        <f t="shared" si="10"/>
        <v>0</v>
      </c>
    </row>
    <row r="71" spans="1:12">
      <c r="A71" s="241" t="s">
        <v>137</v>
      </c>
      <c r="B71" s="242"/>
      <c r="C71" s="48"/>
      <c r="D71" s="49"/>
      <c r="E71" s="49"/>
      <c r="F71" s="49"/>
      <c r="G71" s="49"/>
      <c r="H71" s="49"/>
      <c r="I71" s="49"/>
      <c r="J71" s="61"/>
      <c r="K71" s="49"/>
      <c r="L71" s="65"/>
    </row>
    <row r="72" spans="1:12" ht="13.9" thickBot="1">
      <c r="A72" s="246" t="s">
        <v>138</v>
      </c>
      <c r="B72" s="248"/>
      <c r="C72" s="48"/>
      <c r="D72" s="49"/>
      <c r="E72" s="49"/>
      <c r="F72" s="49"/>
      <c r="G72" s="49"/>
      <c r="H72" s="49"/>
      <c r="I72" s="49"/>
      <c r="J72" s="61"/>
      <c r="K72" s="58"/>
      <c r="L72" s="65"/>
    </row>
    <row r="73" spans="1:12" ht="13.9" thickBot="1">
      <c r="A73" s="249" t="s">
        <v>139</v>
      </c>
      <c r="B73" s="250"/>
      <c r="C73" s="146">
        <f>(C67*C70)+(C68*C71)+(C69*C72)</f>
        <v>0</v>
      </c>
      <c r="D73" s="147">
        <f t="shared" ref="D73:L73" si="11">(D67*D70)+(D68*D71)+(D69*D72)</f>
        <v>0</v>
      </c>
      <c r="E73" s="147">
        <f t="shared" si="11"/>
        <v>0</v>
      </c>
      <c r="F73" s="147">
        <f t="shared" si="11"/>
        <v>0</v>
      </c>
      <c r="G73" s="147">
        <f t="shared" si="11"/>
        <v>0</v>
      </c>
      <c r="H73" s="147">
        <f t="shared" si="11"/>
        <v>0</v>
      </c>
      <c r="I73" s="147">
        <f t="shared" si="11"/>
        <v>0</v>
      </c>
      <c r="J73" s="148">
        <f t="shared" si="11"/>
        <v>0</v>
      </c>
      <c r="K73" s="149">
        <f t="shared" si="11"/>
        <v>0</v>
      </c>
      <c r="L73" s="150">
        <f t="shared" si="11"/>
        <v>0</v>
      </c>
    </row>
    <row r="74" spans="1:12" ht="13.9" thickBot="1">
      <c r="A74" s="249" t="s">
        <v>147</v>
      </c>
      <c r="B74" s="251"/>
      <c r="C74" s="89">
        <f>C73*12</f>
        <v>0</v>
      </c>
      <c r="D74" s="143">
        <f t="shared" ref="D74:L74" si="12">D73*12</f>
        <v>0</v>
      </c>
      <c r="E74" s="143">
        <f t="shared" si="12"/>
        <v>0</v>
      </c>
      <c r="F74" s="143">
        <f t="shared" si="12"/>
        <v>0</v>
      </c>
      <c r="G74" s="143">
        <f t="shared" si="12"/>
        <v>0</v>
      </c>
      <c r="H74" s="143">
        <f t="shared" si="12"/>
        <v>0</v>
      </c>
      <c r="I74" s="143">
        <f t="shared" si="12"/>
        <v>0</v>
      </c>
      <c r="J74" s="143">
        <f t="shared" si="12"/>
        <v>0</v>
      </c>
      <c r="K74" s="143">
        <f t="shared" si="12"/>
        <v>0</v>
      </c>
      <c r="L74" s="152">
        <f t="shared" si="12"/>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142"/>
      <c r="K76" s="67"/>
      <c r="L76" s="13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3" spans="1:10" ht="13.9" thickBot="1">
      <c r="A83" s="260"/>
      <c r="B83" s="260"/>
      <c r="C83" s="260"/>
      <c r="D83" s="260"/>
      <c r="E83" s="260"/>
      <c r="F83" s="260"/>
      <c r="G83" s="260"/>
      <c r="H83" s="260"/>
      <c r="I83" s="260"/>
      <c r="J83" s="260"/>
    </row>
    <row r="84" spans="1:10">
      <c r="A84" s="260"/>
      <c r="B84" s="260"/>
      <c r="C84" s="260"/>
      <c r="D84" s="260"/>
      <c r="E84" s="260"/>
      <c r="F84" s="260"/>
      <c r="G84" s="260"/>
      <c r="H84" s="221" t="s">
        <v>73</v>
      </c>
      <c r="I84" s="314"/>
      <c r="J84" s="315"/>
    </row>
    <row r="85" spans="1:10">
      <c r="A85" s="260"/>
      <c r="B85" s="260"/>
      <c r="C85" s="260"/>
      <c r="D85" s="260"/>
      <c r="E85" s="260"/>
      <c r="F85" s="260"/>
      <c r="G85" s="260"/>
      <c r="H85" s="222"/>
      <c r="I85" s="316"/>
      <c r="J85" s="317"/>
    </row>
    <row r="86" spans="1:10" ht="13.9" thickBot="1">
      <c r="A86" s="260"/>
      <c r="B86" s="260"/>
      <c r="C86" s="260"/>
      <c r="D86" s="260"/>
      <c r="E86" s="260"/>
      <c r="F86" s="260"/>
      <c r="G86" s="260"/>
      <c r="H86" s="318" t="s">
        <v>61</v>
      </c>
      <c r="I86" s="319"/>
      <c r="J86" s="320"/>
    </row>
  </sheetData>
  <sheetProtection algorithmName="SHA-512" hashValue="ZEGZd12RFdvzX2BCMqZwIIsz8lEeiShGHFshaQfXnOXcDnHt3+2cTkUoMCNdnGoufANDndEfqEpU/FvhmqweuA==" saltValue="LdZdpM/BXqkk/WgvAU6W4Q==" spinCount="100000" sheet="1" formatCells="0" formatColumns="0" formatRows="0"/>
  <mergeCells count="31">
    <mergeCell ref="A37:B37"/>
    <mergeCell ref="A5:I7"/>
    <mergeCell ref="A10:I11"/>
    <mergeCell ref="B3:I3"/>
    <mergeCell ref="A26:I29"/>
    <mergeCell ref="A72:B72"/>
    <mergeCell ref="A73:B73"/>
    <mergeCell ref="A74:B74"/>
    <mergeCell ref="A76:B76"/>
    <mergeCell ref="A62:I64"/>
    <mergeCell ref="A67:B67"/>
    <mergeCell ref="A68:B68"/>
    <mergeCell ref="A69:B69"/>
    <mergeCell ref="A70:B70"/>
    <mergeCell ref="A71:B71"/>
    <mergeCell ref="H84:H85"/>
    <mergeCell ref="I84:J85"/>
    <mergeCell ref="I86:J86"/>
    <mergeCell ref="A32:B32"/>
    <mergeCell ref="A33:B33"/>
    <mergeCell ref="A34:B34"/>
    <mergeCell ref="A35:B35"/>
    <mergeCell ref="A36:B36"/>
    <mergeCell ref="B80:J80"/>
    <mergeCell ref="B81:J81"/>
    <mergeCell ref="B82:J82"/>
    <mergeCell ref="A38:B38"/>
    <mergeCell ref="A39:B39"/>
    <mergeCell ref="A42:B42"/>
    <mergeCell ref="A46:I47"/>
    <mergeCell ref="A40:B40"/>
  </mergeCells>
  <phoneticPr fontId="3" type="noConversion"/>
  <pageMargins left="0.7" right="0.7" top="0.75" bottom="0.75" header="0.3" footer="0.3"/>
  <pageSetup paperSize="9" scale="45" orientation="landscape" r:id="rId1"/>
  <extLst>
    <ext xmlns:x14="http://schemas.microsoft.com/office/spreadsheetml/2009/9/main" uri="{78C0D931-6437-407d-A8EE-F0AAD7539E65}">
      <x14:conditionalFormattings>
        <x14:conditionalFormatting xmlns:xm="http://schemas.microsoft.com/office/excel/2006/main">
          <x14:cfRule type="expression" priority="12" id="{6F18529C-3251-4630-966B-C131951EBDB1}">
            <xm:f>'Invulblad uur- &amp; dagdeelprijzen'!$B$11=""</xm:f>
            <x14:dxf>
              <font>
                <color theme="7" tint="0.59996337778862885"/>
              </font>
            </x14:dxf>
          </x14:cfRule>
          <xm:sqref>B15</xm:sqref>
        </x14:conditionalFormatting>
        <x14:conditionalFormatting xmlns:xm="http://schemas.microsoft.com/office/excel/2006/main">
          <x14:cfRule type="expression" priority="11" id="{13524C4F-1EE2-4222-B8C6-AC7E636D60C1}">
            <xm:f>'Invulblad uur- &amp; dagdeelprijzen'!$B$12=""</xm:f>
            <x14:dxf>
              <font>
                <color theme="7" tint="0.59996337778862885"/>
              </font>
            </x14:dxf>
          </x14:cfRule>
          <xm:sqref>B16</xm:sqref>
        </x14:conditionalFormatting>
        <x14:conditionalFormatting xmlns:xm="http://schemas.microsoft.com/office/excel/2006/main">
          <x14:cfRule type="expression" priority="10" id="{88B55D74-92E0-4F95-BE33-0875891EE2FA}">
            <xm:f>'Invulblad uur- &amp; dagdeelprijzen'!$B$13=""</xm:f>
            <x14:dxf>
              <font>
                <color theme="7" tint="0.59996337778862885"/>
              </font>
            </x14:dxf>
          </x14:cfRule>
          <xm:sqref>B17</xm:sqref>
        </x14:conditionalFormatting>
        <x14:conditionalFormatting xmlns:xm="http://schemas.microsoft.com/office/excel/2006/main">
          <x14:cfRule type="expression" priority="9" id="{835D54A8-2197-4AFD-863D-32074A95A119}">
            <xm:f>'Invulblad uur- &amp; dagdeelprijzen'!$B$14=""</xm:f>
            <x14:dxf>
              <font>
                <color theme="7" tint="0.59996337778862885"/>
              </font>
            </x14:dxf>
          </x14:cfRule>
          <xm:sqref>B18</xm:sqref>
        </x14:conditionalFormatting>
        <x14:conditionalFormatting xmlns:xm="http://schemas.microsoft.com/office/excel/2006/main">
          <x14:cfRule type="expression" priority="8" id="{B8BA6C33-E441-468D-8027-8CF5FD3AD985}">
            <xm:f>'Invulblad uur- &amp; dagdeelprijzen'!$B$15=""</xm:f>
            <x14:dxf>
              <font>
                <color theme="7" tint="0.59996337778862885"/>
              </font>
            </x14:dxf>
          </x14:cfRule>
          <xm:sqref>B19</xm:sqref>
        </x14:conditionalFormatting>
        <x14:conditionalFormatting xmlns:xm="http://schemas.microsoft.com/office/excel/2006/main">
          <x14:cfRule type="expression" priority="7" id="{A4A68731-77B9-4ED4-BC87-9CD7E05DDA4E}">
            <xm:f>'Invulblad uur- &amp; dagdeelprijzen'!$B$16=""</xm:f>
            <x14:dxf>
              <font>
                <color theme="7" tint="0.59996337778862885"/>
              </font>
            </x14:dxf>
          </x14:cfRule>
          <xm:sqref>B20</xm:sqref>
        </x14:conditionalFormatting>
        <x14:conditionalFormatting xmlns:xm="http://schemas.microsoft.com/office/excel/2006/main">
          <x14:cfRule type="expression" priority="6" id="{9B86BED5-D572-4D44-ABCD-AEF7F47CDEE9}">
            <xm:f>'Invulblad uur- &amp; dagdeelprijzen'!$B$11=""</xm:f>
            <x14:dxf>
              <font>
                <color theme="7" tint="0.59996337778862885"/>
              </font>
            </x14:dxf>
          </x14:cfRule>
          <xm:sqref>B51</xm:sqref>
        </x14:conditionalFormatting>
        <x14:conditionalFormatting xmlns:xm="http://schemas.microsoft.com/office/excel/2006/main">
          <x14:cfRule type="expression" priority="5" id="{E73B4654-E5A2-47E6-B929-B867BF89C65B}">
            <xm:f>'Invulblad uur- &amp; dagdeelprijzen'!$B$12=""</xm:f>
            <x14:dxf>
              <font>
                <color theme="7" tint="0.59996337778862885"/>
              </font>
            </x14:dxf>
          </x14:cfRule>
          <xm:sqref>B52</xm:sqref>
        </x14:conditionalFormatting>
        <x14:conditionalFormatting xmlns:xm="http://schemas.microsoft.com/office/excel/2006/main">
          <x14:cfRule type="expression" priority="4" id="{DD26C96F-FC92-40D7-A5FA-5A25A343F148}">
            <xm:f>'Invulblad uur- &amp; dagdeelprijzen'!$B$13=""</xm:f>
            <x14:dxf>
              <font>
                <color theme="7" tint="0.59996337778862885"/>
              </font>
            </x14:dxf>
          </x14:cfRule>
          <xm:sqref>B53</xm:sqref>
        </x14:conditionalFormatting>
        <x14:conditionalFormatting xmlns:xm="http://schemas.microsoft.com/office/excel/2006/main">
          <x14:cfRule type="expression" priority="3" id="{243F716A-950D-403E-B5CA-77DBF788EB25}">
            <xm:f>'Invulblad uur- &amp; dagdeelprijzen'!$B$14=""</xm:f>
            <x14:dxf>
              <font>
                <color theme="7" tint="0.59996337778862885"/>
              </font>
            </x14:dxf>
          </x14:cfRule>
          <xm:sqref>B54</xm:sqref>
        </x14:conditionalFormatting>
        <x14:conditionalFormatting xmlns:xm="http://schemas.microsoft.com/office/excel/2006/main">
          <x14:cfRule type="expression" priority="2" id="{30252D8F-325B-49CA-A0D5-1F45C5D0067A}">
            <xm:f>'Invulblad uur- &amp; dagdeelprijzen'!$B$15=""</xm:f>
            <x14:dxf>
              <font>
                <color theme="7" tint="0.59996337778862885"/>
              </font>
            </x14:dxf>
          </x14:cfRule>
          <xm:sqref>B55</xm:sqref>
        </x14:conditionalFormatting>
        <x14:conditionalFormatting xmlns:xm="http://schemas.microsoft.com/office/excel/2006/main">
          <x14:cfRule type="expression" priority="1" id="{D64ED5C3-7505-43C9-80F3-745EA0273577}">
            <xm:f>'Invulblad uur- &amp; dagdeelprijzen'!$B$16=""</xm:f>
            <x14:dxf>
              <font>
                <color theme="7" tint="0.59996337778862885"/>
              </font>
            </x14:dxf>
          </x14:cfRule>
          <xm:sqref>B56</xm:sqref>
        </x14:conditionalFormatting>
        <x14:conditionalFormatting xmlns:xm="http://schemas.microsoft.com/office/excel/2006/main">
          <x14:cfRule type="expression" priority="22" id="{90DE66E2-EE9A-463C-89AE-4B485FCE061A}">
            <xm:f>Inschrijfblad!$B$14=""</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1" id="{644C628B-B223-4EB8-B4ED-40990EDFCC72}">
            <xm:f>Inschrijfblad!$C$14=""</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0" id="{08F94E88-F590-4654-8B09-4FE4CCAF299E}">
            <xm:f>Inschrijfblad!$D$14=""</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19" id="{5EAD22BC-B4CD-48C5-928B-54D500049F19}">
            <xm:f>Inschrijfblad!$E$14=""</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18" id="{9C521C46-0535-4A83-AC04-58B463D4B531}">
            <xm:f>Inschrijfblad!$F$14=""</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17" id="{6949C7A8-C878-4613-A6C9-D4E33F9C83E2}">
            <xm:f>Inschrijfblad!$G$14=""</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6" id="{110688AC-861F-458E-81C0-7812F42C3E96}">
            <xm:f>Inschrijfblad!$H$14=""</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5" id="{134033C0-BE1E-4CDE-BA06-3DEF0EFFC6F3}">
            <xm:f>Inschrijfblad!$I$14=""</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4" id="{3CB9ACE7-A3DA-4A0D-823F-25269F735A96}">
            <xm:f>Inschrijfblad!$J$14=""</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3" id="{2F335261-6F4C-4FF3-9602-C5A494875621}">
            <xm:f>Inschrijfblad!$K$14=""</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6402C9B-B6AC-40AD-B7B5-50C38F0D3735}">
          <x14:formula1>
            <xm:f>'Invulblad uur- &amp; dagdeelprijzen'!$C$30:$J$30</xm:f>
          </x14:formula1>
          <xm:sqref>C36:L36 C71:L71</xm:sqref>
        </x14:dataValidation>
        <x14:dataValidation type="list" allowBlank="1" showInputMessage="1" showErrorMessage="1" xr:uid="{3637042A-AB30-4641-A395-C84AC02511FA}">
          <x14:formula1>
            <xm:f>'Invulblad uur- &amp; dagdeelprijzen'!$C$31:$J$31</xm:f>
          </x14:formula1>
          <xm:sqref>C72:L72 C37:L37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86"/>
  <sheetViews>
    <sheetView showGridLines="0" zoomScaleNormal="100" workbookViewId="0"/>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161</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15"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78"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101"/>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8" t="s">
        <v>40</v>
      </c>
      <c r="K13" s="352" t="s">
        <v>127</v>
      </c>
      <c r="L13" s="353" t="s">
        <v>128</v>
      </c>
    </row>
    <row r="14" spans="1:12" ht="27" thickBot="1">
      <c r="A14" s="6" t="s">
        <v>82</v>
      </c>
      <c r="B14" s="80" t="s">
        <v>83</v>
      </c>
      <c r="C14" s="201" t="s">
        <v>129</v>
      </c>
      <c r="D14" s="202" t="s">
        <v>129</v>
      </c>
      <c r="E14" s="202" t="s">
        <v>129</v>
      </c>
      <c r="F14" s="202" t="s">
        <v>129</v>
      </c>
      <c r="G14" s="202" t="s">
        <v>129</v>
      </c>
      <c r="H14" s="202" t="s">
        <v>129</v>
      </c>
      <c r="I14" s="202" t="s">
        <v>129</v>
      </c>
      <c r="J14" s="203" t="s">
        <v>129</v>
      </c>
      <c r="K14" s="202" t="s">
        <v>129</v>
      </c>
      <c r="L14" s="204" t="s">
        <v>129</v>
      </c>
    </row>
    <row r="15" spans="1:12">
      <c r="A15" s="23" t="s">
        <v>84</v>
      </c>
      <c r="B15" s="81">
        <f>'Invulblad uur- &amp; dagdeelprijzen'!$B$11</f>
        <v>0</v>
      </c>
      <c r="C15" s="72"/>
      <c r="D15" s="73"/>
      <c r="E15" s="73"/>
      <c r="F15" s="73"/>
      <c r="G15" s="73"/>
      <c r="H15" s="73"/>
      <c r="I15" s="73"/>
      <c r="J15" s="135"/>
      <c r="K15" s="73"/>
      <c r="L15" s="97"/>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196">
        <f t="shared" ref="C21" si="0">SUM(C15:C20)</f>
        <v>0</v>
      </c>
      <c r="D21" s="197">
        <f t="shared" ref="D21:J21" si="1">SUM(D15:D20)</f>
        <v>0</v>
      </c>
      <c r="E21" s="197">
        <f t="shared" si="1"/>
        <v>0</v>
      </c>
      <c r="F21" s="197">
        <f t="shared" si="1"/>
        <v>0</v>
      </c>
      <c r="G21" s="197">
        <f t="shared" si="1"/>
        <v>0</v>
      </c>
      <c r="H21" s="197">
        <f t="shared" si="1"/>
        <v>0</v>
      </c>
      <c r="I21" s="197">
        <f t="shared" si="1"/>
        <v>0</v>
      </c>
      <c r="J21" s="197">
        <f t="shared" si="1"/>
        <v>0</v>
      </c>
      <c r="K21" s="198">
        <f t="shared" ref="K21:L21" si="2">SUM(K15:K20)</f>
        <v>0</v>
      </c>
      <c r="L21" s="199">
        <f t="shared" si="2"/>
        <v>0</v>
      </c>
    </row>
    <row r="22" spans="1:12" ht="13.9" thickBot="1">
      <c r="A22" s="12" t="s">
        <v>130</v>
      </c>
      <c r="B22" s="200"/>
      <c r="C22" s="121">
        <f>($B15*C15)+($B16*C16)+($B17*C17)+($B18*C18)+($B19*C19)+($B20*C20)</f>
        <v>0</v>
      </c>
      <c r="D22" s="88">
        <f>($B15*D15)+($B16*D16)+($B17*D17)+($B18*D18)+($B19*D19)+($B20*D20)</f>
        <v>0</v>
      </c>
      <c r="E22" s="88">
        <f t="shared" ref="E22:L22" si="3">($B15*E15)+($B16*E16)+($B17*E17)+($B18*E18)+($B19*E19)+($B20*E20)</f>
        <v>0</v>
      </c>
      <c r="F22" s="88">
        <f t="shared" si="3"/>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c r="A27" s="343"/>
      <c r="B27" s="344"/>
      <c r="C27" s="344"/>
      <c r="D27" s="344"/>
      <c r="E27" s="344"/>
      <c r="F27" s="344"/>
      <c r="G27" s="344"/>
      <c r="H27" s="344"/>
      <c r="I27" s="345"/>
      <c r="J27" s="260"/>
      <c r="K27" s="260"/>
      <c r="L27" s="260"/>
    </row>
    <row r="28" spans="1:12">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54" t="s">
        <v>33</v>
      </c>
      <c r="D31" s="355" t="s">
        <v>34</v>
      </c>
      <c r="E31" s="355" t="s">
        <v>35</v>
      </c>
      <c r="F31" s="355" t="s">
        <v>36</v>
      </c>
      <c r="G31" s="355" t="s">
        <v>37</v>
      </c>
      <c r="H31" s="355" t="s">
        <v>38</v>
      </c>
      <c r="I31" s="355" t="s">
        <v>39</v>
      </c>
      <c r="J31" s="356" t="s">
        <v>40</v>
      </c>
      <c r="K31" s="355" t="s">
        <v>41</v>
      </c>
      <c r="L31" s="351" t="s">
        <v>42</v>
      </c>
    </row>
    <row r="32" spans="1:12">
      <c r="A32" s="243" t="s">
        <v>133</v>
      </c>
      <c r="B32" s="245"/>
      <c r="C32" s="46"/>
      <c r="D32" s="47"/>
      <c r="E32" s="47"/>
      <c r="F32" s="47"/>
      <c r="G32" s="47"/>
      <c r="H32" s="47"/>
      <c r="I32" s="47"/>
      <c r="J32" s="60"/>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48"/>
      <c r="D37" s="49"/>
      <c r="E37" s="49"/>
      <c r="F37" s="49"/>
      <c r="G37" s="49"/>
      <c r="H37" s="49"/>
      <c r="I37" s="49"/>
      <c r="J37" s="61"/>
      <c r="K37" s="58"/>
      <c r="L37" s="65"/>
    </row>
    <row r="38" spans="1:12" ht="13.9" thickBot="1">
      <c r="A38" s="249" t="s">
        <v>139</v>
      </c>
      <c r="B38" s="250"/>
      <c r="C38" s="89">
        <f>(C32*C35)+(C33*C36)+(C34*C37)</f>
        <v>0</v>
      </c>
      <c r="D38" s="90">
        <f t="shared" ref="D38:L38" si="5">(D32*D35)+(D33*D36)+(D34*D37)</f>
        <v>0</v>
      </c>
      <c r="E38" s="90">
        <f t="shared" si="5"/>
        <v>0</v>
      </c>
      <c r="F38" s="90">
        <f t="shared" si="5"/>
        <v>0</v>
      </c>
      <c r="G38" s="90">
        <f t="shared" si="5"/>
        <v>0</v>
      </c>
      <c r="H38" s="90">
        <f t="shared" si="5"/>
        <v>0</v>
      </c>
      <c r="I38" s="90">
        <f t="shared" si="5"/>
        <v>0</v>
      </c>
      <c r="J38" s="140">
        <f t="shared" si="5"/>
        <v>0</v>
      </c>
      <c r="K38" s="143">
        <f t="shared" si="5"/>
        <v>0</v>
      </c>
      <c r="L38" s="91">
        <f t="shared" si="5"/>
        <v>0</v>
      </c>
    </row>
    <row r="39" spans="1:12" ht="13.9" thickBot="1">
      <c r="A39" s="249" t="s">
        <v>153</v>
      </c>
      <c r="B39" s="240"/>
      <c r="C39" s="53"/>
      <c r="D39" s="54"/>
      <c r="E39" s="54"/>
      <c r="F39" s="54"/>
      <c r="G39" s="54"/>
      <c r="H39" s="54"/>
      <c r="I39" s="54"/>
      <c r="J39" s="62"/>
      <c r="K39" s="54"/>
      <c r="L39" s="145"/>
    </row>
    <row r="40" spans="1:12" ht="13.9" thickBot="1">
      <c r="A40" s="249" t="s">
        <v>141</v>
      </c>
      <c r="B40" s="251"/>
      <c r="C40" s="89">
        <f>C38*C39</f>
        <v>0</v>
      </c>
      <c r="D40" s="143">
        <f t="shared" ref="D40:L40" si="6">D38*D39</f>
        <v>0</v>
      </c>
      <c r="E40" s="143">
        <f t="shared" si="6"/>
        <v>0</v>
      </c>
      <c r="F40" s="143">
        <f t="shared" si="6"/>
        <v>0</v>
      </c>
      <c r="G40" s="143">
        <f t="shared" si="6"/>
        <v>0</v>
      </c>
      <c r="H40" s="143">
        <f t="shared" si="6"/>
        <v>0</v>
      </c>
      <c r="I40" s="143">
        <f t="shared" si="6"/>
        <v>0</v>
      </c>
      <c r="J40" s="143">
        <f t="shared" si="6"/>
        <v>0</v>
      </c>
      <c r="K40" s="143">
        <f t="shared" si="6"/>
        <v>0</v>
      </c>
      <c r="L40" s="152">
        <f t="shared" si="6"/>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142"/>
      <c r="K42" s="67"/>
      <c r="L42" s="138"/>
    </row>
    <row r="44" spans="1:12" ht="13.9" thickBot="1">
      <c r="A44" s="260"/>
      <c r="B44" s="260"/>
      <c r="C44" s="260"/>
      <c r="D44" s="260"/>
      <c r="E44" s="260"/>
      <c r="F44" s="260"/>
      <c r="G44" s="260"/>
      <c r="H44" s="260"/>
      <c r="I44" s="260"/>
      <c r="J44" s="260"/>
      <c r="K44" s="260"/>
      <c r="L44" s="260"/>
    </row>
    <row r="45" spans="1:12" ht="13.9" thickBot="1">
      <c r="A45" s="79"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8" t="s">
        <v>40</v>
      </c>
      <c r="K49" s="352" t="s">
        <v>127</v>
      </c>
      <c r="L49" s="353" t="s">
        <v>128</v>
      </c>
    </row>
    <row r="50" spans="1:12" ht="27" thickBot="1">
      <c r="A50" s="6" t="s">
        <v>82</v>
      </c>
      <c r="B50" s="29" t="s">
        <v>83</v>
      </c>
      <c r="C50" s="201" t="s">
        <v>129</v>
      </c>
      <c r="D50" s="202" t="s">
        <v>129</v>
      </c>
      <c r="E50" s="202" t="s">
        <v>129</v>
      </c>
      <c r="F50" s="202" t="s">
        <v>129</v>
      </c>
      <c r="G50" s="202" t="s">
        <v>129</v>
      </c>
      <c r="H50" s="202" t="s">
        <v>129</v>
      </c>
      <c r="I50" s="202" t="s">
        <v>129</v>
      </c>
      <c r="J50" s="203" t="s">
        <v>129</v>
      </c>
      <c r="K50" s="202" t="s">
        <v>129</v>
      </c>
      <c r="L50" s="204" t="s">
        <v>129</v>
      </c>
    </row>
    <row r="51" spans="1:12">
      <c r="A51" s="7" t="s">
        <v>84</v>
      </c>
      <c r="B51" s="81">
        <f>'Invulblad uur- &amp; dagdeelprijzen'!$B$11</f>
        <v>0</v>
      </c>
      <c r="C51" s="72"/>
      <c r="D51" s="73"/>
      <c r="E51" s="73"/>
      <c r="F51" s="73"/>
      <c r="G51" s="73"/>
      <c r="H51" s="73"/>
      <c r="I51" s="73"/>
      <c r="J51" s="135"/>
      <c r="K51" s="73"/>
      <c r="L51" s="97"/>
    </row>
    <row r="52" spans="1:12">
      <c r="A52" s="8" t="s">
        <v>85</v>
      </c>
      <c r="B52" s="82">
        <f>'Invulblad uur- &amp; dagdeelprijzen'!$B$12</f>
        <v>0</v>
      </c>
      <c r="C52" s="72"/>
      <c r="D52" s="73"/>
      <c r="E52" s="73"/>
      <c r="F52" s="73"/>
      <c r="G52" s="73"/>
      <c r="H52" s="73"/>
      <c r="I52" s="73"/>
      <c r="J52" s="135"/>
      <c r="K52" s="73"/>
      <c r="L52" s="97"/>
    </row>
    <row r="53" spans="1:12">
      <c r="A53" s="8" t="s">
        <v>86</v>
      </c>
      <c r="B53" s="82">
        <f>'Invulblad uur- &amp; dagdeelprijzen'!$B$13</f>
        <v>0</v>
      </c>
      <c r="C53" s="72"/>
      <c r="D53" s="73"/>
      <c r="E53" s="73"/>
      <c r="F53" s="73"/>
      <c r="G53" s="73"/>
      <c r="H53" s="73"/>
      <c r="I53" s="73"/>
      <c r="J53" s="135"/>
      <c r="K53" s="73"/>
      <c r="L53" s="97"/>
    </row>
    <row r="54" spans="1:12">
      <c r="A54" s="8" t="s">
        <v>87</v>
      </c>
      <c r="B54" s="82">
        <f>'Invulblad uur- &amp; dagdeelprijzen'!$B$14</f>
        <v>0</v>
      </c>
      <c r="C54" s="72"/>
      <c r="D54" s="73"/>
      <c r="E54" s="73"/>
      <c r="F54" s="73"/>
      <c r="G54" s="73"/>
      <c r="H54" s="73"/>
      <c r="I54" s="73"/>
      <c r="J54" s="135"/>
      <c r="K54" s="73"/>
      <c r="L54" s="97"/>
    </row>
    <row r="55" spans="1:12">
      <c r="A55" s="8" t="s">
        <v>88</v>
      </c>
      <c r="B55" s="82">
        <f>'Invulblad uur- &amp; dagdeelprijzen'!$B$15</f>
        <v>0</v>
      </c>
      <c r="C55" s="72"/>
      <c r="D55" s="73"/>
      <c r="E55" s="73"/>
      <c r="F55" s="73"/>
      <c r="G55" s="73"/>
      <c r="H55" s="73"/>
      <c r="I55" s="73"/>
      <c r="J55" s="135"/>
      <c r="K55" s="73"/>
      <c r="L55" s="97"/>
    </row>
    <row r="56" spans="1:12" ht="13.9" thickBot="1">
      <c r="A56" s="9" t="s">
        <v>89</v>
      </c>
      <c r="B56" s="83">
        <f>'Invulblad uur- &amp; dagdeelprijzen'!$B$16</f>
        <v>0</v>
      </c>
      <c r="C56" s="75"/>
      <c r="D56" s="76"/>
      <c r="E56" s="76"/>
      <c r="F56" s="76"/>
      <c r="G56" s="76"/>
      <c r="H56" s="76"/>
      <c r="I56" s="76"/>
      <c r="J56" s="136"/>
      <c r="K56" s="76"/>
      <c r="L56" s="98"/>
    </row>
    <row r="57" spans="1:12" ht="13.9" thickBot="1">
      <c r="A57" s="260"/>
      <c r="B57" s="260"/>
      <c r="C57" s="196">
        <f t="shared" ref="C57" si="7">SUM(C51:C56)</f>
        <v>0</v>
      </c>
      <c r="D57" s="197">
        <f t="shared" ref="D57:L57" si="8">SUM(D51:D56)</f>
        <v>0</v>
      </c>
      <c r="E57" s="197">
        <f t="shared" si="8"/>
        <v>0</v>
      </c>
      <c r="F57" s="197">
        <f t="shared" si="8"/>
        <v>0</v>
      </c>
      <c r="G57" s="197">
        <f t="shared" si="8"/>
        <v>0</v>
      </c>
      <c r="H57" s="197">
        <f t="shared" si="8"/>
        <v>0</v>
      </c>
      <c r="I57" s="197">
        <f t="shared" si="8"/>
        <v>0</v>
      </c>
      <c r="J57" s="197">
        <f t="shared" si="8"/>
        <v>0</v>
      </c>
      <c r="K57" s="198">
        <f t="shared" si="8"/>
        <v>0</v>
      </c>
      <c r="L57" s="199">
        <f t="shared" si="8"/>
        <v>0</v>
      </c>
    </row>
    <row r="58" spans="1:12" ht="13.9" thickBot="1">
      <c r="A58" s="12" t="s">
        <v>130</v>
      </c>
      <c r="B58" s="200"/>
      <c r="C58" s="121">
        <f>($B51*C51)+($B52*C52)+($B53*C53)+($B54*C54)+($B55*C55)+($B56*C56)</f>
        <v>0</v>
      </c>
      <c r="D58" s="88">
        <f>($B51*D51)+($B52*D52)+($B53*D53)+($B54*D54)+($B55*D55)+($B56*D56)</f>
        <v>0</v>
      </c>
      <c r="E58" s="88">
        <f t="shared" ref="E58:L58" si="9">($B51*E51)+($B52*E52)+($B53*E53)+($B54*E54)+($B55*E55)+($B56*E56)</f>
        <v>0</v>
      </c>
      <c r="F58" s="88">
        <f t="shared" si="9"/>
        <v>0</v>
      </c>
      <c r="G58" s="88">
        <f t="shared" si="9"/>
        <v>0</v>
      </c>
      <c r="H58" s="88">
        <f t="shared" si="9"/>
        <v>0</v>
      </c>
      <c r="I58" s="88">
        <f t="shared" si="9"/>
        <v>0</v>
      </c>
      <c r="J58" s="141">
        <f t="shared" si="9"/>
        <v>0</v>
      </c>
      <c r="K58" s="144">
        <f t="shared" si="9"/>
        <v>0</v>
      </c>
      <c r="L58" s="122">
        <f t="shared" si="9"/>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357"/>
      <c r="B65" s="357"/>
      <c r="C65" s="357"/>
      <c r="D65" s="357"/>
      <c r="E65" s="357"/>
      <c r="F65" s="357"/>
      <c r="G65" s="357"/>
      <c r="H65" s="357"/>
      <c r="I65" s="357"/>
      <c r="J65" s="260"/>
      <c r="K65" s="260"/>
      <c r="L65" s="260"/>
    </row>
    <row r="66" spans="1:12" ht="13.9" thickBot="1">
      <c r="A66" s="260"/>
      <c r="B66" s="260"/>
      <c r="C66" s="354" t="s">
        <v>33</v>
      </c>
      <c r="D66" s="355" t="s">
        <v>34</v>
      </c>
      <c r="E66" s="355" t="s">
        <v>35</v>
      </c>
      <c r="F66" s="355" t="s">
        <v>36</v>
      </c>
      <c r="G66" s="355" t="s">
        <v>37</v>
      </c>
      <c r="H66" s="355" t="s">
        <v>38</v>
      </c>
      <c r="I66" s="355" t="s">
        <v>39</v>
      </c>
      <c r="J66" s="356" t="s">
        <v>40</v>
      </c>
      <c r="K66" s="355" t="s">
        <v>41</v>
      </c>
      <c r="L66" s="351" t="s">
        <v>42</v>
      </c>
    </row>
    <row r="67" spans="1:12">
      <c r="A67" s="243" t="s">
        <v>133</v>
      </c>
      <c r="B67" s="245"/>
      <c r="C67" s="46"/>
      <c r="D67" s="47"/>
      <c r="E67" s="47"/>
      <c r="F67" s="47"/>
      <c r="G67" s="47"/>
      <c r="H67" s="47"/>
      <c r="I67" s="47"/>
      <c r="J67" s="60"/>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 t="shared" ref="C70:L70" si="10">C58</f>
        <v>0</v>
      </c>
      <c r="D70" s="85">
        <f t="shared" si="10"/>
        <v>0</v>
      </c>
      <c r="E70" s="85">
        <f t="shared" si="10"/>
        <v>0</v>
      </c>
      <c r="F70" s="85">
        <f t="shared" si="10"/>
        <v>0</v>
      </c>
      <c r="G70" s="85">
        <f t="shared" si="10"/>
        <v>0</v>
      </c>
      <c r="H70" s="85">
        <f t="shared" si="10"/>
        <v>0</v>
      </c>
      <c r="I70" s="85">
        <f t="shared" si="10"/>
        <v>0</v>
      </c>
      <c r="J70" s="86">
        <f t="shared" si="10"/>
        <v>0</v>
      </c>
      <c r="K70" s="85">
        <f t="shared" si="10"/>
        <v>0</v>
      </c>
      <c r="L70" s="87">
        <f t="shared" si="10"/>
        <v>0</v>
      </c>
    </row>
    <row r="71" spans="1:12">
      <c r="A71" s="241" t="s">
        <v>137</v>
      </c>
      <c r="B71" s="242"/>
      <c r="C71" s="48"/>
      <c r="D71" s="49"/>
      <c r="E71" s="49"/>
      <c r="F71" s="49"/>
      <c r="G71" s="49"/>
      <c r="H71" s="49"/>
      <c r="I71" s="49"/>
      <c r="J71" s="61"/>
      <c r="K71" s="49"/>
      <c r="L71" s="65"/>
    </row>
    <row r="72" spans="1:12" ht="13.9" thickBot="1">
      <c r="A72" s="246" t="s">
        <v>138</v>
      </c>
      <c r="B72" s="248"/>
      <c r="C72" s="48"/>
      <c r="D72" s="49"/>
      <c r="E72" s="49"/>
      <c r="F72" s="49"/>
      <c r="G72" s="49"/>
      <c r="H72" s="49"/>
      <c r="I72" s="49"/>
      <c r="J72" s="61"/>
      <c r="K72" s="58"/>
      <c r="L72" s="65"/>
    </row>
    <row r="73" spans="1:12" ht="13.9" thickBot="1">
      <c r="A73" s="249" t="s">
        <v>139</v>
      </c>
      <c r="B73" s="250"/>
      <c r="C73" s="146">
        <f>(C67*C70)+(C68*C71)+(C69*C72)</f>
        <v>0</v>
      </c>
      <c r="D73" s="147">
        <f t="shared" ref="D73:L73" si="11">(D67*D70)+(D68*D71)+(D69*D72)</f>
        <v>0</v>
      </c>
      <c r="E73" s="147">
        <f t="shared" si="11"/>
        <v>0</v>
      </c>
      <c r="F73" s="147">
        <f t="shared" si="11"/>
        <v>0</v>
      </c>
      <c r="G73" s="147">
        <f t="shared" si="11"/>
        <v>0</v>
      </c>
      <c r="H73" s="147">
        <f t="shared" si="11"/>
        <v>0</v>
      </c>
      <c r="I73" s="147">
        <f t="shared" si="11"/>
        <v>0</v>
      </c>
      <c r="J73" s="148">
        <f t="shared" si="11"/>
        <v>0</v>
      </c>
      <c r="K73" s="149">
        <f t="shared" si="11"/>
        <v>0</v>
      </c>
      <c r="L73" s="150">
        <f t="shared" si="11"/>
        <v>0</v>
      </c>
    </row>
    <row r="74" spans="1:12" ht="13.9" thickBot="1">
      <c r="A74" s="249" t="s">
        <v>147</v>
      </c>
      <c r="B74" s="251"/>
      <c r="C74" s="89">
        <f>C73*12</f>
        <v>0</v>
      </c>
      <c r="D74" s="143">
        <f t="shared" ref="D74:L74" si="12">D73*12</f>
        <v>0</v>
      </c>
      <c r="E74" s="143">
        <f t="shared" si="12"/>
        <v>0</v>
      </c>
      <c r="F74" s="143">
        <f t="shared" si="12"/>
        <v>0</v>
      </c>
      <c r="G74" s="143">
        <f t="shared" si="12"/>
        <v>0</v>
      </c>
      <c r="H74" s="143">
        <f t="shared" si="12"/>
        <v>0</v>
      </c>
      <c r="I74" s="143">
        <f t="shared" si="12"/>
        <v>0</v>
      </c>
      <c r="J74" s="143">
        <f t="shared" si="12"/>
        <v>0</v>
      </c>
      <c r="K74" s="143">
        <f t="shared" si="12"/>
        <v>0</v>
      </c>
      <c r="L74" s="152">
        <f t="shared" si="12"/>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142"/>
      <c r="K76" s="67"/>
      <c r="L76" s="13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3" spans="1:10" ht="13.9" thickBot="1">
      <c r="A83" s="260"/>
      <c r="B83" s="260"/>
      <c r="C83" s="260"/>
      <c r="D83" s="260"/>
      <c r="E83" s="260"/>
      <c r="F83" s="260"/>
      <c r="G83" s="260"/>
      <c r="H83" s="260"/>
      <c r="I83" s="260"/>
      <c r="J83" s="260"/>
    </row>
    <row r="84" spans="1:10">
      <c r="A84" s="260"/>
      <c r="B84" s="260"/>
      <c r="C84" s="260"/>
      <c r="D84" s="260"/>
      <c r="E84" s="260"/>
      <c r="F84" s="260"/>
      <c r="G84" s="260"/>
      <c r="H84" s="221" t="s">
        <v>73</v>
      </c>
      <c r="I84" s="314"/>
      <c r="J84" s="315"/>
    </row>
    <row r="85" spans="1:10">
      <c r="A85" s="260"/>
      <c r="B85" s="260"/>
      <c r="C85" s="260"/>
      <c r="D85" s="260"/>
      <c r="E85" s="260"/>
      <c r="F85" s="260"/>
      <c r="G85" s="260"/>
      <c r="H85" s="222"/>
      <c r="I85" s="316"/>
      <c r="J85" s="317"/>
    </row>
    <row r="86" spans="1:10" ht="13.9" thickBot="1">
      <c r="A86" s="260"/>
      <c r="B86" s="260"/>
      <c r="C86" s="260"/>
      <c r="D86" s="260"/>
      <c r="E86" s="260"/>
      <c r="F86" s="260"/>
      <c r="G86" s="260"/>
      <c r="H86" s="318" t="s">
        <v>61</v>
      </c>
      <c r="I86" s="319"/>
      <c r="J86" s="320"/>
    </row>
  </sheetData>
  <sheetProtection algorithmName="SHA-512" hashValue="p0s0QFLK7S19Jr/PAfHZ/nYcxgIzPe7xhYEq+bzdioBmmIY2TqSp86GtdArpu3jWDZGaH6wFiZjPxF9G6aGkrg==" saltValue="7SUbDqy0fMOmTUXqZrw+LQ==" spinCount="100000" sheet="1" formatCells="0" formatColumns="0" formatRows="0"/>
  <mergeCells count="31">
    <mergeCell ref="A37:B37"/>
    <mergeCell ref="A5:I7"/>
    <mergeCell ref="A10:I11"/>
    <mergeCell ref="B3:I3"/>
    <mergeCell ref="A26:I29"/>
    <mergeCell ref="A72:B72"/>
    <mergeCell ref="A73:B73"/>
    <mergeCell ref="A74:B74"/>
    <mergeCell ref="A76:B76"/>
    <mergeCell ref="A62:I64"/>
    <mergeCell ref="A67:B67"/>
    <mergeCell ref="A68:B68"/>
    <mergeCell ref="A69:B69"/>
    <mergeCell ref="A70:B70"/>
    <mergeCell ref="A71:B71"/>
    <mergeCell ref="H84:H85"/>
    <mergeCell ref="I84:J85"/>
    <mergeCell ref="I86:J86"/>
    <mergeCell ref="A32:B32"/>
    <mergeCell ref="A33:B33"/>
    <mergeCell ref="A34:B34"/>
    <mergeCell ref="A35:B35"/>
    <mergeCell ref="A36:B36"/>
    <mergeCell ref="B80:J80"/>
    <mergeCell ref="B81:J81"/>
    <mergeCell ref="B82:J82"/>
    <mergeCell ref="A38:B38"/>
    <mergeCell ref="A39:B39"/>
    <mergeCell ref="A42:B42"/>
    <mergeCell ref="A46:I47"/>
    <mergeCell ref="A40:B40"/>
  </mergeCells>
  <phoneticPr fontId="3" type="noConversion"/>
  <pageMargins left="0.7" right="0.7" top="0.75" bottom="0.75" header="0.3" footer="0.3"/>
  <pageSetup paperSize="9" scale="45" orientation="landscape" r:id="rId1"/>
  <extLst>
    <ext xmlns:x14="http://schemas.microsoft.com/office/spreadsheetml/2009/9/main" uri="{78C0D931-6437-407d-A8EE-F0AAD7539E65}">
      <x14:conditionalFormattings>
        <x14:conditionalFormatting xmlns:xm="http://schemas.microsoft.com/office/excel/2006/main">
          <x14:cfRule type="expression" priority="12" id="{19677B2D-A899-490E-B8C8-D18BB76BA83A}">
            <xm:f>'Invulblad uur- &amp; dagdeelprijzen'!$B$11=""</xm:f>
            <x14:dxf>
              <font>
                <color theme="7" tint="0.59996337778862885"/>
              </font>
            </x14:dxf>
          </x14:cfRule>
          <xm:sqref>B15</xm:sqref>
        </x14:conditionalFormatting>
        <x14:conditionalFormatting xmlns:xm="http://schemas.microsoft.com/office/excel/2006/main">
          <x14:cfRule type="expression" priority="11" id="{47B94A5F-9166-43F7-B23B-489FCE1ABF92}">
            <xm:f>'Invulblad uur- &amp; dagdeelprijzen'!$B$12=""</xm:f>
            <x14:dxf>
              <font>
                <color theme="7" tint="0.59996337778862885"/>
              </font>
            </x14:dxf>
          </x14:cfRule>
          <xm:sqref>B16</xm:sqref>
        </x14:conditionalFormatting>
        <x14:conditionalFormatting xmlns:xm="http://schemas.microsoft.com/office/excel/2006/main">
          <x14:cfRule type="expression" priority="10" id="{5FE094DB-6786-4373-89D1-4955EB6FC324}">
            <xm:f>'Invulblad uur- &amp; dagdeelprijzen'!$B$13=""</xm:f>
            <x14:dxf>
              <font>
                <color theme="7" tint="0.59996337778862885"/>
              </font>
            </x14:dxf>
          </x14:cfRule>
          <xm:sqref>B17</xm:sqref>
        </x14:conditionalFormatting>
        <x14:conditionalFormatting xmlns:xm="http://schemas.microsoft.com/office/excel/2006/main">
          <x14:cfRule type="expression" priority="9" id="{C0E52D80-B02D-42CE-8012-482ACD7C7365}">
            <xm:f>'Invulblad uur- &amp; dagdeelprijzen'!$B$14=""</xm:f>
            <x14:dxf>
              <font>
                <color theme="7" tint="0.59996337778862885"/>
              </font>
            </x14:dxf>
          </x14:cfRule>
          <xm:sqref>B18</xm:sqref>
        </x14:conditionalFormatting>
        <x14:conditionalFormatting xmlns:xm="http://schemas.microsoft.com/office/excel/2006/main">
          <x14:cfRule type="expression" priority="8" id="{3AC22969-918C-4EA6-93D5-CF826C447A53}">
            <xm:f>'Invulblad uur- &amp; dagdeelprijzen'!$B$15=""</xm:f>
            <x14:dxf>
              <font>
                <color theme="7" tint="0.59996337778862885"/>
              </font>
            </x14:dxf>
          </x14:cfRule>
          <xm:sqref>B19</xm:sqref>
        </x14:conditionalFormatting>
        <x14:conditionalFormatting xmlns:xm="http://schemas.microsoft.com/office/excel/2006/main">
          <x14:cfRule type="expression" priority="7" id="{86A8B97F-EAC4-42FE-BD7E-00109F4EDA66}">
            <xm:f>'Invulblad uur- &amp; dagdeelprijzen'!$B$16=""</xm:f>
            <x14:dxf>
              <font>
                <color theme="7" tint="0.59996337778862885"/>
              </font>
            </x14:dxf>
          </x14:cfRule>
          <xm:sqref>B20</xm:sqref>
        </x14:conditionalFormatting>
        <x14:conditionalFormatting xmlns:xm="http://schemas.microsoft.com/office/excel/2006/main">
          <x14:cfRule type="expression" priority="6" id="{4F0FFEA0-840E-49B5-B895-4C9FF1577EDD}">
            <xm:f>'Invulblad uur- &amp; dagdeelprijzen'!$B$11=""</xm:f>
            <x14:dxf>
              <font>
                <color theme="7" tint="0.59996337778862885"/>
              </font>
            </x14:dxf>
          </x14:cfRule>
          <xm:sqref>B51</xm:sqref>
        </x14:conditionalFormatting>
        <x14:conditionalFormatting xmlns:xm="http://schemas.microsoft.com/office/excel/2006/main">
          <x14:cfRule type="expression" priority="5" id="{B38E63F0-ABFE-42EE-A717-5B1B30E8E85A}">
            <xm:f>'Invulblad uur- &amp; dagdeelprijzen'!$B$12=""</xm:f>
            <x14:dxf>
              <font>
                <color theme="7" tint="0.59996337778862885"/>
              </font>
            </x14:dxf>
          </x14:cfRule>
          <xm:sqref>B52</xm:sqref>
        </x14:conditionalFormatting>
        <x14:conditionalFormatting xmlns:xm="http://schemas.microsoft.com/office/excel/2006/main">
          <x14:cfRule type="expression" priority="4" id="{3BD8C28A-C7EF-40A5-8830-1ECF6CEA9F8F}">
            <xm:f>'Invulblad uur- &amp; dagdeelprijzen'!$B$13=""</xm:f>
            <x14:dxf>
              <font>
                <color theme="7" tint="0.59996337778862885"/>
              </font>
            </x14:dxf>
          </x14:cfRule>
          <xm:sqref>B53</xm:sqref>
        </x14:conditionalFormatting>
        <x14:conditionalFormatting xmlns:xm="http://schemas.microsoft.com/office/excel/2006/main">
          <x14:cfRule type="expression" priority="3" id="{D101ADE2-70EB-4890-B9C6-41918F95DE2C}">
            <xm:f>'Invulblad uur- &amp; dagdeelprijzen'!$B$14=""</xm:f>
            <x14:dxf>
              <font>
                <color theme="7" tint="0.59996337778862885"/>
              </font>
            </x14:dxf>
          </x14:cfRule>
          <xm:sqref>B54</xm:sqref>
        </x14:conditionalFormatting>
        <x14:conditionalFormatting xmlns:xm="http://schemas.microsoft.com/office/excel/2006/main">
          <x14:cfRule type="expression" priority="2" id="{7DA67795-DFC0-4215-88FD-8FB0F13EE786}">
            <xm:f>'Invulblad uur- &amp; dagdeelprijzen'!$B$15=""</xm:f>
            <x14:dxf>
              <font>
                <color theme="7" tint="0.59996337778862885"/>
              </font>
            </x14:dxf>
          </x14:cfRule>
          <xm:sqref>B55</xm:sqref>
        </x14:conditionalFormatting>
        <x14:conditionalFormatting xmlns:xm="http://schemas.microsoft.com/office/excel/2006/main">
          <x14:cfRule type="expression" priority="1" id="{CB9C81E6-83DE-4E89-8ADE-40E34538B56C}">
            <xm:f>'Invulblad uur- &amp; dagdeelprijzen'!$B$16=""</xm:f>
            <x14:dxf>
              <font>
                <color theme="7" tint="0.59996337778862885"/>
              </font>
            </x14:dxf>
          </x14:cfRule>
          <xm:sqref>B56</xm:sqref>
        </x14:conditionalFormatting>
        <x14:conditionalFormatting xmlns:xm="http://schemas.microsoft.com/office/excel/2006/main">
          <x14:cfRule type="expression" priority="22" id="{EC19DDA6-6535-4B0C-9EB1-B776AC991E1D}">
            <xm:f>Inschrijfblad!$B$15=""</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1" id="{28616E07-9A33-4AAA-BCAC-52E72F693BA9}">
            <xm:f>Inschrijfblad!$C$15=""</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0" id="{EC6CC81D-1A9D-4D08-AA6E-50E50640A3AD}">
            <xm:f>Inschrijfblad!$D$15=""</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19" id="{72308D0B-E002-46EC-8583-E58BD21088AB}">
            <xm:f>Inschrijfblad!$E$15=""</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18" id="{3CB9C3E1-9600-4797-9F62-6CE1AE8C8701}">
            <xm:f>Inschrijfblad!$F$15=""</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17" id="{ACC56B1C-BA0C-44B2-A6E8-BD08109428F0}">
            <xm:f>Inschrijfblad!$G$15=""</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6" id="{B12E11EE-3917-4779-856E-4CC50F845069}">
            <xm:f>Inschrijfblad!$H$15=""</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5" id="{5FFCF2E0-A953-42BA-93DB-72D0A3C81A66}">
            <xm:f>Inschrijfblad!$I$15=""</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4" id="{A997F39D-AF50-4E00-8ECA-7E8DC9FE6BB0}">
            <xm:f>Inschrijfblad!$J$15=""</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3" id="{4E090C09-9DB1-4373-9C50-8CF364A56EA1}">
            <xm:f>Inschrijfblad!$K$15=""</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9CC9581-786F-4572-B926-40FBE16CC4D3}">
          <x14:formula1>
            <xm:f>'Invulblad uur- &amp; dagdeelprijzen'!$C$30:$J$30</xm:f>
          </x14:formula1>
          <xm:sqref>C36:L36 C71:L71</xm:sqref>
        </x14:dataValidation>
        <x14:dataValidation type="list" allowBlank="1" showInputMessage="1" showErrorMessage="1" xr:uid="{9ADD4BAE-131E-4014-A37F-48798CF61D53}">
          <x14:formula1>
            <xm:f>'Invulblad uur- &amp; dagdeelprijzen'!$C$31:$J$31</xm:f>
          </x14:formula1>
          <xm:sqref>C72:L72 C37:L37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49"/>
  <sheetViews>
    <sheetView showGridLines="0" workbookViewId="0"/>
  </sheetViews>
  <sheetFormatPr defaultColWidth="9.140625" defaultRowHeight="13.15"/>
  <cols>
    <col min="1" max="1" width="55.5703125" style="2" customWidth="1"/>
    <col min="2" max="10" width="19.85546875" style="2" customWidth="1"/>
    <col min="11" max="16384" width="9.140625" style="2"/>
  </cols>
  <sheetData>
    <row r="1" spans="1:8">
      <c r="A1" s="1" t="s">
        <v>162</v>
      </c>
      <c r="B1" s="1"/>
      <c r="C1" s="260"/>
      <c r="D1" s="260"/>
      <c r="E1" s="260"/>
      <c r="F1" s="260"/>
      <c r="G1" s="260"/>
      <c r="H1" s="260"/>
    </row>
    <row r="2" spans="1:8" ht="13.9" thickBot="1">
      <c r="A2" s="1"/>
      <c r="B2" s="1"/>
      <c r="C2" s="3"/>
      <c r="D2" s="260"/>
      <c r="E2" s="260"/>
      <c r="F2" s="260"/>
      <c r="G2" s="260"/>
      <c r="H2" s="260"/>
    </row>
    <row r="3" spans="1:8" ht="15" customHeight="1" thickBot="1">
      <c r="A3" s="15" t="s">
        <v>78</v>
      </c>
      <c r="B3" s="253">
        <f>Inschrijfblad!B3</f>
        <v>0</v>
      </c>
      <c r="C3" s="254"/>
      <c r="D3" s="254"/>
      <c r="E3" s="254"/>
      <c r="F3" s="254"/>
      <c r="G3" s="254"/>
      <c r="H3" s="255"/>
    </row>
    <row r="4" spans="1:8">
      <c r="A4" s="1"/>
      <c r="B4" s="1"/>
      <c r="C4" s="3"/>
      <c r="D4" s="260"/>
      <c r="E4" s="260"/>
      <c r="F4" s="260"/>
      <c r="G4" s="260"/>
      <c r="H4" s="260"/>
    </row>
    <row r="5" spans="1:8" ht="13.9" thickBot="1">
      <c r="A5" s="1" t="s">
        <v>163</v>
      </c>
      <c r="B5" s="1"/>
      <c r="C5" s="260"/>
      <c r="D5" s="260"/>
      <c r="E5" s="260"/>
      <c r="F5" s="260"/>
      <c r="G5" s="260"/>
      <c r="H5" s="260"/>
    </row>
    <row r="6" spans="1:8" ht="13.15" customHeight="1">
      <c r="A6" s="243" t="s">
        <v>126</v>
      </c>
      <c r="B6" s="244"/>
      <c r="C6" s="244"/>
      <c r="D6" s="244"/>
      <c r="E6" s="244"/>
      <c r="F6" s="244"/>
      <c r="G6" s="244"/>
      <c r="H6" s="245"/>
    </row>
    <row r="7" spans="1:8" ht="15" customHeight="1" thickBot="1">
      <c r="A7" s="246"/>
      <c r="B7" s="247"/>
      <c r="C7" s="247"/>
      <c r="D7" s="247"/>
      <c r="E7" s="247"/>
      <c r="F7" s="247"/>
      <c r="G7" s="247"/>
      <c r="H7" s="248"/>
    </row>
    <row r="8" spans="1:8" ht="13.9" thickBot="1">
      <c r="A8" s="1"/>
      <c r="B8" s="1"/>
      <c r="C8" s="260"/>
      <c r="D8" s="260"/>
      <c r="E8" s="260"/>
      <c r="F8" s="260"/>
      <c r="G8" s="260"/>
      <c r="H8" s="260"/>
    </row>
    <row r="9" spans="1:8" ht="13.9" thickBot="1">
      <c r="A9" s="260"/>
      <c r="B9" s="260"/>
      <c r="C9" s="337" t="s">
        <v>33</v>
      </c>
      <c r="D9" s="339" t="s">
        <v>34</v>
      </c>
      <c r="E9" s="339" t="s">
        <v>35</v>
      </c>
      <c r="F9" s="260"/>
      <c r="G9" s="260"/>
      <c r="H9" s="260"/>
    </row>
    <row r="10" spans="1:8" ht="27" thickBot="1">
      <c r="A10" s="6" t="s">
        <v>82</v>
      </c>
      <c r="B10" s="205" t="s">
        <v>83</v>
      </c>
      <c r="C10" s="206" t="s">
        <v>129</v>
      </c>
      <c r="D10" s="207" t="s">
        <v>129</v>
      </c>
      <c r="E10" s="207" t="s">
        <v>129</v>
      </c>
      <c r="F10" s="260"/>
      <c r="G10" s="260"/>
      <c r="H10" s="260"/>
    </row>
    <row r="11" spans="1:8">
      <c r="A11" s="7" t="s">
        <v>84</v>
      </c>
      <c r="B11" s="81">
        <f>'Invulblad uur- &amp; dagdeelprijzen'!$B$11</f>
        <v>0</v>
      </c>
      <c r="C11" s="154"/>
      <c r="D11" s="135"/>
      <c r="E11" s="359"/>
      <c r="F11" s="260"/>
      <c r="G11" s="260"/>
      <c r="H11" s="260"/>
    </row>
    <row r="12" spans="1:8">
      <c r="A12" s="8" t="s">
        <v>85</v>
      </c>
      <c r="B12" s="82">
        <f>'Invulblad uur- &amp; dagdeelprijzen'!$B$12</f>
        <v>0</v>
      </c>
      <c r="C12" s="154"/>
      <c r="D12" s="135"/>
      <c r="E12" s="360"/>
      <c r="F12" s="260"/>
      <c r="G12" s="260"/>
      <c r="H12" s="260"/>
    </row>
    <row r="13" spans="1:8">
      <c r="A13" s="8" t="s">
        <v>86</v>
      </c>
      <c r="B13" s="82">
        <f>'Invulblad uur- &amp; dagdeelprijzen'!$B$13</f>
        <v>0</v>
      </c>
      <c r="C13" s="154"/>
      <c r="D13" s="135"/>
      <c r="E13" s="360"/>
      <c r="F13" s="260"/>
      <c r="G13" s="260"/>
      <c r="H13" s="260"/>
    </row>
    <row r="14" spans="1:8">
      <c r="A14" s="8" t="s">
        <v>87</v>
      </c>
      <c r="B14" s="82">
        <f>'Invulblad uur- &amp; dagdeelprijzen'!$B$14</f>
        <v>0</v>
      </c>
      <c r="C14" s="154"/>
      <c r="D14" s="135"/>
      <c r="E14" s="360"/>
      <c r="F14" s="260"/>
      <c r="G14" s="260"/>
      <c r="H14" s="260"/>
    </row>
    <row r="15" spans="1:8">
      <c r="A15" s="8" t="s">
        <v>88</v>
      </c>
      <c r="B15" s="82">
        <f>'Invulblad uur- &amp; dagdeelprijzen'!$B$15</f>
        <v>0</v>
      </c>
      <c r="C15" s="154"/>
      <c r="D15" s="135"/>
      <c r="E15" s="360"/>
      <c r="F15" s="260"/>
      <c r="G15" s="260"/>
      <c r="H15" s="260"/>
    </row>
    <row r="16" spans="1:8" ht="13.9" thickBot="1">
      <c r="A16" s="9" t="s">
        <v>89</v>
      </c>
      <c r="B16" s="83">
        <f>'Invulblad uur- &amp; dagdeelprijzen'!$B$16</f>
        <v>0</v>
      </c>
      <c r="C16" s="155"/>
      <c r="D16" s="136"/>
      <c r="E16" s="361"/>
      <c r="F16" s="260"/>
      <c r="G16" s="260"/>
      <c r="H16" s="260"/>
    </row>
    <row r="17" spans="1:8" ht="13.9" thickBot="1">
      <c r="A17" s="260"/>
      <c r="B17" s="260"/>
      <c r="C17" s="196">
        <f t="shared" ref="C17" si="0">SUM(C11:C16)</f>
        <v>0</v>
      </c>
      <c r="D17" s="198">
        <f t="shared" ref="D17:E17" si="1">SUM(D11:D16)</f>
        <v>0</v>
      </c>
      <c r="E17" s="199">
        <f t="shared" si="1"/>
        <v>0</v>
      </c>
      <c r="F17" s="260"/>
      <c r="G17" s="260"/>
      <c r="H17" s="260"/>
    </row>
    <row r="18" spans="1:8" ht="13.9" thickBot="1">
      <c r="A18" s="12" t="s">
        <v>130</v>
      </c>
      <c r="B18" s="200"/>
      <c r="C18" s="208">
        <f>($B11*C11)+($B12*C12)+($B14*C14)+($B15*C15)+($B16*C16)</f>
        <v>0</v>
      </c>
      <c r="D18" s="209">
        <f>($B11*D11)+($B12*D12)+($B14*D14)+($B15*D15)+($B16*D16)</f>
        <v>0</v>
      </c>
      <c r="E18" s="210">
        <f>($B11*E11)+($B12*E12)+($B14*E14)+($B15*E15)+($B16*E16)</f>
        <v>0</v>
      </c>
      <c r="F18" s="260"/>
      <c r="G18" s="260"/>
      <c r="H18" s="260"/>
    </row>
    <row r="20" spans="1:8" ht="13.9" thickBot="1">
      <c r="A20" s="1" t="s">
        <v>164</v>
      </c>
      <c r="B20" s="1"/>
      <c r="C20" s="260"/>
      <c r="D20" s="260"/>
      <c r="E20" s="260"/>
      <c r="F20" s="260"/>
      <c r="G20" s="260"/>
      <c r="H20" s="260"/>
    </row>
    <row r="21" spans="1:8" ht="13.15" customHeight="1">
      <c r="A21" s="340" t="s">
        <v>165</v>
      </c>
      <c r="B21" s="341"/>
      <c r="C21" s="341"/>
      <c r="D21" s="341"/>
      <c r="E21" s="341"/>
      <c r="F21" s="341"/>
      <c r="G21" s="341"/>
      <c r="H21" s="342"/>
    </row>
    <row r="22" spans="1:8" ht="14.45" customHeight="1">
      <c r="A22" s="343"/>
      <c r="B22" s="344"/>
      <c r="C22" s="344"/>
      <c r="D22" s="344"/>
      <c r="E22" s="344"/>
      <c r="F22" s="344"/>
      <c r="G22" s="344"/>
      <c r="H22" s="345"/>
    </row>
    <row r="23" spans="1:8" ht="14.45" customHeight="1">
      <c r="A23" s="343"/>
      <c r="B23" s="344"/>
      <c r="C23" s="344"/>
      <c r="D23" s="344"/>
      <c r="E23" s="344"/>
      <c r="F23" s="344"/>
      <c r="G23" s="344"/>
      <c r="H23" s="345"/>
    </row>
    <row r="24" spans="1:8" ht="15" customHeight="1" thickBot="1">
      <c r="A24" s="346"/>
      <c r="B24" s="347"/>
      <c r="C24" s="347"/>
      <c r="D24" s="347"/>
      <c r="E24" s="347"/>
      <c r="F24" s="347"/>
      <c r="G24" s="347"/>
      <c r="H24" s="348"/>
    </row>
    <row r="25" spans="1:8">
      <c r="A25" s="1"/>
      <c r="B25" s="1"/>
      <c r="C25" s="260"/>
      <c r="D25" s="260"/>
      <c r="E25" s="260"/>
      <c r="F25" s="260"/>
      <c r="G25" s="260"/>
      <c r="H25" s="260"/>
    </row>
    <row r="26" spans="1:8" ht="13.9" thickBot="1">
      <c r="A26" s="1"/>
      <c r="B26" s="1"/>
      <c r="C26" s="260"/>
      <c r="D26" s="260"/>
      <c r="E26" s="260"/>
      <c r="F26" s="260"/>
      <c r="G26" s="260"/>
      <c r="H26" s="260"/>
    </row>
    <row r="27" spans="1:8" ht="13.9" thickBot="1">
      <c r="A27" s="260"/>
      <c r="B27" s="260"/>
      <c r="C27" s="354" t="s">
        <v>33</v>
      </c>
      <c r="D27" s="362" t="s">
        <v>34</v>
      </c>
      <c r="E27" s="362" t="s">
        <v>35</v>
      </c>
      <c r="F27" s="260"/>
      <c r="G27" s="260"/>
      <c r="H27" s="260"/>
    </row>
    <row r="28" spans="1:8">
      <c r="A28" s="243" t="s">
        <v>166</v>
      </c>
      <c r="B28" s="245"/>
      <c r="C28" s="46"/>
      <c r="D28" s="60"/>
      <c r="E28" s="363"/>
      <c r="F28" s="260"/>
      <c r="G28" s="260"/>
      <c r="H28" s="260"/>
    </row>
    <row r="29" spans="1:8">
      <c r="A29" s="241" t="s">
        <v>167</v>
      </c>
      <c r="B29" s="242"/>
      <c r="C29" s="46"/>
      <c r="D29" s="60"/>
      <c r="E29" s="364"/>
      <c r="F29" s="260"/>
      <c r="G29" s="260"/>
      <c r="H29" s="260"/>
    </row>
    <row r="30" spans="1:8">
      <c r="A30" s="241" t="s">
        <v>168</v>
      </c>
      <c r="B30" s="242"/>
      <c r="C30" s="46"/>
      <c r="D30" s="60"/>
      <c r="E30" s="364"/>
      <c r="F30" s="260"/>
      <c r="G30" s="260"/>
      <c r="H30" s="260"/>
    </row>
    <row r="31" spans="1:8">
      <c r="A31" s="241" t="s">
        <v>136</v>
      </c>
      <c r="B31" s="242"/>
      <c r="C31" s="211">
        <f>C18</f>
        <v>0</v>
      </c>
      <c r="D31" s="86">
        <f>D18</f>
        <v>0</v>
      </c>
      <c r="E31" s="212">
        <f>E18</f>
        <v>0</v>
      </c>
      <c r="F31" s="260"/>
      <c r="G31" s="260"/>
      <c r="H31" s="260"/>
    </row>
    <row r="32" spans="1:8">
      <c r="A32" s="241" t="s">
        <v>137</v>
      </c>
      <c r="B32" s="242"/>
      <c r="C32" s="59"/>
      <c r="D32" s="156"/>
      <c r="E32" s="364"/>
      <c r="F32" s="260"/>
      <c r="G32" s="260"/>
      <c r="H32" s="260"/>
    </row>
    <row r="33" spans="1:10" ht="13.9" thickBot="1">
      <c r="A33" s="246" t="s">
        <v>138</v>
      </c>
      <c r="B33" s="248"/>
      <c r="C33" s="59"/>
      <c r="D33" s="156"/>
      <c r="E33" s="365"/>
      <c r="F33" s="260"/>
      <c r="G33" s="260"/>
      <c r="H33" s="260"/>
      <c r="I33" s="260"/>
      <c r="J33" s="260"/>
    </row>
    <row r="34" spans="1:10" ht="13.9" thickBot="1">
      <c r="A34" s="249" t="s">
        <v>169</v>
      </c>
      <c r="B34" s="250"/>
      <c r="C34" s="213">
        <f>(C28*C31)+(C29*C32)+(C30*C33)</f>
        <v>0</v>
      </c>
      <c r="D34" s="214">
        <f t="shared" ref="D34:E34" si="2">(D28*D31)+(D29*D32)+(D30*D33)</f>
        <v>0</v>
      </c>
      <c r="E34" s="215">
        <f t="shared" si="2"/>
        <v>0</v>
      </c>
      <c r="F34" s="260"/>
      <c r="G34" s="260"/>
      <c r="H34" s="260"/>
      <c r="I34" s="260"/>
      <c r="J34" s="260"/>
    </row>
    <row r="35" spans="1:10" ht="13.9" thickBot="1">
      <c r="A35" s="239" t="s">
        <v>170</v>
      </c>
      <c r="B35" s="240"/>
      <c r="C35" s="50"/>
      <c r="D35" s="51"/>
      <c r="E35" s="157"/>
      <c r="F35" s="260"/>
      <c r="G35" s="260"/>
      <c r="H35" s="260"/>
      <c r="I35" s="260"/>
      <c r="J35" s="260"/>
    </row>
    <row r="36" spans="1:10" ht="13.9" thickBot="1">
      <c r="A36" s="249" t="s">
        <v>141</v>
      </c>
      <c r="B36" s="251"/>
      <c r="C36" s="89">
        <f>C34*C35</f>
        <v>0</v>
      </c>
      <c r="D36" s="90">
        <f>D34*D35</f>
        <v>0</v>
      </c>
      <c r="E36" s="91">
        <f>E34*E35</f>
        <v>0</v>
      </c>
      <c r="F36" s="260"/>
      <c r="G36" s="260"/>
      <c r="H36" s="260"/>
      <c r="I36" s="260"/>
      <c r="J36" s="260"/>
    </row>
    <row r="38" spans="1:10" ht="13.9" thickBot="1">
      <c r="A38" s="260"/>
      <c r="B38" s="260"/>
      <c r="C38" s="260"/>
      <c r="D38" s="260"/>
      <c r="E38" s="260"/>
      <c r="F38" s="260"/>
      <c r="G38" s="260"/>
      <c r="H38" s="260"/>
      <c r="I38" s="260"/>
      <c r="J38" s="260"/>
    </row>
    <row r="39" spans="1:10" ht="36" customHeight="1" thickBot="1">
      <c r="A39" s="5" t="s">
        <v>171</v>
      </c>
      <c r="B39" s="366"/>
      <c r="C39" s="367"/>
      <c r="D39" s="367"/>
      <c r="E39" s="367"/>
      <c r="F39" s="367"/>
      <c r="G39" s="367"/>
      <c r="H39" s="367"/>
      <c r="I39" s="367"/>
      <c r="J39" s="368"/>
    </row>
    <row r="42" spans="1:10" ht="13.9" thickBot="1">
      <c r="A42" s="1" t="s">
        <v>148</v>
      </c>
      <c r="B42" s="1"/>
      <c r="C42" s="260"/>
      <c r="D42" s="260"/>
      <c r="E42" s="260"/>
      <c r="F42" s="260"/>
      <c r="G42" s="260"/>
      <c r="H42" s="260"/>
      <c r="I42" s="260"/>
      <c r="J42" s="260"/>
    </row>
    <row r="43" spans="1:10" ht="40.15" thickBot="1">
      <c r="A43" s="14" t="s">
        <v>149</v>
      </c>
      <c r="B43" s="334"/>
      <c r="C43" s="335"/>
      <c r="D43" s="335"/>
      <c r="E43" s="335"/>
      <c r="F43" s="335"/>
      <c r="G43" s="335"/>
      <c r="H43" s="335"/>
      <c r="I43" s="335"/>
      <c r="J43" s="336"/>
    </row>
    <row r="44" spans="1:10" ht="40.15" thickBot="1">
      <c r="A44" s="14" t="s">
        <v>150</v>
      </c>
      <c r="B44" s="334"/>
      <c r="C44" s="335"/>
      <c r="D44" s="335"/>
      <c r="E44" s="335"/>
      <c r="F44" s="335"/>
      <c r="G44" s="335"/>
      <c r="H44" s="335"/>
      <c r="I44" s="335"/>
      <c r="J44" s="336"/>
    </row>
    <row r="45" spans="1:10" ht="40.15" thickBot="1">
      <c r="A45" s="14" t="s">
        <v>151</v>
      </c>
      <c r="B45" s="327"/>
      <c r="C45" s="328"/>
      <c r="D45" s="328"/>
      <c r="E45" s="328"/>
      <c r="F45" s="328"/>
      <c r="G45" s="328"/>
      <c r="H45" s="328"/>
      <c r="I45" s="328"/>
      <c r="J45" s="329"/>
    </row>
    <row r="47" spans="1:10">
      <c r="A47" s="260"/>
      <c r="B47" s="260"/>
      <c r="C47" s="260"/>
      <c r="D47" s="260"/>
      <c r="E47" s="260"/>
      <c r="F47" s="260"/>
      <c r="G47" s="260"/>
      <c r="H47" s="221" t="s">
        <v>73</v>
      </c>
      <c r="I47" s="314"/>
      <c r="J47" s="315"/>
    </row>
    <row r="48" spans="1:10">
      <c r="A48" s="260"/>
      <c r="B48" s="260"/>
      <c r="C48" s="260"/>
      <c r="D48" s="260"/>
      <c r="E48" s="260"/>
      <c r="F48" s="260"/>
      <c r="G48" s="260"/>
      <c r="H48" s="222"/>
      <c r="I48" s="316"/>
      <c r="J48" s="317"/>
    </row>
    <row r="49" spans="8:10" ht="13.9" thickBot="1">
      <c r="H49" s="318" t="s">
        <v>61</v>
      </c>
      <c r="I49" s="319"/>
      <c r="J49" s="320"/>
    </row>
  </sheetData>
  <sheetProtection algorithmName="SHA-512" hashValue="8YB2PuJDgh+n+rR6s9CHCUvSgYp6cY6hf1rnSpPvSuwFWbUeLKRGTCpOlW18W4MOg4GXxEh476EL6lVdIE4YhQ==" saltValue="gHaAEBRkMOlN43pTRjNYXA==" spinCount="100000" sheet="1" formatCells="0" formatColumns="0" formatRows="0"/>
  <mergeCells count="19">
    <mergeCell ref="B3:H3"/>
    <mergeCell ref="A6:H7"/>
    <mergeCell ref="A21:H24"/>
    <mergeCell ref="A36:B36"/>
    <mergeCell ref="A33:B33"/>
    <mergeCell ref="H47:H48"/>
    <mergeCell ref="I47:J48"/>
    <mergeCell ref="I49:J49"/>
    <mergeCell ref="A28:B28"/>
    <mergeCell ref="A29:B29"/>
    <mergeCell ref="A30:B30"/>
    <mergeCell ref="A31:B31"/>
    <mergeCell ref="A32:B32"/>
    <mergeCell ref="B43:J43"/>
    <mergeCell ref="B44:J44"/>
    <mergeCell ref="B45:J45"/>
    <mergeCell ref="A34:B34"/>
    <mergeCell ref="A35:B35"/>
    <mergeCell ref="B39:J39"/>
  </mergeCells>
  <phoneticPr fontId="3" type="noConversion"/>
  <pageMargins left="0.7" right="0.7" top="0.75" bottom="0.75" header="0.3" footer="0.3"/>
  <pageSetup paperSize="9" scale="45" orientation="landscape" r:id="rId1"/>
  <extLst>
    <ext xmlns:x14="http://schemas.microsoft.com/office/spreadsheetml/2009/9/main" uri="{78C0D931-6437-407d-A8EE-F0AAD7539E65}">
      <x14:conditionalFormattings>
        <x14:conditionalFormatting xmlns:xm="http://schemas.microsoft.com/office/excel/2006/main">
          <x14:cfRule type="expression" priority="11" id="{24624FFA-42E7-49F4-BAFD-B014701EE77E}">
            <xm:f>'Invulblad uur- &amp; dagdeelprijzen'!$B$11=""</xm:f>
            <x14:dxf>
              <font>
                <color theme="7" tint="0.59996337778862885"/>
              </font>
            </x14:dxf>
          </x14:cfRule>
          <xm:sqref>B11</xm:sqref>
        </x14:conditionalFormatting>
        <x14:conditionalFormatting xmlns:xm="http://schemas.microsoft.com/office/excel/2006/main">
          <x14:cfRule type="expression" priority="10" id="{C9C361B7-28B8-4ACD-B389-CA49B7DE6E66}">
            <xm:f>'Invulblad uur- &amp; dagdeelprijzen'!$B$12=""</xm:f>
            <x14:dxf>
              <font>
                <color theme="7" tint="0.59996337778862885"/>
              </font>
            </x14:dxf>
          </x14:cfRule>
          <xm:sqref>B12</xm:sqref>
        </x14:conditionalFormatting>
        <x14:conditionalFormatting xmlns:xm="http://schemas.microsoft.com/office/excel/2006/main">
          <x14:cfRule type="expression" priority="9" id="{9255EE55-A008-485D-8884-BBCA892AEC3A}">
            <xm:f>'Invulblad uur- &amp; dagdeelprijzen'!$B$13=""</xm:f>
            <x14:dxf>
              <font>
                <color theme="7" tint="0.59996337778862885"/>
              </font>
            </x14:dxf>
          </x14:cfRule>
          <xm:sqref>B13</xm:sqref>
        </x14:conditionalFormatting>
        <x14:conditionalFormatting xmlns:xm="http://schemas.microsoft.com/office/excel/2006/main">
          <x14:cfRule type="expression" priority="8" id="{FB7EB160-994D-46C8-A429-1131DDB1C8E2}">
            <xm:f>'Invulblad uur- &amp; dagdeelprijzen'!$B$14=""</xm:f>
            <x14:dxf>
              <font>
                <color theme="7" tint="0.59996337778862885"/>
              </font>
            </x14:dxf>
          </x14:cfRule>
          <xm:sqref>B14</xm:sqref>
        </x14:conditionalFormatting>
        <x14:conditionalFormatting xmlns:xm="http://schemas.microsoft.com/office/excel/2006/main">
          <x14:cfRule type="expression" priority="7" id="{7A51E855-6BBD-43A7-A183-F7A0CA966868}">
            <xm:f>'Invulblad uur- &amp; dagdeelprijzen'!$B$15=""</xm:f>
            <x14:dxf>
              <font>
                <color theme="7" tint="0.59996337778862885"/>
              </font>
            </x14:dxf>
          </x14:cfRule>
          <xm:sqref>B15</xm:sqref>
        </x14:conditionalFormatting>
        <x14:conditionalFormatting xmlns:xm="http://schemas.microsoft.com/office/excel/2006/main">
          <x14:cfRule type="expression" priority="6" id="{74FD8A62-0D80-4B00-95B1-A12BD8D5B1A5}">
            <xm:f>'Invulblad uur- &amp; dagdeelprijzen'!$B$16=""</xm:f>
            <x14:dxf>
              <font>
                <color theme="7" tint="0.59996337778862885"/>
              </font>
            </x14:dxf>
          </x14:cfRule>
          <xm:sqref>B16</xm:sqref>
        </x14:conditionalFormatting>
        <x14:conditionalFormatting xmlns:xm="http://schemas.microsoft.com/office/excel/2006/main">
          <x14:cfRule type="expression" priority="3" id="{6180CEBF-2079-4C39-9C23-07DE573E9FA4}">
            <xm:f>Inschrijfblad!$B$16=""</xm:f>
            <x14:dxf>
              <font>
                <color theme="0" tint="-0.499984740745262"/>
              </font>
              <fill>
                <patternFill>
                  <bgColor theme="0" tint="-0.499984740745262"/>
                </patternFill>
              </fill>
            </x14:dxf>
          </x14:cfRule>
          <xm:sqref>C11:C16 C28:C33 C35</xm:sqref>
        </x14:conditionalFormatting>
        <x14:conditionalFormatting xmlns:xm="http://schemas.microsoft.com/office/excel/2006/main">
          <x14:cfRule type="expression" priority="2" id="{B10478B8-D2C4-4265-8137-9050EEB72352}">
            <xm:f>Inschrijfblad!$C$16=""</xm:f>
            <x14:dxf>
              <font>
                <color theme="0" tint="-0.499984740745262"/>
              </font>
              <fill>
                <patternFill>
                  <bgColor theme="0" tint="-0.499984740745262"/>
                </patternFill>
              </fill>
            </x14:dxf>
          </x14:cfRule>
          <xm:sqref>D11:D16 D28:D33 D35</xm:sqref>
        </x14:conditionalFormatting>
        <x14:conditionalFormatting xmlns:xm="http://schemas.microsoft.com/office/excel/2006/main">
          <x14:cfRule type="expression" priority="1" id="{0C461D03-95CC-4195-A40C-A4E12AF5A1D7}">
            <xm:f>Inschrijfblad!$D$16=""</xm:f>
            <x14:dxf>
              <font>
                <color theme="0" tint="-0.499984740745262"/>
              </font>
              <fill>
                <patternFill>
                  <bgColor theme="0" tint="-0.499984740745262"/>
                </patternFill>
              </fill>
            </x14:dxf>
          </x14:cfRule>
          <xm:sqref>E11:E16 E28:E33 E35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A1C053B-19C0-4A61-9802-4D847FA91353}">
          <x14:formula1>
            <xm:f>'Invulblad uur- &amp; dagdeelprijzen'!$C$30:$J$30</xm:f>
          </x14:formula1>
          <xm:sqref>C32:E32</xm:sqref>
        </x14:dataValidation>
        <x14:dataValidation type="list" allowBlank="1" showInputMessage="1" showErrorMessage="1" xr:uid="{281FE3D3-F752-4165-8CD4-2DE890CF1D37}">
          <x14:formula1>
            <xm:f>'Invulblad uur- &amp; dagdeelprijzen'!$C$31:$J$31</xm:f>
          </x14:formula1>
          <xm:sqref>C33:E33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showGridLines="0" workbookViewId="0">
      <selection activeCell="B3" sqref="B3:K3"/>
    </sheetView>
  </sheetViews>
  <sheetFormatPr defaultColWidth="9.140625" defaultRowHeight="13.15"/>
  <cols>
    <col min="1" max="1" width="95.140625" style="2" customWidth="1"/>
    <col min="2" max="10" width="10.7109375" style="2" customWidth="1"/>
    <col min="11" max="11" width="11.28515625" style="2" customWidth="1"/>
    <col min="12" max="16384" width="9.140625" style="2"/>
  </cols>
  <sheetData>
    <row r="1" spans="1:11">
      <c r="A1" s="16" t="s">
        <v>30</v>
      </c>
      <c r="B1" s="259"/>
      <c r="C1" s="259"/>
      <c r="D1" s="259"/>
      <c r="E1" s="259"/>
      <c r="F1" s="260"/>
      <c r="G1" s="260"/>
      <c r="H1" s="260"/>
      <c r="I1" s="260"/>
      <c r="J1" s="260"/>
      <c r="K1" s="260"/>
    </row>
    <row r="2" spans="1:11" ht="13.9" thickBot="1">
      <c r="A2" s="16"/>
      <c r="B2" s="259"/>
      <c r="C2" s="259"/>
      <c r="D2" s="259"/>
      <c r="E2" s="259"/>
      <c r="F2" s="260"/>
      <c r="G2" s="260"/>
      <c r="H2" s="260"/>
      <c r="I2" s="260"/>
      <c r="J2" s="260"/>
      <c r="K2" s="260"/>
    </row>
    <row r="3" spans="1:11" ht="15" customHeight="1" thickBot="1">
      <c r="A3" s="12" t="s">
        <v>31</v>
      </c>
      <c r="B3" s="261"/>
      <c r="C3" s="262"/>
      <c r="D3" s="262"/>
      <c r="E3" s="262"/>
      <c r="F3" s="262"/>
      <c r="G3" s="262"/>
      <c r="H3" s="262"/>
      <c r="I3" s="262"/>
      <c r="J3" s="262"/>
      <c r="K3" s="263"/>
    </row>
    <row r="4" spans="1:11" ht="13.9" thickBot="1">
      <c r="A4" s="259"/>
      <c r="B4" s="259"/>
      <c r="C4" s="259"/>
      <c r="D4" s="259"/>
      <c r="E4" s="259"/>
      <c r="F4" s="260"/>
      <c r="G4" s="260"/>
      <c r="H4" s="260"/>
      <c r="I4" s="260"/>
      <c r="J4" s="260"/>
      <c r="K4" s="260"/>
    </row>
    <row r="5" spans="1:11" ht="27" thickBot="1">
      <c r="A5" s="264" t="s">
        <v>32</v>
      </c>
      <c r="B5" s="265" t="s">
        <v>33</v>
      </c>
      <c r="C5" s="266" t="s">
        <v>34</v>
      </c>
      <c r="D5" s="266" t="s">
        <v>35</v>
      </c>
      <c r="E5" s="266" t="s">
        <v>36</v>
      </c>
      <c r="F5" s="266" t="s">
        <v>37</v>
      </c>
      <c r="G5" s="266" t="s">
        <v>38</v>
      </c>
      <c r="H5" s="266" t="s">
        <v>39</v>
      </c>
      <c r="I5" s="267" t="s">
        <v>40</v>
      </c>
      <c r="J5" s="266" t="s">
        <v>41</v>
      </c>
      <c r="K5" s="268" t="s">
        <v>42</v>
      </c>
    </row>
    <row r="6" spans="1:11">
      <c r="A6" s="18" t="s">
        <v>43</v>
      </c>
      <c r="B6" s="269"/>
      <c r="C6" s="270"/>
      <c r="D6" s="270"/>
      <c r="E6" s="270"/>
      <c r="F6" s="270"/>
      <c r="G6" s="270"/>
      <c r="H6" s="270"/>
      <c r="I6" s="271"/>
      <c r="J6" s="270"/>
      <c r="K6" s="272"/>
    </row>
    <row r="7" spans="1:11">
      <c r="A7" s="19" t="s">
        <v>44</v>
      </c>
      <c r="B7" s="273"/>
      <c r="C7" s="274"/>
      <c r="D7" s="274"/>
      <c r="E7" s="274"/>
      <c r="F7" s="274"/>
      <c r="G7" s="274"/>
      <c r="H7" s="274"/>
      <c r="I7" s="275"/>
      <c r="J7" s="274"/>
      <c r="K7" s="276"/>
    </row>
    <row r="8" spans="1:11">
      <c r="A8" s="19" t="s">
        <v>45</v>
      </c>
      <c r="B8" s="273"/>
      <c r="C8" s="274"/>
      <c r="D8" s="274"/>
      <c r="E8" s="274"/>
      <c r="F8" s="274"/>
      <c r="G8" s="274"/>
      <c r="H8" s="274"/>
      <c r="I8" s="275"/>
      <c r="J8" s="274"/>
      <c r="K8" s="276"/>
    </row>
    <row r="9" spans="1:11" ht="26.45">
      <c r="A9" s="19" t="s">
        <v>46</v>
      </c>
      <c r="B9" s="273"/>
      <c r="C9" s="274"/>
      <c r="D9" s="274"/>
      <c r="E9" s="274"/>
      <c r="F9" s="274"/>
      <c r="G9" s="274"/>
      <c r="H9" s="274"/>
      <c r="I9" s="275"/>
      <c r="J9" s="274"/>
      <c r="K9" s="276"/>
    </row>
    <row r="10" spans="1:11">
      <c r="A10" s="19" t="s">
        <v>47</v>
      </c>
      <c r="B10" s="273"/>
      <c r="C10" s="274"/>
      <c r="D10" s="274"/>
      <c r="E10" s="274"/>
      <c r="F10" s="274"/>
      <c r="G10" s="274"/>
      <c r="H10" s="274"/>
      <c r="I10" s="275"/>
      <c r="J10" s="274"/>
      <c r="K10" s="276"/>
    </row>
    <row r="11" spans="1:11">
      <c r="A11" s="19" t="s">
        <v>48</v>
      </c>
      <c r="B11" s="273"/>
      <c r="C11" s="274"/>
      <c r="D11" s="274"/>
      <c r="E11" s="274"/>
      <c r="F11" s="274"/>
      <c r="G11" s="274"/>
      <c r="H11" s="274"/>
      <c r="I11" s="275"/>
      <c r="J11" s="274"/>
      <c r="K11" s="276"/>
    </row>
    <row r="12" spans="1:11">
      <c r="A12" s="19" t="s">
        <v>49</v>
      </c>
      <c r="B12" s="273"/>
      <c r="C12" s="274"/>
      <c r="D12" s="274"/>
      <c r="E12" s="274"/>
      <c r="F12" s="274"/>
      <c r="G12" s="274"/>
      <c r="H12" s="274"/>
      <c r="I12" s="275"/>
      <c r="J12" s="274"/>
      <c r="K12" s="276"/>
    </row>
    <row r="13" spans="1:11">
      <c r="A13" s="19" t="s">
        <v>50</v>
      </c>
      <c r="B13" s="273"/>
      <c r="C13" s="274"/>
      <c r="D13" s="274"/>
      <c r="E13" s="274"/>
      <c r="F13" s="274"/>
      <c r="G13" s="274"/>
      <c r="H13" s="274"/>
      <c r="I13" s="275"/>
      <c r="J13" s="274"/>
      <c r="K13" s="276"/>
    </row>
    <row r="14" spans="1:11">
      <c r="A14" s="19" t="s">
        <v>51</v>
      </c>
      <c r="B14" s="273"/>
      <c r="C14" s="274"/>
      <c r="D14" s="274"/>
      <c r="E14" s="274"/>
      <c r="F14" s="274"/>
      <c r="G14" s="274"/>
      <c r="H14" s="274"/>
      <c r="I14" s="275"/>
      <c r="J14" s="274"/>
      <c r="K14" s="276"/>
    </row>
    <row r="15" spans="1:11" ht="26.45">
      <c r="A15" s="19" t="s">
        <v>52</v>
      </c>
      <c r="B15" s="273"/>
      <c r="C15" s="274"/>
      <c r="D15" s="274"/>
      <c r="E15" s="274"/>
      <c r="F15" s="274"/>
      <c r="G15" s="274"/>
      <c r="H15" s="274"/>
      <c r="I15" s="275"/>
      <c r="J15" s="274"/>
      <c r="K15" s="276"/>
    </row>
    <row r="16" spans="1:11" ht="13.9" thickBot="1">
      <c r="A16" s="20" t="s">
        <v>53</v>
      </c>
      <c r="B16" s="273"/>
      <c r="C16" s="274"/>
      <c r="D16" s="274"/>
      <c r="E16" s="260"/>
      <c r="F16" s="260"/>
      <c r="G16" s="260"/>
      <c r="H16" s="260"/>
      <c r="I16" s="260"/>
      <c r="J16" s="260"/>
      <c r="K16" s="260"/>
    </row>
    <row r="17" spans="1:11" ht="13.9" thickBot="1">
      <c r="A17" s="260"/>
      <c r="B17" s="260"/>
      <c r="C17" s="260"/>
      <c r="D17" s="260"/>
      <c r="E17" s="260"/>
      <c r="F17" s="260"/>
      <c r="G17" s="260"/>
      <c r="H17" s="260"/>
      <c r="I17" s="260"/>
      <c r="J17" s="260"/>
      <c r="K17" s="260"/>
    </row>
    <row r="18" spans="1:11" ht="53.45" thickBot="1">
      <c r="A18" s="42" t="s">
        <v>54</v>
      </c>
      <c r="B18" s="277"/>
      <c r="C18" s="260"/>
      <c r="D18" s="260"/>
      <c r="E18" s="260"/>
      <c r="F18" s="260"/>
      <c r="G18" s="260"/>
      <c r="H18" s="260"/>
      <c r="I18" s="260"/>
      <c r="J18" s="260"/>
      <c r="K18" s="260"/>
    </row>
    <row r="19" spans="1:11" ht="37.9" customHeight="1" thickBot="1">
      <c r="A19" s="43" t="s">
        <v>55</v>
      </c>
      <c r="B19" s="261"/>
      <c r="C19" s="262"/>
      <c r="D19" s="262"/>
      <c r="E19" s="262"/>
      <c r="F19" s="262"/>
      <c r="G19" s="262"/>
      <c r="H19" s="262"/>
      <c r="I19" s="262"/>
      <c r="J19" s="262"/>
      <c r="K19" s="263"/>
    </row>
    <row r="22" spans="1:11" ht="13.9" thickBot="1">
      <c r="A22" s="1" t="s">
        <v>56</v>
      </c>
      <c r="B22" s="260"/>
      <c r="C22" s="260"/>
      <c r="D22" s="260"/>
      <c r="E22" s="260"/>
      <c r="F22" s="260"/>
      <c r="G22" s="260"/>
      <c r="H22" s="260"/>
      <c r="I22" s="260"/>
      <c r="J22" s="260"/>
      <c r="K22" s="260"/>
    </row>
    <row r="23" spans="1:11" ht="13.9" thickBot="1">
      <c r="A23" s="42" t="s">
        <v>57</v>
      </c>
      <c r="B23" s="278"/>
      <c r="C23" s="260"/>
      <c r="D23" s="260"/>
      <c r="E23" s="260"/>
      <c r="F23" s="260"/>
      <c r="G23" s="260"/>
      <c r="H23" s="260"/>
      <c r="I23" s="260"/>
      <c r="J23" s="260"/>
      <c r="K23" s="260"/>
    </row>
    <row r="24" spans="1:11" ht="38.25" customHeight="1" thickBot="1">
      <c r="A24" s="43" t="s">
        <v>55</v>
      </c>
      <c r="B24" s="279"/>
      <c r="C24" s="280"/>
      <c r="D24" s="280"/>
      <c r="E24" s="280"/>
      <c r="F24" s="280"/>
      <c r="G24" s="280"/>
      <c r="H24" s="280"/>
      <c r="I24" s="280"/>
      <c r="J24" s="280"/>
      <c r="K24" s="280"/>
    </row>
    <row r="26" spans="1:11" ht="13.9" thickBot="1">
      <c r="A26" s="260"/>
      <c r="B26" s="260"/>
      <c r="C26" s="260"/>
      <c r="D26" s="260"/>
      <c r="E26" s="260"/>
      <c r="F26" s="260"/>
      <c r="G26" s="260"/>
      <c r="H26" s="260"/>
      <c r="I26" s="260"/>
      <c r="J26" s="260"/>
      <c r="K26" s="260"/>
    </row>
    <row r="27" spans="1:11" ht="13.9" thickBot="1">
      <c r="A27" s="281" t="s">
        <v>58</v>
      </c>
      <c r="B27" s="282"/>
      <c r="C27" s="282"/>
      <c r="D27" s="282"/>
      <c r="E27" s="282"/>
      <c r="F27" s="282"/>
      <c r="G27" s="282"/>
      <c r="H27" s="282"/>
      <c r="I27" s="283"/>
      <c r="J27" s="260"/>
      <c r="K27" s="260"/>
    </row>
    <row r="28" spans="1:11" ht="15.75" customHeight="1">
      <c r="A28" s="21" t="s">
        <v>59</v>
      </c>
      <c r="B28" s="284"/>
      <c r="C28" s="284"/>
      <c r="D28" s="284"/>
      <c r="E28" s="284"/>
      <c r="F28" s="284"/>
      <c r="G28" s="284"/>
      <c r="H28" s="284"/>
      <c r="I28" s="284"/>
      <c r="J28" s="260"/>
      <c r="K28" s="260"/>
    </row>
    <row r="29" spans="1:11" ht="15.75" customHeight="1">
      <c r="A29" s="22" t="s">
        <v>60</v>
      </c>
      <c r="B29" s="285"/>
      <c r="C29" s="285"/>
      <c r="D29" s="285"/>
      <c r="E29" s="285"/>
      <c r="F29" s="285"/>
      <c r="G29" s="285"/>
      <c r="H29" s="285"/>
      <c r="I29" s="285"/>
      <c r="J29" s="260"/>
      <c r="K29" s="260"/>
    </row>
    <row r="30" spans="1:11" ht="15.75" customHeight="1">
      <c r="A30" s="22" t="s">
        <v>61</v>
      </c>
      <c r="B30" s="285"/>
      <c r="C30" s="285"/>
      <c r="D30" s="285"/>
      <c r="E30" s="285"/>
      <c r="F30" s="285"/>
      <c r="G30" s="285"/>
      <c r="H30" s="285"/>
      <c r="I30" s="285"/>
      <c r="J30" s="260"/>
      <c r="K30" s="260"/>
    </row>
    <row r="31" spans="1:11" ht="15.75" customHeight="1">
      <c r="A31" s="22" t="s">
        <v>62</v>
      </c>
      <c r="B31" s="285"/>
      <c r="C31" s="285"/>
      <c r="D31" s="285"/>
      <c r="E31" s="285"/>
      <c r="F31" s="285"/>
      <c r="G31" s="285"/>
      <c r="H31" s="285"/>
      <c r="I31" s="285"/>
      <c r="J31" s="260"/>
      <c r="K31" s="260"/>
    </row>
    <row r="32" spans="1:11" ht="15.75" customHeight="1">
      <c r="A32" s="216" t="s">
        <v>63</v>
      </c>
      <c r="B32" s="286"/>
      <c r="C32" s="287"/>
      <c r="D32" s="287"/>
      <c r="E32" s="287"/>
      <c r="F32" s="287"/>
      <c r="G32" s="287"/>
      <c r="H32" s="287"/>
      <c r="I32" s="288"/>
      <c r="J32" s="260"/>
      <c r="K32" s="260"/>
    </row>
    <row r="33" spans="1:9" ht="15.75" customHeight="1">
      <c r="A33" s="216"/>
      <c r="B33" s="289"/>
      <c r="C33" s="290"/>
      <c r="D33" s="290"/>
      <c r="E33" s="290"/>
      <c r="F33" s="290"/>
      <c r="G33" s="290"/>
      <c r="H33" s="290"/>
      <c r="I33" s="291"/>
    </row>
    <row r="34" spans="1:9">
      <c r="A34" s="216"/>
      <c r="B34" s="292"/>
      <c r="C34" s="293"/>
      <c r="D34" s="293"/>
      <c r="E34" s="293"/>
      <c r="F34" s="293"/>
      <c r="G34" s="293"/>
      <c r="H34" s="293"/>
      <c r="I34" s="294"/>
    </row>
  </sheetData>
  <sheetProtection algorithmName="SHA-512" hashValue="LpHMhxdb/iaBTvediKr3zUyJoMsDaHPfCjM0LHPS+DXpYyGSYh5GBa48XsmjPqHVYhaukFbsHxF4WflMYrTC2Q==" saltValue="yyWnAQtazS/2Em5BSR3dwA==" spinCount="100000" sheet="1" formatCells="0" formatColumns="0" formatRows="0"/>
  <mergeCells count="10">
    <mergeCell ref="B3:K3"/>
    <mergeCell ref="A27:I27"/>
    <mergeCell ref="B19:K19"/>
    <mergeCell ref="B24:K24"/>
    <mergeCell ref="A32:A34"/>
    <mergeCell ref="B28:I28"/>
    <mergeCell ref="B32:I34"/>
    <mergeCell ref="B29:I29"/>
    <mergeCell ref="B30:I30"/>
    <mergeCell ref="B31:I31"/>
  </mergeCells>
  <phoneticPr fontId="3" type="noConversion"/>
  <conditionalFormatting sqref="B19">
    <cfRule type="expression" dxfId="232" priority="2">
      <formula>$B$18=""</formula>
    </cfRule>
  </conditionalFormatting>
  <conditionalFormatting sqref="B24">
    <cfRule type="expression" dxfId="231" priority="3">
      <formula>$B$23="Ja"</formula>
    </cfRule>
  </conditionalFormatting>
  <conditionalFormatting sqref="J6:K15">
    <cfRule type="expression" dxfId="230" priority="1">
      <formula>$B$18=""</formula>
    </cfRule>
  </conditionalFormatting>
  <pageMargins left="0.7" right="0.7" top="0.75" bottom="0.75" header="0.3" footer="0.3"/>
  <pageSetup paperSize="9" scale="6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304C504-2552-4703-B002-D0CED8111DE8}">
          <x14:formula1>
            <xm:f>Blad1!$B$2</xm:f>
          </x14:formula1>
          <xm:sqref>B6:K15 B16:D16</xm:sqref>
        </x14:dataValidation>
        <x14:dataValidation type="list" allowBlank="1" showInputMessage="1" showErrorMessage="1" xr:uid="{59EB1AE8-DCD3-4580-AFCE-C814BD867826}">
          <x14:formula1>
            <xm:f>Blad1!$C$2:$C$3</xm:f>
          </x14:formula1>
          <xm:sqref>B23</xm:sqref>
        </x14:dataValidation>
        <x14:dataValidation type="list" allowBlank="1" showInputMessage="1" showErrorMessage="1" xr:uid="{17AFDBB6-EA87-417A-9E09-3D5F506D597B}">
          <x14:formula1>
            <xm:f>Blad1!$D$2</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workbookViewId="0">
      <selection activeCell="B7" sqref="B7:I7"/>
    </sheetView>
  </sheetViews>
  <sheetFormatPr defaultColWidth="9.140625" defaultRowHeight="13.15"/>
  <cols>
    <col min="1" max="1" width="27.140625" style="44" customWidth="1"/>
    <col min="2" max="2" width="28.28515625" style="44" customWidth="1"/>
    <col min="3" max="16384" width="9.140625" style="44"/>
  </cols>
  <sheetData>
    <row r="1" spans="1:11" ht="13.9" thickBot="1">
      <c r="A1" s="295" t="s">
        <v>64</v>
      </c>
      <c r="B1" s="296"/>
      <c r="C1" s="296"/>
      <c r="D1" s="296"/>
      <c r="E1" s="296"/>
      <c r="F1" s="296"/>
      <c r="G1" s="296"/>
      <c r="H1" s="296"/>
      <c r="I1" s="297"/>
      <c r="J1" s="298"/>
      <c r="K1" s="298"/>
    </row>
    <row r="2" spans="1:11" ht="13.9" thickBot="1">
      <c r="A2" s="45"/>
      <c r="B2" s="299"/>
      <c r="C2" s="299"/>
      <c r="D2" s="299"/>
      <c r="E2" s="299"/>
      <c r="F2" s="299"/>
      <c r="G2" s="299"/>
      <c r="H2" s="299"/>
      <c r="I2" s="299"/>
      <c r="J2" s="300"/>
      <c r="K2" s="298"/>
    </row>
    <row r="3" spans="1:11" ht="15" customHeight="1" thickBot="1">
      <c r="A3" s="153" t="s">
        <v>31</v>
      </c>
      <c r="B3" s="218" t="str">
        <f>IF(Inschrijfblad!B3="","",Inschrijfblad!B3)</f>
        <v/>
      </c>
      <c r="C3" s="219"/>
      <c r="D3" s="219"/>
      <c r="E3" s="219"/>
      <c r="F3" s="219"/>
      <c r="G3" s="219"/>
      <c r="H3" s="219"/>
      <c r="I3" s="220"/>
      <c r="J3" s="300"/>
      <c r="K3" s="298"/>
    </row>
    <row r="4" spans="1:11" ht="82.5" customHeight="1" thickBot="1">
      <c r="A4" s="217" t="s">
        <v>65</v>
      </c>
      <c r="B4" s="301"/>
      <c r="C4" s="301"/>
      <c r="D4" s="301"/>
      <c r="E4" s="301"/>
      <c r="F4" s="301"/>
      <c r="G4" s="301"/>
      <c r="H4" s="301"/>
      <c r="I4" s="302"/>
      <c r="J4" s="298"/>
      <c r="K4" s="303"/>
    </row>
    <row r="5" spans="1:11">
      <c r="A5" s="304" t="s">
        <v>66</v>
      </c>
      <c r="B5" s="305"/>
      <c r="C5" s="305"/>
      <c r="D5" s="305"/>
      <c r="E5" s="305"/>
      <c r="F5" s="305"/>
      <c r="G5" s="305"/>
      <c r="H5" s="305"/>
      <c r="I5" s="306"/>
      <c r="J5" s="298"/>
      <c r="K5" s="298"/>
    </row>
    <row r="6" spans="1:11">
      <c r="A6" s="307" t="s">
        <v>59</v>
      </c>
      <c r="B6" s="285"/>
      <c r="C6" s="285"/>
      <c r="D6" s="285"/>
      <c r="E6" s="285"/>
      <c r="F6" s="285"/>
      <c r="G6" s="285"/>
      <c r="H6" s="285"/>
      <c r="I6" s="285"/>
      <c r="J6" s="298"/>
      <c r="K6" s="298"/>
    </row>
    <row r="7" spans="1:11">
      <c r="A7" s="308" t="s">
        <v>62</v>
      </c>
      <c r="B7" s="285"/>
      <c r="C7" s="285"/>
      <c r="D7" s="285"/>
      <c r="E7" s="285"/>
      <c r="F7" s="285"/>
      <c r="G7" s="285"/>
      <c r="H7" s="285"/>
      <c r="I7" s="285"/>
      <c r="J7" s="298"/>
      <c r="K7" s="298"/>
    </row>
    <row r="8" spans="1:11">
      <c r="A8" s="308" t="s">
        <v>67</v>
      </c>
      <c r="B8" s="285"/>
      <c r="C8" s="285"/>
      <c r="D8" s="285"/>
      <c r="E8" s="285"/>
      <c r="F8" s="285"/>
      <c r="G8" s="285"/>
      <c r="H8" s="285"/>
      <c r="I8" s="285"/>
      <c r="J8" s="298"/>
      <c r="K8" s="298"/>
    </row>
    <row r="9" spans="1:11">
      <c r="A9" s="308" t="s">
        <v>68</v>
      </c>
      <c r="B9" s="285"/>
      <c r="C9" s="285"/>
      <c r="D9" s="285"/>
      <c r="E9" s="285"/>
      <c r="F9" s="285"/>
      <c r="G9" s="285"/>
      <c r="H9" s="285"/>
      <c r="I9" s="285"/>
      <c r="J9" s="298"/>
      <c r="K9" s="298"/>
    </row>
    <row r="10" spans="1:11">
      <c r="A10" s="309"/>
      <c r="B10" s="310"/>
      <c r="C10" s="310"/>
      <c r="D10" s="310"/>
      <c r="E10" s="310"/>
      <c r="F10" s="310"/>
      <c r="G10" s="310"/>
      <c r="H10" s="310"/>
      <c r="I10" s="311"/>
      <c r="J10" s="298"/>
      <c r="K10" s="298"/>
    </row>
    <row r="11" spans="1:11">
      <c r="A11" s="304" t="s">
        <v>69</v>
      </c>
      <c r="B11" s="305"/>
      <c r="C11" s="305"/>
      <c r="D11" s="305"/>
      <c r="E11" s="305"/>
      <c r="F11" s="305"/>
      <c r="G11" s="305"/>
      <c r="H11" s="305"/>
      <c r="I11" s="306"/>
      <c r="J11" s="298"/>
      <c r="K11" s="298"/>
    </row>
    <row r="12" spans="1:11">
      <c r="A12" s="307" t="s">
        <v>59</v>
      </c>
      <c r="B12" s="285"/>
      <c r="C12" s="285"/>
      <c r="D12" s="285"/>
      <c r="E12" s="285"/>
      <c r="F12" s="285"/>
      <c r="G12" s="285"/>
      <c r="H12" s="285"/>
      <c r="I12" s="285"/>
      <c r="J12" s="298"/>
      <c r="K12" s="298"/>
    </row>
    <row r="13" spans="1:11">
      <c r="A13" s="308" t="s">
        <v>62</v>
      </c>
      <c r="B13" s="285"/>
      <c r="C13" s="285"/>
      <c r="D13" s="285"/>
      <c r="E13" s="285"/>
      <c r="F13" s="285"/>
      <c r="G13" s="285"/>
      <c r="H13" s="285"/>
      <c r="I13" s="285"/>
      <c r="J13" s="298"/>
      <c r="K13" s="298"/>
    </row>
    <row r="14" spans="1:11">
      <c r="A14" s="308" t="s">
        <v>67</v>
      </c>
      <c r="B14" s="285"/>
      <c r="C14" s="285"/>
      <c r="D14" s="285"/>
      <c r="E14" s="285"/>
      <c r="F14" s="285"/>
      <c r="G14" s="285"/>
      <c r="H14" s="285"/>
      <c r="I14" s="285"/>
      <c r="J14" s="298"/>
      <c r="K14" s="298"/>
    </row>
    <row r="15" spans="1:11">
      <c r="A15" s="308" t="s">
        <v>68</v>
      </c>
      <c r="B15" s="285"/>
      <c r="C15" s="285"/>
      <c r="D15" s="285"/>
      <c r="E15" s="285"/>
      <c r="F15" s="285"/>
      <c r="G15" s="285"/>
      <c r="H15" s="285"/>
      <c r="I15" s="285"/>
      <c r="J15" s="298"/>
      <c r="K15" s="298"/>
    </row>
    <row r="16" spans="1:11">
      <c r="A16" s="309"/>
      <c r="B16" s="310"/>
      <c r="C16" s="310"/>
      <c r="D16" s="310"/>
      <c r="E16" s="310"/>
      <c r="F16" s="310"/>
      <c r="G16" s="310"/>
      <c r="H16" s="310"/>
      <c r="I16" s="311"/>
      <c r="J16" s="298"/>
      <c r="K16" s="298"/>
    </row>
    <row r="17" spans="1:9">
      <c r="A17" s="304" t="s">
        <v>70</v>
      </c>
      <c r="B17" s="305"/>
      <c r="C17" s="305"/>
      <c r="D17" s="305"/>
      <c r="E17" s="305"/>
      <c r="F17" s="305"/>
      <c r="G17" s="305"/>
      <c r="H17" s="305"/>
      <c r="I17" s="306"/>
    </row>
    <row r="18" spans="1:9">
      <c r="A18" s="307" t="s">
        <v>59</v>
      </c>
      <c r="B18" s="285"/>
      <c r="C18" s="285"/>
      <c r="D18" s="285"/>
      <c r="E18" s="285"/>
      <c r="F18" s="285"/>
      <c r="G18" s="285"/>
      <c r="H18" s="285"/>
      <c r="I18" s="285"/>
    </row>
    <row r="19" spans="1:9">
      <c r="A19" s="308" t="s">
        <v>62</v>
      </c>
      <c r="B19" s="285"/>
      <c r="C19" s="285"/>
      <c r="D19" s="285"/>
      <c r="E19" s="285"/>
      <c r="F19" s="285"/>
      <c r="G19" s="285"/>
      <c r="H19" s="285"/>
      <c r="I19" s="285"/>
    </row>
    <row r="20" spans="1:9">
      <c r="A20" s="308" t="s">
        <v>67</v>
      </c>
      <c r="B20" s="285"/>
      <c r="C20" s="285"/>
      <c r="D20" s="285"/>
      <c r="E20" s="285"/>
      <c r="F20" s="285"/>
      <c r="G20" s="285"/>
      <c r="H20" s="285"/>
      <c r="I20" s="285"/>
    </row>
    <row r="21" spans="1:9">
      <c r="A21" s="308" t="s">
        <v>68</v>
      </c>
      <c r="B21" s="285"/>
      <c r="C21" s="285"/>
      <c r="D21" s="285"/>
      <c r="E21" s="285"/>
      <c r="F21" s="285"/>
      <c r="G21" s="285"/>
      <c r="H21" s="285"/>
      <c r="I21" s="285"/>
    </row>
    <row r="22" spans="1:9">
      <c r="A22" s="309"/>
      <c r="B22" s="310"/>
      <c r="C22" s="310"/>
      <c r="D22" s="310"/>
      <c r="E22" s="310"/>
      <c r="F22" s="310"/>
      <c r="G22" s="310"/>
      <c r="H22" s="310"/>
      <c r="I22" s="311"/>
    </row>
    <row r="23" spans="1:9">
      <c r="A23" s="304" t="s">
        <v>71</v>
      </c>
      <c r="B23" s="305"/>
      <c r="C23" s="305"/>
      <c r="D23" s="305"/>
      <c r="E23" s="305"/>
      <c r="F23" s="305"/>
      <c r="G23" s="305"/>
      <c r="H23" s="305"/>
      <c r="I23" s="306"/>
    </row>
    <row r="24" spans="1:9">
      <c r="A24" s="307" t="s">
        <v>59</v>
      </c>
      <c r="B24" s="285"/>
      <c r="C24" s="285"/>
      <c r="D24" s="285"/>
      <c r="E24" s="285"/>
      <c r="F24" s="285"/>
      <c r="G24" s="285"/>
      <c r="H24" s="285"/>
      <c r="I24" s="285"/>
    </row>
    <row r="25" spans="1:9">
      <c r="A25" s="308" t="s">
        <v>62</v>
      </c>
      <c r="B25" s="285"/>
      <c r="C25" s="285"/>
      <c r="D25" s="285"/>
      <c r="E25" s="285"/>
      <c r="F25" s="285"/>
      <c r="G25" s="285"/>
      <c r="H25" s="285"/>
      <c r="I25" s="285"/>
    </row>
    <row r="26" spans="1:9">
      <c r="A26" s="308" t="s">
        <v>67</v>
      </c>
      <c r="B26" s="285"/>
      <c r="C26" s="285"/>
      <c r="D26" s="285"/>
      <c r="E26" s="285"/>
      <c r="F26" s="285"/>
      <c r="G26" s="285"/>
      <c r="H26" s="285"/>
      <c r="I26" s="285"/>
    </row>
    <row r="27" spans="1:9">
      <c r="A27" s="308" t="s">
        <v>68</v>
      </c>
      <c r="B27" s="285"/>
      <c r="C27" s="285"/>
      <c r="D27" s="285"/>
      <c r="E27" s="285"/>
      <c r="F27" s="285"/>
      <c r="G27" s="285"/>
      <c r="H27" s="285"/>
      <c r="I27" s="285"/>
    </row>
    <row r="28" spans="1:9">
      <c r="A28" s="309"/>
      <c r="B28" s="310"/>
      <c r="C28" s="310"/>
      <c r="D28" s="310"/>
      <c r="E28" s="310"/>
      <c r="F28" s="310"/>
      <c r="G28" s="310"/>
      <c r="H28" s="310"/>
      <c r="I28" s="311"/>
    </row>
    <row r="29" spans="1:9">
      <c r="A29" s="304" t="s">
        <v>72</v>
      </c>
      <c r="B29" s="305"/>
      <c r="C29" s="305"/>
      <c r="D29" s="305"/>
      <c r="E29" s="305"/>
      <c r="F29" s="305"/>
      <c r="G29" s="305"/>
      <c r="H29" s="305"/>
      <c r="I29" s="306"/>
    </row>
    <row r="30" spans="1:9">
      <c r="A30" s="307" t="s">
        <v>59</v>
      </c>
      <c r="B30" s="285"/>
      <c r="C30" s="285"/>
      <c r="D30" s="285"/>
      <c r="E30" s="285"/>
      <c r="F30" s="285"/>
      <c r="G30" s="285"/>
      <c r="H30" s="285"/>
      <c r="I30" s="285"/>
    </row>
    <row r="31" spans="1:9">
      <c r="A31" s="308" t="s">
        <v>62</v>
      </c>
      <c r="B31" s="285"/>
      <c r="C31" s="285"/>
      <c r="D31" s="285"/>
      <c r="E31" s="285"/>
      <c r="F31" s="285"/>
      <c r="G31" s="285"/>
      <c r="H31" s="285"/>
      <c r="I31" s="285"/>
    </row>
    <row r="32" spans="1:9">
      <c r="A32" s="308" t="s">
        <v>67</v>
      </c>
      <c r="B32" s="285"/>
      <c r="C32" s="285"/>
      <c r="D32" s="285"/>
      <c r="E32" s="285"/>
      <c r="F32" s="285"/>
      <c r="G32" s="285"/>
      <c r="H32" s="285"/>
      <c r="I32" s="285"/>
    </row>
    <row r="33" spans="1:10">
      <c r="A33" s="308" t="s">
        <v>68</v>
      </c>
      <c r="B33" s="285"/>
      <c r="C33" s="285"/>
      <c r="D33" s="285"/>
      <c r="E33" s="285"/>
      <c r="F33" s="285"/>
      <c r="G33" s="285"/>
      <c r="H33" s="285"/>
      <c r="I33" s="285"/>
      <c r="J33" s="298"/>
    </row>
    <row r="34" spans="1:10" ht="13.9" thickBot="1">
      <c r="A34" s="298"/>
      <c r="B34" s="298"/>
      <c r="C34" s="298"/>
      <c r="D34" s="298"/>
      <c r="E34" s="298"/>
      <c r="F34" s="298"/>
      <c r="G34" s="312"/>
      <c r="H34" s="312"/>
      <c r="I34" s="312"/>
      <c r="J34" s="298"/>
    </row>
    <row r="35" spans="1:10">
      <c r="A35" s="298"/>
      <c r="B35" s="298"/>
      <c r="C35" s="298"/>
      <c r="D35" s="298"/>
      <c r="E35" s="298"/>
      <c r="F35" s="313"/>
      <c r="G35" s="221" t="s">
        <v>73</v>
      </c>
      <c r="H35" s="314"/>
      <c r="I35" s="315"/>
      <c r="J35" s="300"/>
    </row>
    <row r="36" spans="1:10">
      <c r="A36" s="298"/>
      <c r="B36" s="298"/>
      <c r="C36" s="298"/>
      <c r="D36" s="298"/>
      <c r="E36" s="298"/>
      <c r="F36" s="313"/>
      <c r="G36" s="222"/>
      <c r="H36" s="316"/>
      <c r="I36" s="317"/>
      <c r="J36" s="300"/>
    </row>
    <row r="37" spans="1:10" ht="13.9" thickBot="1">
      <c r="A37" s="298"/>
      <c r="B37" s="298"/>
      <c r="C37" s="298"/>
      <c r="D37" s="298"/>
      <c r="E37" s="298"/>
      <c r="F37" s="313"/>
      <c r="G37" s="318" t="s">
        <v>61</v>
      </c>
      <c r="H37" s="319"/>
      <c r="I37" s="320"/>
      <c r="J37" s="300"/>
    </row>
    <row r="38" spans="1:10">
      <c r="A38" s="298"/>
      <c r="B38" s="298"/>
      <c r="C38" s="298"/>
      <c r="D38" s="298"/>
      <c r="E38" s="298"/>
      <c r="F38" s="298"/>
      <c r="G38" s="321"/>
      <c r="H38" s="321"/>
      <c r="I38" s="321"/>
      <c r="J38" s="298"/>
    </row>
  </sheetData>
  <sheetProtection algorithmName="SHA-512" hashValue="QZWuXDrbGXanTLLgBPACIk1O4hoWW1+9EVrm7bhcKvZX/6xlYS0im8mJfdyOX//vhBvlyyryPjEOmK2St5pZsQ==" saltValue="xXmqCg5+j2urispyoGe+xQ==" spinCount="100000" sheet="1" formatCells="0" formatColumns="0" formatRows="0"/>
  <mergeCells count="35">
    <mergeCell ref="H37:I37"/>
    <mergeCell ref="B3:I3"/>
    <mergeCell ref="B9:I9"/>
    <mergeCell ref="B10:I10"/>
    <mergeCell ref="B12:I12"/>
    <mergeCell ref="B13:I13"/>
    <mergeCell ref="A11:I11"/>
    <mergeCell ref="B6:I6"/>
    <mergeCell ref="B7:I7"/>
    <mergeCell ref="B8:I8"/>
    <mergeCell ref="B19:I19"/>
    <mergeCell ref="B20:I20"/>
    <mergeCell ref="B21:I21"/>
    <mergeCell ref="G35:G36"/>
    <mergeCell ref="B25:I25"/>
    <mergeCell ref="B28:I28"/>
    <mergeCell ref="H35:I36"/>
    <mergeCell ref="B15:I15"/>
    <mergeCell ref="B16:I16"/>
    <mergeCell ref="B18:I18"/>
    <mergeCell ref="A17:I17"/>
    <mergeCell ref="B30:I30"/>
    <mergeCell ref="B31:I31"/>
    <mergeCell ref="B32:I32"/>
    <mergeCell ref="B33:I33"/>
    <mergeCell ref="A29:I29"/>
    <mergeCell ref="B22:I22"/>
    <mergeCell ref="A23:I23"/>
    <mergeCell ref="B24:I24"/>
    <mergeCell ref="B14:I14"/>
    <mergeCell ref="A5:I5"/>
    <mergeCell ref="B27:I27"/>
    <mergeCell ref="A1:I1"/>
    <mergeCell ref="A4:I4"/>
    <mergeCell ref="B26:I26"/>
  </mergeCells>
  <pageMargins left="0.7" right="0.7" top="0.75" bottom="0.75" header="0.3" footer="0.3"/>
  <pageSetup paperSize="9" scale="9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0E47A-F2C9-4598-98E6-96D3D92F022C}">
  <dimension ref="B2:D3"/>
  <sheetViews>
    <sheetView workbookViewId="0">
      <selection activeCell="D2" sqref="D2"/>
    </sheetView>
  </sheetViews>
  <sheetFormatPr defaultRowHeight="14.45"/>
  <sheetData>
    <row r="2" spans="2:4">
      <c r="B2" t="s">
        <v>74</v>
      </c>
      <c r="C2" t="s">
        <v>75</v>
      </c>
      <c r="D2" t="s">
        <v>75</v>
      </c>
    </row>
    <row r="3" spans="2:4">
      <c r="C3"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DA9D-9A1C-49FE-AF17-1D1862FB7524}">
  <dimension ref="A1:K101"/>
  <sheetViews>
    <sheetView showGridLines="0" topLeftCell="A13" zoomScaleNormal="100" workbookViewId="0">
      <selection activeCell="D19" sqref="D19"/>
    </sheetView>
  </sheetViews>
  <sheetFormatPr defaultColWidth="11" defaultRowHeight="14.45"/>
  <cols>
    <col min="1" max="1" width="95.140625" customWidth="1"/>
    <col min="2" max="2" width="14.5703125" customWidth="1"/>
    <col min="3" max="11" width="13" customWidth="1"/>
    <col min="12" max="13" width="13.28515625" customWidth="1"/>
  </cols>
  <sheetData>
    <row r="1" spans="1:10">
      <c r="A1" s="1" t="s">
        <v>77</v>
      </c>
    </row>
    <row r="2" spans="1:10" ht="15" thickBot="1"/>
    <row r="3" spans="1:10" ht="15" thickBot="1">
      <c r="A3" s="4" t="s">
        <v>78</v>
      </c>
      <c r="B3" s="218" t="str">
        <f>IF(Inschrijfblad!B3="","",Inschrijfblad!B3)</f>
        <v/>
      </c>
      <c r="C3" s="219"/>
      <c r="D3" s="219"/>
      <c r="E3" s="219"/>
      <c r="F3" s="219"/>
      <c r="G3" s="219"/>
      <c r="H3" s="220"/>
    </row>
    <row r="4" spans="1:10" ht="15" thickBot="1"/>
    <row r="5" spans="1:10" ht="15" thickBot="1">
      <c r="A5" s="322" t="s">
        <v>79</v>
      </c>
      <c r="B5" s="323"/>
      <c r="C5" s="323"/>
      <c r="D5" s="323"/>
      <c r="E5" s="323"/>
      <c r="F5" s="323"/>
      <c r="G5" s="323"/>
      <c r="H5" s="323"/>
      <c r="I5" s="323"/>
      <c r="J5" s="324"/>
    </row>
    <row r="6" spans="1:10" ht="15" thickBot="1"/>
    <row r="7" spans="1:10" ht="15" thickBot="1">
      <c r="A7" s="99" t="s">
        <v>80</v>
      </c>
    </row>
    <row r="8" spans="1:10" ht="60.6" customHeight="1" thickBot="1">
      <c r="A8" s="223" t="s">
        <v>81</v>
      </c>
      <c r="B8" s="224"/>
      <c r="C8" s="224"/>
      <c r="D8" s="224"/>
      <c r="E8" s="224"/>
      <c r="F8" s="224"/>
      <c r="G8" s="224"/>
      <c r="H8" s="224"/>
      <c r="I8" s="224"/>
      <c r="J8" s="225"/>
    </row>
    <row r="9" spans="1:10" ht="15" thickBot="1"/>
    <row r="10" spans="1:10" ht="43.15" customHeight="1" thickBot="1">
      <c r="A10" s="6" t="s">
        <v>82</v>
      </c>
      <c r="B10" s="29" t="s">
        <v>83</v>
      </c>
    </row>
    <row r="11" spans="1:10">
      <c r="A11" s="23" t="s">
        <v>84</v>
      </c>
      <c r="B11" s="160"/>
    </row>
    <row r="12" spans="1:10">
      <c r="A12" s="24" t="s">
        <v>85</v>
      </c>
      <c r="B12" s="161"/>
    </row>
    <row r="13" spans="1:10">
      <c r="A13" s="24" t="s">
        <v>86</v>
      </c>
      <c r="B13" s="161"/>
    </row>
    <row r="14" spans="1:10">
      <c r="A14" s="24" t="s">
        <v>87</v>
      </c>
      <c r="B14" s="161"/>
    </row>
    <row r="15" spans="1:10">
      <c r="A15" s="24" t="s">
        <v>88</v>
      </c>
      <c r="B15" s="161"/>
    </row>
    <row r="16" spans="1:10" ht="15" thickBot="1">
      <c r="A16" s="25" t="s">
        <v>89</v>
      </c>
      <c r="B16" s="162"/>
    </row>
    <row r="19" spans="1:10" ht="15" thickBot="1">
      <c r="A19" s="1" t="s">
        <v>90</v>
      </c>
      <c r="B19" s="1"/>
      <c r="C19" s="260"/>
      <c r="D19" s="260"/>
      <c r="E19" s="260"/>
      <c r="F19" s="260"/>
      <c r="G19" s="260"/>
      <c r="H19" s="260"/>
      <c r="I19" s="260"/>
      <c r="J19" s="260"/>
    </row>
    <row r="20" spans="1:10" ht="27" thickBot="1">
      <c r="A20" s="14" t="s">
        <v>91</v>
      </c>
      <c r="B20" s="325"/>
      <c r="C20" s="260"/>
      <c r="D20" s="260"/>
      <c r="E20" s="260"/>
      <c r="F20" s="260"/>
      <c r="G20" s="260"/>
      <c r="H20" s="260"/>
      <c r="I20" s="260"/>
      <c r="J20" s="260"/>
    </row>
    <row r="21" spans="1:10" ht="27" thickBot="1">
      <c r="A21" s="14" t="s">
        <v>92</v>
      </c>
      <c r="B21" s="326"/>
      <c r="C21" s="327"/>
      <c r="D21" s="328"/>
      <c r="E21" s="328"/>
      <c r="F21" s="328"/>
      <c r="G21" s="328"/>
      <c r="H21" s="328"/>
      <c r="I21" s="328"/>
      <c r="J21" s="329"/>
    </row>
    <row r="22" spans="1:10" ht="27" thickBot="1">
      <c r="A22" s="14" t="s">
        <v>92</v>
      </c>
      <c r="B22" s="326"/>
      <c r="C22" s="327"/>
      <c r="D22" s="328"/>
      <c r="E22" s="328"/>
      <c r="F22" s="328"/>
      <c r="G22" s="328"/>
      <c r="H22" s="328"/>
      <c r="I22" s="328"/>
      <c r="J22" s="329"/>
    </row>
    <row r="23" spans="1:10" ht="27" thickBot="1">
      <c r="A23" s="14" t="s">
        <v>92</v>
      </c>
      <c r="B23" s="326"/>
      <c r="C23" s="327"/>
      <c r="D23" s="328"/>
      <c r="E23" s="328"/>
      <c r="F23" s="328"/>
      <c r="G23" s="328"/>
      <c r="H23" s="328"/>
      <c r="I23" s="328"/>
      <c r="J23" s="329"/>
    </row>
    <row r="25" spans="1:10" ht="15" thickBot="1"/>
    <row r="26" spans="1:10" ht="15" thickBot="1">
      <c r="A26" s="99" t="s">
        <v>93</v>
      </c>
    </row>
    <row r="27" spans="1:10" ht="15" thickBot="1">
      <c r="A27" s="322" t="s">
        <v>94</v>
      </c>
      <c r="B27" s="323"/>
      <c r="C27" s="323"/>
      <c r="D27" s="323"/>
      <c r="E27" s="323"/>
      <c r="F27" s="323"/>
      <c r="G27" s="323"/>
      <c r="H27" s="323"/>
      <c r="I27" s="323"/>
      <c r="J27" s="324"/>
    </row>
    <row r="28" spans="1:10" ht="15" thickBot="1"/>
    <row r="29" spans="1:10" ht="42" customHeight="1" thickBot="1">
      <c r="C29" s="29" t="s">
        <v>95</v>
      </c>
      <c r="D29" s="29" t="s">
        <v>96</v>
      </c>
      <c r="E29" s="29" t="s">
        <v>97</v>
      </c>
      <c r="F29" s="29" t="s">
        <v>98</v>
      </c>
      <c r="G29" s="29" t="s">
        <v>99</v>
      </c>
      <c r="H29" s="29" t="s">
        <v>100</v>
      </c>
      <c r="I29" s="29" t="s">
        <v>101</v>
      </c>
      <c r="J29" s="29" t="s">
        <v>102</v>
      </c>
    </row>
    <row r="30" spans="1:10">
      <c r="A30" s="235" t="s">
        <v>103</v>
      </c>
      <c r="B30" s="236"/>
      <c r="C30" s="124"/>
      <c r="D30" s="92"/>
      <c r="E30" s="186"/>
      <c r="F30" s="92"/>
      <c r="G30" s="92"/>
      <c r="H30" s="92"/>
      <c r="I30" s="92"/>
      <c r="J30" s="93"/>
    </row>
    <row r="31" spans="1:10" ht="15" thickBot="1">
      <c r="A31" s="237" t="s">
        <v>104</v>
      </c>
      <c r="B31" s="238"/>
      <c r="C31" s="192"/>
      <c r="D31" s="193"/>
      <c r="E31" s="194"/>
      <c r="F31" s="193"/>
      <c r="G31" s="193"/>
      <c r="H31" s="193"/>
      <c r="I31" s="193"/>
      <c r="J31" s="195"/>
    </row>
    <row r="32" spans="1:10" ht="15" thickBot="1"/>
    <row r="33" spans="1:10" ht="53.45" thickBot="1">
      <c r="A33" s="42" t="s">
        <v>105</v>
      </c>
      <c r="B33" s="330"/>
    </row>
    <row r="34" spans="1:10" ht="30" customHeight="1" thickBot="1">
      <c r="A34" s="43" t="s">
        <v>55</v>
      </c>
      <c r="B34" s="331"/>
      <c r="C34" s="332"/>
      <c r="D34" s="332"/>
      <c r="E34" s="332"/>
      <c r="F34" s="332"/>
      <c r="G34" s="332"/>
      <c r="H34" s="332"/>
      <c r="I34" s="332"/>
      <c r="J34" s="333"/>
    </row>
    <row r="35" spans="1:10" ht="15" thickBot="1"/>
    <row r="36" spans="1:10" ht="15" thickBot="1">
      <c r="A36" s="99" t="s">
        <v>106</v>
      </c>
    </row>
    <row r="37" spans="1:10" ht="15" customHeight="1">
      <c r="A37" s="226" t="s">
        <v>107</v>
      </c>
      <c r="B37" s="227"/>
      <c r="C37" s="227"/>
      <c r="D37" s="227"/>
      <c r="E37" s="227"/>
      <c r="F37" s="227"/>
      <c r="G37" s="227"/>
      <c r="H37" s="227"/>
      <c r="I37" s="227"/>
      <c r="J37" s="228"/>
    </row>
    <row r="38" spans="1:10" ht="15" customHeight="1">
      <c r="A38" s="229"/>
      <c r="B38" s="230"/>
      <c r="C38" s="230"/>
      <c r="D38" s="230"/>
      <c r="E38" s="230"/>
      <c r="F38" s="230"/>
      <c r="G38" s="230"/>
      <c r="H38" s="230"/>
      <c r="I38" s="230"/>
      <c r="J38" s="231"/>
    </row>
    <row r="39" spans="1:10">
      <c r="A39" s="229"/>
      <c r="B39" s="230"/>
      <c r="C39" s="230"/>
      <c r="D39" s="230"/>
      <c r="E39" s="230"/>
      <c r="F39" s="230"/>
      <c r="G39" s="230"/>
      <c r="H39" s="230"/>
      <c r="I39" s="230"/>
      <c r="J39" s="231"/>
    </row>
    <row r="40" spans="1:10" ht="15" customHeight="1">
      <c r="A40" s="229"/>
      <c r="B40" s="230"/>
      <c r="C40" s="230"/>
      <c r="D40" s="230"/>
      <c r="E40" s="230"/>
      <c r="F40" s="230"/>
      <c r="G40" s="230"/>
      <c r="H40" s="230"/>
      <c r="I40" s="230"/>
      <c r="J40" s="231"/>
    </row>
    <row r="41" spans="1:10" ht="15" customHeight="1">
      <c r="A41" s="229"/>
      <c r="B41" s="230"/>
      <c r="C41" s="230"/>
      <c r="D41" s="230"/>
      <c r="E41" s="230"/>
      <c r="F41" s="230"/>
      <c r="G41" s="230"/>
      <c r="H41" s="230"/>
      <c r="I41" s="230"/>
      <c r="J41" s="231"/>
    </row>
    <row r="42" spans="1:10">
      <c r="A42" s="229"/>
      <c r="B42" s="230"/>
      <c r="C42" s="230"/>
      <c r="D42" s="230"/>
      <c r="E42" s="230"/>
      <c r="F42" s="230"/>
      <c r="G42" s="230"/>
      <c r="H42" s="230"/>
      <c r="I42" s="230"/>
      <c r="J42" s="231"/>
    </row>
    <row r="43" spans="1:10" ht="15" customHeight="1">
      <c r="A43" s="229"/>
      <c r="B43" s="230"/>
      <c r="C43" s="230"/>
      <c r="D43" s="230"/>
      <c r="E43" s="230"/>
      <c r="F43" s="230"/>
      <c r="G43" s="230"/>
      <c r="H43" s="230"/>
      <c r="I43" s="230"/>
      <c r="J43" s="231"/>
    </row>
    <row r="44" spans="1:10" ht="15" customHeight="1" thickBot="1">
      <c r="A44" s="232"/>
      <c r="B44" s="233"/>
      <c r="C44" s="233"/>
      <c r="D44" s="233"/>
      <c r="E44" s="233"/>
      <c r="F44" s="233"/>
      <c r="G44" s="233"/>
      <c r="H44" s="233"/>
      <c r="I44" s="233"/>
      <c r="J44" s="234"/>
    </row>
    <row r="45" spans="1:10" ht="15" customHeight="1" thickBot="1"/>
    <row r="46" spans="1:10" ht="15" customHeight="1" thickBot="1">
      <c r="A46" s="100" t="s">
        <v>103</v>
      </c>
    </row>
    <row r="47" spans="1:10" ht="66.599999999999994" thickBot="1">
      <c r="A47" s="6" t="s">
        <v>82</v>
      </c>
      <c r="B47" s="80" t="s">
        <v>83</v>
      </c>
      <c r="C47" s="158" t="s">
        <v>108</v>
      </c>
      <c r="D47" s="158" t="s">
        <v>108</v>
      </c>
      <c r="E47" s="80" t="s">
        <v>108</v>
      </c>
      <c r="F47" s="80" t="s">
        <v>108</v>
      </c>
      <c r="G47" s="80" t="s">
        <v>108</v>
      </c>
      <c r="H47" s="80" t="s">
        <v>108</v>
      </c>
      <c r="I47" s="80" t="s">
        <v>108</v>
      </c>
      <c r="J47" s="80" t="s">
        <v>108</v>
      </c>
    </row>
    <row r="48" spans="1:10">
      <c r="A48" s="23" t="s">
        <v>84</v>
      </c>
      <c r="B48" s="53"/>
      <c r="C48" s="110"/>
      <c r="D48" s="111"/>
      <c r="E48" s="163"/>
      <c r="F48" s="169"/>
      <c r="G48" s="169"/>
      <c r="H48" s="169"/>
      <c r="I48" s="169"/>
      <c r="J48" s="166"/>
    </row>
    <row r="49" spans="1:10">
      <c r="A49" s="24" t="s">
        <v>85</v>
      </c>
      <c r="B49" s="46"/>
      <c r="C49" s="59"/>
      <c r="D49" s="113"/>
      <c r="E49" s="164"/>
      <c r="F49" s="156"/>
      <c r="G49" s="156"/>
      <c r="H49" s="156"/>
      <c r="I49" s="156"/>
      <c r="J49" s="167"/>
    </row>
    <row r="50" spans="1:10">
      <c r="A50" s="24" t="s">
        <v>86</v>
      </c>
      <c r="B50" s="46"/>
      <c r="C50" s="59"/>
      <c r="D50" s="113"/>
      <c r="E50" s="164"/>
      <c r="F50" s="156"/>
      <c r="G50" s="156"/>
      <c r="H50" s="156"/>
      <c r="I50" s="156"/>
      <c r="J50" s="167"/>
    </row>
    <row r="51" spans="1:10">
      <c r="A51" s="24" t="s">
        <v>87</v>
      </c>
      <c r="B51" s="46"/>
      <c r="C51" s="59"/>
      <c r="D51" s="113"/>
      <c r="E51" s="164"/>
      <c r="F51" s="156"/>
      <c r="G51" s="156"/>
      <c r="H51" s="156"/>
      <c r="I51" s="156"/>
      <c r="J51" s="167"/>
    </row>
    <row r="52" spans="1:10">
      <c r="A52" s="24" t="s">
        <v>88</v>
      </c>
      <c r="B52" s="46"/>
      <c r="C52" s="59"/>
      <c r="D52" s="113"/>
      <c r="E52" s="164"/>
      <c r="F52" s="156"/>
      <c r="G52" s="156"/>
      <c r="H52" s="156"/>
      <c r="I52" s="156"/>
      <c r="J52" s="167"/>
    </row>
    <row r="53" spans="1:10" ht="15" thickBot="1">
      <c r="A53" s="25" t="s">
        <v>89</v>
      </c>
      <c r="B53" s="55"/>
      <c r="C53" s="115"/>
      <c r="D53" s="116"/>
      <c r="E53" s="165"/>
      <c r="F53" s="170"/>
      <c r="G53" s="170"/>
      <c r="H53" s="170"/>
      <c r="I53" s="170"/>
      <c r="J53" s="168"/>
    </row>
    <row r="54" spans="1:10" ht="15" thickBot="1">
      <c r="C54" s="118">
        <f t="shared" ref="C54:D54" si="0">SUM(C48:C53)</f>
        <v>0</v>
      </c>
      <c r="D54" s="119">
        <f t="shared" si="0"/>
        <v>0</v>
      </c>
      <c r="E54" s="172">
        <f t="shared" ref="E54" si="1">SUM(E48:E53)</f>
        <v>0</v>
      </c>
      <c r="F54" s="175">
        <f t="shared" ref="F54:J54" si="2">SUM(F48:F53)</f>
        <v>0</v>
      </c>
      <c r="G54" s="175">
        <f t="shared" si="2"/>
        <v>0</v>
      </c>
      <c r="H54" s="175">
        <f t="shared" si="2"/>
        <v>0</v>
      </c>
      <c r="I54" s="175">
        <f t="shared" si="2"/>
        <v>0</v>
      </c>
      <c r="J54" s="173">
        <f t="shared" si="2"/>
        <v>0</v>
      </c>
    </row>
    <row r="55" spans="1:10" ht="15" thickBot="1">
      <c r="A55" s="4" t="s">
        <v>109</v>
      </c>
      <c r="C55" s="121">
        <f>($B48*C48)+($B49*C49)+($B50*C50)+($B51*C51)+($B52*C52)+($B53*C53)</f>
        <v>0</v>
      </c>
      <c r="D55" s="88">
        <f t="shared" ref="D55:E55" si="3">($B48*D48)+($B49*D49)+($B50*D50)+($B51*D51)+($B52*D52)+($B53*D53)</f>
        <v>0</v>
      </c>
      <c r="E55" s="141">
        <f t="shared" si="3"/>
        <v>0</v>
      </c>
      <c r="F55" s="176">
        <f t="shared" ref="F55:J55" si="4">($B48*F48)+($B49*F49)+($B50*F50)+($B51*F51)+($B52*F52)+($B53*F53)</f>
        <v>0</v>
      </c>
      <c r="G55" s="176">
        <f t="shared" si="4"/>
        <v>0</v>
      </c>
      <c r="H55" s="176">
        <f t="shared" si="4"/>
        <v>0</v>
      </c>
      <c r="I55" s="176">
        <f t="shared" si="4"/>
        <v>0</v>
      </c>
      <c r="J55" s="174">
        <f t="shared" si="4"/>
        <v>0</v>
      </c>
    </row>
    <row r="56" spans="1:10" ht="15" thickBot="1">
      <c r="A56" s="120" t="s">
        <v>110</v>
      </c>
      <c r="C56" s="50"/>
      <c r="D56" s="51"/>
      <c r="E56" s="171"/>
      <c r="F56" s="171"/>
      <c r="G56" s="171"/>
      <c r="H56" s="171"/>
      <c r="I56" s="171"/>
      <c r="J56" s="52"/>
    </row>
    <row r="57" spans="1:10" ht="15" thickBot="1">
      <c r="A57" s="4" t="s">
        <v>111</v>
      </c>
      <c r="C57" s="121" t="str">
        <f t="shared" ref="C57:J57" si="5">IF(C56="","0,00",C55/C56)</f>
        <v>0,00</v>
      </c>
      <c r="D57" s="88" t="str">
        <f t="shared" si="5"/>
        <v>0,00</v>
      </c>
      <c r="E57" s="141" t="str">
        <f t="shared" si="5"/>
        <v>0,00</v>
      </c>
      <c r="F57" s="176" t="str">
        <f t="shared" si="5"/>
        <v>0,00</v>
      </c>
      <c r="G57" s="176" t="str">
        <f t="shared" si="5"/>
        <v>0,00</v>
      </c>
      <c r="H57" s="176" t="str">
        <f t="shared" si="5"/>
        <v>0,00</v>
      </c>
      <c r="I57" s="176" t="str">
        <f t="shared" si="5"/>
        <v>0,00</v>
      </c>
      <c r="J57" s="174" t="str">
        <f t="shared" si="5"/>
        <v>0,00</v>
      </c>
    </row>
    <row r="58" spans="1:10" ht="15" thickBot="1"/>
    <row r="59" spans="1:10">
      <c r="A59" s="105" t="s">
        <v>112</v>
      </c>
      <c r="C59" s="177"/>
      <c r="D59" s="182"/>
      <c r="E59" s="184"/>
      <c r="F59" s="184"/>
      <c r="G59" s="184"/>
      <c r="H59" s="184"/>
      <c r="I59" s="184"/>
      <c r="J59" s="180"/>
    </row>
    <row r="60" spans="1:10" ht="15" thickBot="1">
      <c r="A60" s="106" t="s">
        <v>113</v>
      </c>
      <c r="C60" s="178"/>
      <c r="D60" s="183"/>
      <c r="E60" s="185"/>
      <c r="F60" s="185"/>
      <c r="G60" s="185"/>
      <c r="H60" s="185"/>
      <c r="I60" s="185"/>
      <c r="J60" s="181"/>
    </row>
    <row r="61" spans="1:10" ht="15" thickBot="1">
      <c r="A61" s="4" t="s">
        <v>114</v>
      </c>
      <c r="C61" s="179">
        <f>C57+C59+C60</f>
        <v>0</v>
      </c>
      <c r="D61" s="176">
        <f t="shared" ref="D61:E61" si="6">D57+D59+D60</f>
        <v>0</v>
      </c>
      <c r="E61" s="144">
        <f t="shared" si="6"/>
        <v>0</v>
      </c>
      <c r="F61" s="144">
        <f t="shared" ref="F61:J61" si="7">F57+F59+F60</f>
        <v>0</v>
      </c>
      <c r="G61" s="144">
        <f t="shared" si="7"/>
        <v>0</v>
      </c>
      <c r="H61" s="144">
        <f t="shared" si="7"/>
        <v>0</v>
      </c>
      <c r="I61" s="144">
        <f t="shared" si="7"/>
        <v>0</v>
      </c>
      <c r="J61" s="174">
        <f t="shared" si="7"/>
        <v>0</v>
      </c>
    </row>
    <row r="63" spans="1:10" ht="15" thickBot="1">
      <c r="A63" s="123" t="s">
        <v>115</v>
      </c>
    </row>
    <row r="64" spans="1:10">
      <c r="A64" s="104" t="s">
        <v>116</v>
      </c>
      <c r="C64" s="124"/>
      <c r="D64" s="92"/>
      <c r="E64" s="186"/>
      <c r="F64" s="92"/>
      <c r="G64" s="92"/>
      <c r="H64" s="92"/>
      <c r="I64" s="92"/>
      <c r="J64" s="93"/>
    </row>
    <row r="65" spans="1:10" ht="15" thickBot="1">
      <c r="A65" s="159" t="s">
        <v>117</v>
      </c>
      <c r="C65" s="55"/>
      <c r="D65" s="125"/>
      <c r="E65" s="187"/>
      <c r="F65" s="125"/>
      <c r="G65" s="125"/>
      <c r="H65" s="125"/>
      <c r="I65" s="125"/>
      <c r="J65" s="56"/>
    </row>
    <row r="66" spans="1:10" ht="15" thickBot="1"/>
    <row r="67" spans="1:10" ht="15" thickBot="1">
      <c r="A67" s="128" t="s">
        <v>118</v>
      </c>
      <c r="B67" s="334"/>
      <c r="C67" s="335"/>
      <c r="D67" s="335"/>
      <c r="E67" s="335"/>
      <c r="F67" s="335"/>
      <c r="G67" s="335"/>
      <c r="H67" s="335"/>
      <c r="I67" s="335"/>
      <c r="J67" s="336"/>
    </row>
    <row r="69" spans="1:10" ht="15" thickBot="1"/>
    <row r="70" spans="1:10" ht="15" thickBot="1">
      <c r="A70" s="100" t="s">
        <v>104</v>
      </c>
    </row>
    <row r="71" spans="1:10" ht="66.599999999999994" thickBot="1">
      <c r="A71" s="6" t="s">
        <v>82</v>
      </c>
      <c r="B71" s="80" t="s">
        <v>83</v>
      </c>
      <c r="C71" s="158" t="s">
        <v>108</v>
      </c>
      <c r="D71" s="158" t="s">
        <v>108</v>
      </c>
      <c r="E71" s="80" t="s">
        <v>108</v>
      </c>
      <c r="F71" s="158" t="s">
        <v>108</v>
      </c>
      <c r="G71" s="158" t="s">
        <v>108</v>
      </c>
      <c r="H71" s="158" t="s">
        <v>108</v>
      </c>
      <c r="I71" s="158" t="s">
        <v>108</v>
      </c>
      <c r="J71" s="80" t="s">
        <v>108</v>
      </c>
    </row>
    <row r="72" spans="1:10">
      <c r="A72" s="7" t="s">
        <v>84</v>
      </c>
      <c r="B72" s="160"/>
      <c r="C72" s="111"/>
      <c r="D72" s="111"/>
      <c r="E72" s="163"/>
      <c r="F72" s="189"/>
      <c r="G72" s="111"/>
      <c r="H72" s="111"/>
      <c r="I72" s="111"/>
      <c r="J72" s="112"/>
    </row>
    <row r="73" spans="1:10">
      <c r="A73" s="8" t="s">
        <v>85</v>
      </c>
      <c r="B73" s="161"/>
      <c r="C73" s="113"/>
      <c r="D73" s="113"/>
      <c r="E73" s="164"/>
      <c r="F73" s="190"/>
      <c r="G73" s="113"/>
      <c r="H73" s="113"/>
      <c r="I73" s="113"/>
      <c r="J73" s="114"/>
    </row>
    <row r="74" spans="1:10">
      <c r="A74" s="8" t="s">
        <v>86</v>
      </c>
      <c r="B74" s="161"/>
      <c r="C74" s="113"/>
      <c r="D74" s="113"/>
      <c r="E74" s="164"/>
      <c r="F74" s="190"/>
      <c r="G74" s="113"/>
      <c r="H74" s="113"/>
      <c r="I74" s="113"/>
      <c r="J74" s="114"/>
    </row>
    <row r="75" spans="1:10">
      <c r="A75" s="8" t="s">
        <v>87</v>
      </c>
      <c r="B75" s="161"/>
      <c r="C75" s="113"/>
      <c r="D75" s="113"/>
      <c r="E75" s="164"/>
      <c r="F75" s="190"/>
      <c r="G75" s="113"/>
      <c r="H75" s="113"/>
      <c r="I75" s="113"/>
      <c r="J75" s="114"/>
    </row>
    <row r="76" spans="1:10">
      <c r="A76" s="8" t="s">
        <v>88</v>
      </c>
      <c r="B76" s="161"/>
      <c r="C76" s="113"/>
      <c r="D76" s="113"/>
      <c r="E76" s="164"/>
      <c r="F76" s="190"/>
      <c r="G76" s="113"/>
      <c r="H76" s="113"/>
      <c r="I76" s="113"/>
      <c r="J76" s="114"/>
    </row>
    <row r="77" spans="1:10" ht="15" thickBot="1">
      <c r="A77" s="9" t="s">
        <v>89</v>
      </c>
      <c r="B77" s="162"/>
      <c r="C77" s="116"/>
      <c r="D77" s="116"/>
      <c r="E77" s="165"/>
      <c r="F77" s="191"/>
      <c r="G77" s="116"/>
      <c r="H77" s="116"/>
      <c r="I77" s="116"/>
      <c r="J77" s="117"/>
    </row>
    <row r="78" spans="1:10" ht="15" thickBot="1">
      <c r="C78" s="118">
        <f t="shared" ref="C78:D78" si="8">SUM(C72:C77)</f>
        <v>0</v>
      </c>
      <c r="D78" s="119">
        <f t="shared" si="8"/>
        <v>0</v>
      </c>
      <c r="E78" s="172">
        <f t="shared" ref="E78:J78" si="9">SUM(E72:E77)</f>
        <v>0</v>
      </c>
      <c r="F78" s="119">
        <f t="shared" si="9"/>
        <v>0</v>
      </c>
      <c r="G78" s="119">
        <f t="shared" si="9"/>
        <v>0</v>
      </c>
      <c r="H78" s="119">
        <f t="shared" si="9"/>
        <v>0</v>
      </c>
      <c r="I78" s="119">
        <f t="shared" si="9"/>
        <v>0</v>
      </c>
      <c r="J78" s="119">
        <f t="shared" si="9"/>
        <v>0</v>
      </c>
    </row>
    <row r="79" spans="1:10" ht="15" thickBot="1">
      <c r="A79" s="4" t="s">
        <v>109</v>
      </c>
      <c r="C79" s="121">
        <f>($B72*C72)+($B73*C73)+($B74*C74)+($B75*C75)+($B76*C76)+($B77*C77)</f>
        <v>0</v>
      </c>
      <c r="D79" s="88">
        <f>($B72*D72)+($B73*D73)+($B74*D74)+($B75*D75)+($B76*D76)+($B77*D77)</f>
        <v>0</v>
      </c>
      <c r="E79" s="141">
        <f t="shared" ref="E79" si="10">($B72*E72)+($B73*E73)+($B74*E74)+($B75*E75)+($B76*E76)+($B77*E77)</f>
        <v>0</v>
      </c>
      <c r="F79" s="144">
        <f>($B72*F72)+($B73*F73)+($B74*F74)+($B75*F75)+($B76*F76)+($B77*F77)</f>
        <v>0</v>
      </c>
      <c r="G79" s="88">
        <f>($B72*G72)+($B73*G73)+($B74*G74)+($B75*G75)+($B76*G76)+($B77*G77)</f>
        <v>0</v>
      </c>
      <c r="H79" s="88">
        <f>($B72*H72)+($B73*H73)+($B74*H74)+($B75*H75)+($B76*H76)+($B77*H77)</f>
        <v>0</v>
      </c>
      <c r="I79" s="88">
        <f>($B72*I72)+($B73*I73)+($B74*I74)+($B75*I75)+($B76*I76)+($B77*I77)</f>
        <v>0</v>
      </c>
      <c r="J79" s="88">
        <f>($B72*J72)+($B73*J73)+($B74*J74)+($B75*J75)+($B76*J76)+($B77*J77)</f>
        <v>0</v>
      </c>
    </row>
    <row r="80" spans="1:10" ht="15" thickBot="1">
      <c r="A80" s="120" t="s">
        <v>110</v>
      </c>
      <c r="C80" s="50"/>
      <c r="D80" s="51"/>
      <c r="E80" s="171"/>
      <c r="F80" s="51"/>
      <c r="G80" s="51"/>
      <c r="H80" s="51"/>
      <c r="I80" s="51"/>
      <c r="J80" s="51"/>
    </row>
    <row r="81" spans="1:10" ht="15" thickBot="1">
      <c r="A81" s="4" t="s">
        <v>111</v>
      </c>
      <c r="C81" s="121" t="str">
        <f t="shared" ref="C81:J81" si="11">IF(C80="","0,00",C79/C80)</f>
        <v>0,00</v>
      </c>
      <c r="D81" s="88" t="str">
        <f t="shared" si="11"/>
        <v>0,00</v>
      </c>
      <c r="E81" s="141" t="str">
        <f t="shared" si="11"/>
        <v>0,00</v>
      </c>
      <c r="F81" s="144" t="str">
        <f t="shared" si="11"/>
        <v>0,00</v>
      </c>
      <c r="G81" s="88" t="str">
        <f t="shared" si="11"/>
        <v>0,00</v>
      </c>
      <c r="H81" s="88" t="str">
        <f t="shared" si="11"/>
        <v>0,00</v>
      </c>
      <c r="I81" s="88" t="str">
        <f t="shared" si="11"/>
        <v>0,00</v>
      </c>
      <c r="J81" s="88" t="str">
        <f t="shared" si="11"/>
        <v>0,00</v>
      </c>
    </row>
    <row r="82" spans="1:10" ht="15" thickBot="1"/>
    <row r="83" spans="1:10">
      <c r="A83" s="105" t="s">
        <v>112</v>
      </c>
      <c r="C83" s="126"/>
      <c r="D83" s="184"/>
      <c r="E83" s="184"/>
      <c r="F83" s="184"/>
      <c r="G83" s="184"/>
      <c r="H83" s="184"/>
      <c r="I83" s="184"/>
      <c r="J83" s="180"/>
    </row>
    <row r="84" spans="1:10" ht="15" thickBot="1">
      <c r="A84" s="106" t="s">
        <v>113</v>
      </c>
      <c r="C84" s="127"/>
      <c r="D84" s="185"/>
      <c r="E84" s="185"/>
      <c r="F84" s="185"/>
      <c r="G84" s="185"/>
      <c r="H84" s="185"/>
      <c r="I84" s="185"/>
      <c r="J84" s="181"/>
    </row>
    <row r="85" spans="1:10" ht="15" thickBot="1">
      <c r="A85" s="4" t="s">
        <v>114</v>
      </c>
      <c r="C85" s="188">
        <f>C81+C83+C84</f>
        <v>0</v>
      </c>
      <c r="D85" s="188">
        <f t="shared" ref="D85:E85" si="12">D81+D83+D84</f>
        <v>0</v>
      </c>
      <c r="E85" s="188">
        <f t="shared" si="12"/>
        <v>0</v>
      </c>
      <c r="F85" s="188">
        <f t="shared" ref="F85:J85" si="13">F81+F83+F84</f>
        <v>0</v>
      </c>
      <c r="G85" s="188">
        <f t="shared" si="13"/>
        <v>0</v>
      </c>
      <c r="H85" s="188">
        <f t="shared" si="13"/>
        <v>0</v>
      </c>
      <c r="I85" s="188">
        <f t="shared" si="13"/>
        <v>0</v>
      </c>
      <c r="J85" s="188">
        <f t="shared" si="13"/>
        <v>0</v>
      </c>
    </row>
    <row r="87" spans="1:10" ht="15" thickBot="1">
      <c r="A87" s="123" t="s">
        <v>115</v>
      </c>
    </row>
    <row r="88" spans="1:10">
      <c r="A88" s="104" t="s">
        <v>116</v>
      </c>
      <c r="C88" s="124"/>
      <c r="D88" s="92"/>
      <c r="E88" s="186"/>
      <c r="F88" s="92"/>
      <c r="G88" s="92"/>
      <c r="H88" s="92"/>
      <c r="I88" s="92"/>
      <c r="J88" s="93"/>
    </row>
    <row r="89" spans="1:10" ht="15" thickBot="1">
      <c r="A89" s="159" t="s">
        <v>119</v>
      </c>
      <c r="C89" s="55"/>
      <c r="D89" s="125"/>
      <c r="E89" s="187"/>
      <c r="F89" s="125"/>
      <c r="G89" s="125"/>
      <c r="H89" s="125"/>
      <c r="I89" s="125"/>
      <c r="J89" s="56"/>
    </row>
    <row r="90" spans="1:10" ht="15" thickBot="1"/>
    <row r="91" spans="1:10" ht="15" thickBot="1">
      <c r="A91" s="128" t="s">
        <v>118</v>
      </c>
      <c r="B91" s="334"/>
      <c r="C91" s="335"/>
      <c r="D91" s="335"/>
      <c r="E91" s="335"/>
      <c r="F91" s="335"/>
      <c r="G91" s="335"/>
      <c r="H91" s="335"/>
      <c r="I91" s="335"/>
      <c r="J91" s="336"/>
    </row>
    <row r="93" spans="1:10" ht="15" thickBot="1"/>
    <row r="94" spans="1:10" ht="15" thickBot="1">
      <c r="A94" s="107" t="s">
        <v>120</v>
      </c>
    </row>
    <row r="95" spans="1:10" ht="15" thickBot="1"/>
    <row r="96" spans="1:10" ht="27" thickBot="1">
      <c r="A96" s="14" t="s">
        <v>121</v>
      </c>
      <c r="B96" s="325"/>
    </row>
    <row r="97" spans="1:11" ht="40.15" thickBot="1">
      <c r="A97" s="5" t="s">
        <v>122</v>
      </c>
      <c r="B97" s="325"/>
    </row>
    <row r="98" spans="1:11" ht="15" thickBot="1"/>
    <row r="99" spans="1:11">
      <c r="I99" s="221" t="s">
        <v>73</v>
      </c>
      <c r="J99" s="314"/>
      <c r="K99" s="315"/>
    </row>
    <row r="100" spans="1:11">
      <c r="I100" s="222"/>
      <c r="J100" s="316"/>
      <c r="K100" s="317"/>
    </row>
    <row r="101" spans="1:11" ht="15" thickBot="1">
      <c r="I101" s="109" t="s">
        <v>61</v>
      </c>
      <c r="J101" s="319"/>
      <c r="K101" s="320"/>
    </row>
  </sheetData>
  <sheetProtection algorithmName="SHA-512" hashValue="mOe2FxDl+1d0vcVBj5RXJgKeE3RqV3q4KDEZf3r2ZzUVfPdwgaQL5XpAo3tYEGNIhwM1R1SFnZDjmoNq+G96yQ==" saltValue="/C/naPsVj+i+eO7gCd2R9w==" spinCount="100000" sheet="1" objects="1" scenarios="1"/>
  <mergeCells count="16">
    <mergeCell ref="I99:I100"/>
    <mergeCell ref="J99:K100"/>
    <mergeCell ref="J101:K101"/>
    <mergeCell ref="B3:H3"/>
    <mergeCell ref="B67:J67"/>
    <mergeCell ref="A8:J8"/>
    <mergeCell ref="B91:J91"/>
    <mergeCell ref="C21:J21"/>
    <mergeCell ref="C22:J22"/>
    <mergeCell ref="C23:J23"/>
    <mergeCell ref="A37:J44"/>
    <mergeCell ref="A27:J27"/>
    <mergeCell ref="A30:B30"/>
    <mergeCell ref="A31:B31"/>
    <mergeCell ref="B34:J34"/>
    <mergeCell ref="A5:J5"/>
  </mergeCells>
  <phoneticPr fontId="3" type="noConversion"/>
  <conditionalFormatting sqref="F30:J31 B34">
    <cfRule type="expression" dxfId="229" priority="1">
      <formula>$B$33=""</formula>
    </cfRule>
  </conditionalFormatting>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CAEBECFD-D576-4F90-BC3B-36246A7A4FCC}">
          <x14:formula1>
            <xm:f>Blad1!$D$2</xm:f>
          </x14:formula1>
          <xm:sqref>B33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7"/>
  <sheetViews>
    <sheetView showGridLines="0" topLeftCell="A57" workbookViewId="0">
      <selection activeCell="C73" sqref="C73"/>
    </sheetView>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123</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4"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103"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260"/>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9" t="s">
        <v>40</v>
      </c>
      <c r="K13" s="339" t="s">
        <v>127</v>
      </c>
      <c r="L13" s="339" t="s">
        <v>128</v>
      </c>
    </row>
    <row r="14" spans="1:12" ht="27" thickBot="1">
      <c r="A14" s="6" t="s">
        <v>82</v>
      </c>
      <c r="B14" s="80" t="s">
        <v>83</v>
      </c>
      <c r="C14" s="33" t="s">
        <v>129</v>
      </c>
      <c r="D14" s="31" t="s">
        <v>129</v>
      </c>
      <c r="E14" s="31" t="s">
        <v>129</v>
      </c>
      <c r="F14" s="31" t="s">
        <v>129</v>
      </c>
      <c r="G14" s="31" t="s">
        <v>129</v>
      </c>
      <c r="H14" s="31" t="s">
        <v>129</v>
      </c>
      <c r="I14" s="31" t="s">
        <v>129</v>
      </c>
      <c r="J14" s="32" t="s">
        <v>129</v>
      </c>
      <c r="K14" s="32" t="s">
        <v>129</v>
      </c>
      <c r="L14" s="32" t="s">
        <v>129</v>
      </c>
    </row>
    <row r="15" spans="1:12">
      <c r="A15" s="23" t="s">
        <v>84</v>
      </c>
      <c r="B15" s="81">
        <f>'Invulblad uur- &amp; dagdeelprijzen'!$B$11</f>
        <v>0</v>
      </c>
      <c r="C15" s="69"/>
      <c r="D15" s="70"/>
      <c r="E15" s="70"/>
      <c r="F15" s="70"/>
      <c r="G15" s="70"/>
      <c r="H15" s="70"/>
      <c r="I15" s="70"/>
      <c r="J15" s="134"/>
      <c r="K15" s="70"/>
      <c r="L15" s="96"/>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26">
        <f t="shared" ref="C21" si="0">SUM(C15:C20)</f>
        <v>0</v>
      </c>
      <c r="D21" s="27">
        <f t="shared" ref="D21:J21" si="1">SUM(D15:D20)</f>
        <v>0</v>
      </c>
      <c r="E21" s="27">
        <f t="shared" si="1"/>
        <v>0</v>
      </c>
      <c r="F21" s="27">
        <f t="shared" si="1"/>
        <v>0</v>
      </c>
      <c r="G21" s="27">
        <f t="shared" si="1"/>
        <v>0</v>
      </c>
      <c r="H21" s="27">
        <f t="shared" si="1"/>
        <v>0</v>
      </c>
      <c r="I21" s="27">
        <f t="shared" si="1"/>
        <v>0</v>
      </c>
      <c r="J21" s="28">
        <f t="shared" si="1"/>
        <v>0</v>
      </c>
      <c r="K21" s="28">
        <f t="shared" ref="K21:L21" si="2">SUM(K15:K20)</f>
        <v>0</v>
      </c>
      <c r="L21" s="28">
        <f t="shared" si="2"/>
        <v>0</v>
      </c>
    </row>
    <row r="22" spans="1:12" ht="13.9" thickBot="1">
      <c r="A22" s="12" t="s">
        <v>130</v>
      </c>
      <c r="B22" s="13"/>
      <c r="C22" s="121">
        <f>($B15*C15)+($B16*C16)+($B17*C17)+($B18*C18)+($B19*C19)+($B20*C20)</f>
        <v>0</v>
      </c>
      <c r="D22" s="88">
        <f>($B15*D15)+($B16*D16)+($B17*D17)+($B18*D18)+($B19*D19)+($B20*D20)</f>
        <v>0</v>
      </c>
      <c r="E22" s="88">
        <f t="shared" ref="E22:L22" si="3">($B15*E15)+($B16*E16)+($B17*E17)+($B18*E18)+($B19*E19)+($B20*E20)</f>
        <v>0</v>
      </c>
      <c r="F22" s="88">
        <f t="shared" si="3"/>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ht="14.45" customHeight="1">
      <c r="A27" s="343"/>
      <c r="B27" s="344"/>
      <c r="C27" s="344"/>
      <c r="D27" s="344"/>
      <c r="E27" s="344"/>
      <c r="F27" s="344"/>
      <c r="G27" s="344"/>
      <c r="H27" s="344"/>
      <c r="I27" s="345"/>
      <c r="J27" s="260"/>
      <c r="K27" s="260"/>
      <c r="L27" s="260"/>
    </row>
    <row r="28" spans="1:12" ht="14.45" customHeight="1">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49" t="s">
        <v>33</v>
      </c>
      <c r="D31" s="350" t="s">
        <v>34</v>
      </c>
      <c r="E31" s="350" t="s">
        <v>35</v>
      </c>
      <c r="F31" s="350" t="s">
        <v>36</v>
      </c>
      <c r="G31" s="350" t="s">
        <v>37</v>
      </c>
      <c r="H31" s="350" t="s">
        <v>38</v>
      </c>
      <c r="I31" s="350" t="s">
        <v>39</v>
      </c>
      <c r="J31" s="350" t="s">
        <v>40</v>
      </c>
      <c r="K31" s="350" t="s">
        <v>41</v>
      </c>
      <c r="L31" s="351" t="s">
        <v>42</v>
      </c>
    </row>
    <row r="32" spans="1:12">
      <c r="A32" s="243" t="s">
        <v>133</v>
      </c>
      <c r="B32" s="245"/>
      <c r="C32" s="46"/>
      <c r="D32" s="47"/>
      <c r="E32" s="47"/>
      <c r="F32" s="47"/>
      <c r="G32" s="47"/>
      <c r="H32" s="47"/>
      <c r="I32" s="47"/>
      <c r="J32" s="60"/>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48"/>
      <c r="D37" s="49"/>
      <c r="E37" s="49"/>
      <c r="F37" s="49"/>
      <c r="G37" s="49"/>
      <c r="H37" s="49"/>
      <c r="I37" s="49"/>
      <c r="J37" s="61"/>
      <c r="K37" s="58"/>
      <c r="L37" s="65"/>
    </row>
    <row r="38" spans="1:12" ht="13.9" thickBot="1">
      <c r="A38" s="249" t="s">
        <v>139</v>
      </c>
      <c r="B38" s="250"/>
      <c r="C38" s="89">
        <f>(C32*C35)+(C33*C36)+(C34*C37)</f>
        <v>0</v>
      </c>
      <c r="D38" s="90">
        <f t="shared" ref="D38:J38" si="5">(D32*D35)+(D33*D36)+(D34*D37)</f>
        <v>0</v>
      </c>
      <c r="E38" s="90">
        <f t="shared" si="5"/>
        <v>0</v>
      </c>
      <c r="F38" s="90">
        <f t="shared" si="5"/>
        <v>0</v>
      </c>
      <c r="G38" s="90">
        <f t="shared" si="5"/>
        <v>0</v>
      </c>
      <c r="H38" s="90">
        <f t="shared" si="5"/>
        <v>0</v>
      </c>
      <c r="I38" s="90">
        <f t="shared" si="5"/>
        <v>0</v>
      </c>
      <c r="J38" s="91">
        <f t="shared" si="5"/>
        <v>0</v>
      </c>
      <c r="K38" s="91">
        <f t="shared" ref="K38:L38" si="6">(K32*K35)+(K33*K36)+(K34*K37)</f>
        <v>0</v>
      </c>
      <c r="L38" s="91">
        <f t="shared" si="6"/>
        <v>0</v>
      </c>
    </row>
    <row r="39" spans="1:12" ht="13.9" thickBot="1">
      <c r="A39" s="239" t="s">
        <v>140</v>
      </c>
      <c r="B39" s="240"/>
      <c r="C39" s="53"/>
      <c r="D39" s="54"/>
      <c r="E39" s="54"/>
      <c r="F39" s="54"/>
      <c r="G39" s="54"/>
      <c r="H39" s="54"/>
      <c r="I39" s="54"/>
      <c r="J39" s="151"/>
      <c r="K39" s="151"/>
      <c r="L39" s="151"/>
    </row>
    <row r="40" spans="1:12" ht="13.9" thickBot="1">
      <c r="A40" s="249" t="s">
        <v>141</v>
      </c>
      <c r="B40" s="251"/>
      <c r="C40" s="89">
        <f>C38*C39</f>
        <v>0</v>
      </c>
      <c r="D40" s="143">
        <f t="shared" ref="D40:L40" si="7">D38*D39</f>
        <v>0</v>
      </c>
      <c r="E40" s="143">
        <f t="shared" si="7"/>
        <v>0</v>
      </c>
      <c r="F40" s="143">
        <f t="shared" si="7"/>
        <v>0</v>
      </c>
      <c r="G40" s="143">
        <f t="shared" si="7"/>
        <v>0</v>
      </c>
      <c r="H40" s="143">
        <f t="shared" si="7"/>
        <v>0</v>
      </c>
      <c r="I40" s="143">
        <f t="shared" si="7"/>
        <v>0</v>
      </c>
      <c r="J40" s="143">
        <f t="shared" si="7"/>
        <v>0</v>
      </c>
      <c r="K40" s="143">
        <f t="shared" si="7"/>
        <v>0</v>
      </c>
      <c r="L40" s="152">
        <f t="shared" si="7"/>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68"/>
      <c r="K42" s="68"/>
      <c r="L42" s="68"/>
    </row>
    <row r="44" spans="1:12" ht="13.9" thickBot="1">
      <c r="A44" s="260"/>
      <c r="B44" s="260"/>
      <c r="C44" s="260"/>
      <c r="D44" s="260"/>
      <c r="E44" s="260"/>
      <c r="F44" s="260"/>
      <c r="G44" s="260"/>
      <c r="H44" s="260"/>
      <c r="I44" s="260"/>
      <c r="J44" s="260"/>
      <c r="K44" s="260"/>
      <c r="L44" s="260"/>
    </row>
    <row r="45" spans="1:12" ht="13.9" thickBot="1">
      <c r="A45" s="102"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9" t="s">
        <v>40</v>
      </c>
      <c r="K49" s="339" t="s">
        <v>127</v>
      </c>
      <c r="L49" s="339" t="s">
        <v>128</v>
      </c>
    </row>
    <row r="50" spans="1:12" ht="27" thickBot="1">
      <c r="A50" s="6" t="s">
        <v>82</v>
      </c>
      <c r="B50" s="29" t="s">
        <v>83</v>
      </c>
      <c r="C50" s="33" t="s">
        <v>129</v>
      </c>
      <c r="D50" s="31" t="s">
        <v>129</v>
      </c>
      <c r="E50" s="31" t="s">
        <v>129</v>
      </c>
      <c r="F50" s="31" t="s">
        <v>129</v>
      </c>
      <c r="G50" s="31" t="s">
        <v>129</v>
      </c>
      <c r="H50" s="31" t="s">
        <v>129</v>
      </c>
      <c r="I50" s="31" t="s">
        <v>129</v>
      </c>
      <c r="J50" s="32" t="s">
        <v>129</v>
      </c>
      <c r="K50" s="32" t="s">
        <v>129</v>
      </c>
      <c r="L50" s="32" t="s">
        <v>129</v>
      </c>
    </row>
    <row r="51" spans="1:12">
      <c r="A51" s="7" t="s">
        <v>84</v>
      </c>
      <c r="B51" s="81">
        <f>'Invulblad uur- &amp; dagdeelprijzen'!$B$11</f>
        <v>0</v>
      </c>
      <c r="C51" s="69"/>
      <c r="D51" s="70"/>
      <c r="E51" s="70"/>
      <c r="F51" s="70"/>
      <c r="G51" s="70"/>
      <c r="H51" s="70"/>
      <c r="I51" s="70"/>
      <c r="J51" s="71"/>
      <c r="K51" s="71"/>
      <c r="L51" s="71"/>
    </row>
    <row r="52" spans="1:12">
      <c r="A52" s="8" t="s">
        <v>85</v>
      </c>
      <c r="B52" s="82">
        <f>'Invulblad uur- &amp; dagdeelprijzen'!$B$12</f>
        <v>0</v>
      </c>
      <c r="C52" s="72"/>
      <c r="D52" s="73"/>
      <c r="E52" s="73"/>
      <c r="F52" s="73"/>
      <c r="G52" s="73"/>
      <c r="H52" s="73"/>
      <c r="I52" s="73"/>
      <c r="J52" s="74"/>
      <c r="K52" s="74"/>
      <c r="L52" s="74"/>
    </row>
    <row r="53" spans="1:12">
      <c r="A53" s="8" t="s">
        <v>86</v>
      </c>
      <c r="B53" s="82">
        <f>'Invulblad uur- &amp; dagdeelprijzen'!$B$13</f>
        <v>0</v>
      </c>
      <c r="C53" s="72"/>
      <c r="D53" s="73"/>
      <c r="E53" s="73"/>
      <c r="F53" s="73"/>
      <c r="G53" s="73"/>
      <c r="H53" s="73"/>
      <c r="I53" s="73"/>
      <c r="J53" s="74"/>
      <c r="K53" s="74"/>
      <c r="L53" s="74"/>
    </row>
    <row r="54" spans="1:12">
      <c r="A54" s="8" t="s">
        <v>87</v>
      </c>
      <c r="B54" s="82">
        <f>'Invulblad uur- &amp; dagdeelprijzen'!$B$14</f>
        <v>0</v>
      </c>
      <c r="C54" s="72"/>
      <c r="D54" s="73"/>
      <c r="E54" s="73"/>
      <c r="F54" s="73"/>
      <c r="G54" s="73"/>
      <c r="H54" s="73"/>
      <c r="I54" s="73"/>
      <c r="J54" s="74"/>
      <c r="K54" s="74"/>
      <c r="L54" s="74"/>
    </row>
    <row r="55" spans="1:12">
      <c r="A55" s="8" t="s">
        <v>88</v>
      </c>
      <c r="B55" s="82">
        <f>'Invulblad uur- &amp; dagdeelprijzen'!$B$15</f>
        <v>0</v>
      </c>
      <c r="C55" s="72"/>
      <c r="D55" s="73"/>
      <c r="E55" s="73"/>
      <c r="F55" s="73"/>
      <c r="G55" s="73"/>
      <c r="H55" s="73"/>
      <c r="I55" s="73"/>
      <c r="J55" s="74"/>
      <c r="K55" s="74"/>
      <c r="L55" s="74"/>
    </row>
    <row r="56" spans="1:12" ht="13.9" thickBot="1">
      <c r="A56" s="9" t="s">
        <v>89</v>
      </c>
      <c r="B56" s="83">
        <f>'Invulblad uur- &amp; dagdeelprijzen'!$B$16</f>
        <v>0</v>
      </c>
      <c r="C56" s="75"/>
      <c r="D56" s="76"/>
      <c r="E56" s="76"/>
      <c r="F56" s="76"/>
      <c r="G56" s="76"/>
      <c r="H56" s="76"/>
      <c r="I56" s="76"/>
      <c r="J56" s="77"/>
      <c r="K56" s="77"/>
      <c r="L56" s="77"/>
    </row>
    <row r="57" spans="1:12" ht="13.9" thickBot="1">
      <c r="A57" s="260"/>
      <c r="B57" s="260"/>
      <c r="C57" s="26">
        <f t="shared" ref="C57" si="8">SUM(C51:C56)</f>
        <v>0</v>
      </c>
      <c r="D57" s="27">
        <f t="shared" ref="D57:L57" si="9">SUM(D51:D56)</f>
        <v>0</v>
      </c>
      <c r="E57" s="27">
        <f t="shared" si="9"/>
        <v>0</v>
      </c>
      <c r="F57" s="27">
        <f t="shared" si="9"/>
        <v>0</v>
      </c>
      <c r="G57" s="27">
        <f t="shared" si="9"/>
        <v>0</v>
      </c>
      <c r="H57" s="27">
        <f t="shared" si="9"/>
        <v>0</v>
      </c>
      <c r="I57" s="27">
        <f t="shared" si="9"/>
        <v>0</v>
      </c>
      <c r="J57" s="28">
        <f t="shared" si="9"/>
        <v>0</v>
      </c>
      <c r="K57" s="28">
        <f t="shared" si="9"/>
        <v>0</v>
      </c>
      <c r="L57" s="28">
        <f t="shared" si="9"/>
        <v>0</v>
      </c>
    </row>
    <row r="58" spans="1:12" ht="13.9" thickBot="1">
      <c r="A58" s="12" t="s">
        <v>130</v>
      </c>
      <c r="B58" s="13"/>
      <c r="C58" s="121">
        <f>($B51*C51)+($B52*C52)+($B53*C53)+($B54*C54)+($B55*C55)+($B56*C56)</f>
        <v>0</v>
      </c>
      <c r="D58" s="88">
        <f>($B51*D51)+($B52*D52)+($B53*D53)+($B54*D54)+($B55*D55)+($B56*D56)</f>
        <v>0</v>
      </c>
      <c r="E58" s="88">
        <f t="shared" ref="E58:L58" si="10">($B51*E51)+($B52*E52)+($B53*E53)+($B54*E54)+($B55*E55)+($B56*E56)</f>
        <v>0</v>
      </c>
      <c r="F58" s="88">
        <f t="shared" si="10"/>
        <v>0</v>
      </c>
      <c r="G58" s="88">
        <f t="shared" si="10"/>
        <v>0</v>
      </c>
      <c r="H58" s="88">
        <f t="shared" si="10"/>
        <v>0</v>
      </c>
      <c r="I58" s="88">
        <f t="shared" si="10"/>
        <v>0</v>
      </c>
      <c r="J58" s="88">
        <f t="shared" si="10"/>
        <v>0</v>
      </c>
      <c r="K58" s="88">
        <f>($B51*K51)+($B52*K52)+($B53*K53)+($B54*K54)+($B55*K55)+($B56*K56)</f>
        <v>0</v>
      </c>
      <c r="L58" s="122">
        <f t="shared" si="10"/>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260"/>
      <c r="B65" s="260"/>
      <c r="C65" s="260"/>
      <c r="D65" s="260"/>
      <c r="E65" s="260"/>
      <c r="F65" s="260"/>
      <c r="G65" s="260"/>
      <c r="H65" s="260"/>
      <c r="I65" s="260"/>
      <c r="J65" s="260"/>
      <c r="K65" s="260"/>
      <c r="L65" s="260"/>
    </row>
    <row r="66" spans="1:12" ht="13.9" thickBot="1">
      <c r="A66" s="260"/>
      <c r="B66" s="260"/>
      <c r="C66" s="349" t="s">
        <v>33</v>
      </c>
      <c r="D66" s="350" t="s">
        <v>34</v>
      </c>
      <c r="E66" s="350" t="s">
        <v>35</v>
      </c>
      <c r="F66" s="350" t="s">
        <v>36</v>
      </c>
      <c r="G66" s="350" t="s">
        <v>37</v>
      </c>
      <c r="H66" s="350" t="s">
        <v>38</v>
      </c>
      <c r="I66" s="350" t="s">
        <v>39</v>
      </c>
      <c r="J66" s="350" t="s">
        <v>40</v>
      </c>
      <c r="K66" s="350" t="s">
        <v>41</v>
      </c>
      <c r="L66" s="351" t="s">
        <v>42</v>
      </c>
    </row>
    <row r="67" spans="1:12">
      <c r="A67" s="243" t="s">
        <v>133</v>
      </c>
      <c r="B67" s="245"/>
      <c r="C67" s="46"/>
      <c r="D67" s="47"/>
      <c r="E67" s="47"/>
      <c r="F67" s="47"/>
      <c r="G67" s="47"/>
      <c r="H67" s="47"/>
      <c r="I67" s="47"/>
      <c r="J67" s="60"/>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C58</f>
        <v>0</v>
      </c>
      <c r="D70" s="85">
        <f>D58</f>
        <v>0</v>
      </c>
      <c r="E70" s="85">
        <f t="shared" ref="E70:L70" si="11">E58</f>
        <v>0</v>
      </c>
      <c r="F70" s="85">
        <f t="shared" si="11"/>
        <v>0</v>
      </c>
      <c r="G70" s="85">
        <f t="shared" si="11"/>
        <v>0</v>
      </c>
      <c r="H70" s="85">
        <f t="shared" si="11"/>
        <v>0</v>
      </c>
      <c r="I70" s="85">
        <f t="shared" si="11"/>
        <v>0</v>
      </c>
      <c r="J70" s="86">
        <f t="shared" si="11"/>
        <v>0</v>
      </c>
      <c r="K70" s="85">
        <f t="shared" si="11"/>
        <v>0</v>
      </c>
      <c r="L70" s="87">
        <f t="shared" si="11"/>
        <v>0</v>
      </c>
    </row>
    <row r="71" spans="1:12">
      <c r="A71" s="241" t="s">
        <v>137</v>
      </c>
      <c r="B71" s="242"/>
      <c r="C71" s="48"/>
      <c r="D71" s="49"/>
      <c r="E71" s="49"/>
      <c r="F71" s="49"/>
      <c r="G71" s="49"/>
      <c r="H71" s="49"/>
      <c r="I71" s="49"/>
      <c r="J71" s="61"/>
      <c r="K71" s="49"/>
      <c r="L71" s="65"/>
    </row>
    <row r="72" spans="1:12" ht="13.9" thickBot="1">
      <c r="A72" s="246" t="s">
        <v>138</v>
      </c>
      <c r="B72" s="248"/>
      <c r="C72" s="48"/>
      <c r="D72" s="49"/>
      <c r="E72" s="49"/>
      <c r="F72" s="49"/>
      <c r="G72" s="49"/>
      <c r="H72" s="49"/>
      <c r="I72" s="49"/>
      <c r="J72" s="61"/>
      <c r="K72" s="58"/>
      <c r="L72" s="65"/>
    </row>
    <row r="73" spans="1:12" ht="13.9" thickBot="1">
      <c r="A73" s="249" t="s">
        <v>139</v>
      </c>
      <c r="B73" s="250"/>
      <c r="C73" s="146">
        <f>(C67*C70)+(C68*C71)+(C69*C72)</f>
        <v>0</v>
      </c>
      <c r="D73" s="147">
        <f t="shared" ref="D73:L73" si="12">(D67*D70)+(D68*D71)+(D69*D72)</f>
        <v>0</v>
      </c>
      <c r="E73" s="147">
        <f t="shared" si="12"/>
        <v>0</v>
      </c>
      <c r="F73" s="147">
        <f t="shared" si="12"/>
        <v>0</v>
      </c>
      <c r="G73" s="147">
        <f t="shared" si="12"/>
        <v>0</v>
      </c>
      <c r="H73" s="147">
        <f t="shared" si="12"/>
        <v>0</v>
      </c>
      <c r="I73" s="147">
        <f t="shared" si="12"/>
        <v>0</v>
      </c>
      <c r="J73" s="150">
        <f t="shared" si="12"/>
        <v>0</v>
      </c>
      <c r="K73" s="150">
        <f t="shared" si="12"/>
        <v>0</v>
      </c>
      <c r="L73" s="150">
        <f t="shared" si="12"/>
        <v>0</v>
      </c>
    </row>
    <row r="74" spans="1:12" ht="13.9" thickBot="1">
      <c r="A74" s="249" t="s">
        <v>147</v>
      </c>
      <c r="B74" s="251"/>
      <c r="C74" s="89">
        <f>C73*12</f>
        <v>0</v>
      </c>
      <c r="D74" s="143">
        <f t="shared" ref="D74:L74" si="13">D73*12</f>
        <v>0</v>
      </c>
      <c r="E74" s="143">
        <f t="shared" si="13"/>
        <v>0</v>
      </c>
      <c r="F74" s="143">
        <f t="shared" si="13"/>
        <v>0</v>
      </c>
      <c r="G74" s="143">
        <f t="shared" si="13"/>
        <v>0</v>
      </c>
      <c r="H74" s="143">
        <f t="shared" si="13"/>
        <v>0</v>
      </c>
      <c r="I74" s="143">
        <f t="shared" si="13"/>
        <v>0</v>
      </c>
      <c r="J74" s="143">
        <f t="shared" si="13"/>
        <v>0</v>
      </c>
      <c r="K74" s="143">
        <f t="shared" si="13"/>
        <v>0</v>
      </c>
      <c r="L74" s="152">
        <f t="shared" si="13"/>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68"/>
      <c r="K76" s="68"/>
      <c r="L76" s="6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4" spans="1:10" ht="13.9" thickBot="1">
      <c r="A84" s="260"/>
      <c r="B84" s="260"/>
      <c r="C84" s="260"/>
      <c r="D84" s="260"/>
      <c r="E84" s="260"/>
      <c r="F84" s="260"/>
      <c r="G84" s="260"/>
      <c r="H84" s="260"/>
      <c r="I84" s="260"/>
      <c r="J84" s="260"/>
    </row>
    <row r="85" spans="1:10">
      <c r="A85" s="260"/>
      <c r="B85" s="260"/>
      <c r="C85" s="260"/>
      <c r="D85" s="260"/>
      <c r="E85" s="260"/>
      <c r="F85" s="260"/>
      <c r="G85" s="260"/>
      <c r="H85" s="221" t="s">
        <v>73</v>
      </c>
      <c r="I85" s="314"/>
      <c r="J85" s="315"/>
    </row>
    <row r="86" spans="1:10">
      <c r="A86" s="260"/>
      <c r="B86" s="260"/>
      <c r="C86" s="260"/>
      <c r="D86" s="260"/>
      <c r="E86" s="260"/>
      <c r="F86" s="260"/>
      <c r="G86" s="260"/>
      <c r="H86" s="222"/>
      <c r="I86" s="316"/>
      <c r="J86" s="317"/>
    </row>
    <row r="87" spans="1:10" ht="13.9" thickBot="1">
      <c r="A87" s="260"/>
      <c r="B87" s="260"/>
      <c r="C87" s="260"/>
      <c r="D87" s="260"/>
      <c r="E87" s="260"/>
      <c r="F87" s="260"/>
      <c r="G87" s="260"/>
      <c r="H87" s="318" t="s">
        <v>61</v>
      </c>
      <c r="I87" s="319"/>
      <c r="J87" s="320"/>
    </row>
  </sheetData>
  <sheetProtection algorithmName="SHA-512" hashValue="2Zt5uyckVUmKbkbnf/FpVq0guVlicG1F6i3NoRupeEPmARINSOYpHoBhUJ+qbxLmHeOukTsmNjREegkmfsJJCg==" saltValue="j5AaGtnCeJa7y27u651UrQ==" spinCount="100000" sheet="1" formatCells="0" formatColumns="0" formatRows="0"/>
  <mergeCells count="31">
    <mergeCell ref="A39:B39"/>
    <mergeCell ref="A40:B40"/>
    <mergeCell ref="A37:B37"/>
    <mergeCell ref="A38:B38"/>
    <mergeCell ref="A10:I11"/>
    <mergeCell ref="A5:I7"/>
    <mergeCell ref="A36:B36"/>
    <mergeCell ref="B3:I3"/>
    <mergeCell ref="A32:B32"/>
    <mergeCell ref="A33:B33"/>
    <mergeCell ref="A34:B34"/>
    <mergeCell ref="A35:B35"/>
    <mergeCell ref="A26:I29"/>
    <mergeCell ref="H85:H86"/>
    <mergeCell ref="I85:J86"/>
    <mergeCell ref="I87:J87"/>
    <mergeCell ref="B80:J80"/>
    <mergeCell ref="B81:J81"/>
    <mergeCell ref="B82:J82"/>
    <mergeCell ref="A73:B73"/>
    <mergeCell ref="A74:B74"/>
    <mergeCell ref="A76:B76"/>
    <mergeCell ref="A67:B67"/>
    <mergeCell ref="A68:B68"/>
    <mergeCell ref="A69:B69"/>
    <mergeCell ref="A42:B42"/>
    <mergeCell ref="A70:B70"/>
    <mergeCell ref="A71:B71"/>
    <mergeCell ref="A46:I47"/>
    <mergeCell ref="A72:B72"/>
    <mergeCell ref="A62:I64"/>
  </mergeCells>
  <phoneticPr fontId="3" type="noConversion"/>
  <pageMargins left="0.7" right="0.7" top="0.75" bottom="0.75" header="0.3" footer="0.3"/>
  <pageSetup paperSize="9" scale="44" orientation="landscape" r:id="rId1"/>
  <extLst>
    <ext xmlns:x14="http://schemas.microsoft.com/office/spreadsheetml/2009/9/main" uri="{78C0D931-6437-407d-A8EE-F0AAD7539E65}">
      <x14:conditionalFormattings>
        <x14:conditionalFormatting xmlns:xm="http://schemas.microsoft.com/office/excel/2006/main">
          <x14:cfRule type="expression" priority="13" id="{7070269A-00FC-46FB-A62F-3233D81B8ED8}">
            <xm:f>'Invulblad uur- &amp; dagdeelprijzen'!$B$11=""</xm:f>
            <x14:dxf>
              <font>
                <color theme="7" tint="0.59996337778862885"/>
              </font>
            </x14:dxf>
          </x14:cfRule>
          <xm:sqref>B15</xm:sqref>
        </x14:conditionalFormatting>
        <x14:conditionalFormatting xmlns:xm="http://schemas.microsoft.com/office/excel/2006/main">
          <x14:cfRule type="expression" priority="11" id="{33228170-365E-4B00-8C1F-C8B8DC249866}">
            <xm:f>'Invulblad uur- &amp; dagdeelprijzen'!$B$12=""</xm:f>
            <x14:dxf>
              <font>
                <color theme="7" tint="0.59996337778862885"/>
              </font>
            </x14:dxf>
          </x14:cfRule>
          <xm:sqref>B16</xm:sqref>
        </x14:conditionalFormatting>
        <x14:conditionalFormatting xmlns:xm="http://schemas.microsoft.com/office/excel/2006/main">
          <x14:cfRule type="expression" priority="10" id="{D7ABB426-17A7-464A-917E-49947C3C8236}">
            <xm:f>'Invulblad uur- &amp; dagdeelprijzen'!$B$13=""</xm:f>
            <x14:dxf>
              <font>
                <color theme="7" tint="0.59996337778862885"/>
              </font>
            </x14:dxf>
          </x14:cfRule>
          <xm:sqref>B17</xm:sqref>
        </x14:conditionalFormatting>
        <x14:conditionalFormatting xmlns:xm="http://schemas.microsoft.com/office/excel/2006/main">
          <x14:cfRule type="expression" priority="9" id="{E0193825-DEB3-4C73-A49A-3C2C50D39674}">
            <xm:f>'Invulblad uur- &amp; dagdeelprijzen'!$B$14=""</xm:f>
            <x14:dxf>
              <font>
                <color theme="7" tint="0.59996337778862885"/>
              </font>
            </x14:dxf>
          </x14:cfRule>
          <xm:sqref>B18</xm:sqref>
        </x14:conditionalFormatting>
        <x14:conditionalFormatting xmlns:xm="http://schemas.microsoft.com/office/excel/2006/main">
          <x14:cfRule type="expression" priority="8" id="{EB13BECA-9749-405B-A774-79A1CB6FA9CA}">
            <xm:f>'Invulblad uur- &amp; dagdeelprijzen'!$B$15=""</xm:f>
            <x14:dxf>
              <font>
                <color theme="7" tint="0.59996337778862885"/>
              </font>
            </x14:dxf>
          </x14:cfRule>
          <xm:sqref>B19</xm:sqref>
        </x14:conditionalFormatting>
        <x14:conditionalFormatting xmlns:xm="http://schemas.microsoft.com/office/excel/2006/main">
          <x14:cfRule type="expression" priority="7" id="{B84F3BEE-5AC8-4F1F-9008-906E3A5623CD}">
            <xm:f>'Invulblad uur- &amp; dagdeelprijzen'!$B$16=""</xm:f>
            <x14:dxf>
              <font>
                <color theme="7" tint="0.59996337778862885"/>
              </font>
            </x14:dxf>
          </x14:cfRule>
          <xm:sqref>B20</xm:sqref>
        </x14:conditionalFormatting>
        <x14:conditionalFormatting xmlns:xm="http://schemas.microsoft.com/office/excel/2006/main">
          <x14:cfRule type="expression" priority="6" id="{7B03730A-C143-491B-93A8-E183E2A92093}">
            <xm:f>'Invulblad uur- &amp; dagdeelprijzen'!$B$11=""</xm:f>
            <x14:dxf>
              <font>
                <color theme="7" tint="0.59996337778862885"/>
              </font>
            </x14:dxf>
          </x14:cfRule>
          <xm:sqref>B51</xm:sqref>
        </x14:conditionalFormatting>
        <x14:conditionalFormatting xmlns:xm="http://schemas.microsoft.com/office/excel/2006/main">
          <x14:cfRule type="expression" priority="5" id="{51044A4C-9A58-4541-928F-6512F03865A6}">
            <xm:f>'Invulblad uur- &amp; dagdeelprijzen'!$B$12=""</xm:f>
            <x14:dxf>
              <font>
                <color theme="7" tint="0.59996337778862885"/>
              </font>
            </x14:dxf>
          </x14:cfRule>
          <xm:sqref>B52</xm:sqref>
        </x14:conditionalFormatting>
        <x14:conditionalFormatting xmlns:xm="http://schemas.microsoft.com/office/excel/2006/main">
          <x14:cfRule type="expression" priority="4" id="{2E23A7C3-72C2-47BE-A4B8-6554EDF2B2A9}">
            <xm:f>'Invulblad uur- &amp; dagdeelprijzen'!$B$13=""</xm:f>
            <x14:dxf>
              <font>
                <color theme="7" tint="0.59996337778862885"/>
              </font>
            </x14:dxf>
          </x14:cfRule>
          <xm:sqref>B53</xm:sqref>
        </x14:conditionalFormatting>
        <x14:conditionalFormatting xmlns:xm="http://schemas.microsoft.com/office/excel/2006/main">
          <x14:cfRule type="expression" priority="3" id="{77BD0F69-F9D4-4C26-B102-3B2B1C45E93C}">
            <xm:f>'Invulblad uur- &amp; dagdeelprijzen'!$B$14=""</xm:f>
            <x14:dxf>
              <font>
                <color theme="7" tint="0.59996337778862885"/>
              </font>
            </x14:dxf>
          </x14:cfRule>
          <xm:sqref>B54</xm:sqref>
        </x14:conditionalFormatting>
        <x14:conditionalFormatting xmlns:xm="http://schemas.microsoft.com/office/excel/2006/main">
          <x14:cfRule type="expression" priority="2" id="{FD0C0CE5-A96A-44BB-BA43-99367D1BA670}">
            <xm:f>'Invulblad uur- &amp; dagdeelprijzen'!$B$15=""</xm:f>
            <x14:dxf>
              <font>
                <color theme="7" tint="0.59996337778862885"/>
              </font>
            </x14:dxf>
          </x14:cfRule>
          <xm:sqref>B55</xm:sqref>
        </x14:conditionalFormatting>
        <x14:conditionalFormatting xmlns:xm="http://schemas.microsoft.com/office/excel/2006/main">
          <x14:cfRule type="expression" priority="1" id="{479053EB-17F9-4C1C-9EA1-EF7AE0B5E64A}">
            <xm:f>'Invulblad uur- &amp; dagdeelprijzen'!$B$16=""</xm:f>
            <x14:dxf>
              <font>
                <color theme="7" tint="0.59996337778862885"/>
              </font>
            </x14:dxf>
          </x14:cfRule>
          <xm:sqref>B56</xm:sqref>
        </x14:conditionalFormatting>
        <x14:conditionalFormatting xmlns:xm="http://schemas.microsoft.com/office/excel/2006/main">
          <x14:cfRule type="expression" priority="23" id="{9131268C-0C9D-4056-BE1C-1B74457E0C13}">
            <xm:f>Inschrijfblad!$B$6=""</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2" id="{03F312CE-0C0F-4CDF-A126-76BE12F8C7B9}">
            <xm:f>Inschrijfblad!$C$6=""</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1" id="{AA7565BB-2DAB-4A70-B2D6-00E888664126}">
            <xm:f>Inschrijfblad!$D$6=""</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20" id="{622C6450-5F18-4B01-B58D-274E034924D7}">
            <xm:f>Inschrijfblad!$E$6=""</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19" id="{FB5CBCA4-2956-423F-B18E-0FD746E6ABE4}">
            <xm:f>Inschrijfblad!$F$6=""</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18" id="{9C824BEC-696C-4CD7-A2DF-0ADDA05D1FD3}">
            <xm:f>Inschrijfblad!$G$6=""</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7" id="{D27A3A05-9A38-48F9-A8DD-7FDD9C7ADA06}">
            <xm:f>Inschrijfblad!$H$6=""</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6" id="{4CC96D4B-5967-4457-A44F-CA934EC7B979}">
            <xm:f>Inschrijfblad!$I$6=""</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5" id="{6C0E23C0-4F6C-41A5-BA44-0C271BDA949B}">
            <xm:f>Inschrijfblad!$J$6=""</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4" id="{B4D085BA-F411-4E5F-B1FE-123AD270A089}">
            <xm:f>Inschrijfblad!$K$6=""</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95D50E4-04C1-4C00-88A6-90774CA1B0B2}">
          <x14:formula1>
            <xm:f>'Invulblad uur- &amp; dagdeelprijzen'!$C$30:$J$30</xm:f>
          </x14:formula1>
          <xm:sqref>C36:L36 C71:L71</xm:sqref>
        </x14:dataValidation>
        <x14:dataValidation type="list" allowBlank="1" showInputMessage="1" showErrorMessage="1" xr:uid="{19E21332-0655-41A3-8A4F-B8DCDA7CF47E}">
          <x14:formula1>
            <xm:f>'Invulblad uur- &amp; dagdeelprijzen'!$C$31:$J$31</xm:f>
          </x14:formula1>
          <xm:sqref>C72:L72 C37:L37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7"/>
  <sheetViews>
    <sheetView showGridLines="0" topLeftCell="A63" workbookViewId="0">
      <selection activeCell="C73" sqref="C73"/>
    </sheetView>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152</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15"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78"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101"/>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8" t="s">
        <v>40</v>
      </c>
      <c r="K13" s="352" t="s">
        <v>127</v>
      </c>
      <c r="L13" s="353" t="s">
        <v>128</v>
      </c>
    </row>
    <row r="14" spans="1:12" ht="27" thickBot="1">
      <c r="A14" s="6" t="s">
        <v>82</v>
      </c>
      <c r="B14" s="80" t="s">
        <v>83</v>
      </c>
      <c r="C14" s="30" t="s">
        <v>129</v>
      </c>
      <c r="D14" s="31" t="s">
        <v>129</v>
      </c>
      <c r="E14" s="31" t="s">
        <v>129</v>
      </c>
      <c r="F14" s="31" t="s">
        <v>129</v>
      </c>
      <c r="G14" s="31" t="s">
        <v>129</v>
      </c>
      <c r="H14" s="31" t="s">
        <v>129</v>
      </c>
      <c r="I14" s="31" t="s">
        <v>129</v>
      </c>
      <c r="J14" s="139" t="s">
        <v>129</v>
      </c>
      <c r="K14" s="31" t="s">
        <v>129</v>
      </c>
      <c r="L14" s="95" t="s">
        <v>129</v>
      </c>
    </row>
    <row r="15" spans="1:12">
      <c r="A15" s="23" t="s">
        <v>84</v>
      </c>
      <c r="B15" s="81">
        <f>'Invulblad uur- &amp; dagdeelprijzen'!$B$11</f>
        <v>0</v>
      </c>
      <c r="C15" s="69"/>
      <c r="D15" s="70"/>
      <c r="E15" s="70"/>
      <c r="F15" s="70"/>
      <c r="G15" s="70"/>
      <c r="H15" s="70"/>
      <c r="I15" s="70"/>
      <c r="J15" s="134"/>
      <c r="K15" s="70"/>
      <c r="L15" s="96"/>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10">
        <f t="shared" ref="C21" si="0">SUM(C15:C20)</f>
        <v>0</v>
      </c>
      <c r="D21" s="11">
        <f t="shared" ref="D21:J21" si="1">SUM(D15:D20)</f>
        <v>0</v>
      </c>
      <c r="E21" s="11">
        <f t="shared" si="1"/>
        <v>0</v>
      </c>
      <c r="F21" s="11">
        <f t="shared" si="1"/>
        <v>0</v>
      </c>
      <c r="G21" s="11">
        <f t="shared" si="1"/>
        <v>0</v>
      </c>
      <c r="H21" s="11">
        <f t="shared" si="1"/>
        <v>0</v>
      </c>
      <c r="I21" s="11">
        <f t="shared" si="1"/>
        <v>0</v>
      </c>
      <c r="J21" s="11">
        <f t="shared" si="1"/>
        <v>0</v>
      </c>
      <c r="K21" s="94">
        <f t="shared" ref="K21:L21" si="2">SUM(K15:K20)</f>
        <v>0</v>
      </c>
      <c r="L21" s="137">
        <f t="shared" si="2"/>
        <v>0</v>
      </c>
    </row>
    <row r="22" spans="1:12" ht="13.9" thickBot="1">
      <c r="A22" s="12" t="s">
        <v>130</v>
      </c>
      <c r="B22" s="13"/>
      <c r="C22" s="121">
        <f>($B15*C15)+($B16*C16)+($B17*C17)+($B18*C18)+($B19*C19)+($B20*C20)</f>
        <v>0</v>
      </c>
      <c r="D22" s="88">
        <f>($B15*D15)+($B16*D16)+($B17*D17)+($B18*D18)+($B19*D19)+($B20*D20)</f>
        <v>0</v>
      </c>
      <c r="E22" s="88">
        <f t="shared" ref="E22:L22" si="3">($B15*E15)+($B16*E16)+($B17*E17)+($B18*E18)+($B19*E19)+($B20*E20)</f>
        <v>0</v>
      </c>
      <c r="F22" s="88">
        <f t="shared" si="3"/>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c r="A27" s="343"/>
      <c r="B27" s="344"/>
      <c r="C27" s="344"/>
      <c r="D27" s="344"/>
      <c r="E27" s="344"/>
      <c r="F27" s="344"/>
      <c r="G27" s="344"/>
      <c r="H27" s="344"/>
      <c r="I27" s="345"/>
      <c r="J27" s="260"/>
      <c r="K27" s="260"/>
      <c r="L27" s="260"/>
    </row>
    <row r="28" spans="1:12">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54" t="s">
        <v>33</v>
      </c>
      <c r="D31" s="355" t="s">
        <v>34</v>
      </c>
      <c r="E31" s="355" t="s">
        <v>35</v>
      </c>
      <c r="F31" s="355" t="s">
        <v>36</v>
      </c>
      <c r="G31" s="355" t="s">
        <v>37</v>
      </c>
      <c r="H31" s="355" t="s">
        <v>38</v>
      </c>
      <c r="I31" s="355" t="s">
        <v>39</v>
      </c>
      <c r="J31" s="356" t="s">
        <v>40</v>
      </c>
      <c r="K31" s="355" t="s">
        <v>41</v>
      </c>
      <c r="L31" s="351" t="s">
        <v>42</v>
      </c>
    </row>
    <row r="32" spans="1:12">
      <c r="A32" s="243" t="s">
        <v>133</v>
      </c>
      <c r="B32" s="245"/>
      <c r="C32" s="46"/>
      <c r="D32" s="47"/>
      <c r="E32" s="47"/>
      <c r="F32" s="47"/>
      <c r="G32" s="47"/>
      <c r="H32" s="47"/>
      <c r="I32" s="47"/>
      <c r="J32" s="60"/>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48"/>
      <c r="D37" s="49"/>
      <c r="E37" s="49"/>
      <c r="F37" s="49"/>
      <c r="G37" s="49"/>
      <c r="H37" s="49"/>
      <c r="I37" s="49"/>
      <c r="J37" s="61"/>
      <c r="K37" s="58"/>
      <c r="L37" s="65"/>
    </row>
    <row r="38" spans="1:12" ht="13.9" thickBot="1">
      <c r="A38" s="249" t="s">
        <v>139</v>
      </c>
      <c r="B38" s="250"/>
      <c r="C38" s="89">
        <f>(C32*C35)+(C33*C36)+(C34*C37)</f>
        <v>0</v>
      </c>
      <c r="D38" s="90">
        <f t="shared" ref="D38:L38" si="5">(D32*D35)+(D33*D36)+(D34*D37)</f>
        <v>0</v>
      </c>
      <c r="E38" s="90">
        <f t="shared" si="5"/>
        <v>0</v>
      </c>
      <c r="F38" s="90">
        <f t="shared" si="5"/>
        <v>0</v>
      </c>
      <c r="G38" s="90">
        <f t="shared" si="5"/>
        <v>0</v>
      </c>
      <c r="H38" s="90">
        <f t="shared" si="5"/>
        <v>0</v>
      </c>
      <c r="I38" s="90">
        <f t="shared" si="5"/>
        <v>0</v>
      </c>
      <c r="J38" s="140">
        <f t="shared" si="5"/>
        <v>0</v>
      </c>
      <c r="K38" s="143">
        <f t="shared" si="5"/>
        <v>0</v>
      </c>
      <c r="L38" s="91">
        <f t="shared" si="5"/>
        <v>0</v>
      </c>
    </row>
    <row r="39" spans="1:12" ht="13.9" thickBot="1">
      <c r="A39" s="249" t="s">
        <v>153</v>
      </c>
      <c r="B39" s="240"/>
      <c r="C39" s="53"/>
      <c r="D39" s="54"/>
      <c r="E39" s="54"/>
      <c r="F39" s="54"/>
      <c r="G39" s="54"/>
      <c r="H39" s="54"/>
      <c r="I39" s="54"/>
      <c r="J39" s="62"/>
      <c r="K39" s="54"/>
      <c r="L39" s="145"/>
    </row>
    <row r="40" spans="1:12" ht="13.9" thickBot="1">
      <c r="A40" s="249" t="s">
        <v>141</v>
      </c>
      <c r="B40" s="251"/>
      <c r="C40" s="89">
        <f>C38*C39</f>
        <v>0</v>
      </c>
      <c r="D40" s="143">
        <f t="shared" ref="D40:L40" si="6">D38*D39</f>
        <v>0</v>
      </c>
      <c r="E40" s="143">
        <f t="shared" si="6"/>
        <v>0</v>
      </c>
      <c r="F40" s="143">
        <f t="shared" si="6"/>
        <v>0</v>
      </c>
      <c r="G40" s="143">
        <f t="shared" si="6"/>
        <v>0</v>
      </c>
      <c r="H40" s="143">
        <f t="shared" si="6"/>
        <v>0</v>
      </c>
      <c r="I40" s="143">
        <f t="shared" si="6"/>
        <v>0</v>
      </c>
      <c r="J40" s="143">
        <f t="shared" si="6"/>
        <v>0</v>
      </c>
      <c r="K40" s="143">
        <f t="shared" si="6"/>
        <v>0</v>
      </c>
      <c r="L40" s="152">
        <f t="shared" si="6"/>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142"/>
      <c r="K42" s="67"/>
      <c r="L42" s="138"/>
    </row>
    <row r="44" spans="1:12" ht="13.9" thickBot="1">
      <c r="A44" s="260"/>
      <c r="B44" s="260"/>
      <c r="C44" s="260"/>
      <c r="D44" s="260"/>
      <c r="E44" s="260"/>
      <c r="F44" s="260"/>
      <c r="G44" s="260"/>
      <c r="H44" s="260"/>
      <c r="I44" s="260"/>
      <c r="J44" s="260"/>
      <c r="K44" s="260"/>
      <c r="L44" s="260"/>
    </row>
    <row r="45" spans="1:12" ht="13.9" thickBot="1">
      <c r="A45" s="79"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8" t="s">
        <v>40</v>
      </c>
      <c r="K49" s="352" t="s">
        <v>127</v>
      </c>
      <c r="L49" s="353" t="s">
        <v>128</v>
      </c>
    </row>
    <row r="50" spans="1:12" ht="27" thickBot="1">
      <c r="A50" s="6" t="s">
        <v>82</v>
      </c>
      <c r="B50" s="29" t="s">
        <v>83</v>
      </c>
      <c r="C50" s="30" t="s">
        <v>129</v>
      </c>
      <c r="D50" s="31" t="s">
        <v>129</v>
      </c>
      <c r="E50" s="31" t="s">
        <v>129</v>
      </c>
      <c r="F50" s="31" t="s">
        <v>129</v>
      </c>
      <c r="G50" s="31" t="s">
        <v>129</v>
      </c>
      <c r="H50" s="31" t="s">
        <v>129</v>
      </c>
      <c r="I50" s="31" t="s">
        <v>129</v>
      </c>
      <c r="J50" s="139" t="s">
        <v>129</v>
      </c>
      <c r="K50" s="31" t="s">
        <v>129</v>
      </c>
      <c r="L50" s="95" t="s">
        <v>129</v>
      </c>
    </row>
    <row r="51" spans="1:12">
      <c r="A51" s="7" t="s">
        <v>84</v>
      </c>
      <c r="B51" s="81">
        <f>'Invulblad uur- &amp; dagdeelprijzen'!$B$11</f>
        <v>0</v>
      </c>
      <c r="C51" s="69"/>
      <c r="D51" s="70"/>
      <c r="E51" s="70"/>
      <c r="F51" s="70"/>
      <c r="G51" s="70"/>
      <c r="H51" s="70"/>
      <c r="I51" s="70"/>
      <c r="J51" s="134"/>
      <c r="K51" s="70"/>
      <c r="L51" s="96"/>
    </row>
    <row r="52" spans="1:12">
      <c r="A52" s="8" t="s">
        <v>85</v>
      </c>
      <c r="B52" s="82">
        <f>'Invulblad uur- &amp; dagdeelprijzen'!$B$12</f>
        <v>0</v>
      </c>
      <c r="C52" s="72"/>
      <c r="D52" s="73"/>
      <c r="E52" s="73"/>
      <c r="F52" s="73"/>
      <c r="G52" s="73"/>
      <c r="H52" s="73"/>
      <c r="I52" s="73"/>
      <c r="J52" s="135"/>
      <c r="K52" s="73"/>
      <c r="L52" s="97"/>
    </row>
    <row r="53" spans="1:12">
      <c r="A53" s="8" t="s">
        <v>86</v>
      </c>
      <c r="B53" s="82">
        <f>'Invulblad uur- &amp; dagdeelprijzen'!$B$13</f>
        <v>0</v>
      </c>
      <c r="C53" s="72"/>
      <c r="D53" s="73"/>
      <c r="E53" s="73"/>
      <c r="F53" s="73"/>
      <c r="G53" s="73"/>
      <c r="H53" s="73"/>
      <c r="I53" s="73"/>
      <c r="J53" s="135"/>
      <c r="K53" s="73"/>
      <c r="L53" s="97"/>
    </row>
    <row r="54" spans="1:12">
      <c r="A54" s="8" t="s">
        <v>87</v>
      </c>
      <c r="B54" s="82">
        <f>'Invulblad uur- &amp; dagdeelprijzen'!$B$14</f>
        <v>0</v>
      </c>
      <c r="C54" s="72"/>
      <c r="D54" s="73"/>
      <c r="E54" s="73"/>
      <c r="F54" s="73"/>
      <c r="G54" s="73"/>
      <c r="H54" s="73"/>
      <c r="I54" s="73"/>
      <c r="J54" s="135"/>
      <c r="K54" s="73"/>
      <c r="L54" s="97"/>
    </row>
    <row r="55" spans="1:12">
      <c r="A55" s="8" t="s">
        <v>88</v>
      </c>
      <c r="B55" s="82">
        <f>'Invulblad uur- &amp; dagdeelprijzen'!$B$15</f>
        <v>0</v>
      </c>
      <c r="C55" s="72"/>
      <c r="D55" s="73"/>
      <c r="E55" s="73"/>
      <c r="F55" s="73"/>
      <c r="G55" s="73"/>
      <c r="H55" s="73"/>
      <c r="I55" s="73"/>
      <c r="J55" s="135"/>
      <c r="K55" s="73"/>
      <c r="L55" s="97"/>
    </row>
    <row r="56" spans="1:12" ht="13.9" thickBot="1">
      <c r="A56" s="9" t="s">
        <v>89</v>
      </c>
      <c r="B56" s="83">
        <f>'Invulblad uur- &amp; dagdeelprijzen'!$B$16</f>
        <v>0</v>
      </c>
      <c r="C56" s="75"/>
      <c r="D56" s="76"/>
      <c r="E56" s="76"/>
      <c r="F56" s="76"/>
      <c r="G56" s="76"/>
      <c r="H56" s="76"/>
      <c r="I56" s="76"/>
      <c r="J56" s="136"/>
      <c r="K56" s="76"/>
      <c r="L56" s="98"/>
    </row>
    <row r="57" spans="1:12" ht="13.9" thickBot="1">
      <c r="A57" s="260"/>
      <c r="B57" s="260"/>
      <c r="C57" s="10">
        <f t="shared" ref="C57" si="7">SUM(C51:C56)</f>
        <v>0</v>
      </c>
      <c r="D57" s="11">
        <f t="shared" ref="D57:L57" si="8">SUM(D51:D56)</f>
        <v>0</v>
      </c>
      <c r="E57" s="11">
        <f t="shared" si="8"/>
        <v>0</v>
      </c>
      <c r="F57" s="11">
        <f t="shared" si="8"/>
        <v>0</v>
      </c>
      <c r="G57" s="11">
        <f t="shared" si="8"/>
        <v>0</v>
      </c>
      <c r="H57" s="11">
        <f t="shared" si="8"/>
        <v>0</v>
      </c>
      <c r="I57" s="11">
        <f t="shared" si="8"/>
        <v>0</v>
      </c>
      <c r="J57" s="11">
        <f t="shared" si="8"/>
        <v>0</v>
      </c>
      <c r="K57" s="94">
        <f t="shared" si="8"/>
        <v>0</v>
      </c>
      <c r="L57" s="137">
        <f t="shared" si="8"/>
        <v>0</v>
      </c>
    </row>
    <row r="58" spans="1:12" ht="13.9" thickBot="1">
      <c r="A58" s="12" t="s">
        <v>130</v>
      </c>
      <c r="B58" s="13"/>
      <c r="C58" s="121">
        <f>($B51*C51)+($B52*C52)+($B53*C53)+($B54*C54)+($B55*C55)+($B56*C56)</f>
        <v>0</v>
      </c>
      <c r="D58" s="88">
        <f>($B51*D51)+($B52*D52)+($B53*D53)+($B54*D54)+($B55*D55)+($B56*D56)</f>
        <v>0</v>
      </c>
      <c r="E58" s="88">
        <f t="shared" ref="E58:L58" si="9">($B51*E51)+($B52*E52)+($B53*E53)+($B54*E54)+($B55*E55)+($B56*E56)</f>
        <v>0</v>
      </c>
      <c r="F58" s="88">
        <f t="shared" si="9"/>
        <v>0</v>
      </c>
      <c r="G58" s="88">
        <f t="shared" si="9"/>
        <v>0</v>
      </c>
      <c r="H58" s="88">
        <f t="shared" si="9"/>
        <v>0</v>
      </c>
      <c r="I58" s="88">
        <f t="shared" si="9"/>
        <v>0</v>
      </c>
      <c r="J58" s="141">
        <f t="shared" si="9"/>
        <v>0</v>
      </c>
      <c r="K58" s="144">
        <f t="shared" si="9"/>
        <v>0</v>
      </c>
      <c r="L58" s="122">
        <f t="shared" si="9"/>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357"/>
      <c r="B65" s="357"/>
      <c r="C65" s="357"/>
      <c r="D65" s="357"/>
      <c r="E65" s="357"/>
      <c r="F65" s="357"/>
      <c r="G65" s="357"/>
      <c r="H65" s="357"/>
      <c r="I65" s="357"/>
      <c r="J65" s="260"/>
      <c r="K65" s="260"/>
      <c r="L65" s="260"/>
    </row>
    <row r="66" spans="1:12" ht="13.9" thickBot="1">
      <c r="A66" s="260"/>
      <c r="B66" s="260"/>
      <c r="C66" s="354" t="s">
        <v>33</v>
      </c>
      <c r="D66" s="355" t="s">
        <v>34</v>
      </c>
      <c r="E66" s="355" t="s">
        <v>35</v>
      </c>
      <c r="F66" s="355" t="s">
        <v>36</v>
      </c>
      <c r="G66" s="355" t="s">
        <v>37</v>
      </c>
      <c r="H66" s="355" t="s">
        <v>38</v>
      </c>
      <c r="I66" s="355" t="s">
        <v>39</v>
      </c>
      <c r="J66" s="356" t="s">
        <v>40</v>
      </c>
      <c r="K66" s="355" t="s">
        <v>41</v>
      </c>
      <c r="L66" s="351" t="s">
        <v>42</v>
      </c>
    </row>
    <row r="67" spans="1:12">
      <c r="A67" s="243" t="s">
        <v>133</v>
      </c>
      <c r="B67" s="245"/>
      <c r="C67" s="46"/>
      <c r="D67" s="47"/>
      <c r="E67" s="47"/>
      <c r="F67" s="47"/>
      <c r="G67" s="47"/>
      <c r="H67" s="47"/>
      <c r="I67" s="47"/>
      <c r="J67" s="60"/>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 t="shared" ref="C70:L70" si="10">C58</f>
        <v>0</v>
      </c>
      <c r="D70" s="85">
        <f t="shared" si="10"/>
        <v>0</v>
      </c>
      <c r="E70" s="85">
        <f t="shared" si="10"/>
        <v>0</v>
      </c>
      <c r="F70" s="85">
        <f t="shared" si="10"/>
        <v>0</v>
      </c>
      <c r="G70" s="85">
        <f t="shared" si="10"/>
        <v>0</v>
      </c>
      <c r="H70" s="85">
        <f t="shared" si="10"/>
        <v>0</v>
      </c>
      <c r="I70" s="85">
        <f t="shared" si="10"/>
        <v>0</v>
      </c>
      <c r="J70" s="86">
        <f t="shared" si="10"/>
        <v>0</v>
      </c>
      <c r="K70" s="85">
        <f t="shared" si="10"/>
        <v>0</v>
      </c>
      <c r="L70" s="87">
        <f t="shared" si="10"/>
        <v>0</v>
      </c>
    </row>
    <row r="71" spans="1:12">
      <c r="A71" s="241" t="s">
        <v>137</v>
      </c>
      <c r="B71" s="242"/>
      <c r="C71" s="48"/>
      <c r="D71" s="49"/>
      <c r="E71" s="49"/>
      <c r="F71" s="49"/>
      <c r="G71" s="49"/>
      <c r="H71" s="49"/>
      <c r="I71" s="49"/>
      <c r="J71" s="61"/>
      <c r="K71" s="49"/>
      <c r="L71" s="65"/>
    </row>
    <row r="72" spans="1:12" ht="13.9" thickBot="1">
      <c r="A72" s="246" t="s">
        <v>138</v>
      </c>
      <c r="B72" s="248"/>
      <c r="C72" s="48"/>
      <c r="D72" s="49"/>
      <c r="E72" s="49"/>
      <c r="F72" s="49"/>
      <c r="G72" s="49"/>
      <c r="H72" s="49"/>
      <c r="I72" s="49"/>
      <c r="J72" s="61"/>
      <c r="K72" s="58"/>
      <c r="L72" s="65"/>
    </row>
    <row r="73" spans="1:12" ht="13.9" thickBot="1">
      <c r="A73" s="249" t="s">
        <v>139</v>
      </c>
      <c r="B73" s="250"/>
      <c r="C73" s="146">
        <f>(C67*C70)+(C68*C71)+(C69*C72)</f>
        <v>0</v>
      </c>
      <c r="D73" s="147">
        <f t="shared" ref="D73:L73" si="11">(D67*D70)+(D68*D71)+(D69*D72)</f>
        <v>0</v>
      </c>
      <c r="E73" s="147">
        <f t="shared" si="11"/>
        <v>0</v>
      </c>
      <c r="F73" s="147">
        <f t="shared" si="11"/>
        <v>0</v>
      </c>
      <c r="G73" s="147">
        <f t="shared" si="11"/>
        <v>0</v>
      </c>
      <c r="H73" s="147">
        <f t="shared" si="11"/>
        <v>0</v>
      </c>
      <c r="I73" s="147">
        <f t="shared" si="11"/>
        <v>0</v>
      </c>
      <c r="J73" s="148">
        <f t="shared" si="11"/>
        <v>0</v>
      </c>
      <c r="K73" s="149">
        <f t="shared" si="11"/>
        <v>0</v>
      </c>
      <c r="L73" s="150">
        <f t="shared" si="11"/>
        <v>0</v>
      </c>
    </row>
    <row r="74" spans="1:12" ht="13.9" thickBot="1">
      <c r="A74" s="249" t="s">
        <v>147</v>
      </c>
      <c r="B74" s="251"/>
      <c r="C74" s="89">
        <f>C73*12</f>
        <v>0</v>
      </c>
      <c r="D74" s="143">
        <f t="shared" ref="D74:L74" si="12">D73*12</f>
        <v>0</v>
      </c>
      <c r="E74" s="143">
        <f t="shared" si="12"/>
        <v>0</v>
      </c>
      <c r="F74" s="143">
        <f t="shared" si="12"/>
        <v>0</v>
      </c>
      <c r="G74" s="143">
        <f t="shared" si="12"/>
        <v>0</v>
      </c>
      <c r="H74" s="143">
        <f t="shared" si="12"/>
        <v>0</v>
      </c>
      <c r="I74" s="143">
        <f t="shared" si="12"/>
        <v>0</v>
      </c>
      <c r="J74" s="143">
        <f t="shared" si="12"/>
        <v>0</v>
      </c>
      <c r="K74" s="143">
        <f t="shared" si="12"/>
        <v>0</v>
      </c>
      <c r="L74" s="152">
        <f t="shared" si="12"/>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142"/>
      <c r="K76" s="67"/>
      <c r="L76" s="13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4" spans="1:10" ht="13.9" thickBot="1">
      <c r="A84" s="260"/>
      <c r="B84" s="260"/>
      <c r="C84" s="260"/>
      <c r="D84" s="260"/>
      <c r="E84" s="260"/>
      <c r="F84" s="260"/>
      <c r="G84" s="260"/>
      <c r="H84" s="260"/>
      <c r="I84" s="260"/>
      <c r="J84" s="260"/>
    </row>
    <row r="85" spans="1:10">
      <c r="A85" s="260"/>
      <c r="B85" s="260"/>
      <c r="C85" s="260"/>
      <c r="D85" s="260"/>
      <c r="E85" s="260"/>
      <c r="F85" s="260"/>
      <c r="G85" s="260"/>
      <c r="H85" s="221" t="s">
        <v>73</v>
      </c>
      <c r="I85" s="314"/>
      <c r="J85" s="315"/>
    </row>
    <row r="86" spans="1:10">
      <c r="A86" s="260"/>
      <c r="B86" s="260"/>
      <c r="C86" s="260"/>
      <c r="D86" s="260"/>
      <c r="E86" s="260"/>
      <c r="F86" s="260"/>
      <c r="G86" s="260"/>
      <c r="H86" s="222"/>
      <c r="I86" s="316"/>
      <c r="J86" s="317"/>
    </row>
    <row r="87" spans="1:10" ht="13.9" thickBot="1">
      <c r="A87" s="260"/>
      <c r="B87" s="260"/>
      <c r="C87" s="260"/>
      <c r="D87" s="260"/>
      <c r="E87" s="260"/>
      <c r="F87" s="260"/>
      <c r="G87" s="260"/>
      <c r="H87" s="318" t="s">
        <v>61</v>
      </c>
      <c r="I87" s="319"/>
      <c r="J87" s="320"/>
    </row>
  </sheetData>
  <sheetProtection algorithmName="SHA-512" hashValue="VkyX9zCUICxm1YZiHAixhlaVFP646sPg8CvDhjg9yKZ9KbsY0nN5+PiK6olL6agysBcMgIrxeb22uBue4Q0wOQ==" saltValue="xKlq0HQ3dd+19wg5NfVevw==" spinCount="100000" sheet="1" formatCells="0" formatColumns="0" formatRows="0"/>
  <mergeCells count="31">
    <mergeCell ref="A37:B37"/>
    <mergeCell ref="A5:I7"/>
    <mergeCell ref="A10:I11"/>
    <mergeCell ref="B3:I3"/>
    <mergeCell ref="A26:I29"/>
    <mergeCell ref="A72:B72"/>
    <mergeCell ref="A73:B73"/>
    <mergeCell ref="A74:B74"/>
    <mergeCell ref="A76:B76"/>
    <mergeCell ref="A62:I64"/>
    <mergeCell ref="A67:B67"/>
    <mergeCell ref="A68:B68"/>
    <mergeCell ref="A69:B69"/>
    <mergeCell ref="A70:B70"/>
    <mergeCell ref="A71:B71"/>
    <mergeCell ref="H85:H86"/>
    <mergeCell ref="I85:J86"/>
    <mergeCell ref="I87:J87"/>
    <mergeCell ref="A32:B32"/>
    <mergeCell ref="A33:B33"/>
    <mergeCell ref="A34:B34"/>
    <mergeCell ref="A35:B35"/>
    <mergeCell ref="A36:B36"/>
    <mergeCell ref="B80:J80"/>
    <mergeCell ref="B81:J81"/>
    <mergeCell ref="B82:J82"/>
    <mergeCell ref="A38:B38"/>
    <mergeCell ref="A39:B39"/>
    <mergeCell ref="A42:B42"/>
    <mergeCell ref="A46:I47"/>
    <mergeCell ref="A40:B40"/>
  </mergeCells>
  <phoneticPr fontId="3" type="noConversion"/>
  <pageMargins left="0.7" right="0.7" top="0.75" bottom="0.75" header="0.3" footer="0.3"/>
  <pageSetup paperSize="9" scale="44" orientation="landscape" r:id="rId1"/>
  <extLst>
    <ext xmlns:x14="http://schemas.microsoft.com/office/spreadsheetml/2009/9/main" uri="{78C0D931-6437-407d-A8EE-F0AAD7539E65}">
      <x14:conditionalFormattings>
        <x14:conditionalFormatting xmlns:xm="http://schemas.microsoft.com/office/excel/2006/main">
          <x14:cfRule type="expression" priority="12" id="{FB7F98E1-F942-4B62-8C18-A9D18B431A22}">
            <xm:f>'Invulblad uur- &amp; dagdeelprijzen'!$B$11=""</xm:f>
            <x14:dxf>
              <font>
                <color theme="7" tint="0.59996337778862885"/>
              </font>
            </x14:dxf>
          </x14:cfRule>
          <xm:sqref>B15</xm:sqref>
        </x14:conditionalFormatting>
        <x14:conditionalFormatting xmlns:xm="http://schemas.microsoft.com/office/excel/2006/main">
          <x14:cfRule type="expression" priority="11" id="{125D8621-3453-420C-B39F-0B684F222772}">
            <xm:f>'Invulblad uur- &amp; dagdeelprijzen'!$B$12=""</xm:f>
            <x14:dxf>
              <font>
                <color theme="7" tint="0.59996337778862885"/>
              </font>
            </x14:dxf>
          </x14:cfRule>
          <xm:sqref>B16</xm:sqref>
        </x14:conditionalFormatting>
        <x14:conditionalFormatting xmlns:xm="http://schemas.microsoft.com/office/excel/2006/main">
          <x14:cfRule type="expression" priority="10" id="{D3F40267-0713-49F1-BDDC-AAB527E31E1B}">
            <xm:f>'Invulblad uur- &amp; dagdeelprijzen'!$B$13=""</xm:f>
            <x14:dxf>
              <font>
                <color theme="7" tint="0.59996337778862885"/>
              </font>
            </x14:dxf>
          </x14:cfRule>
          <xm:sqref>B17</xm:sqref>
        </x14:conditionalFormatting>
        <x14:conditionalFormatting xmlns:xm="http://schemas.microsoft.com/office/excel/2006/main">
          <x14:cfRule type="expression" priority="9" id="{53694DE1-FB09-4594-83BE-CA6F331985C6}">
            <xm:f>'Invulblad uur- &amp; dagdeelprijzen'!$B$14=""</xm:f>
            <x14:dxf>
              <font>
                <color theme="7" tint="0.59996337778862885"/>
              </font>
            </x14:dxf>
          </x14:cfRule>
          <xm:sqref>B18</xm:sqref>
        </x14:conditionalFormatting>
        <x14:conditionalFormatting xmlns:xm="http://schemas.microsoft.com/office/excel/2006/main">
          <x14:cfRule type="expression" priority="8" id="{B6F0D992-7B0A-4971-A287-78D8DBA67964}">
            <xm:f>'Invulblad uur- &amp; dagdeelprijzen'!$B$15=""</xm:f>
            <x14:dxf>
              <font>
                <color theme="7" tint="0.59996337778862885"/>
              </font>
            </x14:dxf>
          </x14:cfRule>
          <xm:sqref>B19</xm:sqref>
        </x14:conditionalFormatting>
        <x14:conditionalFormatting xmlns:xm="http://schemas.microsoft.com/office/excel/2006/main">
          <x14:cfRule type="expression" priority="7" id="{6F5A2814-1294-4B06-A93E-72EB11C7A401}">
            <xm:f>'Invulblad uur- &amp; dagdeelprijzen'!$B$16=""</xm:f>
            <x14:dxf>
              <font>
                <color theme="7" tint="0.59996337778862885"/>
              </font>
            </x14:dxf>
          </x14:cfRule>
          <xm:sqref>B20</xm:sqref>
        </x14:conditionalFormatting>
        <x14:conditionalFormatting xmlns:xm="http://schemas.microsoft.com/office/excel/2006/main">
          <x14:cfRule type="expression" priority="6" id="{D938FB97-AC19-4C21-BC1F-07442F2034C7}">
            <xm:f>'Invulblad uur- &amp; dagdeelprijzen'!$B$11=""</xm:f>
            <x14:dxf>
              <font>
                <color theme="7" tint="0.59996337778862885"/>
              </font>
            </x14:dxf>
          </x14:cfRule>
          <xm:sqref>B51</xm:sqref>
        </x14:conditionalFormatting>
        <x14:conditionalFormatting xmlns:xm="http://schemas.microsoft.com/office/excel/2006/main">
          <x14:cfRule type="expression" priority="5" id="{BE5EEA8B-D412-4CED-B74F-3662476509FB}">
            <xm:f>'Invulblad uur- &amp; dagdeelprijzen'!$B$12=""</xm:f>
            <x14:dxf>
              <font>
                <color theme="7" tint="0.59996337778862885"/>
              </font>
            </x14:dxf>
          </x14:cfRule>
          <xm:sqref>B52</xm:sqref>
        </x14:conditionalFormatting>
        <x14:conditionalFormatting xmlns:xm="http://schemas.microsoft.com/office/excel/2006/main">
          <x14:cfRule type="expression" priority="4" id="{7DE405ED-2C23-4C11-9492-64D3E3A293B4}">
            <xm:f>'Invulblad uur- &amp; dagdeelprijzen'!$B$13=""</xm:f>
            <x14:dxf>
              <font>
                <color theme="7" tint="0.59996337778862885"/>
              </font>
            </x14:dxf>
          </x14:cfRule>
          <xm:sqref>B53</xm:sqref>
        </x14:conditionalFormatting>
        <x14:conditionalFormatting xmlns:xm="http://schemas.microsoft.com/office/excel/2006/main">
          <x14:cfRule type="expression" priority="3" id="{C39AA51C-F796-4960-B35A-5CB57556AC91}">
            <xm:f>'Invulblad uur- &amp; dagdeelprijzen'!$B$14=""</xm:f>
            <x14:dxf>
              <font>
                <color theme="7" tint="0.59996337778862885"/>
              </font>
            </x14:dxf>
          </x14:cfRule>
          <xm:sqref>B54</xm:sqref>
        </x14:conditionalFormatting>
        <x14:conditionalFormatting xmlns:xm="http://schemas.microsoft.com/office/excel/2006/main">
          <x14:cfRule type="expression" priority="2" id="{09891B61-4A99-447D-B1C0-B7578AC59C3E}">
            <xm:f>'Invulblad uur- &amp; dagdeelprijzen'!$B$15=""</xm:f>
            <x14:dxf>
              <font>
                <color theme="7" tint="0.59996337778862885"/>
              </font>
            </x14:dxf>
          </x14:cfRule>
          <xm:sqref>B55</xm:sqref>
        </x14:conditionalFormatting>
        <x14:conditionalFormatting xmlns:xm="http://schemas.microsoft.com/office/excel/2006/main">
          <x14:cfRule type="expression" priority="1" id="{6DF674D0-A2E3-481E-BF90-D50C86F50CDB}">
            <xm:f>'Invulblad uur- &amp; dagdeelprijzen'!$B$16=""</xm:f>
            <x14:dxf>
              <font>
                <color theme="7" tint="0.59996337778862885"/>
              </font>
            </x14:dxf>
          </x14:cfRule>
          <xm:sqref>B56</xm:sqref>
        </x14:conditionalFormatting>
        <x14:conditionalFormatting xmlns:xm="http://schemas.microsoft.com/office/excel/2006/main">
          <x14:cfRule type="expression" priority="23" id="{1E28CC16-B6FC-4E66-AE99-79F5971E5D59}">
            <xm:f>Inschrijfblad!$B$7=""</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2" id="{052F3946-1331-4715-BE06-8BB28390CCAD}">
            <xm:f>Inschrijfblad!$C$7=""</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1" id="{002690BA-EC04-4C55-A3C0-8B396F353588}">
            <xm:f>Inschrijfblad!$D$7=""</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20" id="{D9CAC518-14FA-49E5-9885-A83B662C1A3A}">
            <xm:f>Inschrijfblad!$E$7=""</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19" id="{1F1A170A-43CA-4D68-9E4A-AD39C6F2208F}">
            <xm:f>Inschrijfblad!$F$7=""</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18" id="{7A92630D-EACB-46A2-B72D-2F9B7714A2CB}">
            <xm:f>Inschrijfblad!$G$7=""</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7" id="{7038DB26-CB08-4D2E-A28B-6806D54CA6F6}">
            <xm:f>Inschrijfblad!$H$7=""</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6" id="{C6F9EFA8-5CAC-429D-B7DA-690443E18615}">
            <xm:f>Inschrijfblad!$I$7=""</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5" id="{7F385342-B422-478D-9C80-DBC912C3FF6C}">
            <xm:f>Inschrijfblad!$J$7=""</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4" id="{EC25AE58-D94E-457B-B7C4-858F2391AFB1}">
            <xm:f>Inschrijfblad!$K$7=""</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593671B-7B3D-4AFD-AE88-B220A98585BF}">
          <x14:formula1>
            <xm:f>'Invulblad uur- &amp; dagdeelprijzen'!$C$31:$J$31</xm:f>
          </x14:formula1>
          <xm:sqref>C37:L37 C72:L72</xm:sqref>
        </x14:dataValidation>
        <x14:dataValidation type="list" allowBlank="1" showInputMessage="1" showErrorMessage="1" xr:uid="{7B3ED3D1-4B8D-4236-AE07-7919DAA868AB}">
          <x14:formula1>
            <xm:f>'Invulblad uur- &amp; dagdeelprijzen'!$C$30:$J$30</xm:f>
          </x14:formula1>
          <xm:sqref>C36:L36 C71:L71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7"/>
  <sheetViews>
    <sheetView showGridLines="0" topLeftCell="A63" workbookViewId="0">
      <selection activeCell="C73" sqref="C73"/>
    </sheetView>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154</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15"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78"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101"/>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8" t="s">
        <v>40</v>
      </c>
      <c r="K13" s="352" t="s">
        <v>127</v>
      </c>
      <c r="L13" s="353" t="s">
        <v>128</v>
      </c>
    </row>
    <row r="14" spans="1:12" ht="27" thickBot="1">
      <c r="A14" s="6" t="s">
        <v>82</v>
      </c>
      <c r="B14" s="80" t="s">
        <v>83</v>
      </c>
      <c r="C14" s="30" t="s">
        <v>129</v>
      </c>
      <c r="D14" s="31" t="s">
        <v>129</v>
      </c>
      <c r="E14" s="31" t="s">
        <v>129</v>
      </c>
      <c r="F14" s="31" t="s">
        <v>129</v>
      </c>
      <c r="G14" s="31" t="s">
        <v>129</v>
      </c>
      <c r="H14" s="31" t="s">
        <v>129</v>
      </c>
      <c r="I14" s="31" t="s">
        <v>129</v>
      </c>
      <c r="J14" s="139" t="s">
        <v>129</v>
      </c>
      <c r="K14" s="31" t="s">
        <v>129</v>
      </c>
      <c r="L14" s="95" t="s">
        <v>129</v>
      </c>
    </row>
    <row r="15" spans="1:12">
      <c r="A15" s="23" t="s">
        <v>84</v>
      </c>
      <c r="B15" s="81">
        <f>'Invulblad uur- &amp; dagdeelprijzen'!$B$11</f>
        <v>0</v>
      </c>
      <c r="C15" s="69"/>
      <c r="D15" s="70"/>
      <c r="E15" s="70"/>
      <c r="F15" s="70"/>
      <c r="G15" s="70"/>
      <c r="H15" s="70"/>
      <c r="I15" s="70"/>
      <c r="J15" s="134"/>
      <c r="K15" s="70"/>
      <c r="L15" s="96"/>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10">
        <f t="shared" ref="C21" si="0">SUM(C15:C20)</f>
        <v>0</v>
      </c>
      <c r="D21" s="11">
        <f t="shared" ref="D21:J21" si="1">SUM(D15:D20)</f>
        <v>0</v>
      </c>
      <c r="E21" s="11">
        <f t="shared" si="1"/>
        <v>0</v>
      </c>
      <c r="F21" s="11">
        <f t="shared" si="1"/>
        <v>0</v>
      </c>
      <c r="G21" s="11">
        <f t="shared" si="1"/>
        <v>0</v>
      </c>
      <c r="H21" s="11">
        <f t="shared" si="1"/>
        <v>0</v>
      </c>
      <c r="I21" s="11">
        <f t="shared" si="1"/>
        <v>0</v>
      </c>
      <c r="J21" s="11">
        <f t="shared" si="1"/>
        <v>0</v>
      </c>
      <c r="K21" s="94">
        <f t="shared" ref="K21:L21" si="2">SUM(K15:K20)</f>
        <v>0</v>
      </c>
      <c r="L21" s="137">
        <f t="shared" si="2"/>
        <v>0</v>
      </c>
    </row>
    <row r="22" spans="1:12" ht="13.9" thickBot="1">
      <c r="A22" s="12" t="s">
        <v>130</v>
      </c>
      <c r="B22" s="13"/>
      <c r="C22" s="121">
        <f>($B15*C15)+($B16*C16)+($B17*C17)+($B18*C18)+($B19*C19)+($B20*C20)</f>
        <v>0</v>
      </c>
      <c r="D22" s="88">
        <f>($B15*D15)+($B16*D16)+($B17*D17)+($B18*D18)+($B19*D19)+($B20*D20)</f>
        <v>0</v>
      </c>
      <c r="E22" s="88">
        <f>($B15*E15)+($B16*E16)+($B17*E17)+($B18*E18)+($B19*E19)+($B20*E20)</f>
        <v>0</v>
      </c>
      <c r="F22" s="88">
        <f t="shared" ref="F22:L22" si="3">($B15*F15)+($B16*F16)+($B17*F17)+($B18*F18)+($B19*F19)+($B20*F20)</f>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c r="A27" s="343"/>
      <c r="B27" s="344"/>
      <c r="C27" s="344"/>
      <c r="D27" s="344"/>
      <c r="E27" s="344"/>
      <c r="F27" s="344"/>
      <c r="G27" s="344"/>
      <c r="H27" s="344"/>
      <c r="I27" s="345"/>
      <c r="J27" s="260"/>
      <c r="K27" s="260"/>
      <c r="L27" s="260"/>
    </row>
    <row r="28" spans="1:12">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54" t="s">
        <v>33</v>
      </c>
      <c r="D31" s="355" t="s">
        <v>34</v>
      </c>
      <c r="E31" s="355" t="s">
        <v>35</v>
      </c>
      <c r="F31" s="355" t="s">
        <v>36</v>
      </c>
      <c r="G31" s="355" t="s">
        <v>37</v>
      </c>
      <c r="H31" s="355" t="s">
        <v>38</v>
      </c>
      <c r="I31" s="355" t="s">
        <v>39</v>
      </c>
      <c r="J31" s="356" t="s">
        <v>40</v>
      </c>
      <c r="K31" s="355" t="s">
        <v>41</v>
      </c>
      <c r="L31" s="351" t="s">
        <v>42</v>
      </c>
    </row>
    <row r="32" spans="1:12">
      <c r="A32" s="243" t="s">
        <v>133</v>
      </c>
      <c r="B32" s="245"/>
      <c r="C32" s="46"/>
      <c r="D32" s="47"/>
      <c r="E32" s="47"/>
      <c r="F32" s="47"/>
      <c r="G32" s="47"/>
      <c r="H32" s="47"/>
      <c r="I32" s="47"/>
      <c r="J32" s="60"/>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48"/>
      <c r="D37" s="49"/>
      <c r="E37" s="49"/>
      <c r="F37" s="49"/>
      <c r="G37" s="49"/>
      <c r="H37" s="49"/>
      <c r="I37" s="49"/>
      <c r="J37" s="61"/>
      <c r="K37" s="58"/>
      <c r="L37" s="65"/>
    </row>
    <row r="38" spans="1:12" ht="13.9" thickBot="1">
      <c r="A38" s="249" t="s">
        <v>139</v>
      </c>
      <c r="B38" s="250"/>
      <c r="C38" s="89">
        <f>(C32*C35)+(C33*C36)+(C34*C37)</f>
        <v>0</v>
      </c>
      <c r="D38" s="90">
        <f t="shared" ref="D38:L38" si="5">(D32*D35)+(D33*D36)+(D34*D37)</f>
        <v>0</v>
      </c>
      <c r="E38" s="90">
        <f t="shared" si="5"/>
        <v>0</v>
      </c>
      <c r="F38" s="90">
        <f t="shared" si="5"/>
        <v>0</v>
      </c>
      <c r="G38" s="90">
        <f t="shared" si="5"/>
        <v>0</v>
      </c>
      <c r="H38" s="90">
        <f t="shared" si="5"/>
        <v>0</v>
      </c>
      <c r="I38" s="90">
        <f t="shared" si="5"/>
        <v>0</v>
      </c>
      <c r="J38" s="140">
        <f t="shared" si="5"/>
        <v>0</v>
      </c>
      <c r="K38" s="143">
        <f t="shared" si="5"/>
        <v>0</v>
      </c>
      <c r="L38" s="91">
        <f t="shared" si="5"/>
        <v>0</v>
      </c>
    </row>
    <row r="39" spans="1:12" ht="13.9" thickBot="1">
      <c r="A39" s="249" t="s">
        <v>153</v>
      </c>
      <c r="B39" s="240"/>
      <c r="C39" s="53"/>
      <c r="D39" s="54"/>
      <c r="E39" s="54"/>
      <c r="F39" s="54"/>
      <c r="G39" s="54"/>
      <c r="H39" s="54"/>
      <c r="I39" s="54"/>
      <c r="J39" s="62"/>
      <c r="K39" s="54"/>
      <c r="L39" s="145"/>
    </row>
    <row r="40" spans="1:12" ht="13.9" thickBot="1">
      <c r="A40" s="249" t="s">
        <v>141</v>
      </c>
      <c r="B40" s="251"/>
      <c r="C40" s="89">
        <f>C38*C39</f>
        <v>0</v>
      </c>
      <c r="D40" s="143">
        <f t="shared" ref="D40:L40" si="6">D38*D39</f>
        <v>0</v>
      </c>
      <c r="E40" s="143">
        <f t="shared" si="6"/>
        <v>0</v>
      </c>
      <c r="F40" s="143">
        <f t="shared" si="6"/>
        <v>0</v>
      </c>
      <c r="G40" s="143">
        <f t="shared" si="6"/>
        <v>0</v>
      </c>
      <c r="H40" s="143">
        <f t="shared" si="6"/>
        <v>0</v>
      </c>
      <c r="I40" s="143">
        <f t="shared" si="6"/>
        <v>0</v>
      </c>
      <c r="J40" s="143">
        <f t="shared" si="6"/>
        <v>0</v>
      </c>
      <c r="K40" s="143">
        <f t="shared" si="6"/>
        <v>0</v>
      </c>
      <c r="L40" s="152">
        <f t="shared" si="6"/>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142"/>
      <c r="K42" s="67"/>
      <c r="L42" s="138"/>
    </row>
    <row r="44" spans="1:12" ht="13.9" thickBot="1">
      <c r="A44" s="260"/>
      <c r="B44" s="260"/>
      <c r="C44" s="260"/>
      <c r="D44" s="260"/>
      <c r="E44" s="260"/>
      <c r="F44" s="260"/>
      <c r="G44" s="260"/>
      <c r="H44" s="260"/>
      <c r="I44" s="260"/>
      <c r="J44" s="260"/>
      <c r="K44" s="260"/>
      <c r="L44" s="260"/>
    </row>
    <row r="45" spans="1:12" ht="13.9" thickBot="1">
      <c r="A45" s="79"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8" t="s">
        <v>40</v>
      </c>
      <c r="K49" s="352" t="s">
        <v>127</v>
      </c>
      <c r="L49" s="353" t="s">
        <v>128</v>
      </c>
    </row>
    <row r="50" spans="1:12" ht="27" thickBot="1">
      <c r="A50" s="6" t="s">
        <v>82</v>
      </c>
      <c r="B50" s="29" t="s">
        <v>83</v>
      </c>
      <c r="C50" s="30" t="s">
        <v>129</v>
      </c>
      <c r="D50" s="31" t="s">
        <v>129</v>
      </c>
      <c r="E50" s="31" t="s">
        <v>129</v>
      </c>
      <c r="F50" s="31" t="s">
        <v>129</v>
      </c>
      <c r="G50" s="31" t="s">
        <v>129</v>
      </c>
      <c r="H50" s="31" t="s">
        <v>129</v>
      </c>
      <c r="I50" s="31" t="s">
        <v>129</v>
      </c>
      <c r="J50" s="139" t="s">
        <v>129</v>
      </c>
      <c r="K50" s="31" t="s">
        <v>129</v>
      </c>
      <c r="L50" s="95" t="s">
        <v>129</v>
      </c>
    </row>
    <row r="51" spans="1:12">
      <c r="A51" s="7" t="s">
        <v>84</v>
      </c>
      <c r="B51" s="81">
        <f>'Invulblad uur- &amp; dagdeelprijzen'!$B$11</f>
        <v>0</v>
      </c>
      <c r="C51" s="69"/>
      <c r="D51" s="70"/>
      <c r="E51" s="70"/>
      <c r="F51" s="70"/>
      <c r="G51" s="70"/>
      <c r="H51" s="70"/>
      <c r="I51" s="70"/>
      <c r="J51" s="134"/>
      <c r="K51" s="70"/>
      <c r="L51" s="96"/>
    </row>
    <row r="52" spans="1:12">
      <c r="A52" s="8" t="s">
        <v>85</v>
      </c>
      <c r="B52" s="82">
        <f>'Invulblad uur- &amp; dagdeelprijzen'!$B$12</f>
        <v>0</v>
      </c>
      <c r="C52" s="72"/>
      <c r="D52" s="73"/>
      <c r="E52" s="73"/>
      <c r="F52" s="73"/>
      <c r="G52" s="73"/>
      <c r="H52" s="73"/>
      <c r="I52" s="73"/>
      <c r="J52" s="135"/>
      <c r="K52" s="73"/>
      <c r="L52" s="97"/>
    </row>
    <row r="53" spans="1:12">
      <c r="A53" s="8" t="s">
        <v>86</v>
      </c>
      <c r="B53" s="82">
        <f>'Invulblad uur- &amp; dagdeelprijzen'!$B$13</f>
        <v>0</v>
      </c>
      <c r="C53" s="72"/>
      <c r="D53" s="73"/>
      <c r="E53" s="73"/>
      <c r="F53" s="73"/>
      <c r="G53" s="73"/>
      <c r="H53" s="73"/>
      <c r="I53" s="73"/>
      <c r="J53" s="135"/>
      <c r="K53" s="73"/>
      <c r="L53" s="97"/>
    </row>
    <row r="54" spans="1:12">
      <c r="A54" s="8" t="s">
        <v>87</v>
      </c>
      <c r="B54" s="82">
        <f>'Invulblad uur- &amp; dagdeelprijzen'!$B$14</f>
        <v>0</v>
      </c>
      <c r="C54" s="72"/>
      <c r="D54" s="73"/>
      <c r="E54" s="73"/>
      <c r="F54" s="73"/>
      <c r="G54" s="73"/>
      <c r="H54" s="73"/>
      <c r="I54" s="73"/>
      <c r="J54" s="135"/>
      <c r="K54" s="73"/>
      <c r="L54" s="97"/>
    </row>
    <row r="55" spans="1:12">
      <c r="A55" s="8" t="s">
        <v>88</v>
      </c>
      <c r="B55" s="82">
        <f>'Invulblad uur- &amp; dagdeelprijzen'!$B$15</f>
        <v>0</v>
      </c>
      <c r="C55" s="72"/>
      <c r="D55" s="73"/>
      <c r="E55" s="73"/>
      <c r="F55" s="73"/>
      <c r="G55" s="73"/>
      <c r="H55" s="73"/>
      <c r="I55" s="73"/>
      <c r="J55" s="135"/>
      <c r="K55" s="73"/>
      <c r="L55" s="97"/>
    </row>
    <row r="56" spans="1:12" ht="13.9" thickBot="1">
      <c r="A56" s="9" t="s">
        <v>89</v>
      </c>
      <c r="B56" s="83">
        <f>'Invulblad uur- &amp; dagdeelprijzen'!$B$16</f>
        <v>0</v>
      </c>
      <c r="C56" s="75"/>
      <c r="D56" s="76"/>
      <c r="E56" s="76"/>
      <c r="F56" s="76"/>
      <c r="G56" s="76"/>
      <c r="H56" s="76"/>
      <c r="I56" s="76"/>
      <c r="J56" s="136"/>
      <c r="K56" s="76"/>
      <c r="L56" s="98"/>
    </row>
    <row r="57" spans="1:12" ht="13.9" thickBot="1">
      <c r="A57" s="260"/>
      <c r="B57" s="260"/>
      <c r="C57" s="10">
        <f t="shared" ref="C57" si="7">SUM(C51:C56)</f>
        <v>0</v>
      </c>
      <c r="D57" s="11">
        <f t="shared" ref="D57:L57" si="8">SUM(D51:D56)</f>
        <v>0</v>
      </c>
      <c r="E57" s="11">
        <f t="shared" si="8"/>
        <v>0</v>
      </c>
      <c r="F57" s="11">
        <f t="shared" si="8"/>
        <v>0</v>
      </c>
      <c r="G57" s="11">
        <f t="shared" si="8"/>
        <v>0</v>
      </c>
      <c r="H57" s="11">
        <f t="shared" si="8"/>
        <v>0</v>
      </c>
      <c r="I57" s="11">
        <f t="shared" si="8"/>
        <v>0</v>
      </c>
      <c r="J57" s="11">
        <f t="shared" si="8"/>
        <v>0</v>
      </c>
      <c r="K57" s="94">
        <f t="shared" si="8"/>
        <v>0</v>
      </c>
      <c r="L57" s="137">
        <f t="shared" si="8"/>
        <v>0</v>
      </c>
    </row>
    <row r="58" spans="1:12" ht="13.9" thickBot="1">
      <c r="A58" s="12" t="s">
        <v>130</v>
      </c>
      <c r="B58" s="13"/>
      <c r="C58" s="121">
        <f>($B51*C51)+($B52*C52)+($B53*C53)+($B54*C54)+($B55*C55)+($B56*C56)</f>
        <v>0</v>
      </c>
      <c r="D58" s="88">
        <f>($B51*D51)+($B52*D52)+($B53*D53)+($B54*D54)+($B55*D55)+($B56*D56)</f>
        <v>0</v>
      </c>
      <c r="E58" s="88">
        <f t="shared" ref="E58:L58" si="9">($B51*E51)+($B52*E52)+($B53*E53)+($B54*E54)+($B55*E55)+($B56*E56)</f>
        <v>0</v>
      </c>
      <c r="F58" s="88">
        <f t="shared" si="9"/>
        <v>0</v>
      </c>
      <c r="G58" s="88">
        <f t="shared" si="9"/>
        <v>0</v>
      </c>
      <c r="H58" s="88">
        <f t="shared" si="9"/>
        <v>0</v>
      </c>
      <c r="I58" s="88">
        <f t="shared" si="9"/>
        <v>0</v>
      </c>
      <c r="J58" s="141">
        <f t="shared" si="9"/>
        <v>0</v>
      </c>
      <c r="K58" s="144">
        <f t="shared" si="9"/>
        <v>0</v>
      </c>
      <c r="L58" s="122">
        <f t="shared" si="9"/>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357"/>
      <c r="B65" s="357"/>
      <c r="C65" s="357"/>
      <c r="D65" s="357"/>
      <c r="E65" s="357"/>
      <c r="F65" s="357"/>
      <c r="G65" s="357"/>
      <c r="H65" s="357"/>
      <c r="I65" s="357"/>
      <c r="J65" s="260"/>
      <c r="K65" s="260"/>
      <c r="L65" s="260"/>
    </row>
    <row r="66" spans="1:12" ht="13.9" thickBot="1">
      <c r="A66" s="260"/>
      <c r="B66" s="260"/>
      <c r="C66" s="354" t="s">
        <v>33</v>
      </c>
      <c r="D66" s="355" t="s">
        <v>34</v>
      </c>
      <c r="E66" s="355" t="s">
        <v>35</v>
      </c>
      <c r="F66" s="355" t="s">
        <v>36</v>
      </c>
      <c r="G66" s="355" t="s">
        <v>37</v>
      </c>
      <c r="H66" s="355" t="s">
        <v>38</v>
      </c>
      <c r="I66" s="355" t="s">
        <v>39</v>
      </c>
      <c r="J66" s="356" t="s">
        <v>40</v>
      </c>
      <c r="K66" s="355" t="s">
        <v>41</v>
      </c>
      <c r="L66" s="351" t="s">
        <v>42</v>
      </c>
    </row>
    <row r="67" spans="1:12">
      <c r="A67" s="243" t="s">
        <v>133</v>
      </c>
      <c r="B67" s="245"/>
      <c r="C67" s="46"/>
      <c r="D67" s="47"/>
      <c r="E67" s="47"/>
      <c r="F67" s="47"/>
      <c r="G67" s="47"/>
      <c r="H67" s="47"/>
      <c r="I67" s="47"/>
      <c r="J67" s="60"/>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 t="shared" ref="C70:L70" si="10">C58</f>
        <v>0</v>
      </c>
      <c r="D70" s="85">
        <f t="shared" si="10"/>
        <v>0</v>
      </c>
      <c r="E70" s="85">
        <f t="shared" si="10"/>
        <v>0</v>
      </c>
      <c r="F70" s="85">
        <f t="shared" si="10"/>
        <v>0</v>
      </c>
      <c r="G70" s="85">
        <f t="shared" si="10"/>
        <v>0</v>
      </c>
      <c r="H70" s="85">
        <f t="shared" si="10"/>
        <v>0</v>
      </c>
      <c r="I70" s="85">
        <f t="shared" si="10"/>
        <v>0</v>
      </c>
      <c r="J70" s="86">
        <f t="shared" si="10"/>
        <v>0</v>
      </c>
      <c r="K70" s="85">
        <f t="shared" si="10"/>
        <v>0</v>
      </c>
      <c r="L70" s="87">
        <f t="shared" si="10"/>
        <v>0</v>
      </c>
    </row>
    <row r="71" spans="1:12">
      <c r="A71" s="241" t="s">
        <v>137</v>
      </c>
      <c r="B71" s="242"/>
      <c r="C71" s="48"/>
      <c r="D71" s="49"/>
      <c r="E71" s="49"/>
      <c r="F71" s="49"/>
      <c r="G71" s="49"/>
      <c r="H71" s="49"/>
      <c r="I71" s="49"/>
      <c r="J71" s="61"/>
      <c r="K71" s="49"/>
      <c r="L71" s="65"/>
    </row>
    <row r="72" spans="1:12" ht="13.9" thickBot="1">
      <c r="A72" s="246" t="s">
        <v>138</v>
      </c>
      <c r="B72" s="248"/>
      <c r="C72" s="48"/>
      <c r="D72" s="49"/>
      <c r="E72" s="49"/>
      <c r="F72" s="49"/>
      <c r="G72" s="49"/>
      <c r="H72" s="49"/>
      <c r="I72" s="49"/>
      <c r="J72" s="61"/>
      <c r="K72" s="58"/>
      <c r="L72" s="65"/>
    </row>
    <row r="73" spans="1:12" ht="13.9" thickBot="1">
      <c r="A73" s="249" t="s">
        <v>139</v>
      </c>
      <c r="B73" s="250"/>
      <c r="C73" s="146">
        <f>(C67*C70)+(C68*C71)+(C69*C72)</f>
        <v>0</v>
      </c>
      <c r="D73" s="147">
        <f t="shared" ref="D73:L73" si="11">(D67*D70)+(D68*D71)+(D69*D72)</f>
        <v>0</v>
      </c>
      <c r="E73" s="147">
        <f t="shared" si="11"/>
        <v>0</v>
      </c>
      <c r="F73" s="147">
        <f t="shared" si="11"/>
        <v>0</v>
      </c>
      <c r="G73" s="147">
        <f t="shared" si="11"/>
        <v>0</v>
      </c>
      <c r="H73" s="147">
        <f t="shared" si="11"/>
        <v>0</v>
      </c>
      <c r="I73" s="147">
        <f t="shared" si="11"/>
        <v>0</v>
      </c>
      <c r="J73" s="148">
        <f t="shared" si="11"/>
        <v>0</v>
      </c>
      <c r="K73" s="149">
        <f t="shared" si="11"/>
        <v>0</v>
      </c>
      <c r="L73" s="150">
        <f t="shared" si="11"/>
        <v>0</v>
      </c>
    </row>
    <row r="74" spans="1:12" ht="13.9" thickBot="1">
      <c r="A74" s="249" t="s">
        <v>147</v>
      </c>
      <c r="B74" s="251"/>
      <c r="C74" s="89">
        <f>C73*12</f>
        <v>0</v>
      </c>
      <c r="D74" s="143">
        <f t="shared" ref="D74:L74" si="12">D73*12</f>
        <v>0</v>
      </c>
      <c r="E74" s="143">
        <f t="shared" si="12"/>
        <v>0</v>
      </c>
      <c r="F74" s="143">
        <f t="shared" si="12"/>
        <v>0</v>
      </c>
      <c r="G74" s="143">
        <f t="shared" si="12"/>
        <v>0</v>
      </c>
      <c r="H74" s="143">
        <f t="shared" si="12"/>
        <v>0</v>
      </c>
      <c r="I74" s="143">
        <f t="shared" si="12"/>
        <v>0</v>
      </c>
      <c r="J74" s="143">
        <f t="shared" si="12"/>
        <v>0</v>
      </c>
      <c r="K74" s="143">
        <f t="shared" si="12"/>
        <v>0</v>
      </c>
      <c r="L74" s="152">
        <f t="shared" si="12"/>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142"/>
      <c r="K76" s="67"/>
      <c r="L76" s="13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3" spans="1:10" ht="13.9" thickBot="1">
      <c r="A83" s="260"/>
      <c r="B83" s="260"/>
      <c r="C83" s="260"/>
      <c r="D83" s="260"/>
      <c r="E83" s="260"/>
      <c r="F83" s="260"/>
      <c r="G83" s="260"/>
      <c r="H83" s="260"/>
      <c r="I83" s="260"/>
      <c r="J83" s="260"/>
    </row>
    <row r="84" spans="1:10">
      <c r="A84" s="260"/>
      <c r="B84" s="260"/>
      <c r="C84" s="260"/>
      <c r="D84" s="260"/>
      <c r="E84" s="260"/>
      <c r="F84" s="260"/>
      <c r="G84" s="260"/>
      <c r="H84" s="221" t="s">
        <v>73</v>
      </c>
      <c r="I84" s="314"/>
      <c r="J84" s="315"/>
    </row>
    <row r="85" spans="1:10">
      <c r="A85" s="260"/>
      <c r="B85" s="260"/>
      <c r="C85" s="260"/>
      <c r="D85" s="260"/>
      <c r="E85" s="260"/>
      <c r="F85" s="260"/>
      <c r="G85" s="260"/>
      <c r="H85" s="222"/>
      <c r="I85" s="316"/>
      <c r="J85" s="317"/>
    </row>
    <row r="86" spans="1:10" ht="13.9" thickBot="1">
      <c r="A86" s="260"/>
      <c r="B86" s="260"/>
      <c r="C86" s="260"/>
      <c r="D86" s="260"/>
      <c r="E86" s="260"/>
      <c r="F86" s="260"/>
      <c r="G86" s="260"/>
      <c r="H86" s="318" t="s">
        <v>61</v>
      </c>
      <c r="I86" s="319"/>
      <c r="J86" s="320"/>
    </row>
    <row r="87" spans="1:10">
      <c r="A87" s="260"/>
      <c r="B87" s="260"/>
      <c r="C87" s="260"/>
      <c r="D87" s="260"/>
      <c r="E87" s="260"/>
      <c r="F87" s="260"/>
      <c r="G87" s="260"/>
      <c r="H87" s="260"/>
      <c r="I87" s="358"/>
      <c r="J87" s="358"/>
    </row>
  </sheetData>
  <sheetProtection algorithmName="SHA-512" hashValue="X0H3wLI5WbQTCv4qC5ePCIGIjPuqHplF9zo5hhiY68wGhkliWCU2EDofuCFkTKXEiuVLjX+U245R5yz137hgJg==" saltValue="DrHgYSuynAGznOqcj9p98w==" spinCount="100000" sheet="1" formatCells="0" formatColumns="0" formatRows="0"/>
  <mergeCells count="31">
    <mergeCell ref="A37:B37"/>
    <mergeCell ref="A5:I7"/>
    <mergeCell ref="A10:I11"/>
    <mergeCell ref="B3:I3"/>
    <mergeCell ref="A26:I29"/>
    <mergeCell ref="A72:B72"/>
    <mergeCell ref="A73:B73"/>
    <mergeCell ref="A74:B74"/>
    <mergeCell ref="A76:B76"/>
    <mergeCell ref="A62:I64"/>
    <mergeCell ref="A67:B67"/>
    <mergeCell ref="A68:B68"/>
    <mergeCell ref="A69:B69"/>
    <mergeCell ref="A70:B70"/>
    <mergeCell ref="A71:B71"/>
    <mergeCell ref="H84:H85"/>
    <mergeCell ref="I84:J85"/>
    <mergeCell ref="I86:J86"/>
    <mergeCell ref="A32:B32"/>
    <mergeCell ref="A33:B33"/>
    <mergeCell ref="A34:B34"/>
    <mergeCell ref="A35:B35"/>
    <mergeCell ref="A36:B36"/>
    <mergeCell ref="B80:J80"/>
    <mergeCell ref="B81:J81"/>
    <mergeCell ref="B82:J82"/>
    <mergeCell ref="A38:B38"/>
    <mergeCell ref="A39:B39"/>
    <mergeCell ref="A42:B42"/>
    <mergeCell ref="A46:I47"/>
    <mergeCell ref="A40:B40"/>
  </mergeCells>
  <phoneticPr fontId="3" type="noConversion"/>
  <pageMargins left="0.7" right="0.7" top="0.75" bottom="0.75" header="0.3" footer="0.3"/>
  <pageSetup paperSize="9" scale="45" orientation="landscape" r:id="rId1"/>
  <extLst>
    <ext xmlns:x14="http://schemas.microsoft.com/office/spreadsheetml/2009/9/main" uri="{78C0D931-6437-407d-A8EE-F0AAD7539E65}">
      <x14:conditionalFormattings>
        <x14:conditionalFormatting xmlns:xm="http://schemas.microsoft.com/office/excel/2006/main">
          <x14:cfRule type="expression" priority="12" id="{024F617E-5D35-44F4-815C-C57E03118521}">
            <xm:f>'Invulblad uur- &amp; dagdeelprijzen'!$B$11=""</xm:f>
            <x14:dxf>
              <font>
                <color theme="7" tint="0.59996337778862885"/>
              </font>
            </x14:dxf>
          </x14:cfRule>
          <xm:sqref>B15</xm:sqref>
        </x14:conditionalFormatting>
        <x14:conditionalFormatting xmlns:xm="http://schemas.microsoft.com/office/excel/2006/main">
          <x14:cfRule type="expression" priority="11" id="{991AA3EB-14AE-4352-88A7-41FE04685912}">
            <xm:f>'Invulblad uur- &amp; dagdeelprijzen'!$B$12=""</xm:f>
            <x14:dxf>
              <font>
                <color theme="7" tint="0.59996337778862885"/>
              </font>
            </x14:dxf>
          </x14:cfRule>
          <xm:sqref>B16</xm:sqref>
        </x14:conditionalFormatting>
        <x14:conditionalFormatting xmlns:xm="http://schemas.microsoft.com/office/excel/2006/main">
          <x14:cfRule type="expression" priority="10" id="{C94ABD85-6B1B-4C62-BA6D-9AFE49E66754}">
            <xm:f>'Invulblad uur- &amp; dagdeelprijzen'!$B$13=""</xm:f>
            <x14:dxf>
              <font>
                <color theme="7" tint="0.59996337778862885"/>
              </font>
            </x14:dxf>
          </x14:cfRule>
          <xm:sqref>B17</xm:sqref>
        </x14:conditionalFormatting>
        <x14:conditionalFormatting xmlns:xm="http://schemas.microsoft.com/office/excel/2006/main">
          <x14:cfRule type="expression" priority="9" id="{B6C2F657-D882-48F2-9147-BE4DB61404E9}">
            <xm:f>'Invulblad uur- &amp; dagdeelprijzen'!$B$14=""</xm:f>
            <x14:dxf>
              <font>
                <color theme="7" tint="0.59996337778862885"/>
              </font>
            </x14:dxf>
          </x14:cfRule>
          <xm:sqref>B18</xm:sqref>
        </x14:conditionalFormatting>
        <x14:conditionalFormatting xmlns:xm="http://schemas.microsoft.com/office/excel/2006/main">
          <x14:cfRule type="expression" priority="8" id="{E8DDFCDA-7BAE-468A-82A2-F08A1C3D7A32}">
            <xm:f>'Invulblad uur- &amp; dagdeelprijzen'!$B$15=""</xm:f>
            <x14:dxf>
              <font>
                <color theme="7" tint="0.59996337778862885"/>
              </font>
            </x14:dxf>
          </x14:cfRule>
          <xm:sqref>B19</xm:sqref>
        </x14:conditionalFormatting>
        <x14:conditionalFormatting xmlns:xm="http://schemas.microsoft.com/office/excel/2006/main">
          <x14:cfRule type="expression" priority="7" id="{13977166-5D63-4A40-A5D8-61ECECD589B4}">
            <xm:f>'Invulblad uur- &amp; dagdeelprijzen'!$B$16=""</xm:f>
            <x14:dxf>
              <font>
                <color theme="7" tint="0.59996337778862885"/>
              </font>
            </x14:dxf>
          </x14:cfRule>
          <xm:sqref>B20</xm:sqref>
        </x14:conditionalFormatting>
        <x14:conditionalFormatting xmlns:xm="http://schemas.microsoft.com/office/excel/2006/main">
          <x14:cfRule type="expression" priority="6" id="{1AC8B17F-11B1-4451-B391-6816915CDD93}">
            <xm:f>'Invulblad uur- &amp; dagdeelprijzen'!$B$11=""</xm:f>
            <x14:dxf>
              <font>
                <color theme="7" tint="0.59996337778862885"/>
              </font>
            </x14:dxf>
          </x14:cfRule>
          <xm:sqref>B51</xm:sqref>
        </x14:conditionalFormatting>
        <x14:conditionalFormatting xmlns:xm="http://schemas.microsoft.com/office/excel/2006/main">
          <x14:cfRule type="expression" priority="5" id="{A14F9E00-137D-4C9F-832A-CB3B149F8148}">
            <xm:f>'Invulblad uur- &amp; dagdeelprijzen'!$B$12=""</xm:f>
            <x14:dxf>
              <font>
                <color theme="7" tint="0.59996337778862885"/>
              </font>
            </x14:dxf>
          </x14:cfRule>
          <xm:sqref>B52</xm:sqref>
        </x14:conditionalFormatting>
        <x14:conditionalFormatting xmlns:xm="http://schemas.microsoft.com/office/excel/2006/main">
          <x14:cfRule type="expression" priority="4" id="{A0CD7344-E363-4EA8-B26A-D963CE0AC7F8}">
            <xm:f>'Invulblad uur- &amp; dagdeelprijzen'!$B$13=""</xm:f>
            <x14:dxf>
              <font>
                <color theme="7" tint="0.59996337778862885"/>
              </font>
            </x14:dxf>
          </x14:cfRule>
          <xm:sqref>B53</xm:sqref>
        </x14:conditionalFormatting>
        <x14:conditionalFormatting xmlns:xm="http://schemas.microsoft.com/office/excel/2006/main">
          <x14:cfRule type="expression" priority="3" id="{499DF0CA-50F3-4B0A-B58E-1E4D243AE042}">
            <xm:f>'Invulblad uur- &amp; dagdeelprijzen'!$B$14=""</xm:f>
            <x14:dxf>
              <font>
                <color theme="7" tint="0.59996337778862885"/>
              </font>
            </x14:dxf>
          </x14:cfRule>
          <xm:sqref>B54</xm:sqref>
        </x14:conditionalFormatting>
        <x14:conditionalFormatting xmlns:xm="http://schemas.microsoft.com/office/excel/2006/main">
          <x14:cfRule type="expression" priority="2" id="{50847815-E110-4B9C-8954-B7F04ED595F4}">
            <xm:f>'Invulblad uur- &amp; dagdeelprijzen'!$B$15=""</xm:f>
            <x14:dxf>
              <font>
                <color theme="7" tint="0.59996337778862885"/>
              </font>
            </x14:dxf>
          </x14:cfRule>
          <xm:sqref>B55</xm:sqref>
        </x14:conditionalFormatting>
        <x14:conditionalFormatting xmlns:xm="http://schemas.microsoft.com/office/excel/2006/main">
          <x14:cfRule type="expression" priority="1" id="{410A1A71-8BAA-48A8-B059-C9F7B6259ED2}">
            <xm:f>'Invulblad uur- &amp; dagdeelprijzen'!$B$16=""</xm:f>
            <x14:dxf>
              <font>
                <color theme="7" tint="0.59996337778862885"/>
              </font>
            </x14:dxf>
          </x14:cfRule>
          <xm:sqref>B56</xm:sqref>
        </x14:conditionalFormatting>
        <x14:conditionalFormatting xmlns:xm="http://schemas.microsoft.com/office/excel/2006/main">
          <x14:cfRule type="expression" priority="23" id="{D8465414-8C3C-49AD-9D1B-7EE5F14D58DD}">
            <xm:f>Inschrijfblad!$B$8=""</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2" id="{53293795-38A6-471F-B78D-87EAD9CA34DE}">
            <xm:f>Inschrijfblad!$C$8=""</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1" id="{766D5A9F-F9A3-42E2-922A-02442EA6137A}">
            <xm:f>Inschrijfblad!$D$8=""</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20" id="{FE870238-EF0E-473F-A5AB-667ED7A1679E}">
            <xm:f>Inschrijfblad!$E$8=""</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19" id="{6AF96719-9A9C-4BF3-B685-4D5B0A1E5CF8}">
            <xm:f>Inschrijfblad!$F$8=""</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13" id="{FD054165-57CE-4915-AD95-93E47DB20928}">
            <xm:f>Inschrijfblad!$G$8=""</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7" id="{A30BDAD7-4513-4B2E-96DB-03248C801A5D}">
            <xm:f>Inschrijfblad!$H$8=""</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6" id="{2EE2802B-F20A-41CF-8B5B-887B76167F96}">
            <xm:f>Inschrijfblad!$I$8=""</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5" id="{3F941860-123B-4513-B234-2ACC47113DC3}">
            <xm:f>Inschrijfblad!$J$8=""</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4" id="{70A177D8-75DF-4DAA-AD6D-1A72F9B965B3}">
            <xm:f>Inschrijfblad!$K$8=""</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5DD5CD1-49FC-4EAD-B71F-1833979C53F9}">
          <x14:formula1>
            <xm:f>'Invulblad uur- &amp; dagdeelprijzen'!$C$30:$J$30</xm:f>
          </x14:formula1>
          <xm:sqref>C36:L36 C71:L71</xm:sqref>
        </x14:dataValidation>
        <x14:dataValidation type="list" allowBlank="1" showInputMessage="1" showErrorMessage="1" xr:uid="{C612B4E8-A6DA-4A99-BBF0-A098260A3CDD}">
          <x14:formula1>
            <xm:f>'Invulblad uur- &amp; dagdeelprijzen'!$C$31:$J$31</xm:f>
          </x14:formula1>
          <xm:sqref>C37:L37 C72:L72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6"/>
  <sheetViews>
    <sheetView showGridLines="0" workbookViewId="0">
      <selection activeCell="C16" sqref="C16"/>
    </sheetView>
  </sheetViews>
  <sheetFormatPr defaultColWidth="9.140625" defaultRowHeight="13.15"/>
  <cols>
    <col min="1" max="1" width="55.5703125" style="2" customWidth="1"/>
    <col min="2" max="2" width="19.85546875" style="2" customWidth="1"/>
    <col min="3" max="12" width="13.28515625" style="2" customWidth="1"/>
    <col min="13" max="16384" width="9.140625" style="2"/>
  </cols>
  <sheetData>
    <row r="1" spans="1:12">
      <c r="A1" s="1" t="s">
        <v>155</v>
      </c>
      <c r="B1" s="1"/>
      <c r="C1" s="260"/>
      <c r="D1" s="260"/>
      <c r="E1" s="260"/>
      <c r="F1" s="260"/>
      <c r="G1" s="260"/>
      <c r="H1" s="260"/>
      <c r="I1" s="260"/>
      <c r="J1" s="260"/>
      <c r="K1" s="260"/>
      <c r="L1" s="260"/>
    </row>
    <row r="2" spans="1:12" ht="13.9" thickBot="1">
      <c r="A2" s="1"/>
      <c r="B2" s="1"/>
      <c r="C2" s="3"/>
      <c r="D2" s="260"/>
      <c r="E2" s="260"/>
      <c r="F2" s="260"/>
      <c r="G2" s="260"/>
      <c r="H2" s="260"/>
      <c r="I2" s="260"/>
      <c r="J2" s="260"/>
      <c r="K2" s="260"/>
      <c r="L2" s="260"/>
    </row>
    <row r="3" spans="1:12" ht="15" customHeight="1" thickBot="1">
      <c r="A3" s="15" t="s">
        <v>78</v>
      </c>
      <c r="B3" s="218" t="str">
        <f>IF(Inschrijfblad!B3="","",Inschrijfblad!B3)</f>
        <v/>
      </c>
      <c r="C3" s="219"/>
      <c r="D3" s="219"/>
      <c r="E3" s="219"/>
      <c r="F3" s="219"/>
      <c r="G3" s="219"/>
      <c r="H3" s="219"/>
      <c r="I3" s="220"/>
      <c r="J3" s="260"/>
      <c r="K3" s="260"/>
      <c r="L3" s="260"/>
    </row>
    <row r="4" spans="1:12" ht="13.9" thickBot="1">
      <c r="A4" s="1"/>
      <c r="B4" s="1"/>
      <c r="C4" s="3"/>
      <c r="D4" s="260"/>
      <c r="E4" s="260"/>
      <c r="F4" s="260"/>
      <c r="G4" s="260"/>
      <c r="H4" s="260"/>
      <c r="I4" s="260"/>
      <c r="J4" s="260"/>
      <c r="K4" s="260"/>
      <c r="L4" s="260"/>
    </row>
    <row r="5" spans="1:12" ht="13.9" customHeight="1">
      <c r="A5" s="243" t="s">
        <v>124</v>
      </c>
      <c r="B5" s="244"/>
      <c r="C5" s="244"/>
      <c r="D5" s="244"/>
      <c r="E5" s="244"/>
      <c r="F5" s="244"/>
      <c r="G5" s="244"/>
      <c r="H5" s="244"/>
      <c r="I5" s="245"/>
      <c r="J5" s="260"/>
      <c r="K5" s="260"/>
      <c r="L5" s="260"/>
    </row>
    <row r="6" spans="1:12" ht="13.9" customHeight="1">
      <c r="A6" s="241"/>
      <c r="B6" s="252"/>
      <c r="C6" s="252"/>
      <c r="D6" s="252"/>
      <c r="E6" s="252"/>
      <c r="F6" s="252"/>
      <c r="G6" s="252"/>
      <c r="H6" s="252"/>
      <c r="I6" s="242"/>
      <c r="J6" s="260"/>
      <c r="K6" s="260"/>
      <c r="L6" s="260"/>
    </row>
    <row r="7" spans="1:12" ht="13.9" customHeight="1" thickBot="1">
      <c r="A7" s="246"/>
      <c r="B7" s="247"/>
      <c r="C7" s="247"/>
      <c r="D7" s="247"/>
      <c r="E7" s="247"/>
      <c r="F7" s="247"/>
      <c r="G7" s="247"/>
      <c r="H7" s="247"/>
      <c r="I7" s="248"/>
      <c r="J7" s="260"/>
      <c r="K7" s="260"/>
      <c r="L7" s="260"/>
    </row>
    <row r="8" spans="1:12" ht="13.9" thickBot="1">
      <c r="A8" s="260"/>
      <c r="B8" s="1"/>
      <c r="C8" s="3"/>
      <c r="D8" s="260"/>
      <c r="E8" s="260"/>
      <c r="F8" s="260"/>
      <c r="G8" s="260"/>
      <c r="H8" s="260"/>
      <c r="I8" s="260"/>
      <c r="J8" s="260"/>
      <c r="K8" s="260"/>
      <c r="L8" s="260"/>
    </row>
    <row r="9" spans="1:12" ht="13.9" thickBot="1">
      <c r="A9" s="78" t="s">
        <v>125</v>
      </c>
      <c r="B9" s="1"/>
      <c r="C9" s="3"/>
      <c r="D9" s="260"/>
      <c r="E9" s="260"/>
      <c r="F9" s="260"/>
      <c r="G9" s="260"/>
      <c r="H9" s="260"/>
      <c r="I9" s="260"/>
      <c r="J9" s="260"/>
      <c r="K9" s="260"/>
      <c r="L9" s="260"/>
    </row>
    <row r="10" spans="1:12" ht="13.15" customHeight="1">
      <c r="A10" s="243" t="s">
        <v>126</v>
      </c>
      <c r="B10" s="244"/>
      <c r="C10" s="244"/>
      <c r="D10" s="244"/>
      <c r="E10" s="244"/>
      <c r="F10" s="244"/>
      <c r="G10" s="244"/>
      <c r="H10" s="244"/>
      <c r="I10" s="245"/>
      <c r="J10" s="260"/>
      <c r="K10" s="260"/>
      <c r="L10" s="260"/>
    </row>
    <row r="11" spans="1:12" ht="13.9" thickBot="1">
      <c r="A11" s="246"/>
      <c r="B11" s="247"/>
      <c r="C11" s="247"/>
      <c r="D11" s="247"/>
      <c r="E11" s="247"/>
      <c r="F11" s="247"/>
      <c r="G11" s="247"/>
      <c r="H11" s="247"/>
      <c r="I11" s="248"/>
      <c r="J11" s="260"/>
      <c r="K11" s="260"/>
      <c r="L11" s="260"/>
    </row>
    <row r="12" spans="1:12" ht="13.9" thickBot="1">
      <c r="A12" s="101"/>
      <c r="B12" s="260"/>
      <c r="C12" s="260"/>
      <c r="D12" s="260"/>
      <c r="E12" s="260"/>
      <c r="F12" s="260"/>
      <c r="G12" s="260"/>
      <c r="H12" s="260"/>
      <c r="I12" s="260"/>
      <c r="J12" s="260"/>
      <c r="K12" s="260"/>
      <c r="L12" s="260"/>
    </row>
    <row r="13" spans="1:12" ht="13.9" thickBot="1">
      <c r="A13" s="260"/>
      <c r="B13" s="260"/>
      <c r="C13" s="337" t="s">
        <v>33</v>
      </c>
      <c r="D13" s="338" t="s">
        <v>34</v>
      </c>
      <c r="E13" s="338" t="s">
        <v>35</v>
      </c>
      <c r="F13" s="338" t="s">
        <v>36</v>
      </c>
      <c r="G13" s="338" t="s">
        <v>37</v>
      </c>
      <c r="H13" s="338" t="s">
        <v>38</v>
      </c>
      <c r="I13" s="338" t="s">
        <v>39</v>
      </c>
      <c r="J13" s="338" t="s">
        <v>40</v>
      </c>
      <c r="K13" s="352" t="s">
        <v>127</v>
      </c>
      <c r="L13" s="353" t="s">
        <v>128</v>
      </c>
    </row>
    <row r="14" spans="1:12" ht="27" thickBot="1">
      <c r="A14" s="6" t="s">
        <v>82</v>
      </c>
      <c r="B14" s="80" t="s">
        <v>83</v>
      </c>
      <c r="C14" s="30" t="s">
        <v>129</v>
      </c>
      <c r="D14" s="31" t="s">
        <v>129</v>
      </c>
      <c r="E14" s="31" t="s">
        <v>129</v>
      </c>
      <c r="F14" s="31" t="s">
        <v>129</v>
      </c>
      <c r="G14" s="31" t="s">
        <v>129</v>
      </c>
      <c r="H14" s="31" t="s">
        <v>129</v>
      </c>
      <c r="I14" s="31" t="s">
        <v>129</v>
      </c>
      <c r="J14" s="139" t="s">
        <v>129</v>
      </c>
      <c r="K14" s="31" t="s">
        <v>129</v>
      </c>
      <c r="L14" s="95" t="s">
        <v>129</v>
      </c>
    </row>
    <row r="15" spans="1:12">
      <c r="A15" s="23" t="s">
        <v>84</v>
      </c>
      <c r="B15" s="81">
        <f>'Invulblad uur- &amp; dagdeelprijzen'!$B$11</f>
        <v>0</v>
      </c>
      <c r="C15" s="69"/>
      <c r="D15" s="70"/>
      <c r="E15" s="70"/>
      <c r="F15" s="70"/>
      <c r="G15" s="70"/>
      <c r="H15" s="70"/>
      <c r="I15" s="70"/>
      <c r="J15" s="134"/>
      <c r="K15" s="70"/>
      <c r="L15" s="96"/>
    </row>
    <row r="16" spans="1:12">
      <c r="A16" s="24" t="s">
        <v>85</v>
      </c>
      <c r="B16" s="82">
        <f>'Invulblad uur- &amp; dagdeelprijzen'!$B$12</f>
        <v>0</v>
      </c>
      <c r="C16" s="72"/>
      <c r="D16" s="73"/>
      <c r="E16" s="73"/>
      <c r="F16" s="73"/>
      <c r="G16" s="73"/>
      <c r="H16" s="73"/>
      <c r="I16" s="73"/>
      <c r="J16" s="135"/>
      <c r="K16" s="73"/>
      <c r="L16" s="97"/>
    </row>
    <row r="17" spans="1:12">
      <c r="A17" s="24" t="s">
        <v>86</v>
      </c>
      <c r="B17" s="82">
        <f>'Invulblad uur- &amp; dagdeelprijzen'!$B$13</f>
        <v>0</v>
      </c>
      <c r="C17" s="72"/>
      <c r="D17" s="73"/>
      <c r="E17" s="73"/>
      <c r="F17" s="73"/>
      <c r="G17" s="73"/>
      <c r="H17" s="73"/>
      <c r="I17" s="73"/>
      <c r="J17" s="135"/>
      <c r="K17" s="73"/>
      <c r="L17" s="97"/>
    </row>
    <row r="18" spans="1:12">
      <c r="A18" s="24" t="s">
        <v>87</v>
      </c>
      <c r="B18" s="82">
        <f>'Invulblad uur- &amp; dagdeelprijzen'!$B$14</f>
        <v>0</v>
      </c>
      <c r="C18" s="72"/>
      <c r="D18" s="73"/>
      <c r="E18" s="73"/>
      <c r="F18" s="73"/>
      <c r="G18" s="73"/>
      <c r="H18" s="73"/>
      <c r="I18" s="73"/>
      <c r="J18" s="135"/>
      <c r="K18" s="73"/>
      <c r="L18" s="97"/>
    </row>
    <row r="19" spans="1:12">
      <c r="A19" s="24" t="s">
        <v>88</v>
      </c>
      <c r="B19" s="82">
        <f>'Invulblad uur- &amp; dagdeelprijzen'!$B$15</f>
        <v>0</v>
      </c>
      <c r="C19" s="72"/>
      <c r="D19" s="73"/>
      <c r="E19" s="73"/>
      <c r="F19" s="73"/>
      <c r="G19" s="73"/>
      <c r="H19" s="73"/>
      <c r="I19" s="73"/>
      <c r="J19" s="135"/>
      <c r="K19" s="73"/>
      <c r="L19" s="97"/>
    </row>
    <row r="20" spans="1:12" ht="13.9" thickBot="1">
      <c r="A20" s="25" t="s">
        <v>89</v>
      </c>
      <c r="B20" s="83">
        <f>'Invulblad uur- &amp; dagdeelprijzen'!$B$16</f>
        <v>0</v>
      </c>
      <c r="C20" s="75"/>
      <c r="D20" s="76"/>
      <c r="E20" s="76"/>
      <c r="F20" s="76"/>
      <c r="G20" s="76"/>
      <c r="H20" s="76"/>
      <c r="I20" s="76"/>
      <c r="J20" s="136"/>
      <c r="K20" s="76"/>
      <c r="L20" s="98"/>
    </row>
    <row r="21" spans="1:12" ht="13.9" thickBot="1">
      <c r="A21" s="260"/>
      <c r="B21" s="260"/>
      <c r="C21" s="196">
        <f t="shared" ref="C21" si="0">SUM(C15:C20)</f>
        <v>0</v>
      </c>
      <c r="D21" s="197">
        <f t="shared" ref="D21:J21" si="1">SUM(D15:D20)</f>
        <v>0</v>
      </c>
      <c r="E21" s="197">
        <f t="shared" si="1"/>
        <v>0</v>
      </c>
      <c r="F21" s="197">
        <f t="shared" si="1"/>
        <v>0</v>
      </c>
      <c r="G21" s="197">
        <f t="shared" si="1"/>
        <v>0</v>
      </c>
      <c r="H21" s="197">
        <f t="shared" si="1"/>
        <v>0</v>
      </c>
      <c r="I21" s="197">
        <f t="shared" si="1"/>
        <v>0</v>
      </c>
      <c r="J21" s="197">
        <f t="shared" si="1"/>
        <v>0</v>
      </c>
      <c r="K21" s="198">
        <f t="shared" ref="K21:L21" si="2">SUM(K15:K20)</f>
        <v>0</v>
      </c>
      <c r="L21" s="199">
        <f t="shared" si="2"/>
        <v>0</v>
      </c>
    </row>
    <row r="22" spans="1:12" ht="13.9" thickBot="1">
      <c r="A22" s="12" t="s">
        <v>130</v>
      </c>
      <c r="B22" s="200"/>
      <c r="C22" s="121">
        <f>($B15*C15)+($B16*C16)+($B17*C17)+($B18*C18)+($B19*C19)+($B20*C20)</f>
        <v>0</v>
      </c>
      <c r="D22" s="88">
        <f>($B15*D15)+($B16*D16)+($B17*D17)+($B18*D18)+($B19*D19)+($B20*D20)</f>
        <v>0</v>
      </c>
      <c r="E22" s="88">
        <f t="shared" ref="E22:L22" si="3">($B15*E15)+($B16*E16)+($B17*E17)+($B18*E18)+($B19*E19)+($B20*E20)</f>
        <v>0</v>
      </c>
      <c r="F22" s="88">
        <f t="shared" si="3"/>
        <v>0</v>
      </c>
      <c r="G22" s="88">
        <f t="shared" si="3"/>
        <v>0</v>
      </c>
      <c r="H22" s="88">
        <f t="shared" si="3"/>
        <v>0</v>
      </c>
      <c r="I22" s="88">
        <f t="shared" si="3"/>
        <v>0</v>
      </c>
      <c r="J22" s="88">
        <f t="shared" si="3"/>
        <v>0</v>
      </c>
      <c r="K22" s="88">
        <f t="shared" si="3"/>
        <v>0</v>
      </c>
      <c r="L22" s="122">
        <f t="shared" si="3"/>
        <v>0</v>
      </c>
    </row>
    <row r="23" spans="1:12">
      <c r="A23" s="1"/>
      <c r="B23" s="1"/>
      <c r="C23" s="3"/>
      <c r="D23" s="260"/>
      <c r="E23" s="260"/>
      <c r="F23" s="260"/>
      <c r="G23" s="260"/>
      <c r="H23" s="260"/>
      <c r="I23" s="260"/>
      <c r="J23" s="260"/>
      <c r="K23" s="260"/>
      <c r="L23" s="260"/>
    </row>
    <row r="24" spans="1:12" ht="13.9" thickBot="1">
      <c r="A24" s="1"/>
      <c r="B24" s="1"/>
      <c r="C24" s="3"/>
      <c r="D24" s="260"/>
      <c r="E24" s="260"/>
      <c r="F24" s="260"/>
      <c r="G24" s="260"/>
      <c r="H24" s="260"/>
      <c r="I24" s="260"/>
      <c r="J24" s="260"/>
      <c r="K24" s="260"/>
      <c r="L24" s="260"/>
    </row>
    <row r="25" spans="1:12" ht="13.9" thickBot="1">
      <c r="A25" s="15" t="s">
        <v>131</v>
      </c>
      <c r="B25" s="1"/>
      <c r="C25" s="260"/>
      <c r="D25" s="260"/>
      <c r="E25" s="260"/>
      <c r="F25" s="260"/>
      <c r="G25" s="260"/>
      <c r="H25" s="260"/>
      <c r="I25" s="260"/>
      <c r="J25" s="260"/>
      <c r="K25" s="260"/>
      <c r="L25" s="260"/>
    </row>
    <row r="26" spans="1:12" ht="13.15" customHeight="1">
      <c r="A26" s="340" t="s">
        <v>132</v>
      </c>
      <c r="B26" s="341"/>
      <c r="C26" s="341"/>
      <c r="D26" s="341"/>
      <c r="E26" s="341"/>
      <c r="F26" s="341"/>
      <c r="G26" s="341"/>
      <c r="H26" s="341"/>
      <c r="I26" s="342"/>
      <c r="J26" s="260"/>
      <c r="K26" s="260"/>
      <c r="L26" s="260"/>
    </row>
    <row r="27" spans="1:12">
      <c r="A27" s="343"/>
      <c r="B27" s="344"/>
      <c r="C27" s="344"/>
      <c r="D27" s="344"/>
      <c r="E27" s="344"/>
      <c r="F27" s="344"/>
      <c r="G27" s="344"/>
      <c r="H27" s="344"/>
      <c r="I27" s="345"/>
      <c r="J27" s="260"/>
      <c r="K27" s="260"/>
      <c r="L27" s="260"/>
    </row>
    <row r="28" spans="1:12">
      <c r="A28" s="343"/>
      <c r="B28" s="344"/>
      <c r="C28" s="344"/>
      <c r="D28" s="344"/>
      <c r="E28" s="344"/>
      <c r="F28" s="344"/>
      <c r="G28" s="344"/>
      <c r="H28" s="344"/>
      <c r="I28" s="345"/>
      <c r="J28" s="260"/>
      <c r="K28" s="260"/>
      <c r="L28" s="260"/>
    </row>
    <row r="29" spans="1:12" ht="13.9" thickBot="1">
      <c r="A29" s="346"/>
      <c r="B29" s="347"/>
      <c r="C29" s="347"/>
      <c r="D29" s="347"/>
      <c r="E29" s="347"/>
      <c r="F29" s="347"/>
      <c r="G29" s="347"/>
      <c r="H29" s="347"/>
      <c r="I29" s="348"/>
      <c r="J29" s="260"/>
      <c r="K29" s="260"/>
      <c r="L29" s="260"/>
    </row>
    <row r="30" spans="1:12" ht="13.9" thickBot="1">
      <c r="A30" s="1"/>
      <c r="B30" s="1"/>
      <c r="C30" s="260"/>
      <c r="D30" s="260"/>
      <c r="E30" s="260"/>
      <c r="F30" s="260"/>
      <c r="G30" s="260"/>
      <c r="H30" s="260"/>
      <c r="I30" s="260"/>
      <c r="J30" s="260"/>
      <c r="K30" s="260"/>
      <c r="L30" s="260"/>
    </row>
    <row r="31" spans="1:12" ht="13.9" thickBot="1">
      <c r="A31" s="260"/>
      <c r="B31" s="260"/>
      <c r="C31" s="354" t="s">
        <v>33</v>
      </c>
      <c r="D31" s="355" t="s">
        <v>34</v>
      </c>
      <c r="E31" s="355" t="s">
        <v>35</v>
      </c>
      <c r="F31" s="355" t="s">
        <v>36</v>
      </c>
      <c r="G31" s="355" t="s">
        <v>37</v>
      </c>
      <c r="H31" s="355" t="s">
        <v>38</v>
      </c>
      <c r="I31" s="355" t="s">
        <v>39</v>
      </c>
      <c r="J31" s="356" t="s">
        <v>40</v>
      </c>
      <c r="K31" s="355" t="s">
        <v>41</v>
      </c>
      <c r="L31" s="351" t="s">
        <v>42</v>
      </c>
    </row>
    <row r="32" spans="1:12">
      <c r="A32" s="243" t="s">
        <v>133</v>
      </c>
      <c r="B32" s="245"/>
      <c r="C32" s="46"/>
      <c r="D32" s="47"/>
      <c r="E32" s="47"/>
      <c r="F32" s="47"/>
      <c r="G32" s="47"/>
      <c r="H32" s="47"/>
      <c r="I32" s="47"/>
      <c r="J32" s="60"/>
      <c r="K32" s="47"/>
      <c r="L32" s="64"/>
    </row>
    <row r="33" spans="1:12">
      <c r="A33" s="241" t="s">
        <v>134</v>
      </c>
      <c r="B33" s="242"/>
      <c r="C33" s="46"/>
      <c r="D33" s="47"/>
      <c r="E33" s="47"/>
      <c r="F33" s="47"/>
      <c r="G33" s="47"/>
      <c r="H33" s="47"/>
      <c r="I33" s="47"/>
      <c r="J33" s="60"/>
      <c r="K33" s="47"/>
      <c r="L33" s="64"/>
    </row>
    <row r="34" spans="1:12">
      <c r="A34" s="241" t="s">
        <v>135</v>
      </c>
      <c r="B34" s="242"/>
      <c r="C34" s="46"/>
      <c r="D34" s="47"/>
      <c r="E34" s="47"/>
      <c r="F34" s="47"/>
      <c r="G34" s="47"/>
      <c r="H34" s="47"/>
      <c r="I34" s="47"/>
      <c r="J34" s="60"/>
      <c r="K34" s="47"/>
      <c r="L34" s="64"/>
    </row>
    <row r="35" spans="1:12">
      <c r="A35" s="241" t="s">
        <v>136</v>
      </c>
      <c r="B35" s="242"/>
      <c r="C35" s="84">
        <f>C22</f>
        <v>0</v>
      </c>
      <c r="D35" s="85">
        <f>D22</f>
        <v>0</v>
      </c>
      <c r="E35" s="85">
        <f t="shared" ref="E35:L35" si="4">E22</f>
        <v>0</v>
      </c>
      <c r="F35" s="85">
        <f t="shared" si="4"/>
        <v>0</v>
      </c>
      <c r="G35" s="85">
        <f t="shared" si="4"/>
        <v>0</v>
      </c>
      <c r="H35" s="85">
        <f t="shared" si="4"/>
        <v>0</v>
      </c>
      <c r="I35" s="85">
        <f t="shared" si="4"/>
        <v>0</v>
      </c>
      <c r="J35" s="86">
        <f t="shared" si="4"/>
        <v>0</v>
      </c>
      <c r="K35" s="85">
        <f t="shared" si="4"/>
        <v>0</v>
      </c>
      <c r="L35" s="87">
        <f t="shared" si="4"/>
        <v>0</v>
      </c>
    </row>
    <row r="36" spans="1:12">
      <c r="A36" s="241" t="s">
        <v>137</v>
      </c>
      <c r="B36" s="242"/>
      <c r="C36" s="48"/>
      <c r="D36" s="49"/>
      <c r="E36" s="49"/>
      <c r="F36" s="49"/>
      <c r="G36" s="49"/>
      <c r="H36" s="49"/>
      <c r="I36" s="49"/>
      <c r="J36" s="61"/>
      <c r="K36" s="49"/>
      <c r="L36" s="65"/>
    </row>
    <row r="37" spans="1:12" ht="13.9" thickBot="1">
      <c r="A37" s="246" t="s">
        <v>138</v>
      </c>
      <c r="B37" s="248"/>
      <c r="C37" s="48"/>
      <c r="D37" s="49"/>
      <c r="E37" s="49"/>
      <c r="F37" s="49"/>
      <c r="G37" s="49"/>
      <c r="H37" s="49"/>
      <c r="I37" s="49"/>
      <c r="J37" s="61"/>
      <c r="K37" s="58"/>
      <c r="L37" s="65"/>
    </row>
    <row r="38" spans="1:12" ht="13.9" thickBot="1">
      <c r="A38" s="249" t="s">
        <v>139</v>
      </c>
      <c r="B38" s="250"/>
      <c r="C38" s="89">
        <f>(C32*C35)+(C33*C36)+(C34*C37)</f>
        <v>0</v>
      </c>
      <c r="D38" s="90">
        <f t="shared" ref="D38:L38" si="5">(D32*D35)+(D33*D36)+(D34*D37)</f>
        <v>0</v>
      </c>
      <c r="E38" s="90">
        <f t="shared" si="5"/>
        <v>0</v>
      </c>
      <c r="F38" s="90">
        <f t="shared" si="5"/>
        <v>0</v>
      </c>
      <c r="G38" s="90">
        <f t="shared" si="5"/>
        <v>0</v>
      </c>
      <c r="H38" s="90">
        <f t="shared" si="5"/>
        <v>0</v>
      </c>
      <c r="I38" s="90">
        <f t="shared" si="5"/>
        <v>0</v>
      </c>
      <c r="J38" s="140">
        <f t="shared" si="5"/>
        <v>0</v>
      </c>
      <c r="K38" s="143">
        <f t="shared" si="5"/>
        <v>0</v>
      </c>
      <c r="L38" s="91">
        <f t="shared" si="5"/>
        <v>0</v>
      </c>
    </row>
    <row r="39" spans="1:12" ht="13.9" thickBot="1">
      <c r="A39" s="249" t="s">
        <v>153</v>
      </c>
      <c r="B39" s="240"/>
      <c r="C39" s="53"/>
      <c r="D39" s="54"/>
      <c r="E39" s="54"/>
      <c r="F39" s="54"/>
      <c r="G39" s="54"/>
      <c r="H39" s="54"/>
      <c r="I39" s="54"/>
      <c r="J39" s="62"/>
      <c r="K39" s="54"/>
      <c r="L39" s="145"/>
    </row>
    <row r="40" spans="1:12" ht="13.9" thickBot="1">
      <c r="A40" s="249" t="s">
        <v>141</v>
      </c>
      <c r="B40" s="251"/>
      <c r="C40" s="89">
        <f>C38*C39</f>
        <v>0</v>
      </c>
      <c r="D40" s="143">
        <f t="shared" ref="D40:L40" si="6">D38*D39</f>
        <v>0</v>
      </c>
      <c r="E40" s="143">
        <f t="shared" si="6"/>
        <v>0</v>
      </c>
      <c r="F40" s="143">
        <f t="shared" si="6"/>
        <v>0</v>
      </c>
      <c r="G40" s="143">
        <f t="shared" si="6"/>
        <v>0</v>
      </c>
      <c r="H40" s="143">
        <f t="shared" si="6"/>
        <v>0</v>
      </c>
      <c r="I40" s="143">
        <f t="shared" si="6"/>
        <v>0</v>
      </c>
      <c r="J40" s="143">
        <f t="shared" si="6"/>
        <v>0</v>
      </c>
      <c r="K40" s="143">
        <f t="shared" si="6"/>
        <v>0</v>
      </c>
      <c r="L40" s="152">
        <f t="shared" si="6"/>
        <v>0</v>
      </c>
    </row>
    <row r="41" spans="1:12" ht="13.9" thickBot="1">
      <c r="A41" s="260"/>
      <c r="B41" s="260"/>
      <c r="C41" s="260"/>
      <c r="D41" s="260"/>
      <c r="E41" s="260"/>
      <c r="F41" s="260"/>
      <c r="G41" s="260"/>
      <c r="H41" s="260"/>
      <c r="I41" s="260"/>
      <c r="J41" s="260"/>
      <c r="K41" s="260"/>
      <c r="L41" s="260"/>
    </row>
    <row r="42" spans="1:12" ht="13.9" thickBot="1">
      <c r="A42" s="239" t="s">
        <v>142</v>
      </c>
      <c r="B42" s="240"/>
      <c r="C42" s="66"/>
      <c r="D42" s="67"/>
      <c r="E42" s="67"/>
      <c r="F42" s="67"/>
      <c r="G42" s="67"/>
      <c r="H42" s="67"/>
      <c r="I42" s="67"/>
      <c r="J42" s="142"/>
      <c r="K42" s="67"/>
      <c r="L42" s="138"/>
    </row>
    <row r="44" spans="1:12" ht="13.9" thickBot="1">
      <c r="A44" s="260"/>
      <c r="B44" s="260"/>
      <c r="C44" s="260"/>
      <c r="D44" s="260"/>
      <c r="E44" s="260"/>
      <c r="F44" s="260"/>
      <c r="G44" s="260"/>
      <c r="H44" s="260"/>
      <c r="I44" s="260"/>
      <c r="J44" s="260"/>
      <c r="K44" s="260"/>
      <c r="L44" s="260"/>
    </row>
    <row r="45" spans="1:12" ht="13.9" thickBot="1">
      <c r="A45" s="79" t="s">
        <v>143</v>
      </c>
      <c r="B45" s="260"/>
      <c r="C45" s="260"/>
      <c r="D45" s="260"/>
      <c r="E45" s="260"/>
      <c r="F45" s="260"/>
      <c r="G45" s="260"/>
      <c r="H45" s="260"/>
      <c r="I45" s="260"/>
      <c r="J45" s="260"/>
      <c r="K45" s="260"/>
      <c r="L45" s="260"/>
    </row>
    <row r="46" spans="1:12" ht="13.15" customHeight="1">
      <c r="A46" s="243" t="s">
        <v>144</v>
      </c>
      <c r="B46" s="244"/>
      <c r="C46" s="244"/>
      <c r="D46" s="244"/>
      <c r="E46" s="244"/>
      <c r="F46" s="244"/>
      <c r="G46" s="244"/>
      <c r="H46" s="244"/>
      <c r="I46" s="245"/>
      <c r="J46" s="260"/>
      <c r="K46" s="260"/>
      <c r="L46" s="260"/>
    </row>
    <row r="47" spans="1:12" ht="13.9" thickBot="1">
      <c r="A47" s="246"/>
      <c r="B47" s="247"/>
      <c r="C47" s="247"/>
      <c r="D47" s="247"/>
      <c r="E47" s="247"/>
      <c r="F47" s="247"/>
      <c r="G47" s="247"/>
      <c r="H47" s="247"/>
      <c r="I47" s="248"/>
      <c r="J47" s="260"/>
      <c r="K47" s="260"/>
      <c r="L47" s="260"/>
    </row>
    <row r="48" spans="1:12" ht="13.9" thickBot="1">
      <c r="A48" s="260"/>
      <c r="B48" s="260"/>
      <c r="C48" s="260"/>
      <c r="D48" s="260"/>
      <c r="E48" s="260"/>
      <c r="F48" s="260"/>
      <c r="G48" s="260"/>
      <c r="H48" s="260"/>
      <c r="I48" s="260"/>
      <c r="J48" s="260"/>
      <c r="K48" s="260"/>
      <c r="L48" s="260"/>
    </row>
    <row r="49" spans="1:12" ht="13.9" thickBot="1">
      <c r="A49" s="260"/>
      <c r="B49" s="260"/>
      <c r="C49" s="337" t="s">
        <v>33</v>
      </c>
      <c r="D49" s="338" t="s">
        <v>34</v>
      </c>
      <c r="E49" s="338" t="s">
        <v>35</v>
      </c>
      <c r="F49" s="338" t="s">
        <v>36</v>
      </c>
      <c r="G49" s="338" t="s">
        <v>37</v>
      </c>
      <c r="H49" s="338" t="s">
        <v>38</v>
      </c>
      <c r="I49" s="338" t="s">
        <v>39</v>
      </c>
      <c r="J49" s="338" t="s">
        <v>40</v>
      </c>
      <c r="K49" s="352" t="s">
        <v>127</v>
      </c>
      <c r="L49" s="353" t="s">
        <v>128</v>
      </c>
    </row>
    <row r="50" spans="1:12" ht="27" thickBot="1">
      <c r="A50" s="6" t="s">
        <v>82</v>
      </c>
      <c r="B50" s="29" t="s">
        <v>83</v>
      </c>
      <c r="C50" s="30" t="s">
        <v>129</v>
      </c>
      <c r="D50" s="31" t="s">
        <v>129</v>
      </c>
      <c r="E50" s="31" t="s">
        <v>129</v>
      </c>
      <c r="F50" s="31" t="s">
        <v>129</v>
      </c>
      <c r="G50" s="31" t="s">
        <v>129</v>
      </c>
      <c r="H50" s="31" t="s">
        <v>129</v>
      </c>
      <c r="I50" s="31" t="s">
        <v>129</v>
      </c>
      <c r="J50" s="139" t="s">
        <v>129</v>
      </c>
      <c r="K50" s="31" t="s">
        <v>129</v>
      </c>
      <c r="L50" s="95" t="s">
        <v>129</v>
      </c>
    </row>
    <row r="51" spans="1:12">
      <c r="A51" s="7" t="s">
        <v>84</v>
      </c>
      <c r="B51" s="81">
        <f>'Invulblad uur- &amp; dagdeelprijzen'!$B$11</f>
        <v>0</v>
      </c>
      <c r="C51" s="69"/>
      <c r="D51" s="70"/>
      <c r="E51" s="70"/>
      <c r="F51" s="70"/>
      <c r="G51" s="70"/>
      <c r="H51" s="70"/>
      <c r="I51" s="70"/>
      <c r="J51" s="134"/>
      <c r="K51" s="70"/>
      <c r="L51" s="96"/>
    </row>
    <row r="52" spans="1:12">
      <c r="A52" s="8" t="s">
        <v>85</v>
      </c>
      <c r="B52" s="82">
        <f>'Invulblad uur- &amp; dagdeelprijzen'!$B$12</f>
        <v>0</v>
      </c>
      <c r="C52" s="72"/>
      <c r="D52" s="73"/>
      <c r="E52" s="73"/>
      <c r="F52" s="73"/>
      <c r="G52" s="73"/>
      <c r="H52" s="73"/>
      <c r="I52" s="73"/>
      <c r="J52" s="135"/>
      <c r="K52" s="73"/>
      <c r="L52" s="97"/>
    </row>
    <row r="53" spans="1:12">
      <c r="A53" s="8" t="s">
        <v>86</v>
      </c>
      <c r="B53" s="82">
        <f>'Invulblad uur- &amp; dagdeelprijzen'!$B$13</f>
        <v>0</v>
      </c>
      <c r="C53" s="72"/>
      <c r="D53" s="73"/>
      <c r="E53" s="73"/>
      <c r="F53" s="73"/>
      <c r="G53" s="73"/>
      <c r="H53" s="73"/>
      <c r="I53" s="73"/>
      <c r="J53" s="135"/>
      <c r="K53" s="73"/>
      <c r="L53" s="97"/>
    </row>
    <row r="54" spans="1:12">
      <c r="A54" s="8" t="s">
        <v>87</v>
      </c>
      <c r="B54" s="82">
        <f>'Invulblad uur- &amp; dagdeelprijzen'!$B$14</f>
        <v>0</v>
      </c>
      <c r="C54" s="72"/>
      <c r="D54" s="73"/>
      <c r="E54" s="73"/>
      <c r="F54" s="73"/>
      <c r="G54" s="73"/>
      <c r="H54" s="73"/>
      <c r="I54" s="73"/>
      <c r="J54" s="135"/>
      <c r="K54" s="73"/>
      <c r="L54" s="97"/>
    </row>
    <row r="55" spans="1:12">
      <c r="A55" s="8" t="s">
        <v>88</v>
      </c>
      <c r="B55" s="82">
        <f>'Invulblad uur- &amp; dagdeelprijzen'!$B$15</f>
        <v>0</v>
      </c>
      <c r="C55" s="72"/>
      <c r="D55" s="73"/>
      <c r="E55" s="73"/>
      <c r="F55" s="73"/>
      <c r="G55" s="73"/>
      <c r="H55" s="73"/>
      <c r="I55" s="73"/>
      <c r="J55" s="135"/>
      <c r="K55" s="73"/>
      <c r="L55" s="97"/>
    </row>
    <row r="56" spans="1:12" ht="13.9" thickBot="1">
      <c r="A56" s="9" t="s">
        <v>89</v>
      </c>
      <c r="B56" s="83">
        <f>'Invulblad uur- &amp; dagdeelprijzen'!$B$16</f>
        <v>0</v>
      </c>
      <c r="C56" s="75"/>
      <c r="D56" s="76"/>
      <c r="E56" s="76"/>
      <c r="F56" s="76"/>
      <c r="G56" s="76"/>
      <c r="H56" s="76"/>
      <c r="I56" s="76"/>
      <c r="J56" s="136"/>
      <c r="K56" s="76"/>
      <c r="L56" s="98"/>
    </row>
    <row r="57" spans="1:12" ht="13.9" thickBot="1">
      <c r="A57" s="260"/>
      <c r="B57" s="260"/>
      <c r="C57" s="196">
        <f t="shared" ref="C57" si="7">SUM(C51:C56)</f>
        <v>0</v>
      </c>
      <c r="D57" s="197">
        <f t="shared" ref="D57:L57" si="8">SUM(D51:D56)</f>
        <v>0</v>
      </c>
      <c r="E57" s="197">
        <f t="shared" si="8"/>
        <v>0</v>
      </c>
      <c r="F57" s="197">
        <f t="shared" si="8"/>
        <v>0</v>
      </c>
      <c r="G57" s="197">
        <f t="shared" si="8"/>
        <v>0</v>
      </c>
      <c r="H57" s="197">
        <f t="shared" si="8"/>
        <v>0</v>
      </c>
      <c r="I57" s="197">
        <f t="shared" si="8"/>
        <v>0</v>
      </c>
      <c r="J57" s="197">
        <f t="shared" si="8"/>
        <v>0</v>
      </c>
      <c r="K57" s="198">
        <f t="shared" si="8"/>
        <v>0</v>
      </c>
      <c r="L57" s="199">
        <f t="shared" si="8"/>
        <v>0</v>
      </c>
    </row>
    <row r="58" spans="1:12" ht="13.9" thickBot="1">
      <c r="A58" s="12" t="s">
        <v>130</v>
      </c>
      <c r="B58" s="200"/>
      <c r="C58" s="121">
        <f>($B51*C51)+($B52*C52)+($B53*C53)+($B54*C54)+($B55*C55)+($B56*C56)</f>
        <v>0</v>
      </c>
      <c r="D58" s="88">
        <f>($B51*D51)+($B52*D52)+($B53*D53)+($B54*D54)+($B55*D55)+($B56*D56)</f>
        <v>0</v>
      </c>
      <c r="E58" s="88">
        <f t="shared" ref="E58:L58" si="9">($B51*E51)+($B52*E52)+($B53*E53)+($B54*E54)+($B55*E55)+($B56*E56)</f>
        <v>0</v>
      </c>
      <c r="F58" s="88">
        <f t="shared" si="9"/>
        <v>0</v>
      </c>
      <c r="G58" s="88">
        <f t="shared" si="9"/>
        <v>0</v>
      </c>
      <c r="H58" s="88">
        <f t="shared" si="9"/>
        <v>0</v>
      </c>
      <c r="I58" s="88">
        <f t="shared" si="9"/>
        <v>0</v>
      </c>
      <c r="J58" s="141">
        <f t="shared" si="9"/>
        <v>0</v>
      </c>
      <c r="K58" s="144">
        <f t="shared" si="9"/>
        <v>0</v>
      </c>
      <c r="L58" s="122">
        <f t="shared" si="9"/>
        <v>0</v>
      </c>
    </row>
    <row r="60" spans="1:12" ht="13.9" thickBot="1">
      <c r="A60" s="260"/>
      <c r="B60" s="260"/>
      <c r="C60" s="260"/>
      <c r="D60" s="260"/>
      <c r="E60" s="260"/>
      <c r="F60" s="260"/>
      <c r="G60" s="260"/>
      <c r="H60" s="260"/>
      <c r="I60" s="260"/>
      <c r="J60" s="260"/>
      <c r="K60" s="260"/>
      <c r="L60" s="260"/>
    </row>
    <row r="61" spans="1:12" ht="13.9" thickBot="1">
      <c r="A61" s="15" t="s">
        <v>145</v>
      </c>
      <c r="B61" s="1"/>
      <c r="C61" s="260"/>
      <c r="D61" s="260"/>
      <c r="E61" s="260"/>
      <c r="F61" s="260"/>
      <c r="G61" s="260"/>
      <c r="H61" s="260"/>
      <c r="I61" s="260"/>
      <c r="J61" s="260"/>
      <c r="K61" s="260"/>
      <c r="L61" s="260"/>
    </row>
    <row r="62" spans="1:12" ht="13.15" customHeight="1">
      <c r="A62" s="340" t="s">
        <v>146</v>
      </c>
      <c r="B62" s="341"/>
      <c r="C62" s="341"/>
      <c r="D62" s="341"/>
      <c r="E62" s="341"/>
      <c r="F62" s="341"/>
      <c r="G62" s="341"/>
      <c r="H62" s="341"/>
      <c r="I62" s="342"/>
      <c r="J62" s="260"/>
      <c r="K62" s="260"/>
      <c r="L62" s="260"/>
    </row>
    <row r="63" spans="1:12">
      <c r="A63" s="343"/>
      <c r="B63" s="344"/>
      <c r="C63" s="344"/>
      <c r="D63" s="344"/>
      <c r="E63" s="344"/>
      <c r="F63" s="344"/>
      <c r="G63" s="344"/>
      <c r="H63" s="344"/>
      <c r="I63" s="345"/>
      <c r="J63" s="260"/>
      <c r="K63" s="260"/>
      <c r="L63" s="260"/>
    </row>
    <row r="64" spans="1:12" ht="13.9" thickBot="1">
      <c r="A64" s="346"/>
      <c r="B64" s="347"/>
      <c r="C64" s="347"/>
      <c r="D64" s="347"/>
      <c r="E64" s="347"/>
      <c r="F64" s="347"/>
      <c r="G64" s="347"/>
      <c r="H64" s="347"/>
      <c r="I64" s="348"/>
      <c r="J64" s="260"/>
      <c r="K64" s="260"/>
      <c r="L64" s="260"/>
    </row>
    <row r="65" spans="1:12" ht="13.9" thickBot="1">
      <c r="A65" s="357"/>
      <c r="B65" s="357"/>
      <c r="C65" s="357"/>
      <c r="D65" s="357"/>
      <c r="E65" s="357"/>
      <c r="F65" s="357"/>
      <c r="G65" s="357"/>
      <c r="H65" s="357"/>
      <c r="I65" s="357"/>
      <c r="J65" s="260"/>
      <c r="K65" s="260"/>
      <c r="L65" s="260"/>
    </row>
    <row r="66" spans="1:12" ht="13.9" thickBot="1">
      <c r="A66" s="260"/>
      <c r="B66" s="260"/>
      <c r="C66" s="354" t="s">
        <v>33</v>
      </c>
      <c r="D66" s="355" t="s">
        <v>34</v>
      </c>
      <c r="E66" s="355" t="s">
        <v>35</v>
      </c>
      <c r="F66" s="355" t="s">
        <v>36</v>
      </c>
      <c r="G66" s="355" t="s">
        <v>37</v>
      </c>
      <c r="H66" s="355" t="s">
        <v>38</v>
      </c>
      <c r="I66" s="355" t="s">
        <v>39</v>
      </c>
      <c r="J66" s="356" t="s">
        <v>40</v>
      </c>
      <c r="K66" s="355" t="s">
        <v>41</v>
      </c>
      <c r="L66" s="351" t="s">
        <v>42</v>
      </c>
    </row>
    <row r="67" spans="1:12">
      <c r="A67" s="243" t="s">
        <v>133</v>
      </c>
      <c r="B67" s="245"/>
      <c r="C67" s="46"/>
      <c r="D67" s="47"/>
      <c r="E67" s="47"/>
      <c r="F67" s="47"/>
      <c r="G67" s="47"/>
      <c r="H67" s="47"/>
      <c r="I67" s="47"/>
      <c r="J67" s="60"/>
      <c r="K67" s="47"/>
      <c r="L67" s="64"/>
    </row>
    <row r="68" spans="1:12">
      <c r="A68" s="241" t="s">
        <v>134</v>
      </c>
      <c r="B68" s="242"/>
      <c r="C68" s="46"/>
      <c r="D68" s="47"/>
      <c r="E68" s="47"/>
      <c r="F68" s="47"/>
      <c r="G68" s="47"/>
      <c r="H68" s="47"/>
      <c r="I68" s="47"/>
      <c r="J68" s="60"/>
      <c r="K68" s="47"/>
      <c r="L68" s="64"/>
    </row>
    <row r="69" spans="1:12">
      <c r="A69" s="241" t="s">
        <v>135</v>
      </c>
      <c r="B69" s="242"/>
      <c r="C69" s="46"/>
      <c r="D69" s="47"/>
      <c r="E69" s="47"/>
      <c r="F69" s="47"/>
      <c r="G69" s="47"/>
      <c r="H69" s="47"/>
      <c r="I69" s="47"/>
      <c r="J69" s="60"/>
      <c r="K69" s="47"/>
      <c r="L69" s="64"/>
    </row>
    <row r="70" spans="1:12">
      <c r="A70" s="241" t="s">
        <v>136</v>
      </c>
      <c r="B70" s="242"/>
      <c r="C70" s="84">
        <f t="shared" ref="C70:L70" si="10">C58</f>
        <v>0</v>
      </c>
      <c r="D70" s="85">
        <f t="shared" si="10"/>
        <v>0</v>
      </c>
      <c r="E70" s="85">
        <f t="shared" si="10"/>
        <v>0</v>
      </c>
      <c r="F70" s="85">
        <f t="shared" si="10"/>
        <v>0</v>
      </c>
      <c r="G70" s="85">
        <f t="shared" si="10"/>
        <v>0</v>
      </c>
      <c r="H70" s="85">
        <f t="shared" si="10"/>
        <v>0</v>
      </c>
      <c r="I70" s="85">
        <f t="shared" si="10"/>
        <v>0</v>
      </c>
      <c r="J70" s="86">
        <f t="shared" si="10"/>
        <v>0</v>
      </c>
      <c r="K70" s="85">
        <f t="shared" si="10"/>
        <v>0</v>
      </c>
      <c r="L70" s="87">
        <f t="shared" si="10"/>
        <v>0</v>
      </c>
    </row>
    <row r="71" spans="1:12">
      <c r="A71" s="241" t="s">
        <v>137</v>
      </c>
      <c r="B71" s="242"/>
      <c r="C71" s="48"/>
      <c r="D71" s="49"/>
      <c r="E71" s="49"/>
      <c r="F71" s="49"/>
      <c r="G71" s="49"/>
      <c r="H71" s="49"/>
      <c r="I71" s="49"/>
      <c r="J71" s="61"/>
      <c r="K71" s="49"/>
      <c r="L71" s="65"/>
    </row>
    <row r="72" spans="1:12" ht="13.9" thickBot="1">
      <c r="A72" s="246" t="s">
        <v>138</v>
      </c>
      <c r="B72" s="248"/>
      <c r="C72" s="48"/>
      <c r="D72" s="49"/>
      <c r="E72" s="49"/>
      <c r="F72" s="49"/>
      <c r="G72" s="49"/>
      <c r="H72" s="49"/>
      <c r="I72" s="49"/>
      <c r="J72" s="61"/>
      <c r="K72" s="58"/>
      <c r="L72" s="65"/>
    </row>
    <row r="73" spans="1:12" ht="13.9" thickBot="1">
      <c r="A73" s="249" t="s">
        <v>139</v>
      </c>
      <c r="B73" s="250"/>
      <c r="C73" s="146">
        <f>(C67*C70)+(C68*C71)+(C69*C72)</f>
        <v>0</v>
      </c>
      <c r="D73" s="147">
        <f t="shared" ref="D73:L73" si="11">(D67*D70)+(D68*D71)+(D69*D72)</f>
        <v>0</v>
      </c>
      <c r="E73" s="147">
        <f t="shared" si="11"/>
        <v>0</v>
      </c>
      <c r="F73" s="147">
        <f t="shared" si="11"/>
        <v>0</v>
      </c>
      <c r="G73" s="147">
        <f t="shared" si="11"/>
        <v>0</v>
      </c>
      <c r="H73" s="147">
        <f t="shared" si="11"/>
        <v>0</v>
      </c>
      <c r="I73" s="147">
        <f t="shared" si="11"/>
        <v>0</v>
      </c>
      <c r="J73" s="148">
        <f t="shared" si="11"/>
        <v>0</v>
      </c>
      <c r="K73" s="149">
        <f t="shared" si="11"/>
        <v>0</v>
      </c>
      <c r="L73" s="150">
        <f t="shared" si="11"/>
        <v>0</v>
      </c>
    </row>
    <row r="74" spans="1:12" ht="13.9" thickBot="1">
      <c r="A74" s="249" t="s">
        <v>147</v>
      </c>
      <c r="B74" s="251"/>
      <c r="C74" s="89">
        <f>C73*12</f>
        <v>0</v>
      </c>
      <c r="D74" s="143">
        <f t="shared" ref="D74:L74" si="12">D73*12</f>
        <v>0</v>
      </c>
      <c r="E74" s="143">
        <f t="shared" si="12"/>
        <v>0</v>
      </c>
      <c r="F74" s="143">
        <f t="shared" si="12"/>
        <v>0</v>
      </c>
      <c r="G74" s="143">
        <f t="shared" si="12"/>
        <v>0</v>
      </c>
      <c r="H74" s="143">
        <f t="shared" si="12"/>
        <v>0</v>
      </c>
      <c r="I74" s="143">
        <f t="shared" si="12"/>
        <v>0</v>
      </c>
      <c r="J74" s="143">
        <f t="shared" si="12"/>
        <v>0</v>
      </c>
      <c r="K74" s="143">
        <f t="shared" si="12"/>
        <v>0</v>
      </c>
      <c r="L74" s="152">
        <f t="shared" si="12"/>
        <v>0</v>
      </c>
    </row>
    <row r="75" spans="1:12" ht="13.9" thickBot="1">
      <c r="A75" s="260"/>
      <c r="B75" s="260"/>
      <c r="C75" s="260"/>
      <c r="D75" s="260"/>
      <c r="E75" s="260"/>
      <c r="F75" s="260"/>
      <c r="G75" s="260"/>
      <c r="H75" s="260"/>
      <c r="I75" s="260"/>
      <c r="J75" s="260"/>
      <c r="K75" s="260"/>
      <c r="L75" s="260"/>
    </row>
    <row r="76" spans="1:12" ht="13.9" customHeight="1" thickBot="1">
      <c r="A76" s="239" t="s">
        <v>142</v>
      </c>
      <c r="B76" s="240"/>
      <c r="C76" s="66"/>
      <c r="D76" s="67"/>
      <c r="E76" s="67"/>
      <c r="F76" s="67"/>
      <c r="G76" s="67"/>
      <c r="H76" s="67"/>
      <c r="I76" s="67"/>
      <c r="J76" s="142"/>
      <c r="K76" s="67"/>
      <c r="L76" s="138"/>
    </row>
    <row r="79" spans="1:12" ht="13.9" thickBot="1">
      <c r="A79" s="1" t="s">
        <v>148</v>
      </c>
      <c r="B79" s="1"/>
      <c r="C79" s="260"/>
      <c r="D79" s="260"/>
      <c r="E79" s="260"/>
      <c r="F79" s="260"/>
      <c r="G79" s="260"/>
      <c r="H79" s="260"/>
      <c r="I79" s="260"/>
      <c r="J79" s="260"/>
      <c r="K79" s="260"/>
      <c r="L79" s="260"/>
    </row>
    <row r="80" spans="1:12" ht="40.15" thickBot="1">
      <c r="A80" s="14" t="s">
        <v>149</v>
      </c>
      <c r="B80" s="334"/>
      <c r="C80" s="335"/>
      <c r="D80" s="335"/>
      <c r="E80" s="335"/>
      <c r="F80" s="335"/>
      <c r="G80" s="335"/>
      <c r="H80" s="335"/>
      <c r="I80" s="335"/>
      <c r="J80" s="336"/>
      <c r="K80" s="260"/>
      <c r="L80" s="260"/>
    </row>
    <row r="81" spans="1:10" ht="40.15" thickBot="1">
      <c r="A81" s="14" t="s">
        <v>150</v>
      </c>
      <c r="B81" s="334"/>
      <c r="C81" s="335"/>
      <c r="D81" s="335"/>
      <c r="E81" s="335"/>
      <c r="F81" s="335"/>
      <c r="G81" s="335"/>
      <c r="H81" s="335"/>
      <c r="I81" s="335"/>
      <c r="J81" s="336"/>
    </row>
    <row r="82" spans="1:10" ht="40.15" thickBot="1">
      <c r="A82" s="14" t="s">
        <v>151</v>
      </c>
      <c r="B82" s="327"/>
      <c r="C82" s="328"/>
      <c r="D82" s="328"/>
      <c r="E82" s="328"/>
      <c r="F82" s="328"/>
      <c r="G82" s="328"/>
      <c r="H82" s="328"/>
      <c r="I82" s="328"/>
      <c r="J82" s="329"/>
    </row>
    <row r="83" spans="1:10" ht="13.9" thickBot="1">
      <c r="A83" s="260"/>
      <c r="B83" s="260"/>
      <c r="C83" s="260"/>
      <c r="D83" s="260"/>
      <c r="E83" s="260"/>
      <c r="F83" s="260"/>
      <c r="G83" s="260"/>
      <c r="H83" s="260"/>
      <c r="I83" s="260"/>
      <c r="J83" s="260"/>
    </row>
    <row r="84" spans="1:10">
      <c r="A84" s="260"/>
      <c r="B84" s="260"/>
      <c r="C84" s="260"/>
      <c r="D84" s="260"/>
      <c r="E84" s="260"/>
      <c r="F84" s="260"/>
      <c r="G84" s="260"/>
      <c r="H84" s="221" t="s">
        <v>73</v>
      </c>
      <c r="I84" s="314"/>
      <c r="J84" s="315"/>
    </row>
    <row r="85" spans="1:10">
      <c r="A85" s="260"/>
      <c r="B85" s="260"/>
      <c r="C85" s="260"/>
      <c r="D85" s="260"/>
      <c r="E85" s="260"/>
      <c r="F85" s="260"/>
      <c r="G85" s="260"/>
      <c r="H85" s="222"/>
      <c r="I85" s="316"/>
      <c r="J85" s="317"/>
    </row>
    <row r="86" spans="1:10" ht="13.9" thickBot="1">
      <c r="A86" s="260"/>
      <c r="B86" s="260"/>
      <c r="C86" s="260"/>
      <c r="D86" s="260"/>
      <c r="E86" s="260"/>
      <c r="F86" s="260"/>
      <c r="G86" s="260"/>
      <c r="H86" s="318" t="s">
        <v>61</v>
      </c>
      <c r="I86" s="319"/>
      <c r="J86" s="320"/>
    </row>
  </sheetData>
  <sheetProtection algorithmName="SHA-512" hashValue="kIUACpMfF3EKrgIzO3Tdi9Uzb/XPwrSN6Zj7O/58pI4ey3j2TtsW33MX5IXhKz90hw8KsVC7SHq3sSkLCumA1A==" saltValue="Jf0l/xb8l+IcXQYghqEsew==" spinCount="100000" sheet="1" formatCells="0" formatColumns="0" formatRows="0"/>
  <mergeCells count="31">
    <mergeCell ref="A37:B37"/>
    <mergeCell ref="A5:I7"/>
    <mergeCell ref="A10:I11"/>
    <mergeCell ref="B3:I3"/>
    <mergeCell ref="A26:I29"/>
    <mergeCell ref="A72:B72"/>
    <mergeCell ref="A73:B73"/>
    <mergeCell ref="A74:B74"/>
    <mergeCell ref="A76:B76"/>
    <mergeCell ref="A62:I64"/>
    <mergeCell ref="A67:B67"/>
    <mergeCell ref="A68:B68"/>
    <mergeCell ref="A69:B69"/>
    <mergeCell ref="A70:B70"/>
    <mergeCell ref="A71:B71"/>
    <mergeCell ref="H84:H85"/>
    <mergeCell ref="I84:J85"/>
    <mergeCell ref="I86:J86"/>
    <mergeCell ref="A32:B32"/>
    <mergeCell ref="A33:B33"/>
    <mergeCell ref="A34:B34"/>
    <mergeCell ref="A35:B35"/>
    <mergeCell ref="A36:B36"/>
    <mergeCell ref="B80:J80"/>
    <mergeCell ref="B81:J81"/>
    <mergeCell ref="B82:J82"/>
    <mergeCell ref="A38:B38"/>
    <mergeCell ref="A39:B39"/>
    <mergeCell ref="A42:B42"/>
    <mergeCell ref="A46:I47"/>
    <mergeCell ref="A40:B40"/>
  </mergeCells>
  <phoneticPr fontId="3" type="noConversion"/>
  <pageMargins left="0.7" right="0.7" top="0.75" bottom="0.75" header="0.3" footer="0.3"/>
  <pageSetup paperSize="9" scale="45" orientation="landscape" r:id="rId1"/>
  <extLst>
    <ext xmlns:x14="http://schemas.microsoft.com/office/spreadsheetml/2009/9/main" uri="{78C0D931-6437-407d-A8EE-F0AAD7539E65}">
      <x14:conditionalFormattings>
        <x14:conditionalFormatting xmlns:xm="http://schemas.microsoft.com/office/excel/2006/main">
          <x14:cfRule type="expression" priority="12" id="{66E6422B-8731-459E-B52E-71CD3EBD86D0}">
            <xm:f>'Invulblad uur- &amp; dagdeelprijzen'!$B$11=""</xm:f>
            <x14:dxf>
              <font>
                <color theme="7" tint="0.59996337778862885"/>
              </font>
            </x14:dxf>
          </x14:cfRule>
          <xm:sqref>B15</xm:sqref>
        </x14:conditionalFormatting>
        <x14:conditionalFormatting xmlns:xm="http://schemas.microsoft.com/office/excel/2006/main">
          <x14:cfRule type="expression" priority="11" id="{574878D4-EE64-4340-9C3A-D32FF8FCF3E1}">
            <xm:f>'Invulblad uur- &amp; dagdeelprijzen'!$B$12=""</xm:f>
            <x14:dxf>
              <font>
                <color theme="7" tint="0.59996337778862885"/>
              </font>
            </x14:dxf>
          </x14:cfRule>
          <xm:sqref>B16</xm:sqref>
        </x14:conditionalFormatting>
        <x14:conditionalFormatting xmlns:xm="http://schemas.microsoft.com/office/excel/2006/main">
          <x14:cfRule type="expression" priority="10" id="{465C6409-DA10-419B-877D-D4E22D2064E0}">
            <xm:f>'Invulblad uur- &amp; dagdeelprijzen'!$B$13=""</xm:f>
            <x14:dxf>
              <font>
                <color theme="7" tint="0.59996337778862885"/>
              </font>
            </x14:dxf>
          </x14:cfRule>
          <xm:sqref>B17</xm:sqref>
        </x14:conditionalFormatting>
        <x14:conditionalFormatting xmlns:xm="http://schemas.microsoft.com/office/excel/2006/main">
          <x14:cfRule type="expression" priority="9" id="{C5E56BEF-B702-4073-994F-D8F1692879EE}">
            <xm:f>'Invulblad uur- &amp; dagdeelprijzen'!$B$14=""</xm:f>
            <x14:dxf>
              <font>
                <color theme="7" tint="0.59996337778862885"/>
              </font>
            </x14:dxf>
          </x14:cfRule>
          <xm:sqref>B18</xm:sqref>
        </x14:conditionalFormatting>
        <x14:conditionalFormatting xmlns:xm="http://schemas.microsoft.com/office/excel/2006/main">
          <x14:cfRule type="expression" priority="8" id="{DAC48080-79FA-425E-AE6A-1B654C4F14D7}">
            <xm:f>'Invulblad uur- &amp; dagdeelprijzen'!$B$15=""</xm:f>
            <x14:dxf>
              <font>
                <color theme="7" tint="0.59996337778862885"/>
              </font>
            </x14:dxf>
          </x14:cfRule>
          <xm:sqref>B19</xm:sqref>
        </x14:conditionalFormatting>
        <x14:conditionalFormatting xmlns:xm="http://schemas.microsoft.com/office/excel/2006/main">
          <x14:cfRule type="expression" priority="7" id="{B4987E47-D043-4236-8BB4-20C82EA9C432}">
            <xm:f>'Invulblad uur- &amp; dagdeelprijzen'!$B$16=""</xm:f>
            <x14:dxf>
              <font>
                <color theme="7" tint="0.59996337778862885"/>
              </font>
            </x14:dxf>
          </x14:cfRule>
          <xm:sqref>B20</xm:sqref>
        </x14:conditionalFormatting>
        <x14:conditionalFormatting xmlns:xm="http://schemas.microsoft.com/office/excel/2006/main">
          <x14:cfRule type="expression" priority="6" id="{2DDF88DF-AFD2-4E8B-A5C3-0E1F79AE3925}">
            <xm:f>'Invulblad uur- &amp; dagdeelprijzen'!$B$11=""</xm:f>
            <x14:dxf>
              <font>
                <color theme="7" tint="0.59996337778862885"/>
              </font>
            </x14:dxf>
          </x14:cfRule>
          <xm:sqref>B51</xm:sqref>
        </x14:conditionalFormatting>
        <x14:conditionalFormatting xmlns:xm="http://schemas.microsoft.com/office/excel/2006/main">
          <x14:cfRule type="expression" priority="5" id="{1628766F-A0B5-4214-9D0C-B8287726BD10}">
            <xm:f>'Invulblad uur- &amp; dagdeelprijzen'!$B$12=""</xm:f>
            <x14:dxf>
              <font>
                <color theme="7" tint="0.59996337778862885"/>
              </font>
            </x14:dxf>
          </x14:cfRule>
          <xm:sqref>B52</xm:sqref>
        </x14:conditionalFormatting>
        <x14:conditionalFormatting xmlns:xm="http://schemas.microsoft.com/office/excel/2006/main">
          <x14:cfRule type="expression" priority="4" id="{F1F688AA-A370-4F25-A261-ABC893F30D4A}">
            <xm:f>'Invulblad uur- &amp; dagdeelprijzen'!$B$13=""</xm:f>
            <x14:dxf>
              <font>
                <color theme="7" tint="0.59996337778862885"/>
              </font>
            </x14:dxf>
          </x14:cfRule>
          <xm:sqref>B53</xm:sqref>
        </x14:conditionalFormatting>
        <x14:conditionalFormatting xmlns:xm="http://schemas.microsoft.com/office/excel/2006/main">
          <x14:cfRule type="expression" priority="3" id="{85953248-93F1-48BA-908C-B95C7CE20FEE}">
            <xm:f>'Invulblad uur- &amp; dagdeelprijzen'!$B$14=""</xm:f>
            <x14:dxf>
              <font>
                <color theme="7" tint="0.59996337778862885"/>
              </font>
            </x14:dxf>
          </x14:cfRule>
          <xm:sqref>B54</xm:sqref>
        </x14:conditionalFormatting>
        <x14:conditionalFormatting xmlns:xm="http://schemas.microsoft.com/office/excel/2006/main">
          <x14:cfRule type="expression" priority="2" id="{1AF4C984-768A-458E-A117-B2AB7B34F0C9}">
            <xm:f>'Invulblad uur- &amp; dagdeelprijzen'!$B$15=""</xm:f>
            <x14:dxf>
              <font>
                <color theme="7" tint="0.59996337778862885"/>
              </font>
            </x14:dxf>
          </x14:cfRule>
          <xm:sqref>B55</xm:sqref>
        </x14:conditionalFormatting>
        <x14:conditionalFormatting xmlns:xm="http://schemas.microsoft.com/office/excel/2006/main">
          <x14:cfRule type="expression" priority="1" id="{8FB6D28F-A53B-4C18-B807-DA10D911CB14}">
            <xm:f>'Invulblad uur- &amp; dagdeelprijzen'!$B$16=""</xm:f>
            <x14:dxf>
              <font>
                <color theme="7" tint="0.59996337778862885"/>
              </font>
            </x14:dxf>
          </x14:cfRule>
          <xm:sqref>B56</xm:sqref>
        </x14:conditionalFormatting>
        <x14:conditionalFormatting xmlns:xm="http://schemas.microsoft.com/office/excel/2006/main">
          <x14:cfRule type="expression" priority="22" id="{101053B8-6F57-4A0D-8D28-2A14DACDD3DA}">
            <xm:f>Inschrijfblad!$B$9=""</xm:f>
            <x14:dxf>
              <font>
                <color theme="0" tint="-0.499984740745262"/>
              </font>
              <fill>
                <patternFill>
                  <bgColor theme="0" tint="-0.499984740745262"/>
                </patternFill>
              </fill>
            </x14:dxf>
          </x14:cfRule>
          <xm:sqref>C15:C20 C32:C37 C39 C42 C51:C56 C67:C72 C76</xm:sqref>
        </x14:conditionalFormatting>
        <x14:conditionalFormatting xmlns:xm="http://schemas.microsoft.com/office/excel/2006/main">
          <x14:cfRule type="expression" priority="21" id="{CBF64A0E-566B-4A8B-BDA7-978EA33430D5}">
            <xm:f>Inschrijfblad!$C$9=""</xm:f>
            <x14:dxf>
              <font>
                <color theme="0" tint="-0.499984740745262"/>
              </font>
              <fill>
                <patternFill>
                  <bgColor theme="0" tint="-0.499984740745262"/>
                </patternFill>
              </fill>
            </x14:dxf>
          </x14:cfRule>
          <xm:sqref>D15:D20 D32:D37 D39 D42 D51:D56 D67:D72 D76</xm:sqref>
        </x14:conditionalFormatting>
        <x14:conditionalFormatting xmlns:xm="http://schemas.microsoft.com/office/excel/2006/main">
          <x14:cfRule type="expression" priority="20" id="{28AA5ED3-F1C0-4C11-B91B-F282F7576BC9}">
            <xm:f>Inschrijfblad!$D$9=""</xm:f>
            <x14:dxf>
              <font>
                <color theme="0" tint="-0.499984740745262"/>
              </font>
              <fill>
                <patternFill>
                  <bgColor theme="0" tint="-0.499984740745262"/>
                </patternFill>
              </fill>
            </x14:dxf>
          </x14:cfRule>
          <xm:sqref>E15:E20 E32:E37 E39 E42 E51:E56 E67:E72 E76</xm:sqref>
        </x14:conditionalFormatting>
        <x14:conditionalFormatting xmlns:xm="http://schemas.microsoft.com/office/excel/2006/main">
          <x14:cfRule type="expression" priority="19" id="{4931AE45-C0C6-4380-8233-6FAF69E3EF49}">
            <xm:f>Inschrijfblad!$E$9=""</xm:f>
            <x14:dxf>
              <font>
                <color theme="0" tint="-0.499984740745262"/>
              </font>
              <fill>
                <patternFill>
                  <bgColor theme="0" tint="-0.499984740745262"/>
                </patternFill>
              </fill>
            </x14:dxf>
          </x14:cfRule>
          <xm:sqref>F15:F20 F32:F37 F39 F42 F51:F56 F67:F72 F76</xm:sqref>
        </x14:conditionalFormatting>
        <x14:conditionalFormatting xmlns:xm="http://schemas.microsoft.com/office/excel/2006/main">
          <x14:cfRule type="expression" priority="18" id="{C66DBD4D-7FCA-44A5-9419-638D8BB19927}">
            <xm:f>Inschrijfblad!$F$9=""</xm:f>
            <x14:dxf>
              <font>
                <color theme="0" tint="-0.499984740745262"/>
              </font>
              <fill>
                <patternFill>
                  <bgColor theme="0" tint="-0.499984740745262"/>
                </patternFill>
              </fill>
            </x14:dxf>
          </x14:cfRule>
          <xm:sqref>G15:G20 G32:G37 G39 G42 G51:G56 G67:G72 G76</xm:sqref>
        </x14:conditionalFormatting>
        <x14:conditionalFormatting xmlns:xm="http://schemas.microsoft.com/office/excel/2006/main">
          <x14:cfRule type="expression" priority="17" id="{71B25290-6E2B-4696-9E9C-ED02A2E304B7}">
            <xm:f>Inschrijfblad!$G$9=""</xm:f>
            <x14:dxf>
              <font>
                <color theme="0" tint="-0.499984740745262"/>
              </font>
              <fill>
                <patternFill>
                  <bgColor theme="0" tint="-0.499984740745262"/>
                </patternFill>
              </fill>
            </x14:dxf>
          </x14:cfRule>
          <xm:sqref>H15:H20 H32:H37 H39 H42 H51:H56 H67:H72 H76</xm:sqref>
        </x14:conditionalFormatting>
        <x14:conditionalFormatting xmlns:xm="http://schemas.microsoft.com/office/excel/2006/main">
          <x14:cfRule type="expression" priority="16" id="{0666C610-1AB0-4898-9E17-AD883C30BFC4}">
            <xm:f>Inschrijfblad!$H$9=""</xm:f>
            <x14:dxf>
              <font>
                <color theme="0" tint="-0.499984740745262"/>
              </font>
              <fill>
                <patternFill>
                  <bgColor theme="0" tint="-0.499984740745262"/>
                </patternFill>
              </fill>
            </x14:dxf>
          </x14:cfRule>
          <xm:sqref>I15:I20 I32:I37 I39 I42 I51:I56 I67:I72 I76</xm:sqref>
        </x14:conditionalFormatting>
        <x14:conditionalFormatting xmlns:xm="http://schemas.microsoft.com/office/excel/2006/main">
          <x14:cfRule type="expression" priority="15" id="{356AA1D8-63A9-4740-BCBD-5011C53577C0}">
            <xm:f>Inschrijfblad!$I$9=""</xm:f>
            <x14:dxf>
              <font>
                <color theme="0" tint="-0.499984740745262"/>
              </font>
              <fill>
                <patternFill>
                  <bgColor theme="0" tint="-0.499984740745262"/>
                </patternFill>
              </fill>
            </x14:dxf>
          </x14:cfRule>
          <xm:sqref>J15:J20 J32:J37 J39 J42 J51:J56 J67:J72 J76</xm:sqref>
        </x14:conditionalFormatting>
        <x14:conditionalFormatting xmlns:xm="http://schemas.microsoft.com/office/excel/2006/main">
          <x14:cfRule type="expression" priority="14" id="{0592833C-8CD3-4CBD-9C1F-B2764797A19E}">
            <xm:f>Inschrijfblad!$J$9=""</xm:f>
            <x14:dxf>
              <font>
                <color theme="0" tint="-0.499984740745262"/>
              </font>
              <fill>
                <patternFill>
                  <bgColor theme="0" tint="-0.499984740745262"/>
                </patternFill>
              </fill>
            </x14:dxf>
          </x14:cfRule>
          <xm:sqref>K15:K20 K32:K37 K39 K42 K51:K56 K67:K72 K76</xm:sqref>
        </x14:conditionalFormatting>
        <x14:conditionalFormatting xmlns:xm="http://schemas.microsoft.com/office/excel/2006/main">
          <x14:cfRule type="expression" priority="13" id="{81A9261F-F361-44C2-BF88-D083938F184C}">
            <xm:f>Inschrijfblad!$K$9=""</xm:f>
            <x14:dxf>
              <font>
                <color theme="0" tint="-0.499984740745262"/>
              </font>
              <fill>
                <patternFill>
                  <bgColor theme="0" tint="-0.499984740745262"/>
                </patternFill>
              </fill>
            </x14:dxf>
          </x14:cfRule>
          <xm:sqref>L15:L20 L32:L37 L39 L42 L51:L56 L67:L72 L76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A457290-1523-4D74-A18E-E185CA28F69D}">
          <x14:formula1>
            <xm:f>'Invulblad uur- &amp; dagdeelprijzen'!$C$31:$J$31</xm:f>
          </x14:formula1>
          <xm:sqref>C37:L37 C72:L72</xm:sqref>
        </x14:dataValidation>
        <x14:dataValidation type="list" allowBlank="1" showInputMessage="1" showErrorMessage="1" xr:uid="{2B5567AA-EF8C-4930-90EB-0336CE1F6430}">
          <x14:formula1>
            <xm:f>'Invulblad uur- &amp; dagdeelprijzen'!$C$30:$J$30</xm:f>
          </x14:formula1>
          <xm:sqref>C36:L36 C71:L71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187ad9-badc-4a75-bbe4-fadf97d1e93e">
      <Value>53</Value>
      <Value>4</Value>
      <Value>44</Value>
      <Value>1</Value>
    </TaxCatchAll>
    <lcf76f155ced4ddcb4097134ff3c332f xmlns="135651e0-58b9-4230-86b3-f75358f04432">
      <Terms xmlns="http://schemas.microsoft.com/office/infopath/2007/PartnerControls"/>
    </lcf76f155ced4ddcb4097134ff3c332f>
    <_dlc_DocId xmlns="fd846815-3440-47ad-91c2-6fb63ce1b515">P7F47XRYZNDU-1400349141-113160</_dlc_DocId>
    <_dlc_DocIdUrl xmlns="fd846815-3440-47ad-91c2-6fb63ce1b515">
      <Url>https://gemeenteznstd.sharepoint.com/sites/PC_Europeseaanbestedingen-Aanbestedingsdossiers2/_layouts/15/DocIdRedir.aspx?ID=P7F47XRYZNDU-1400349141-113160</Url>
      <Description>P7F47XRYZNDU-1400349141-113160</Description>
    </_dlc_DocIdUrl>
    <_Status xmlns="http://schemas.microsoft.com/sharepoint/v3/fields" xsi:nil="true"/>
    <Zaak_Beschrijving xmlns="c8187ad9-badc-4a75-bbe4-fadf97d1e93e">2025</Zaak_Beschrijving>
    <kb2195678de349ca8c57c458e10f6aa4 xmlns="c8187ad9-badc-4a75-bbe4-fadf97d1e93e">
      <Terms xmlns="http://schemas.microsoft.com/office/infopath/2007/PartnerControls">
        <TermInfo xmlns="http://schemas.microsoft.com/office/infopath/2007/PartnerControls">
          <TermName xmlns="http://schemas.microsoft.com/office/infopath/2007/PartnerControls">Actief</TermName>
          <TermId xmlns="http://schemas.microsoft.com/office/infopath/2007/PartnerControls">81c20c87-c216-4937-bf94-ff7021bd769f</TermId>
        </TermInfo>
      </Terms>
    </kb2195678de349ca8c57c458e10f6aa4>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24A0D970A2754A92D27DC4C3A43DC1" ma:contentTypeVersion="17" ma:contentTypeDescription="Create a new document." ma:contentTypeScope="" ma:versionID="bc59738aeb083a5fdb0d8f405d66b262">
  <xsd:schema xmlns:xsd="http://www.w3.org/2001/XMLSchema" xmlns:xs="http://www.w3.org/2001/XMLSchema" xmlns:p="http://schemas.microsoft.com/office/2006/metadata/properties" xmlns:ns2="fd846815-3440-47ad-91c2-6fb63ce1b515" xmlns:ns3="http://schemas.microsoft.com/sharepoint/v3/fields" xmlns:ns4="c8187ad9-badc-4a75-bbe4-fadf97d1e93e" xmlns:ns5="135651e0-58b9-4230-86b3-f75358f04432" targetNamespace="http://schemas.microsoft.com/office/2006/metadata/properties" ma:root="true" ma:fieldsID="d8628d8f6e5286adb5db19927cec424c" ns2:_="" ns3:_="" ns4:_="" ns5:_="">
    <xsd:import namespace="fd846815-3440-47ad-91c2-6fb63ce1b515"/>
    <xsd:import namespace="http://schemas.microsoft.com/sharepoint/v3/fields"/>
    <xsd:import namespace="c8187ad9-badc-4a75-bbe4-fadf97d1e93e"/>
    <xsd:import namespace="135651e0-58b9-4230-86b3-f75358f04432"/>
    <xsd:element name="properties">
      <xsd:complexType>
        <xsd:sequence>
          <xsd:element name="documentManagement">
            <xsd:complexType>
              <xsd:all>
                <xsd:element ref="ns2:_dlc_DocId" minOccurs="0"/>
                <xsd:element ref="ns2:_dlc_DocIdUrl" minOccurs="0"/>
                <xsd:element ref="ns2:_dlc_DocIdPersistId" minOccurs="0"/>
                <xsd:element ref="ns3:_Status" minOccurs="0"/>
                <xsd:element ref="ns4:kb2195678de349ca8c57c458e10f6aa4" minOccurs="0"/>
                <xsd:element ref="ns4:TaxCatchAll" minOccurs="0"/>
                <xsd:element ref="ns4:TaxCatchAllLabel" minOccurs="0"/>
                <xsd:element ref="ns4:Zaak_Beschrijving" minOccurs="0"/>
                <xsd:element ref="ns5:MediaServiceMetadata" minOccurs="0"/>
                <xsd:element ref="ns5:MediaServiceFastMetadata"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element ref="ns5:MediaServiceLocation" minOccurs="0"/>
                <xsd:element ref="ns2:SharedWithUsers" minOccurs="0"/>
                <xsd:element ref="ns2:SharedWithDetail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46815-3440-47ad-91c2-6fb63ce1b5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Document fase" ma:format="Dropdown" ma:internalName="_Status">
      <xsd:simpleType>
        <xsd:union memberTypes="dms:Text">
          <xsd:simpleType>
            <xsd:restriction base="dms:Choice">
              <xsd:enumeration value="Ne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8187ad9-badc-4a75-bbe4-fadf97d1e93e" elementFormDefault="qualified">
    <xsd:import namespace="http://schemas.microsoft.com/office/2006/documentManagement/types"/>
    <xsd:import namespace="http://schemas.microsoft.com/office/infopath/2007/PartnerControls"/>
    <xsd:element name="kb2195678de349ca8c57c458e10f6aa4" ma:index="12" nillable="true" ma:taxonomy="true" ma:internalName="kb2195678de349ca8c57c458e10f6aa4" ma:taxonomyFieldName="Status_Zaak" ma:displayName="Status_Zaak" ma:readOnly="false" ma:default="1;#Actief|81c20c87-c216-4937-bf94-ff7021bd769f" ma:fieldId="{4b219567-8de3-49ca-8c57-c458e10f6aa4}" ma:sspId="38de04f5-9adb-42a5-9f71-4a0da62c8538" ma:termSetId="2b15115e-b51c-4653-a1d0-ab64c2d193fd"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240001a9-34ba-4958-9fe6-5a14cb68ca28}" ma:internalName="TaxCatchAll" ma:showField="CatchAllData" ma:web="fd846815-3440-47ad-91c2-6fb63ce1b515">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240001a9-34ba-4958-9fe6-5a14cb68ca28}" ma:internalName="TaxCatchAllLabel" ma:readOnly="true" ma:showField="CatchAllDataLabel" ma:web="fd846815-3440-47ad-91c2-6fb63ce1b515">
      <xsd:complexType>
        <xsd:complexContent>
          <xsd:extension base="dms:MultiChoiceLookup">
            <xsd:sequence>
              <xsd:element name="Value" type="dms:Lookup" maxOccurs="unbounded" minOccurs="0" nillable="true"/>
            </xsd:sequence>
          </xsd:extension>
        </xsd:complexContent>
      </xsd:complexType>
    </xsd:element>
    <xsd:element name="Zaak_Beschrijving" ma:index="16" nillable="true" ma:displayName="Zaak_Beschrijving" ma:default="" ma:internalName="Zaak_Beschrijv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5651e0-58b9-4230-86b3-f75358f04432"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8de04f5-9adb-42a5-9f71-4a0da62c8538"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Document fase"/>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BEAD8C1-DCC1-460A-82AE-55EC097649F7}"/>
</file>

<file path=customXml/itemProps2.xml><?xml version="1.0" encoding="utf-8"?>
<ds:datastoreItem xmlns:ds="http://schemas.openxmlformats.org/officeDocument/2006/customXml" ds:itemID="{28C07D4C-84C5-48B5-ACCA-1D6856BF3E50}"/>
</file>

<file path=customXml/itemProps3.xml><?xml version="1.0" encoding="utf-8"?>
<ds:datastoreItem xmlns:ds="http://schemas.openxmlformats.org/officeDocument/2006/customXml" ds:itemID="{3F759B5D-6DFA-41B8-BF09-D7F70A76C0AF}"/>
</file>

<file path=customXml/itemProps4.xml><?xml version="1.0" encoding="utf-8"?>
<ds:datastoreItem xmlns:ds="http://schemas.openxmlformats.org/officeDocument/2006/customXml" ds:itemID="{402D6CBE-43EB-4696-803C-B9DA678A72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Leupe</dc:creator>
  <cp:keywords/>
  <dc:description/>
  <cp:lastModifiedBy>Lohuizen, Jannie van</cp:lastModifiedBy>
  <cp:revision/>
  <dcterms:created xsi:type="dcterms:W3CDTF">2021-03-04T08:50:03Z</dcterms:created>
  <dcterms:modified xsi:type="dcterms:W3CDTF">2026-02-25T09:26:15Z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0x0101005D24A0D970A2754A92D27DC4C3A43DC1</vt:lpwstr>
  </property>
  <property fmtid="{D5CDD505-2E9C-101B-9397-08002B2CF9AE}" pid="3" name="Afdeling">
    <vt:lpwstr>53;#Contractmanagement|eaa9c42e-8a79-42b5-a5c0-262d1489cff9</vt:lpwstr>
  </property>
  <property fmtid="{D5CDD505-2E9C-101B-9397-08002B2CF9AE}" pid="4" name="Zaaktype">
    <vt:lpwstr>44;#LP00000122|163129be-f07f-4be5-83f5-cfc90b652d57</vt:lpwstr>
  </property>
  <property fmtid="{D5CDD505-2E9C-101B-9397-08002B2CF9AE}" pid="5" name="_dlc_DocIdItemGuid">
    <vt:lpwstr>97eeb04f-2a4c-48c0-b38a-e7d90c1dd2d2</vt:lpwstr>
  </property>
  <property fmtid="{D5CDD505-2E9C-101B-9397-08002B2CF9AE}" pid="6" name="Archiefvormer">
    <vt:lpwstr>4;#Gemeente Zaanstad|5da99fe8-27ce-4ad9-925a-5d6e14d5f231</vt:lpwstr>
  </property>
  <property fmtid="{D5CDD505-2E9C-101B-9397-08002B2CF9AE}" pid="7" name="Openbaarheidsbeperking">
    <vt:lpwstr/>
  </property>
  <property fmtid="{D5CDD505-2E9C-101B-9397-08002B2CF9AE}" pid="8" name="Proces">
    <vt:lpwstr/>
  </property>
  <property fmtid="{D5CDD505-2E9C-101B-9397-08002B2CF9AE}" pid="9" name="dd418d1d0122474984b379b82e2694a7">
    <vt:lpwstr>LP00000122|163129be-f07f-4be5-83f5-cfc90b652d57</vt:lpwstr>
  </property>
  <property fmtid="{D5CDD505-2E9C-101B-9397-08002B2CF9AE}" pid="10" name="c94847eb54c24c8f9dc0c385bd1eebc2">
    <vt:lpwstr>Contractmanagement|eaa9c42e-8a79-42b5-a5c0-262d1489cff9</vt:lpwstr>
  </property>
  <property fmtid="{D5CDD505-2E9C-101B-9397-08002B2CF9AE}" pid="11" name="ha05b352ffb3473e988b841366c28f6f">
    <vt:lpwstr/>
  </property>
  <property fmtid="{D5CDD505-2E9C-101B-9397-08002B2CF9AE}" pid="12" name="jbd390ef46fe4ab38e89a0afa2c77160">
    <vt:lpwstr/>
  </property>
  <property fmtid="{D5CDD505-2E9C-101B-9397-08002B2CF9AE}" pid="13" name="n4a6eba257ee4776b063e377a4c63306">
    <vt:lpwstr>Gemeente Zaanstad|5da99fe8-27ce-4ad9-925a-5d6e14d5f231</vt:lpwstr>
  </property>
  <property fmtid="{D5CDD505-2E9C-101B-9397-08002B2CF9AE}" pid="14" name="MediaServiceImageTags">
    <vt:lpwstr/>
  </property>
  <property fmtid="{D5CDD505-2E9C-101B-9397-08002B2CF9AE}" pid="15" name="Status_Zaak">
    <vt:lpwstr>1</vt:lpwstr>
  </property>
</Properties>
</file>