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emeenteoss-my.sharepoint.com/personal/f_van_der_donk_oss_nl/Documents/1) E+W aanbesteding werkmap/Nota van inlichtingen/"/>
    </mc:Choice>
  </mc:AlternateContent>
  <xr:revisionPtr revIDLastSave="0" documentId="8_{2E6D7304-134B-4BD4-9037-DFF3A0041C0E}" xr6:coauthVersionLast="47" xr6:coauthVersionMax="47" xr10:uidLastSave="{00000000-0000-0000-0000-000000000000}"/>
  <bookViews>
    <workbookView xWindow="-120" yWindow="-120" windowWidth="51840" windowHeight="21240" activeTab="1" xr2:uid="{4818C273-EF44-48C6-BF77-C7C547F56BF9}"/>
  </bookViews>
  <sheets>
    <sheet name="Inschrijfbiljet " sheetId="10" r:id="rId1"/>
    <sheet name="Casus E-installatie" sheetId="4" r:id="rId2"/>
    <sheet name="Tarievenblad E-installatie" sheetId="3" r:id="rId3"/>
    <sheet name="Overzicht onderaannemers" sheetId="1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4" i="4" l="1"/>
  <c r="C7" i="11"/>
  <c r="C6" i="11"/>
  <c r="C5" i="11"/>
  <c r="C4" i="11"/>
  <c r="C3" i="11"/>
  <c r="K5" i="4" l="1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5" i="4"/>
  <c r="K4" i="4"/>
  <c r="K86" i="4" l="1"/>
  <c r="J86" i="4"/>
  <c r="I86" i="4"/>
  <c r="C28" i="10" l="1"/>
  <c r="F10" i="3"/>
  <c r="F11" i="3"/>
  <c r="F12" i="3"/>
  <c r="F13" i="3"/>
  <c r="F14" i="3"/>
  <c r="F15" i="3"/>
  <c r="F16" i="3"/>
  <c r="F9" i="3"/>
  <c r="F17" i="3" l="1"/>
  <c r="C29" i="10" s="1"/>
  <c r="C30" i="10" s="1"/>
</calcChain>
</file>

<file path=xl/sharedStrings.xml><?xml version="1.0" encoding="utf-8"?>
<sst xmlns="http://schemas.openxmlformats.org/spreadsheetml/2006/main" count="593" uniqueCount="220">
  <si>
    <t>Subtotaal</t>
  </si>
  <si>
    <t>Casus E-installatie</t>
  </si>
  <si>
    <t>Inzet in discipline</t>
  </si>
  <si>
    <t>Functieomschrijving</t>
  </si>
  <si>
    <t>Totaal fictieve uren</t>
  </si>
  <si>
    <t>n.v.t.</t>
  </si>
  <si>
    <t>Toeslagen op uurtarieven</t>
  </si>
  <si>
    <t>Toeslagen</t>
  </si>
  <si>
    <t>Directieleveringen</t>
  </si>
  <si>
    <t>Rekenfactoren projecten</t>
  </si>
  <si>
    <t>Monteur Elektrotechniek</t>
  </si>
  <si>
    <t>Engineer Elektrotechniek</t>
  </si>
  <si>
    <t>Cyclus (jaar)</t>
  </si>
  <si>
    <t>Prijs totaal excl. btw</t>
  </si>
  <si>
    <t>Brandmeldinstallatie 1 groep</t>
  </si>
  <si>
    <t>Brandmeldinstallatie 2 groepen</t>
  </si>
  <si>
    <t>Brandmeldinstallatie 3 groepen</t>
  </si>
  <si>
    <t>Brandmeldinstallatie 4 groepen</t>
  </si>
  <si>
    <t>Brandmeldinstallatie 5 groepen</t>
  </si>
  <si>
    <t>Brandmeldinstallatie 6 groepen</t>
  </si>
  <si>
    <t>Brandmeldinstallatie 8 groepen</t>
  </si>
  <si>
    <t>Brandmeldinstallatie 10 groepen</t>
  </si>
  <si>
    <t>Brandmeldinstallatie 12 groepen</t>
  </si>
  <si>
    <t>Brandmeldinstallatie 12 - 15 groepen</t>
  </si>
  <si>
    <t>Brandmeldinstallatie 15 - 20 groepen</t>
  </si>
  <si>
    <t>Brandmeldinstallatie 30 - 40 groepen</t>
  </si>
  <si>
    <t>Brandmeldinstallatie &gt; 40 groepen</t>
  </si>
  <si>
    <t>Brandwerende rolscherm, automatisch</t>
  </si>
  <si>
    <t>62.21</t>
  </si>
  <si>
    <t>(Hoofd)verdeelinrichtingen &lt; 8 groepen</t>
  </si>
  <si>
    <t>(Hoofd)verdeelinrichtingen 8 - 50 groepen</t>
  </si>
  <si>
    <t>(Hoofd)verdeelinrichtingen &gt; 50 groepen</t>
  </si>
  <si>
    <t>Inbraaksignaleringsinstallatie &lt; 8 zones</t>
  </si>
  <si>
    <t>65.21</t>
  </si>
  <si>
    <t>Inbraaksignaleringsinstallatie 8 - 16 zones</t>
  </si>
  <si>
    <t>Inbraaksignaleringsinstallatie 16 - 32 zones</t>
  </si>
  <si>
    <t>Inbraaksignaleringsinstallatie 32 - 50 zones</t>
  </si>
  <si>
    <t>Inbraaksignaleringsinstallatie 75 - 100 zones</t>
  </si>
  <si>
    <t>Inbraaksignaleringsinstallatie 100 - 125 zones</t>
  </si>
  <si>
    <t>Lichtgroepenkasten</t>
  </si>
  <si>
    <t>Signalering invalidentoiletten</t>
  </si>
  <si>
    <t>Hoeveelheid</t>
  </si>
  <si>
    <t>Arbeid excl. btw</t>
  </si>
  <si>
    <t>Materiaal excl. btw</t>
  </si>
  <si>
    <t xml:space="preserve">NL/SfB-classificatie </t>
  </si>
  <si>
    <t>Onderdeel</t>
  </si>
  <si>
    <t>NL/SfB-hoofdgroep</t>
  </si>
  <si>
    <t>NL/SfB-subgroep</t>
  </si>
  <si>
    <t>61. Centrale elektrische voorzieningen</t>
  </si>
  <si>
    <t>61.10</t>
  </si>
  <si>
    <t>Energie noodstroom</t>
  </si>
  <si>
    <t>61.20</t>
  </si>
  <si>
    <t>Aarding</t>
  </si>
  <si>
    <t>62.21.10</t>
  </si>
  <si>
    <t>62.21.20</t>
  </si>
  <si>
    <t>62.21.30</t>
  </si>
  <si>
    <t>63. Verlichting</t>
  </si>
  <si>
    <t>Verlichting systeem</t>
  </si>
  <si>
    <t>63.10</t>
  </si>
  <si>
    <t>Noodverlichting decentraal</t>
  </si>
  <si>
    <t>Noodverlichting centraal</t>
  </si>
  <si>
    <t>65. Beveiliging</t>
  </si>
  <si>
    <t>Beveiliging/Brand/Deurgrendelingen en -ontgrendelingen</t>
  </si>
  <si>
    <t>65.12</t>
  </si>
  <si>
    <t>Laagspanning verdeelinrichtingen</t>
  </si>
  <si>
    <t>Algemeen, Beveiliging/Braak/Algemeen</t>
  </si>
  <si>
    <t>90. Terrein</t>
  </si>
  <si>
    <t>Terreinverlichting</t>
  </si>
  <si>
    <t>90.63.00</t>
  </si>
  <si>
    <t>99. Algemeen</t>
  </si>
  <si>
    <t>Algemeen</t>
  </si>
  <si>
    <t>Algemene uitgangspunten:</t>
  </si>
  <si>
    <t xml:space="preserve">Ten behoeve van de prijsopgave wordt van de volgende randvoorwaarden uitgegaan:  </t>
  </si>
  <si>
    <t xml:space="preserve">   - Inschrijver dient een reëel marktconform tarief in;</t>
  </si>
  <si>
    <t xml:space="preserve">   - Alle tarieven zijn in euro en exclusief BTW;</t>
  </si>
  <si>
    <t xml:space="preserve">   - Uurtarieven zijn inclusief alle bijkomende bedrijfskosten, verzekeringen, reiskosten en kosten voor administratieve en ondersteunende werkzaamheden;</t>
  </si>
  <si>
    <t xml:space="preserve">   - Indien u een veld niet heeft ingevuld dan betekent dit automatisch dat hier € 0,00 staat;</t>
  </si>
  <si>
    <t xml:space="preserve">   - Negatieve bedragen zijn niet toegestaan.</t>
  </si>
  <si>
    <t xml:space="preserve">   - Het inschrijfbiljet rechtsgeldig ingevullen en ondertekenen;</t>
  </si>
  <si>
    <t xml:space="preserve">   - Overige tabbladen dienen gecontroleerd/geparafeerd te worden;</t>
  </si>
  <si>
    <t>Het inschrijfbiljet inclusief overige tabbladen dienen zowel in PDF als Excel-bestand aangeleverd te worden bij de in te dienen stukken.</t>
  </si>
  <si>
    <t>Inschrijfprijs exclusief BTW</t>
  </si>
  <si>
    <t>Naam inschrijver</t>
  </si>
  <si>
    <t xml:space="preserve">Plaats </t>
  </si>
  <si>
    <t xml:space="preserve">Datum </t>
  </si>
  <si>
    <t>Naam vertegenwoordiger</t>
  </si>
  <si>
    <t xml:space="preserve">Functie </t>
  </si>
  <si>
    <t>Handtekening</t>
  </si>
  <si>
    <t>Stickerregistratie na onderhoudswerkzaamheden</t>
  </si>
  <si>
    <t>99.99.20</t>
  </si>
  <si>
    <t>Jaarlijks</t>
  </si>
  <si>
    <t>99.99.11</t>
  </si>
  <si>
    <t>61.</t>
  </si>
  <si>
    <t>61.50.10</t>
  </si>
  <si>
    <t>61.50.20</t>
  </si>
  <si>
    <t>61.50.30</t>
  </si>
  <si>
    <t>Centrale elektrotechnische voorzieningen laagspanning algemeen</t>
  </si>
  <si>
    <t>62.  Krachtstroominstallaties</t>
  </si>
  <si>
    <t>63.24.00</t>
  </si>
  <si>
    <t>4 jaarlijks</t>
  </si>
  <si>
    <t>Maandelijks</t>
  </si>
  <si>
    <t>63.51.10</t>
  </si>
  <si>
    <t>OP-taken brandmeldinstallatie  1 t/m 5 groepen</t>
  </si>
  <si>
    <t>DP-taken brandmeldinstallatie  1 t/m 5 groepen</t>
  </si>
  <si>
    <t>OP-taken brandmeldinstallatie 6 t/m 10 groepen</t>
  </si>
  <si>
    <t>DP-taken brandmeldinstallatie 6 t/m 10 groepen</t>
  </si>
  <si>
    <t>OP-taken brandmeldinstallatie 15 t/m 20 groepen</t>
  </si>
  <si>
    <t>DP-taken brandmeldinstallatie 15 t/m 20 groepen</t>
  </si>
  <si>
    <t>OP-taken brandmeldinstallatie 20 t/m 30  groepen</t>
  </si>
  <si>
    <t>DP-taken brandmeldinstallatie 20 t/m 30  groepen</t>
  </si>
  <si>
    <t>OP-taken brandmeldinstallatie &gt; 40 groepen</t>
  </si>
  <si>
    <t>DP-taken brandmeldinstallatie &gt; 40 groepen</t>
  </si>
  <si>
    <t>Noodverlichting decentraal (940 conventioneel / 534 LED)</t>
  </si>
  <si>
    <t>Noodverlichting centraal (163 conventioneel / 42 LED)</t>
  </si>
  <si>
    <t>5 jaarlijks</t>
  </si>
  <si>
    <t>3 jaarlijks</t>
  </si>
  <si>
    <t>Tarievenblad E-installatie</t>
  </si>
  <si>
    <t>Contractmanager</t>
  </si>
  <si>
    <t>Voorbereiden, plannen &amp; kostencalculaties</t>
  </si>
  <si>
    <t>Leiding &amp; coördinatie projecten</t>
  </si>
  <si>
    <t>Ontwerp &amp; berekening installaties</t>
  </si>
  <si>
    <t>Tekeningen, modellen &amp; BIM-beheer</t>
  </si>
  <si>
    <t>Beheer onderhoudscontracten</t>
  </si>
  <si>
    <t>Installatie elektrotechnische systemen</t>
  </si>
  <si>
    <t>Servicemonteur Elektrotechniek</t>
  </si>
  <si>
    <t>Onderhoud &amp; storingen elektrotechnische installaties</t>
  </si>
  <si>
    <t>Onderhouds-/Storingsmonteur Elektrotechniek</t>
  </si>
  <si>
    <t>Preventief &amp; correctief onderhoud</t>
  </si>
  <si>
    <t>Werkvoorbereider / Calculator Elektrotechniek</t>
  </si>
  <si>
    <t>Projectleider / Projectcoördinator Elektrotechniek</t>
  </si>
  <si>
    <t>Tekenaar / BIM-modelleur Elektrotechniek</t>
  </si>
  <si>
    <t>Uurtarieven exclusief btw</t>
  </si>
  <si>
    <t>Uurtarief exclusief btw</t>
  </si>
  <si>
    <t>Techniek Nederland normen (voorheen UNETO-VNI)</t>
  </si>
  <si>
    <t xml:space="preserve">Inschrijfbiljet aanbesteding E + W installaties - perceel A - Elektrotechnisch (E) </t>
  </si>
  <si>
    <t xml:space="preserve">   - Uurtarieven gelden voor reguliere werktijden (ma t/m vrij van 7.00 - 18.00 uur). </t>
  </si>
  <si>
    <t>Eenheid</t>
  </si>
  <si>
    <t>Eén post</t>
  </si>
  <si>
    <t>Stuks</t>
  </si>
  <si>
    <t>0-meting elektotechnische installaties &amp; opstellen assetlijst 250 -  1000 m2 BVO</t>
  </si>
  <si>
    <t xml:space="preserve">Terreinverlichting &lt; 250m2 </t>
  </si>
  <si>
    <t>Terreinverlichting  250 - 1000m2</t>
  </si>
  <si>
    <t xml:space="preserve">Terreinverlichting  1000 - 5000m2 </t>
  </si>
  <si>
    <t xml:space="preserve">Terreinverlichting  &gt; 5000m2 </t>
  </si>
  <si>
    <t>0-meting elektotechnische installaties &amp; opstellen assetlijst 1000 - 5000 m2 BVO</t>
  </si>
  <si>
    <t>0-meting elektotechnische installaties &amp; opstellen assetlijst &lt; 250 m2 BVO</t>
  </si>
  <si>
    <t>0-meting elektotechnische installaties &amp; opstellen assetlijst &gt; 5000 m2 BVO</t>
  </si>
  <si>
    <t xml:space="preserve">Algemeen </t>
  </si>
  <si>
    <t xml:space="preserve">Algemeen  </t>
  </si>
  <si>
    <t>65.41.00</t>
  </si>
  <si>
    <t>Signalering en beveiliging</t>
  </si>
  <si>
    <t>63.11.10</t>
  </si>
  <si>
    <t>Verlichting systeem &lt; 250 m2 BVO</t>
  </si>
  <si>
    <t>Verlichting systeem 250 - 1000 m2 BVO</t>
  </si>
  <si>
    <t>Verlichting systeem  1000 - 5000 m2 BVO</t>
  </si>
  <si>
    <t>Verlichting systeem 5000 m2 BVO</t>
  </si>
  <si>
    <t>Laagspanning verdeelinrichtingen &lt; 250 m2 BVO</t>
  </si>
  <si>
    <t>Laagspanning verdeelinrichtingen 250 - 1000 m2 BVO</t>
  </si>
  <si>
    <t>Laagspanning verdeelinrichtingen 1000 - 5000 m2 BVO</t>
  </si>
  <si>
    <t>Laagspanning verdeelinrichtingen &gt; 5000 m2 BVO</t>
  </si>
  <si>
    <t>Centrale elektrotechnische voorzieningen algemeen</t>
  </si>
  <si>
    <t xml:space="preserve"> </t>
  </si>
  <si>
    <t>Centrale elektrische voorzieningen &lt; 250 m2 BVO</t>
  </si>
  <si>
    <t>Centrale elektrische voorzieningen 250 - 1000 m2 BVO</t>
  </si>
  <si>
    <t>Centrale elektrische voorziening  1000 - 5000 m2 BVO</t>
  </si>
  <si>
    <t>SCIOS Scope 12 keuing  &lt; 50 PV-panelen</t>
  </si>
  <si>
    <t>SCIOS Scope 12 keuing  &gt; 250 PV-panelen</t>
  </si>
  <si>
    <t>SCIOS Scope 12 keuing  50 - 250 PV-panelen</t>
  </si>
  <si>
    <t>Totaal exclusief btw =&gt;</t>
  </si>
  <si>
    <r>
      <t xml:space="preserve">Prijzen zijn in overeenstemming met de werkomschrijvingen zoals beschreven in </t>
    </r>
    <r>
      <rPr>
        <b/>
        <i/>
        <u/>
        <sz val="11"/>
        <rFont val="Calibri"/>
        <family val="2"/>
      </rPr>
      <t>bijlage 7 standaard werkomschrijvingen Gemeente Oss</t>
    </r>
    <r>
      <rPr>
        <i/>
        <sz val="11"/>
        <rFont val="Calibri"/>
        <family val="2"/>
      </rPr>
      <t>;</t>
    </r>
  </si>
  <si>
    <r>
      <t xml:space="preserve">   - U dient alle </t>
    </r>
    <r>
      <rPr>
        <b/>
        <i/>
        <sz val="11"/>
        <rFont val="Calibri"/>
        <family val="2"/>
      </rPr>
      <t>blauw en roze</t>
    </r>
    <r>
      <rPr>
        <i/>
        <sz val="11"/>
        <rFont val="Calibri"/>
        <family val="2"/>
      </rPr>
      <t xml:space="preserve"> gekleurde velden in te vullen (arbeid en materiaal);</t>
    </r>
  </si>
  <si>
    <t>TOTAAL exclusief btw =&gt;</t>
  </si>
  <si>
    <t xml:space="preserve">   - Aan de aantallen en onderdelen in tabblad casus E-installatie kunnen geen rechten aan worden ontleend;</t>
  </si>
  <si>
    <t xml:space="preserve">   - Fictieve uren op tarievenblad zijn bepaald door Gemeente Oss. Hier kunnen geen rechten aan worden ontleend;</t>
  </si>
  <si>
    <t>SCIOS Scope 8 keuring &lt; 250 m2 BVO</t>
  </si>
  <si>
    <t>SCIOS Scope 8 keuring 250 - 1000 m2 m2 BVO</t>
  </si>
  <si>
    <t>SCIOS Scope 8 keuring 1000 - 5000 m2 BVO</t>
  </si>
  <si>
    <t>Centrale elektrische voorziening &gt; 5000 m2 BVO</t>
  </si>
  <si>
    <t>SCIOS Scope 8 keuring &gt; 5000 m2 BVO</t>
  </si>
  <si>
    <t>SCIOS Scope 10 keuring &lt; 250 m2 BVO</t>
  </si>
  <si>
    <t>SCIOS Scope 10 keuring 250 - 1000 m2 m2 BVO</t>
  </si>
  <si>
    <t>SCIOS Scope 10 keuring 1000 - 5000 m2 BVO</t>
  </si>
  <si>
    <t>SCIOS Scope 10 keuring &gt; 5000 m2 BVO</t>
  </si>
  <si>
    <t>Toeslagpercentages en omrekenfactoren (vastgesteld door Gemeente Oss)</t>
  </si>
  <si>
    <r>
      <t xml:space="preserve">Invullen van eenheidsprijzen op tabblad </t>
    </r>
    <r>
      <rPr>
        <i/>
        <sz val="11"/>
        <color rgb="FF00B0F0"/>
        <rFont val="Calibri"/>
        <family val="2"/>
      </rPr>
      <t xml:space="preserve">Casus E-installatie </t>
    </r>
    <r>
      <rPr>
        <i/>
        <sz val="11"/>
        <rFont val="Calibri"/>
        <family val="2"/>
      </rPr>
      <t>-</t>
    </r>
    <r>
      <rPr>
        <i/>
        <sz val="11"/>
        <color theme="6" tint="0.39997558519241921"/>
        <rFont val="Calibri"/>
        <family val="2"/>
      </rPr>
      <t xml:space="preserve"> </t>
    </r>
    <r>
      <rPr>
        <i/>
        <sz val="11"/>
        <color theme="3" tint="9.9978637043366805E-2"/>
        <rFont val="Calibri"/>
        <family val="2"/>
      </rPr>
      <t>Tarievenblad E-installatie</t>
    </r>
    <r>
      <rPr>
        <i/>
        <sz val="11"/>
        <rFont val="Calibri"/>
        <family val="2"/>
      </rPr>
      <t>:</t>
    </r>
  </si>
  <si>
    <t>Inschrijfbedrag</t>
  </si>
  <si>
    <t>Wettelijke verplichtingen, logboeken en keuringsrapporten</t>
  </si>
  <si>
    <t>99.99.30</t>
  </si>
  <si>
    <t>99.99.40</t>
  </si>
  <si>
    <t xml:space="preserve">24/7 Storingsmeldkamer en Storingsopvolging </t>
  </si>
  <si>
    <t xml:space="preserve">Werkdagen van 07:00 - 18:00 uur </t>
  </si>
  <si>
    <t>Werkdagen 's avonds en 's nachts van 18:00 - 07:00 uur</t>
  </si>
  <si>
    <t xml:space="preserve">Zaterdagen van 00:00 - 24:00 uur </t>
  </si>
  <si>
    <t>Zon- en feestdagen van 00:00 - 24:00 uur</t>
  </si>
  <si>
    <t xml:space="preserve">   - Directieleveringen betreffen materialen en/of apparatuur die door de opdrachtgever worden geleverd. De aannemer dient deze leveringen in het werk te verwerken </t>
  </si>
  <si>
    <t xml:space="preserve">     conform de voorschriften en draagt zorg voor correcte montage, bescherming en eventuele aanvullende voorzieningen.</t>
  </si>
  <si>
    <t xml:space="preserve">   - Materialen netto (netto materiaalprijs, exclusief btw en zonder opslag voor winst of algemene kosten);</t>
  </si>
  <si>
    <t xml:space="preserve">Materialen netto &lt; € 1.000,- </t>
  </si>
  <si>
    <t xml:space="preserve">Materialen netto &gt; € 1.000,- </t>
  </si>
  <si>
    <t xml:space="preserve">Onderaanneming &lt; € 5.000,- </t>
  </si>
  <si>
    <t>Onderaanneming € 5.000 - € 10.000,-</t>
  </si>
  <si>
    <t xml:space="preserve">Onderaanneming &gt; € 10.000,- </t>
  </si>
  <si>
    <t>* Tarieven, toeslagpercentages staan vast tot 1-1-2027. Bedragen zijn exclusief btw.</t>
  </si>
  <si>
    <t>De eenheidsprijzen worden automatisch vermenigvuldigd met de opgegeven hoeveelheden en opgeteld. De totalen worden in dit tabblad weergegeven.</t>
  </si>
  <si>
    <t>Datum:</t>
  </si>
  <si>
    <t>Naam onderaannemer</t>
  </si>
  <si>
    <t>KVK-nummer</t>
  </si>
  <si>
    <t xml:space="preserve">Overzicht onderaannemers aanbesteding E + W installaties - perceel A - Elektrotechnisch (E) </t>
  </si>
  <si>
    <t>Werkzaamheden</t>
  </si>
  <si>
    <t>Contactpersoon</t>
  </si>
  <si>
    <t>E-mailadres</t>
  </si>
  <si>
    <t xml:space="preserve">* Let op: Als u een beroep doet op onderaannemers, moet voor elke onderaannemer ook een UEA (Uniform Europees Aanbestedingsdocument) worden toegevoegd. </t>
  </si>
  <si>
    <t>Opmerkingen</t>
  </si>
  <si>
    <t>Plaats</t>
  </si>
  <si>
    <t>Functie</t>
  </si>
  <si>
    <r>
      <t xml:space="preserve">Invullen van onderaannemers op tabblad </t>
    </r>
    <r>
      <rPr>
        <i/>
        <sz val="11"/>
        <color theme="5"/>
        <rFont val="Calibri"/>
        <family val="2"/>
      </rPr>
      <t>Overzicht onderaannemers</t>
    </r>
    <r>
      <rPr>
        <i/>
        <sz val="11"/>
        <rFont val="Calibri"/>
        <family val="2"/>
      </rPr>
      <t xml:space="preserve"> indien van toepassing. Bij geen gebruik van onderaannemers dit aangeven in opmerkingen veld.</t>
    </r>
  </si>
  <si>
    <t>Na het invullen van de eenheidsprijzen hele werkmap afdrukken (4 pagina's) en opslaan als excel bestand. Bestandsnaam voorzien van "datum + inschrijfbiljet E en W aanbesteding + naam inschrijver"</t>
  </si>
  <si>
    <t xml:space="preserve">   - Naam inschrijver, plaats, datum, naam vertegenwoordiger en functie wordt automatisch overgenomen vanuit dit tabblad.</t>
  </si>
  <si>
    <t>99.99.50</t>
  </si>
  <si>
    <t>Management en beheertaken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</si>
</sst>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* #,##0.00_);_(&quot;€&quot;* \(#,##0.00\);_(&quot;€&quot;* &quot;-&quot;??_);_(@_)"/>
    <numFmt numFmtId="165" formatCode="_(&quot;€&quot;\ * #,##0.00_);_(&quot;€&quot;\ * \(#,##0.00\);_(&quot;€&quot;\ * &quot;-&quot;??_);_(@_)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Aptos Narrow"/>
      <family val="2"/>
      <scheme val="minor"/>
    </font>
    <font>
      <b/>
      <i/>
      <sz val="11"/>
      <name val="Calibri"/>
      <family val="2"/>
    </font>
    <font>
      <i/>
      <sz val="11"/>
      <color rgb="FF000000"/>
      <name val="Calibri"/>
      <family val="2"/>
    </font>
    <font>
      <i/>
      <sz val="11"/>
      <color theme="1"/>
      <name val="Calibri"/>
      <family val="2"/>
    </font>
    <font>
      <b/>
      <i/>
      <sz val="11"/>
      <color rgb="FF000000"/>
      <name val="Calibri"/>
      <family val="2"/>
    </font>
    <font>
      <i/>
      <sz val="11"/>
      <name val="Calibri"/>
      <family val="2"/>
    </font>
    <font>
      <b/>
      <i/>
      <u/>
      <sz val="11"/>
      <name val="Calibri"/>
      <family val="2"/>
    </font>
    <font>
      <i/>
      <sz val="11"/>
      <color rgb="FF00B0F0"/>
      <name val="Calibri"/>
      <family val="2"/>
    </font>
    <font>
      <i/>
      <sz val="11"/>
      <color theme="6" tint="0.39997558519241921"/>
      <name val="Calibri"/>
      <family val="2"/>
    </font>
    <font>
      <b/>
      <i/>
      <sz val="11"/>
      <color theme="1"/>
      <name val="Calibri"/>
      <family val="2"/>
    </font>
    <font>
      <i/>
      <sz val="11"/>
      <color theme="3" tint="9.9978637043366805E-2"/>
      <name val="Calibri"/>
      <family val="2"/>
    </font>
    <font>
      <b/>
      <i/>
      <sz val="11"/>
      <color theme="0"/>
      <name val="Calibri"/>
      <family val="2"/>
    </font>
    <font>
      <b/>
      <i/>
      <sz val="14"/>
      <color theme="1"/>
      <name val="Calibri"/>
      <family val="2"/>
    </font>
    <font>
      <b/>
      <i/>
      <sz val="24"/>
      <color theme="0"/>
      <name val="Calibri"/>
      <family val="2"/>
    </font>
    <font>
      <i/>
      <sz val="11"/>
      <color theme="0"/>
      <name val="Calibri"/>
      <family val="2"/>
    </font>
    <font>
      <i/>
      <sz val="11"/>
      <color theme="5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rgb="FFADADAD"/>
        <bgColor rgb="FF000000"/>
      </patternFill>
    </fill>
    <fill>
      <patternFill patternType="solid">
        <fgColor theme="3" tint="9.9978637043366805E-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/>
    <xf numFmtId="165" fontId="4" fillId="0" borderId="0" applyFont="0" applyFill="0" applyBorder="0" applyAlignment="0" applyProtection="0"/>
  </cellStyleXfs>
  <cellXfs count="151">
    <xf numFmtId="0" fontId="0" fillId="0" borderId="0" xfId="0"/>
    <xf numFmtId="164" fontId="7" fillId="0" borderId="13" xfId="1" applyFont="1" applyBorder="1" applyProtection="1"/>
    <xf numFmtId="164" fontId="7" fillId="0" borderId="21" xfId="1" applyFont="1" applyBorder="1" applyProtection="1"/>
    <xf numFmtId="0" fontId="7" fillId="0" borderId="0" xfId="0" applyFont="1" applyAlignment="1" applyProtection="1">
      <alignment horizontal="left" vertical="center"/>
      <protection locked="0"/>
    </xf>
    <xf numFmtId="0" fontId="13" fillId="6" borderId="10" xfId="0" applyFont="1" applyFill="1" applyBorder="1" applyAlignment="1" applyProtection="1">
      <alignment horizontal="left" vertical="center"/>
      <protection locked="0"/>
    </xf>
    <xf numFmtId="0" fontId="13" fillId="5" borderId="10" xfId="0" applyFont="1" applyFill="1" applyBorder="1" applyAlignment="1" applyProtection="1">
      <alignment horizontal="left" vertical="center"/>
      <protection locked="0"/>
    </xf>
    <xf numFmtId="0" fontId="13" fillId="2" borderId="11" xfId="0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164" fontId="7" fillId="6" borderId="14" xfId="1" applyFont="1" applyFill="1" applyBorder="1" applyAlignment="1" applyProtection="1">
      <alignment horizontal="left" vertical="center"/>
      <protection locked="0"/>
    </xf>
    <xf numFmtId="164" fontId="7" fillId="5" borderId="14" xfId="1" applyFont="1" applyFill="1" applyBorder="1" applyAlignment="1" applyProtection="1">
      <alignment horizontal="left" vertical="center"/>
      <protection locked="0"/>
    </xf>
    <xf numFmtId="164" fontId="7" fillId="6" borderId="14" xfId="1" applyFont="1" applyFill="1" applyBorder="1" applyAlignment="1" applyProtection="1">
      <alignment vertical="center"/>
      <protection locked="0"/>
    </xf>
    <xf numFmtId="164" fontId="7" fillId="5" borderId="14" xfId="1" applyFont="1" applyFill="1" applyBorder="1" applyAlignment="1" applyProtection="1">
      <alignment vertical="center"/>
      <protection locked="0"/>
    </xf>
    <xf numFmtId="164" fontId="13" fillId="6" borderId="24" xfId="1" applyFont="1" applyFill="1" applyBorder="1" applyAlignment="1" applyProtection="1">
      <alignment horizontal="left" vertical="center"/>
      <protection locked="0"/>
    </xf>
    <xf numFmtId="164" fontId="13" fillId="5" borderId="24" xfId="1" applyFont="1" applyFill="1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center"/>
    </xf>
    <xf numFmtId="0" fontId="13" fillId="0" borderId="0" xfId="0" applyFont="1" applyFill="1" applyAlignment="1" applyProtection="1">
      <alignment horizontal="left" vertical="center"/>
    </xf>
    <xf numFmtId="0" fontId="7" fillId="0" borderId="0" xfId="0" applyFont="1" applyFill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13" fillId="2" borderId="9" xfId="0" applyFont="1" applyFill="1" applyBorder="1" applyAlignment="1" applyProtection="1">
      <alignment horizontal="left" vertical="center"/>
    </xf>
    <xf numFmtId="0" fontId="13" fillId="2" borderId="10" xfId="0" applyFont="1" applyFill="1" applyBorder="1" applyAlignment="1" applyProtection="1">
      <alignment horizontal="left" vertical="center"/>
    </xf>
    <xf numFmtId="0" fontId="7" fillId="0" borderId="12" xfId="0" applyFont="1" applyFill="1" applyBorder="1" applyAlignment="1" applyProtection="1">
      <alignment horizontal="left" vertical="center"/>
    </xf>
    <xf numFmtId="0" fontId="7" fillId="0" borderId="14" xfId="0" applyFont="1" applyFill="1" applyBorder="1" applyAlignment="1" applyProtection="1">
      <alignment horizontal="left" vertical="center"/>
    </xf>
    <xf numFmtId="0" fontId="7" fillId="0" borderId="12" xfId="0" applyFont="1" applyBorder="1" applyAlignment="1" applyProtection="1">
      <alignment horizontal="left" vertical="center"/>
    </xf>
    <xf numFmtId="0" fontId="7" fillId="0" borderId="14" xfId="0" applyFont="1" applyBorder="1" applyAlignment="1" applyProtection="1">
      <alignment horizontal="left" vertical="center"/>
    </xf>
    <xf numFmtId="0" fontId="7" fillId="0" borderId="12" xfId="0" applyFont="1" applyBorder="1" applyAlignment="1" applyProtection="1">
      <alignment vertical="center"/>
    </xf>
    <xf numFmtId="0" fontId="7" fillId="0" borderId="14" xfId="0" applyFont="1" applyFill="1" applyBorder="1" applyAlignment="1" applyProtection="1">
      <alignment vertical="center"/>
    </xf>
    <xf numFmtId="0" fontId="7" fillId="0" borderId="14" xfId="0" applyFont="1" applyBorder="1" applyAlignment="1" applyProtection="1">
      <alignment vertical="center"/>
    </xf>
    <xf numFmtId="164" fontId="7" fillId="0" borderId="13" xfId="1" applyFont="1" applyFill="1" applyBorder="1" applyAlignment="1" applyProtection="1">
      <alignment horizontal="left" vertical="center"/>
    </xf>
    <xf numFmtId="164" fontId="13" fillId="2" borderId="22" xfId="1" applyFont="1" applyFill="1" applyBorder="1" applyAlignment="1" applyProtection="1">
      <alignment horizontal="left" vertical="center"/>
    </xf>
    <xf numFmtId="0" fontId="7" fillId="0" borderId="0" xfId="0" applyFont="1" applyAlignment="1" applyProtection="1">
      <alignment vertical="top"/>
      <protection locked="0"/>
    </xf>
    <xf numFmtId="0" fontId="7" fillId="0" borderId="0" xfId="0" applyFont="1" applyProtection="1">
      <protection locked="0"/>
    </xf>
    <xf numFmtId="0" fontId="15" fillId="3" borderId="14" xfId="0" applyFont="1" applyFill="1" applyBorder="1" applyProtection="1">
      <protection locked="0"/>
    </xf>
    <xf numFmtId="0" fontId="15" fillId="3" borderId="13" xfId="0" applyFont="1" applyFill="1" applyBorder="1" applyProtection="1">
      <protection locked="0"/>
    </xf>
    <xf numFmtId="0" fontId="7" fillId="6" borderId="14" xfId="0" applyFont="1" applyFill="1" applyBorder="1" applyProtection="1">
      <protection locked="0"/>
    </xf>
    <xf numFmtId="0" fontId="7" fillId="6" borderId="25" xfId="0" applyFont="1" applyFill="1" applyBorder="1" applyProtection="1">
      <protection locked="0"/>
    </xf>
    <xf numFmtId="0" fontId="7" fillId="0" borderId="13" xfId="0" applyFont="1" applyBorder="1" applyProtection="1">
      <protection locked="0"/>
    </xf>
    <xf numFmtId="164" fontId="13" fillId="0" borderId="22" xfId="1" applyFont="1" applyFill="1" applyBorder="1" applyProtection="1"/>
    <xf numFmtId="0" fontId="15" fillId="3" borderId="14" xfId="0" applyFont="1" applyFill="1" applyBorder="1" applyProtection="1"/>
    <xf numFmtId="0" fontId="7" fillId="0" borderId="14" xfId="0" applyFont="1" applyBorder="1" applyProtection="1"/>
    <xf numFmtId="0" fontId="7" fillId="0" borderId="25" xfId="0" applyFont="1" applyBorder="1" applyProtection="1"/>
    <xf numFmtId="0" fontId="15" fillId="3" borderId="12" xfId="0" applyFont="1" applyFill="1" applyBorder="1" applyProtection="1"/>
    <xf numFmtId="0" fontId="7" fillId="0" borderId="12" xfId="0" applyNumberFormat="1" applyFont="1" applyBorder="1" applyProtection="1"/>
    <xf numFmtId="0" fontId="7" fillId="0" borderId="14" xfId="1" applyNumberFormat="1" applyFont="1" applyBorder="1" applyProtection="1"/>
    <xf numFmtId="0" fontId="7" fillId="0" borderId="26" xfId="0" applyNumberFormat="1" applyFont="1" applyBorder="1" applyProtection="1"/>
    <xf numFmtId="0" fontId="7" fillId="0" borderId="25" xfId="1" applyNumberFormat="1" applyFont="1" applyBorder="1" applyProtection="1"/>
    <xf numFmtId="9" fontId="7" fillId="0" borderId="13" xfId="0" applyNumberFormat="1" applyFont="1" applyBorder="1" applyProtection="1"/>
    <xf numFmtId="9" fontId="7" fillId="0" borderId="5" xfId="0" applyNumberFormat="1" applyFont="1" applyBorder="1" applyProtection="1"/>
    <xf numFmtId="0" fontId="6" fillId="0" borderId="0" xfId="3" applyFont="1" applyAlignment="1" applyProtection="1">
      <alignment vertical="center"/>
      <protection locked="0"/>
    </xf>
    <xf numFmtId="0" fontId="7" fillId="0" borderId="0" xfId="3" applyFont="1" applyAlignment="1" applyProtection="1">
      <alignment vertical="center"/>
      <protection locked="0"/>
    </xf>
    <xf numFmtId="0" fontId="6" fillId="7" borderId="3" xfId="3" applyFont="1" applyFill="1" applyBorder="1" applyAlignment="1" applyProtection="1">
      <alignment vertical="center"/>
      <protection locked="0"/>
    </xf>
    <xf numFmtId="0" fontId="6" fillId="7" borderId="5" xfId="3" applyFont="1" applyFill="1" applyBorder="1" applyAlignment="1" applyProtection="1">
      <alignment vertical="center"/>
      <protection locked="0"/>
    </xf>
    <xf numFmtId="0" fontId="9" fillId="8" borderId="5" xfId="3" applyFont="1" applyFill="1" applyBorder="1" applyAlignment="1" applyProtection="1">
      <alignment vertical="center"/>
      <protection locked="0"/>
    </xf>
    <xf numFmtId="0" fontId="6" fillId="7" borderId="8" xfId="3" applyFont="1" applyFill="1" applyBorder="1" applyAlignment="1" applyProtection="1">
      <alignment vertical="center"/>
      <protection locked="0"/>
    </xf>
    <xf numFmtId="0" fontId="8" fillId="9" borderId="11" xfId="3" applyFont="1" applyFill="1" applyBorder="1" applyAlignment="1" applyProtection="1">
      <alignment vertical="center"/>
      <protection locked="0"/>
    </xf>
    <xf numFmtId="0" fontId="6" fillId="0" borderId="0" xfId="3" applyFont="1" applyAlignment="1" applyProtection="1">
      <alignment horizontal="left" vertical="center"/>
      <protection locked="0"/>
    </xf>
    <xf numFmtId="0" fontId="6" fillId="7" borderId="11" xfId="3" applyFont="1" applyFill="1" applyBorder="1" applyAlignment="1" applyProtection="1">
      <alignment horizontal="center" vertical="center"/>
      <protection locked="0"/>
    </xf>
    <xf numFmtId="0" fontId="6" fillId="7" borderId="13" xfId="3" applyFont="1" applyFill="1" applyBorder="1" applyAlignment="1" applyProtection="1">
      <alignment horizontal="center" vertical="center"/>
      <protection locked="0"/>
    </xf>
    <xf numFmtId="0" fontId="6" fillId="7" borderId="16" xfId="3" applyFont="1" applyFill="1" applyBorder="1" applyAlignment="1" applyProtection="1">
      <alignment horizontal="center"/>
      <protection locked="0"/>
    </xf>
    <xf numFmtId="0" fontId="6" fillId="0" borderId="0" xfId="3" applyFont="1" applyProtection="1">
      <protection locked="0"/>
    </xf>
    <xf numFmtId="0" fontId="7" fillId="0" borderId="0" xfId="3" applyFont="1" applyProtection="1">
      <protection locked="0"/>
    </xf>
    <xf numFmtId="0" fontId="6" fillId="0" borderId="0" xfId="3" applyFont="1" applyAlignment="1" applyProtection="1">
      <alignment vertical="top"/>
      <protection locked="0"/>
    </xf>
    <xf numFmtId="0" fontId="8" fillId="9" borderId="9" xfId="3" applyFont="1" applyFill="1" applyBorder="1" applyAlignment="1" applyProtection="1">
      <alignment vertical="center"/>
    </xf>
    <xf numFmtId="0" fontId="8" fillId="7" borderId="12" xfId="3" applyFont="1" applyFill="1" applyBorder="1" applyAlignment="1" applyProtection="1">
      <alignment vertical="center"/>
    </xf>
    <xf numFmtId="0" fontId="8" fillId="7" borderId="26" xfId="3" applyFont="1" applyFill="1" applyBorder="1" applyAlignment="1" applyProtection="1">
      <alignment vertical="center"/>
    </xf>
    <xf numFmtId="0" fontId="8" fillId="7" borderId="6" xfId="3" applyFont="1" applyFill="1" applyBorder="1" applyAlignment="1" applyProtection="1">
      <alignment horizontal="right" vertical="center"/>
    </xf>
    <xf numFmtId="0" fontId="8" fillId="7" borderId="9" xfId="3" applyFont="1" applyFill="1" applyBorder="1" applyAlignment="1" applyProtection="1">
      <alignment horizontal="left" vertical="center" wrapText="1"/>
    </xf>
    <xf numFmtId="0" fontId="8" fillId="7" borderId="12" xfId="3" applyFont="1" applyFill="1" applyBorder="1" applyAlignment="1" applyProtection="1">
      <alignment horizontal="left" vertical="center" wrapText="1"/>
    </xf>
    <xf numFmtId="0" fontId="8" fillId="7" borderId="15" xfId="3" applyFont="1" applyFill="1" applyBorder="1" applyAlignment="1" applyProtection="1">
      <alignment horizontal="left" vertical="center" wrapText="1"/>
    </xf>
    <xf numFmtId="49" fontId="8" fillId="7" borderId="1" xfId="3" applyNumberFormat="1" applyFont="1" applyFill="1" applyBorder="1" applyAlignment="1" applyProtection="1">
      <alignment vertical="center"/>
    </xf>
    <xf numFmtId="49" fontId="9" fillId="7" borderId="4" xfId="3" applyNumberFormat="1" applyFont="1" applyFill="1" applyBorder="1" applyAlignment="1" applyProtection="1">
      <alignment vertical="center"/>
    </xf>
    <xf numFmtId="49" fontId="9" fillId="8" borderId="4" xfId="3" applyNumberFormat="1" applyFont="1" applyFill="1" applyBorder="1" applyAlignment="1" applyProtection="1">
      <alignment vertical="center"/>
    </xf>
    <xf numFmtId="49" fontId="9" fillId="7" borderId="6" xfId="3" applyNumberFormat="1" applyFont="1" applyFill="1" applyBorder="1" applyAlignment="1" applyProtection="1">
      <alignment vertical="center"/>
    </xf>
    <xf numFmtId="0" fontId="13" fillId="0" borderId="0" xfId="0" applyFont="1"/>
    <xf numFmtId="0" fontId="7" fillId="0" borderId="0" xfId="0" applyFont="1"/>
    <xf numFmtId="0" fontId="13" fillId="0" borderId="9" xfId="0" applyFont="1" applyBorder="1"/>
    <xf numFmtId="0" fontId="13" fillId="0" borderId="12" xfId="0" applyFont="1" applyBorder="1"/>
    <xf numFmtId="0" fontId="13" fillId="0" borderId="15" xfId="0" applyFont="1" applyBorder="1"/>
    <xf numFmtId="14" fontId="6" fillId="7" borderId="13" xfId="3" applyNumberFormat="1" applyFont="1" applyFill="1" applyBorder="1" applyAlignment="1" applyProtection="1">
      <alignment horizontal="center" vertical="center"/>
      <protection locked="0"/>
    </xf>
    <xf numFmtId="0" fontId="13" fillId="0" borderId="30" xfId="0" applyFont="1" applyBorder="1"/>
    <xf numFmtId="0" fontId="13" fillId="2" borderId="9" xfId="0" applyFont="1" applyFill="1" applyBorder="1" applyProtection="1">
      <protection locked="0"/>
    </xf>
    <xf numFmtId="0" fontId="13" fillId="2" borderId="10" xfId="0" applyFont="1" applyFill="1" applyBorder="1" applyProtection="1">
      <protection locked="0"/>
    </xf>
    <xf numFmtId="0" fontId="13" fillId="2" borderId="11" xfId="0" applyFont="1" applyFill="1" applyBorder="1" applyProtection="1">
      <protection locked="0"/>
    </xf>
    <xf numFmtId="0" fontId="7" fillId="0" borderId="12" xfId="0" applyFont="1" applyBorder="1" applyProtection="1">
      <protection locked="0"/>
    </xf>
    <xf numFmtId="0" fontId="7" fillId="0" borderId="14" xfId="0" applyFont="1" applyBorder="1" applyProtection="1">
      <protection locked="0"/>
    </xf>
    <xf numFmtId="0" fontId="7" fillId="0" borderId="15" xfId="0" applyFont="1" applyBorder="1" applyProtection="1">
      <protection locked="0"/>
    </xf>
    <xf numFmtId="0" fontId="7" fillId="0" borderId="31" xfId="0" applyFont="1" applyBorder="1" applyProtection="1">
      <protection locked="0"/>
    </xf>
    <xf numFmtId="0" fontId="7" fillId="0" borderId="16" xfId="0" applyFont="1" applyBorder="1" applyProtection="1">
      <protection locked="0"/>
    </xf>
    <xf numFmtId="164" fontId="8" fillId="7" borderId="13" xfId="1" applyNumberFormat="1" applyFont="1" applyFill="1" applyBorder="1" applyAlignment="1" applyProtection="1">
      <alignment vertical="center"/>
    </xf>
    <xf numFmtId="164" fontId="8" fillId="7" borderId="21" xfId="1" applyNumberFormat="1" applyFont="1" applyFill="1" applyBorder="1" applyAlignment="1" applyProtection="1">
      <alignment vertical="center"/>
    </xf>
    <xf numFmtId="164" fontId="8" fillId="7" borderId="22" xfId="1" applyNumberFormat="1" applyFont="1" applyFill="1" applyBorder="1" applyAlignment="1" applyProtection="1">
      <alignment horizontal="right" vertical="center"/>
    </xf>
    <xf numFmtId="0" fontId="5" fillId="0" borderId="0" xfId="3" applyFont="1" applyAlignment="1" applyProtection="1">
      <alignment horizontal="left"/>
      <protection locked="0"/>
    </xf>
    <xf numFmtId="0" fontId="13" fillId="2" borderId="23" xfId="0" applyFont="1" applyFill="1" applyBorder="1" applyAlignment="1" applyProtection="1">
      <alignment horizontal="right" vertical="center"/>
    </xf>
    <xf numFmtId="0" fontId="13" fillId="2" borderId="24" xfId="0" applyFont="1" applyFill="1" applyBorder="1" applyAlignment="1" applyProtection="1">
      <alignment horizontal="right" vertical="center"/>
    </xf>
    <xf numFmtId="0" fontId="7" fillId="0" borderId="27" xfId="0" applyFont="1" applyBorder="1" applyProtection="1">
      <protection locked="0"/>
    </xf>
    <xf numFmtId="0" fontId="7" fillId="0" borderId="28" xfId="0" applyFont="1" applyBorder="1" applyProtection="1">
      <protection locked="0"/>
    </xf>
    <xf numFmtId="0" fontId="7" fillId="0" borderId="29" xfId="0" applyFont="1" applyBorder="1" applyProtection="1">
      <protection locked="0"/>
    </xf>
    <xf numFmtId="0" fontId="13" fillId="4" borderId="17" xfId="0" applyFont="1" applyFill="1" applyBorder="1" applyProtection="1">
      <protection locked="0"/>
    </xf>
    <xf numFmtId="0" fontId="13" fillId="4" borderId="18" xfId="0" applyFont="1" applyFill="1" applyBorder="1" applyProtection="1">
      <protection locked="0"/>
    </xf>
    <xf numFmtId="0" fontId="7" fillId="4" borderId="18" xfId="0" applyFont="1" applyFill="1" applyBorder="1" applyProtection="1">
      <protection locked="0"/>
    </xf>
    <xf numFmtId="0" fontId="7" fillId="4" borderId="19" xfId="0" applyFont="1" applyFill="1" applyBorder="1" applyProtection="1">
      <protection locked="0"/>
    </xf>
    <xf numFmtId="0" fontId="7" fillId="0" borderId="12" xfId="0" applyFont="1" applyBorder="1" applyAlignment="1" applyProtection="1">
      <alignment horizontal="left"/>
      <protection locked="0"/>
    </xf>
    <xf numFmtId="0" fontId="7" fillId="0" borderId="14" xfId="0" applyFont="1" applyBorder="1" applyAlignment="1" applyProtection="1">
      <alignment horizontal="left"/>
      <protection locked="0"/>
    </xf>
    <xf numFmtId="0" fontId="7" fillId="0" borderId="17" xfId="0" applyFont="1" applyBorder="1" applyProtection="1">
      <protection locked="0"/>
    </xf>
    <xf numFmtId="0" fontId="7" fillId="0" borderId="18" xfId="0" applyFont="1" applyBorder="1" applyProtection="1">
      <protection locked="0"/>
    </xf>
    <xf numFmtId="0" fontId="7" fillId="0" borderId="20" xfId="0" applyFont="1" applyBorder="1" applyProtection="1">
      <protection locked="0"/>
    </xf>
    <xf numFmtId="0" fontId="17" fillId="10" borderId="1" xfId="0" applyFont="1" applyFill="1" applyBorder="1" applyAlignment="1" applyProtection="1">
      <alignment vertical="top"/>
      <protection locked="0"/>
    </xf>
    <xf numFmtId="0" fontId="18" fillId="10" borderId="2" xfId="0" applyFont="1" applyFill="1" applyBorder="1" applyAlignment="1" applyProtection="1">
      <alignment vertical="top"/>
      <protection locked="0"/>
    </xf>
    <xf numFmtId="0" fontId="18" fillId="10" borderId="3" xfId="0" applyFont="1" applyFill="1" applyBorder="1" applyAlignment="1" applyProtection="1">
      <alignment vertical="top"/>
      <protection locked="0"/>
    </xf>
    <xf numFmtId="0" fontId="18" fillId="10" borderId="4" xfId="0" applyFont="1" applyFill="1" applyBorder="1" applyAlignment="1" applyProtection="1">
      <alignment vertical="top"/>
      <protection locked="0"/>
    </xf>
    <xf numFmtId="0" fontId="18" fillId="10" borderId="0" xfId="0" applyFont="1" applyFill="1" applyBorder="1" applyAlignment="1" applyProtection="1">
      <alignment vertical="top"/>
      <protection locked="0"/>
    </xf>
    <xf numFmtId="0" fontId="18" fillId="10" borderId="5" xfId="0" applyFont="1" applyFill="1" applyBorder="1" applyAlignment="1" applyProtection="1">
      <alignment vertical="top"/>
      <protection locked="0"/>
    </xf>
    <xf numFmtId="0" fontId="18" fillId="10" borderId="6" xfId="0" applyFont="1" applyFill="1" applyBorder="1" applyAlignment="1" applyProtection="1">
      <alignment vertical="top"/>
      <protection locked="0"/>
    </xf>
    <xf numFmtId="0" fontId="18" fillId="10" borderId="7" xfId="0" applyFont="1" applyFill="1" applyBorder="1" applyAlignment="1" applyProtection="1">
      <alignment vertical="top"/>
      <protection locked="0"/>
    </xf>
    <xf numFmtId="0" fontId="18" fillId="10" borderId="8" xfId="0" applyFont="1" applyFill="1" applyBorder="1" applyAlignment="1" applyProtection="1">
      <alignment vertical="top"/>
      <protection locked="0"/>
    </xf>
    <xf numFmtId="0" fontId="13" fillId="8" borderId="1" xfId="0" applyFont="1" applyFill="1" applyBorder="1" applyProtection="1">
      <protection locked="0"/>
    </xf>
    <xf numFmtId="0" fontId="13" fillId="8" borderId="2" xfId="0" applyFont="1" applyFill="1" applyBorder="1" applyProtection="1">
      <protection locked="0"/>
    </xf>
    <xf numFmtId="0" fontId="13" fillId="8" borderId="3" xfId="0" applyFont="1" applyFill="1" applyBorder="1" applyProtection="1">
      <protection locked="0"/>
    </xf>
    <xf numFmtId="0" fontId="13" fillId="0" borderId="23" xfId="0" applyFont="1" applyFill="1" applyBorder="1" applyAlignment="1" applyProtection="1">
      <alignment horizontal="right"/>
      <protection locked="0"/>
    </xf>
    <xf numFmtId="0" fontId="13" fillId="0" borderId="24" xfId="0" applyFont="1" applyFill="1" applyBorder="1" applyAlignment="1" applyProtection="1">
      <alignment horizontal="right"/>
      <protection locked="0"/>
    </xf>
    <xf numFmtId="0" fontId="7" fillId="0" borderId="0" xfId="0" applyFont="1" applyFill="1" applyProtection="1">
      <protection locked="0"/>
    </xf>
    <xf numFmtId="0" fontId="15" fillId="10" borderId="9" xfId="0" applyFont="1" applyFill="1" applyBorder="1" applyProtection="1">
      <protection locked="0"/>
    </xf>
    <xf numFmtId="0" fontId="15" fillId="10" borderId="10" xfId="0" applyFont="1" applyFill="1" applyBorder="1" applyProtection="1">
      <protection locked="0"/>
    </xf>
    <xf numFmtId="0" fontId="15" fillId="10" borderId="11" xfId="0" applyFont="1" applyFill="1" applyBorder="1" applyProtection="1">
      <protection locked="0"/>
    </xf>
    <xf numFmtId="0" fontId="7" fillId="0" borderId="17" xfId="0" applyFont="1" applyBorder="1" applyAlignment="1" applyProtection="1">
      <alignment horizontal="left"/>
      <protection locked="0"/>
    </xf>
    <xf numFmtId="0" fontId="7" fillId="0" borderId="18" xfId="0" applyFont="1" applyBorder="1" applyAlignment="1" applyProtection="1">
      <alignment horizontal="left"/>
      <protection locked="0"/>
    </xf>
    <xf numFmtId="0" fontId="7" fillId="0" borderId="20" xfId="0" applyFont="1" applyBorder="1" applyAlignment="1" applyProtection="1">
      <alignment horizontal="left"/>
      <protection locked="0"/>
    </xf>
    <xf numFmtId="0" fontId="7" fillId="0" borderId="27" xfId="0" applyFont="1" applyBorder="1" applyAlignment="1" applyProtection="1">
      <alignment horizontal="center"/>
      <protection locked="0"/>
    </xf>
    <xf numFmtId="0" fontId="7" fillId="0" borderId="28" xfId="0" applyFont="1" applyBorder="1" applyAlignment="1" applyProtection="1">
      <alignment horizontal="center"/>
      <protection locked="0"/>
    </xf>
    <xf numFmtId="0" fontId="7" fillId="0" borderId="29" xfId="0" applyFont="1" applyBorder="1" applyAlignment="1" applyProtection="1">
      <alignment horizontal="center"/>
      <protection locked="0"/>
    </xf>
    <xf numFmtId="0" fontId="7" fillId="0" borderId="10" xfId="0" applyNumberFormat="1" applyFont="1" applyBorder="1" applyAlignment="1">
      <alignment horizontal="center"/>
    </xf>
    <xf numFmtId="0" fontId="7" fillId="0" borderId="11" xfId="0" applyNumberFormat="1" applyFont="1" applyBorder="1" applyAlignment="1">
      <alignment horizontal="center"/>
    </xf>
    <xf numFmtId="0" fontId="7" fillId="0" borderId="14" xfId="0" applyNumberFormat="1" applyFont="1" applyBorder="1" applyAlignment="1">
      <alignment horizontal="center"/>
    </xf>
    <xf numFmtId="0" fontId="7" fillId="0" borderId="13" xfId="0" applyNumberFormat="1" applyFont="1" applyBorder="1" applyAlignment="1">
      <alignment horizontal="center"/>
    </xf>
    <xf numFmtId="0" fontId="7" fillId="0" borderId="31" xfId="0" applyNumberFormat="1" applyFont="1" applyBorder="1" applyAlignment="1">
      <alignment horizontal="center"/>
    </xf>
    <xf numFmtId="0" fontId="7" fillId="0" borderId="16" xfId="0" applyNumberFormat="1" applyFont="1" applyBorder="1" applyAlignment="1">
      <alignment horizontal="center"/>
    </xf>
    <xf numFmtId="0" fontId="7" fillId="0" borderId="32" xfId="0" applyNumberFormat="1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14" fontId="7" fillId="0" borderId="32" xfId="0" applyNumberFormat="1" applyFont="1" applyBorder="1" applyAlignment="1">
      <alignment horizontal="center"/>
    </xf>
    <xf numFmtId="0" fontId="13" fillId="2" borderId="9" xfId="0" applyFont="1" applyFill="1" applyBorder="1" applyAlignment="1" applyProtection="1">
      <alignment horizontal="left"/>
      <protection locked="0"/>
    </xf>
    <xf numFmtId="0" fontId="13" fillId="2" borderId="10" xfId="0" applyFont="1" applyFill="1" applyBorder="1" applyAlignment="1" applyProtection="1">
      <alignment horizontal="left"/>
      <protection locked="0"/>
    </xf>
    <xf numFmtId="0" fontId="13" fillId="2" borderId="11" xfId="0" applyFont="1" applyFill="1" applyBorder="1" applyAlignment="1" applyProtection="1">
      <alignment horizontal="left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Alignment="1" applyProtection="1">
      <alignment horizontal="center"/>
      <protection locked="0"/>
    </xf>
    <xf numFmtId="0" fontId="7" fillId="0" borderId="33" xfId="0" applyFont="1" applyBorder="1" applyAlignment="1" applyProtection="1">
      <alignment horizontal="left" vertical="center"/>
    </xf>
    <xf numFmtId="0" fontId="7" fillId="0" borderId="34" xfId="0" applyFont="1" applyBorder="1" applyAlignment="1" applyProtection="1">
      <alignment horizontal="left" vertical="center"/>
    </xf>
    <xf numFmtId="0" fontId="7" fillId="0" borderId="35" xfId="0" applyFont="1" applyBorder="1" applyAlignment="1" applyProtection="1">
      <alignment horizontal="left" vertical="center"/>
    </xf>
    <xf numFmtId="164" fontId="7" fillId="6" borderId="34" xfId="1" applyFont="1" applyFill="1" applyBorder="1" applyAlignment="1" applyProtection="1">
      <alignment vertical="center"/>
      <protection locked="0"/>
    </xf>
    <xf numFmtId="164" fontId="7" fillId="5" borderId="34" xfId="1" applyFont="1" applyFill="1" applyBorder="1" applyAlignment="1" applyProtection="1">
      <alignment vertical="center"/>
      <protection locked="0"/>
    </xf>
    <xf numFmtId="164" fontId="7" fillId="0" borderId="36" xfId="1" applyFont="1" applyFill="1" applyBorder="1" applyAlignment="1" applyProtection="1">
      <alignment horizontal="left" vertical="center"/>
    </xf>
    <xf numFmtId="0" fontId="7" fillId="0" borderId="18" xfId="0" applyFont="1" applyBorder="1" applyAlignment="1" applyProtection="1">
      <alignment horizontal="left" vertical="center"/>
    </xf>
  </cellXfs>
  <cellStyles count="5">
    <cellStyle name="Standaard" xfId="0" builtinId="0"/>
    <cellStyle name="Standaard 2" xfId="2" xr:uid="{D482AB4B-85C6-4905-A460-1BDF62B89958}"/>
    <cellStyle name="Standaard 3" xfId="3" xr:uid="{C36860EB-AC64-4320-B22A-25683B725327}"/>
    <cellStyle name="Valuta" xfId="1" builtinId="4"/>
    <cellStyle name="Valuta 2" xfId="4" xr:uid="{BD8B6AED-BCB1-4951-A66C-AF90573E9C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2091690</xdr:colOff>
      <xdr:row>2</xdr:row>
      <xdr:rowOff>66675</xdr:rowOff>
    </xdr:from>
    <xdr:to>
      <xdr:col>2</xdr:col>
      <xdr:colOff>3578861</xdr:colOff>
      <xdr:row>4</xdr:row>
      <xdr:rowOff>173397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D470F69-90B7-4286-B5E3-85107ED03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54540" y="628650"/>
          <a:ext cx="1487171" cy="4877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152401</xdr:colOff>
      <xdr:row>0</xdr:row>
      <xdr:rowOff>84226</xdr:rowOff>
    </xdr:from>
    <xdr:to>
      <xdr:col>5</xdr:col>
      <xdr:colOff>1447801</xdr:colOff>
      <xdr:row>3</xdr:row>
      <xdr:rowOff>15240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34973B6-CDDE-4C0A-8D82-D570ADA7F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7526" y="84226"/>
          <a:ext cx="1295400" cy="506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78B1A-91F8-437E-8DE3-DF16FB315E65}">
  <sheetPr>
    <tabColor theme="0" tint="-0.14999847407452621"/>
    <pageSetUpPr fitToPage="1"/>
  </sheetPr>
  <dimension ref="B1:D39"/>
  <sheetViews>
    <sheetView workbookViewId="0">
      <selection activeCell="H25" sqref="H25"/>
    </sheetView>
  </sheetViews>
  <sheetFormatPr defaultColWidth="10.28515625" defaultRowHeight="15" x14ac:dyDescent="0.25"/>
  <cols>
    <col min="1" max="1" width="2.7109375" style="59" customWidth="1"/>
    <col min="2" max="2" width="123" style="59" customWidth="1"/>
    <col min="3" max="3" width="54.85546875" style="59" customWidth="1"/>
    <col min="4" max="16384" width="10.28515625" style="59"/>
  </cols>
  <sheetData>
    <row r="1" spans="2:4" s="48" customFormat="1" ht="27" customHeight="1" x14ac:dyDescent="0.25">
      <c r="B1" s="90" t="s">
        <v>134</v>
      </c>
      <c r="C1" s="90"/>
      <c r="D1" s="47"/>
    </row>
    <row r="2" spans="2:4" s="48" customFormat="1" ht="17.45" customHeight="1" thickBot="1" x14ac:dyDescent="0.3">
      <c r="B2" s="47"/>
      <c r="C2" s="47"/>
      <c r="D2" s="47"/>
    </row>
    <row r="3" spans="2:4" s="48" customFormat="1" ht="15.6" customHeight="1" x14ac:dyDescent="0.25">
      <c r="B3" s="68" t="s">
        <v>71</v>
      </c>
      <c r="C3" s="49"/>
      <c r="D3" s="47"/>
    </row>
    <row r="4" spans="2:4" s="48" customFormat="1" ht="15.6" customHeight="1" x14ac:dyDescent="0.25">
      <c r="B4" s="69" t="s">
        <v>72</v>
      </c>
      <c r="C4" s="50"/>
      <c r="D4" s="47"/>
    </row>
    <row r="5" spans="2:4" s="48" customFormat="1" ht="15.6" customHeight="1" x14ac:dyDescent="0.25">
      <c r="B5" s="69" t="s">
        <v>73</v>
      </c>
      <c r="C5" s="50"/>
      <c r="D5" s="47"/>
    </row>
    <row r="6" spans="2:4" s="48" customFormat="1" ht="15.6" customHeight="1" x14ac:dyDescent="0.25">
      <c r="B6" s="69" t="s">
        <v>74</v>
      </c>
      <c r="C6" s="50"/>
      <c r="D6" s="47"/>
    </row>
    <row r="7" spans="2:4" s="48" customFormat="1" ht="15.6" customHeight="1" x14ac:dyDescent="0.25">
      <c r="B7" s="69" t="s">
        <v>75</v>
      </c>
      <c r="C7" s="50"/>
      <c r="D7" s="47"/>
    </row>
    <row r="8" spans="2:4" s="48" customFormat="1" ht="15.6" customHeight="1" x14ac:dyDescent="0.25">
      <c r="B8" s="69" t="s">
        <v>135</v>
      </c>
      <c r="C8" s="50"/>
      <c r="D8" s="47"/>
    </row>
    <row r="9" spans="2:4" s="48" customFormat="1" ht="15.6" customHeight="1" x14ac:dyDescent="0.25">
      <c r="B9" s="70" t="s">
        <v>169</v>
      </c>
      <c r="C9" s="51"/>
      <c r="D9" s="47"/>
    </row>
    <row r="10" spans="2:4" s="48" customFormat="1" ht="15.6" customHeight="1" x14ac:dyDescent="0.25">
      <c r="B10" s="69" t="s">
        <v>184</v>
      </c>
      <c r="C10" s="50"/>
      <c r="D10" s="47"/>
    </row>
    <row r="11" spans="2:4" s="48" customFormat="1" ht="15.6" customHeight="1" x14ac:dyDescent="0.25">
      <c r="B11" s="69" t="s">
        <v>170</v>
      </c>
      <c r="C11" s="50"/>
      <c r="D11" s="47"/>
    </row>
    <row r="12" spans="2:4" s="48" customFormat="1" ht="15.6" customHeight="1" x14ac:dyDescent="0.25">
      <c r="B12" s="69" t="s">
        <v>76</v>
      </c>
      <c r="C12" s="50"/>
      <c r="D12" s="47"/>
    </row>
    <row r="13" spans="2:4" s="48" customFormat="1" ht="15.6" customHeight="1" x14ac:dyDescent="0.25">
      <c r="B13" s="69" t="s">
        <v>77</v>
      </c>
      <c r="C13" s="50"/>
      <c r="D13" s="47"/>
    </row>
    <row r="14" spans="2:4" s="48" customFormat="1" ht="15.6" customHeight="1" x14ac:dyDescent="0.25">
      <c r="B14" s="69" t="s">
        <v>172</v>
      </c>
      <c r="C14" s="50"/>
      <c r="D14" s="47"/>
    </row>
    <row r="15" spans="2:4" s="48" customFormat="1" ht="15.6" customHeight="1" x14ac:dyDescent="0.25">
      <c r="B15" s="69" t="s">
        <v>173</v>
      </c>
      <c r="C15" s="50"/>
      <c r="D15" s="47"/>
    </row>
    <row r="16" spans="2:4" s="48" customFormat="1" ht="15.6" customHeight="1" x14ac:dyDescent="0.25">
      <c r="B16" s="69" t="s">
        <v>196</v>
      </c>
      <c r="C16" s="50"/>
      <c r="D16" s="47"/>
    </row>
    <row r="17" spans="2:4" s="48" customFormat="1" ht="15.6" customHeight="1" x14ac:dyDescent="0.25">
      <c r="B17" s="69" t="s">
        <v>194</v>
      </c>
      <c r="C17" s="50"/>
      <c r="D17" s="47"/>
    </row>
    <row r="18" spans="2:4" s="48" customFormat="1" ht="15.6" customHeight="1" x14ac:dyDescent="0.25">
      <c r="B18" s="69" t="s">
        <v>195</v>
      </c>
      <c r="C18" s="50"/>
      <c r="D18" s="47"/>
    </row>
    <row r="19" spans="2:4" s="48" customFormat="1" ht="15.6" customHeight="1" x14ac:dyDescent="0.25">
      <c r="B19" s="69" t="s">
        <v>215</v>
      </c>
      <c r="C19" s="50"/>
      <c r="D19" s="47"/>
    </row>
    <row r="20" spans="2:4" s="48" customFormat="1" ht="15.6" customHeight="1" x14ac:dyDescent="0.25">
      <c r="B20" s="69" t="s">
        <v>217</v>
      </c>
      <c r="C20" s="50"/>
      <c r="D20" s="47"/>
    </row>
    <row r="21" spans="2:4" s="48" customFormat="1" ht="15.6" customHeight="1" x14ac:dyDescent="0.25">
      <c r="B21" s="69" t="s">
        <v>203</v>
      </c>
      <c r="C21" s="50"/>
      <c r="D21" s="47"/>
    </row>
    <row r="22" spans="2:4" s="48" customFormat="1" ht="15.6" customHeight="1" x14ac:dyDescent="0.25">
      <c r="B22" s="69" t="s">
        <v>216</v>
      </c>
      <c r="C22" s="50"/>
      <c r="D22" s="47"/>
    </row>
    <row r="23" spans="2:4" s="48" customFormat="1" ht="15.6" customHeight="1" x14ac:dyDescent="0.25">
      <c r="B23" s="69" t="s">
        <v>78</v>
      </c>
      <c r="C23" s="50"/>
      <c r="D23" s="47"/>
    </row>
    <row r="24" spans="2:4" s="48" customFormat="1" ht="15.6" customHeight="1" x14ac:dyDescent="0.25">
      <c r="B24" s="69" t="s">
        <v>79</v>
      </c>
      <c r="C24" s="50"/>
      <c r="D24" s="47"/>
    </row>
    <row r="25" spans="2:4" s="48" customFormat="1" ht="15.6" customHeight="1" thickBot="1" x14ac:dyDescent="0.3">
      <c r="B25" s="71" t="s">
        <v>80</v>
      </c>
      <c r="C25" s="52"/>
      <c r="D25" s="47"/>
    </row>
    <row r="26" spans="2:4" s="48" customFormat="1" ht="15.6" customHeight="1" thickBot="1" x14ac:dyDescent="0.3">
      <c r="B26" s="47"/>
      <c r="C26" s="47"/>
      <c r="D26" s="47"/>
    </row>
    <row r="27" spans="2:4" s="48" customFormat="1" ht="15.6" customHeight="1" x14ac:dyDescent="0.25">
      <c r="B27" s="61" t="s">
        <v>45</v>
      </c>
      <c r="C27" s="53" t="s">
        <v>185</v>
      </c>
      <c r="D27" s="47"/>
    </row>
    <row r="28" spans="2:4" s="48" customFormat="1" ht="15.6" customHeight="1" x14ac:dyDescent="0.25">
      <c r="B28" s="62" t="s">
        <v>1</v>
      </c>
      <c r="C28" s="87">
        <f>'Casus E-installatie'!K86</f>
        <v>0</v>
      </c>
      <c r="D28" s="47"/>
    </row>
    <row r="29" spans="2:4" s="48" customFormat="1" ht="15.6" customHeight="1" thickBot="1" x14ac:dyDescent="0.3">
      <c r="B29" s="63" t="s">
        <v>116</v>
      </c>
      <c r="C29" s="88">
        <f>'Tarievenblad E-installatie'!F17</f>
        <v>0</v>
      </c>
      <c r="D29" s="47"/>
    </row>
    <row r="30" spans="2:4" s="48" customFormat="1" ht="15.6" customHeight="1" thickTop="1" thickBot="1" x14ac:dyDescent="0.3">
      <c r="B30" s="64" t="s">
        <v>81</v>
      </c>
      <c r="C30" s="89">
        <f>SUM(C28:C29)</f>
        <v>0</v>
      </c>
      <c r="D30" s="47"/>
    </row>
    <row r="31" spans="2:4" s="48" customFormat="1" ht="15.6" customHeight="1" thickBot="1" x14ac:dyDescent="0.3">
      <c r="B31" s="47"/>
      <c r="C31" s="54"/>
      <c r="D31" s="47"/>
    </row>
    <row r="32" spans="2:4" s="48" customFormat="1" ht="15.6" customHeight="1" x14ac:dyDescent="0.25">
      <c r="B32" s="65" t="s">
        <v>82</v>
      </c>
      <c r="C32" s="55"/>
      <c r="D32" s="47"/>
    </row>
    <row r="33" spans="2:4" s="48" customFormat="1" ht="15.6" customHeight="1" x14ac:dyDescent="0.25">
      <c r="B33" s="66" t="s">
        <v>83</v>
      </c>
      <c r="C33" s="56"/>
      <c r="D33" s="47"/>
    </row>
    <row r="34" spans="2:4" s="48" customFormat="1" ht="15.6" customHeight="1" x14ac:dyDescent="0.25">
      <c r="B34" s="66" t="s">
        <v>84</v>
      </c>
      <c r="C34" s="77"/>
      <c r="D34" s="47"/>
    </row>
    <row r="35" spans="2:4" s="48" customFormat="1" ht="15.6" customHeight="1" x14ac:dyDescent="0.25">
      <c r="B35" s="66" t="s">
        <v>85</v>
      </c>
      <c r="C35" s="56"/>
      <c r="D35" s="47"/>
    </row>
    <row r="36" spans="2:4" s="48" customFormat="1" ht="15.6" customHeight="1" x14ac:dyDescent="0.25">
      <c r="B36" s="66" t="s">
        <v>86</v>
      </c>
      <c r="C36" s="56"/>
      <c r="D36" s="47"/>
    </row>
    <row r="37" spans="2:4" ht="93" customHeight="1" thickBot="1" x14ac:dyDescent="0.3">
      <c r="B37" s="67" t="s">
        <v>87</v>
      </c>
      <c r="C37" s="57"/>
      <c r="D37" s="58"/>
    </row>
    <row r="39" spans="2:4" x14ac:dyDescent="0.25">
      <c r="B39" s="60"/>
      <c r="C39" s="60"/>
      <c r="D39" s="60"/>
    </row>
  </sheetData>
  <sheetProtection algorithmName="SHA-512" hashValue="dQgxzbjL9+tAEzQVme8utSM1FjEAeRfkYkdY9RK2G6cA0A0B5EJ4MFR/RBZ8a7QHQ2Z2fisHE56J4b3P5TZs7g==" saltValue="G59pR4qxMd7lG9pEICAcbA==" spinCount="100000" sheet="1" objects="1" scenarios="1"/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  <headerFooter>
    <oddFooter>&amp;L&amp;P&amp;RParaaf inschrijver: __________________________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9236F-0E0C-4359-BE26-F8247559F153}">
  <sheetPr>
    <tabColor rgb="FF00B0F0"/>
    <pageSetUpPr fitToPage="1"/>
  </sheetPr>
  <dimension ref="B1:R86"/>
  <sheetViews>
    <sheetView tabSelected="1" topLeftCell="A49" zoomScale="80" zoomScaleNormal="80" workbookViewId="0">
      <selection activeCell="M92" sqref="M92"/>
    </sheetView>
  </sheetViews>
  <sheetFormatPr defaultColWidth="8.85546875" defaultRowHeight="18" customHeight="1" x14ac:dyDescent="0.25"/>
  <cols>
    <col min="1" max="1" width="3.7109375" style="3" customWidth="1"/>
    <col min="2" max="2" width="39.42578125" style="17" bestFit="1" customWidth="1"/>
    <col min="3" max="3" width="85" style="17" bestFit="1" customWidth="1"/>
    <col min="4" max="4" width="22.5703125" style="17" customWidth="1"/>
    <col min="5" max="5" width="82.28515625" style="17" bestFit="1" customWidth="1"/>
    <col min="6" max="8" width="22.7109375" style="17" customWidth="1"/>
    <col min="9" max="11" width="22.7109375" style="3" customWidth="1"/>
    <col min="12" max="16384" width="8.85546875" style="3"/>
  </cols>
  <sheetData>
    <row r="1" spans="2:12" ht="18" customHeight="1" x14ac:dyDescent="0.25">
      <c r="B1" s="14" t="s">
        <v>1</v>
      </c>
      <c r="C1" s="15"/>
      <c r="D1" s="16"/>
    </row>
    <row r="2" spans="2:12" ht="18" customHeight="1" thickBot="1" x14ac:dyDescent="0.3"/>
    <row r="3" spans="2:12" ht="18" customHeight="1" x14ac:dyDescent="0.25">
      <c r="B3" s="18" t="s">
        <v>46</v>
      </c>
      <c r="C3" s="19" t="s">
        <v>47</v>
      </c>
      <c r="D3" s="19" t="s">
        <v>44</v>
      </c>
      <c r="E3" s="19" t="s">
        <v>45</v>
      </c>
      <c r="F3" s="19" t="s">
        <v>41</v>
      </c>
      <c r="G3" s="19" t="s">
        <v>136</v>
      </c>
      <c r="H3" s="19" t="s">
        <v>12</v>
      </c>
      <c r="I3" s="4" t="s">
        <v>42</v>
      </c>
      <c r="J3" s="5" t="s">
        <v>43</v>
      </c>
      <c r="K3" s="6" t="s">
        <v>13</v>
      </c>
      <c r="L3" s="7"/>
    </row>
    <row r="4" spans="2:12" ht="18" customHeight="1" x14ac:dyDescent="0.25">
      <c r="B4" s="20" t="s">
        <v>48</v>
      </c>
      <c r="C4" s="21" t="s">
        <v>160</v>
      </c>
      <c r="D4" s="21" t="s">
        <v>92</v>
      </c>
      <c r="E4" s="21" t="s">
        <v>162</v>
      </c>
      <c r="F4" s="21">
        <v>1</v>
      </c>
      <c r="G4" s="21" t="s">
        <v>137</v>
      </c>
      <c r="H4" s="21" t="s">
        <v>114</v>
      </c>
      <c r="I4" s="8">
        <v>0</v>
      </c>
      <c r="J4" s="9">
        <v>0</v>
      </c>
      <c r="K4" s="27">
        <f>(I4+J4)*F4</f>
        <v>0</v>
      </c>
    </row>
    <row r="5" spans="2:12" ht="18" customHeight="1" x14ac:dyDescent="0.25">
      <c r="B5" s="20" t="s">
        <v>48</v>
      </c>
      <c r="C5" s="21" t="s">
        <v>160</v>
      </c>
      <c r="D5" s="21" t="s">
        <v>92</v>
      </c>
      <c r="E5" s="21" t="s">
        <v>163</v>
      </c>
      <c r="F5" s="21">
        <v>1</v>
      </c>
      <c r="G5" s="21" t="s">
        <v>137</v>
      </c>
      <c r="H5" s="21" t="s">
        <v>114</v>
      </c>
      <c r="I5" s="8">
        <v>0</v>
      </c>
      <c r="J5" s="9">
        <v>0</v>
      </c>
      <c r="K5" s="27">
        <f t="shared" ref="K5:K68" si="0">(I5+J5)*F5</f>
        <v>0</v>
      </c>
    </row>
    <row r="6" spans="2:12" ht="18" customHeight="1" x14ac:dyDescent="0.25">
      <c r="B6" s="20" t="s">
        <v>48</v>
      </c>
      <c r="C6" s="21" t="s">
        <v>160</v>
      </c>
      <c r="D6" s="21" t="s">
        <v>92</v>
      </c>
      <c r="E6" s="21" t="s">
        <v>164</v>
      </c>
      <c r="F6" s="21">
        <v>1</v>
      </c>
      <c r="G6" s="21" t="s">
        <v>137</v>
      </c>
      <c r="H6" s="21" t="s">
        <v>114</v>
      </c>
      <c r="I6" s="8">
        <v>0</v>
      </c>
      <c r="J6" s="9">
        <v>0</v>
      </c>
      <c r="K6" s="27">
        <f t="shared" si="0"/>
        <v>0</v>
      </c>
    </row>
    <row r="7" spans="2:12" ht="18" customHeight="1" x14ac:dyDescent="0.25">
      <c r="B7" s="20" t="s">
        <v>48</v>
      </c>
      <c r="C7" s="21" t="s">
        <v>160</v>
      </c>
      <c r="D7" s="21" t="s">
        <v>92</v>
      </c>
      <c r="E7" s="21" t="s">
        <v>177</v>
      </c>
      <c r="F7" s="21">
        <v>1</v>
      </c>
      <c r="G7" s="21" t="s">
        <v>137</v>
      </c>
      <c r="H7" s="21" t="s">
        <v>114</v>
      </c>
      <c r="I7" s="8">
        <v>0</v>
      </c>
      <c r="J7" s="9">
        <v>0</v>
      </c>
      <c r="K7" s="27">
        <f t="shared" si="0"/>
        <v>0</v>
      </c>
    </row>
    <row r="8" spans="2:12" ht="18" customHeight="1" x14ac:dyDescent="0.25">
      <c r="B8" s="20" t="s">
        <v>48</v>
      </c>
      <c r="C8" s="21" t="s">
        <v>160</v>
      </c>
      <c r="D8" s="21" t="s">
        <v>49</v>
      </c>
      <c r="E8" s="21" t="s">
        <v>50</v>
      </c>
      <c r="F8" s="21">
        <v>1</v>
      </c>
      <c r="G8" s="21" t="s">
        <v>137</v>
      </c>
      <c r="H8" s="21" t="s">
        <v>114</v>
      </c>
      <c r="I8" s="8">
        <v>0</v>
      </c>
      <c r="J8" s="9">
        <v>0</v>
      </c>
      <c r="K8" s="27">
        <f t="shared" si="0"/>
        <v>0</v>
      </c>
    </row>
    <row r="9" spans="2:12" ht="18" customHeight="1" x14ac:dyDescent="0.25">
      <c r="B9" s="20" t="s">
        <v>48</v>
      </c>
      <c r="C9" s="21" t="s">
        <v>160</v>
      </c>
      <c r="D9" s="21" t="s">
        <v>51</v>
      </c>
      <c r="E9" s="21" t="s">
        <v>52</v>
      </c>
      <c r="F9" s="21">
        <v>1</v>
      </c>
      <c r="G9" s="21" t="s">
        <v>138</v>
      </c>
      <c r="H9" s="21" t="s">
        <v>90</v>
      </c>
      <c r="I9" s="8">
        <v>0</v>
      </c>
      <c r="J9" s="9">
        <v>0</v>
      </c>
      <c r="K9" s="27">
        <f t="shared" si="0"/>
        <v>0</v>
      </c>
    </row>
    <row r="10" spans="2:12" ht="18" customHeight="1" x14ac:dyDescent="0.25">
      <c r="B10" s="22" t="s">
        <v>48</v>
      </c>
      <c r="C10" s="23" t="s">
        <v>96</v>
      </c>
      <c r="D10" s="23" t="s">
        <v>93</v>
      </c>
      <c r="E10" s="21" t="s">
        <v>174</v>
      </c>
      <c r="F10" s="23">
        <v>1</v>
      </c>
      <c r="G10" s="23" t="s">
        <v>137</v>
      </c>
      <c r="H10" s="23" t="s">
        <v>99</v>
      </c>
      <c r="I10" s="8">
        <v>0</v>
      </c>
      <c r="J10" s="9">
        <v>0</v>
      </c>
      <c r="K10" s="27">
        <f t="shared" si="0"/>
        <v>0</v>
      </c>
    </row>
    <row r="11" spans="2:12" ht="18" customHeight="1" x14ac:dyDescent="0.25">
      <c r="B11" s="22" t="s">
        <v>48</v>
      </c>
      <c r="C11" s="23" t="s">
        <v>96</v>
      </c>
      <c r="D11" s="23" t="s">
        <v>93</v>
      </c>
      <c r="E11" s="21" t="s">
        <v>175</v>
      </c>
      <c r="F11" s="23">
        <v>1</v>
      </c>
      <c r="G11" s="23" t="s">
        <v>137</v>
      </c>
      <c r="H11" s="23" t="s">
        <v>99</v>
      </c>
      <c r="I11" s="8">
        <v>0</v>
      </c>
      <c r="J11" s="9">
        <v>0</v>
      </c>
      <c r="K11" s="27">
        <f t="shared" si="0"/>
        <v>0</v>
      </c>
    </row>
    <row r="12" spans="2:12" ht="18" customHeight="1" x14ac:dyDescent="0.25">
      <c r="B12" s="22" t="s">
        <v>48</v>
      </c>
      <c r="C12" s="23" t="s">
        <v>96</v>
      </c>
      <c r="D12" s="23" t="s">
        <v>93</v>
      </c>
      <c r="E12" s="21" t="s">
        <v>176</v>
      </c>
      <c r="F12" s="23">
        <v>1</v>
      </c>
      <c r="G12" s="23" t="s">
        <v>137</v>
      </c>
      <c r="H12" s="23" t="s">
        <v>99</v>
      </c>
      <c r="I12" s="8">
        <v>0</v>
      </c>
      <c r="J12" s="9">
        <v>0</v>
      </c>
      <c r="K12" s="27">
        <f t="shared" si="0"/>
        <v>0</v>
      </c>
    </row>
    <row r="13" spans="2:12" ht="18" customHeight="1" x14ac:dyDescent="0.25">
      <c r="B13" s="22" t="s">
        <v>48</v>
      </c>
      <c r="C13" s="23" t="s">
        <v>96</v>
      </c>
      <c r="D13" s="23" t="s">
        <v>93</v>
      </c>
      <c r="E13" s="21" t="s">
        <v>178</v>
      </c>
      <c r="F13" s="23">
        <v>1</v>
      </c>
      <c r="G13" s="23" t="s">
        <v>137</v>
      </c>
      <c r="H13" s="23" t="s">
        <v>99</v>
      </c>
      <c r="I13" s="8">
        <v>0</v>
      </c>
      <c r="J13" s="9">
        <v>0</v>
      </c>
      <c r="K13" s="27">
        <f t="shared" si="0"/>
        <v>0</v>
      </c>
    </row>
    <row r="14" spans="2:12" ht="18" customHeight="1" x14ac:dyDescent="0.25">
      <c r="B14" s="22" t="s">
        <v>48</v>
      </c>
      <c r="C14" s="23" t="s">
        <v>96</v>
      </c>
      <c r="D14" s="23" t="s">
        <v>94</v>
      </c>
      <c r="E14" s="21" t="s">
        <v>179</v>
      </c>
      <c r="F14" s="23">
        <v>1</v>
      </c>
      <c r="G14" s="23" t="s">
        <v>137</v>
      </c>
      <c r="H14" s="23" t="s">
        <v>99</v>
      </c>
      <c r="I14" s="8">
        <v>0</v>
      </c>
      <c r="J14" s="9">
        <v>0</v>
      </c>
      <c r="K14" s="27">
        <f t="shared" si="0"/>
        <v>0</v>
      </c>
    </row>
    <row r="15" spans="2:12" ht="18" customHeight="1" x14ac:dyDescent="0.25">
      <c r="B15" s="22" t="s">
        <v>48</v>
      </c>
      <c r="C15" s="23" t="s">
        <v>96</v>
      </c>
      <c r="D15" s="23" t="s">
        <v>94</v>
      </c>
      <c r="E15" s="21" t="s">
        <v>180</v>
      </c>
      <c r="F15" s="23">
        <v>1</v>
      </c>
      <c r="G15" s="23" t="s">
        <v>137</v>
      </c>
      <c r="H15" s="23" t="s">
        <v>99</v>
      </c>
      <c r="I15" s="8">
        <v>0</v>
      </c>
      <c r="J15" s="9">
        <v>0</v>
      </c>
      <c r="K15" s="27">
        <f t="shared" si="0"/>
        <v>0</v>
      </c>
    </row>
    <row r="16" spans="2:12" ht="18" customHeight="1" x14ac:dyDescent="0.25">
      <c r="B16" s="22" t="s">
        <v>48</v>
      </c>
      <c r="C16" s="23" t="s">
        <v>96</v>
      </c>
      <c r="D16" s="23" t="s">
        <v>94</v>
      </c>
      <c r="E16" s="21" t="s">
        <v>181</v>
      </c>
      <c r="F16" s="23">
        <v>1</v>
      </c>
      <c r="G16" s="23" t="s">
        <v>137</v>
      </c>
      <c r="H16" s="23" t="s">
        <v>99</v>
      </c>
      <c r="I16" s="8">
        <v>0</v>
      </c>
      <c r="J16" s="9">
        <v>0</v>
      </c>
      <c r="K16" s="27">
        <f t="shared" si="0"/>
        <v>0</v>
      </c>
    </row>
    <row r="17" spans="2:18" ht="18" customHeight="1" x14ac:dyDescent="0.25">
      <c r="B17" s="22" t="s">
        <v>48</v>
      </c>
      <c r="C17" s="23" t="s">
        <v>96</v>
      </c>
      <c r="D17" s="23" t="s">
        <v>94</v>
      </c>
      <c r="E17" s="21" t="s">
        <v>182</v>
      </c>
      <c r="F17" s="23">
        <v>1</v>
      </c>
      <c r="G17" s="23" t="s">
        <v>137</v>
      </c>
      <c r="H17" s="23" t="s">
        <v>99</v>
      </c>
      <c r="I17" s="8">
        <v>0</v>
      </c>
      <c r="J17" s="9">
        <v>0</v>
      </c>
      <c r="K17" s="27">
        <f t="shared" si="0"/>
        <v>0</v>
      </c>
    </row>
    <row r="18" spans="2:18" ht="18" customHeight="1" x14ac:dyDescent="0.25">
      <c r="B18" s="22" t="s">
        <v>48</v>
      </c>
      <c r="C18" s="23" t="s">
        <v>96</v>
      </c>
      <c r="D18" s="23" t="s">
        <v>95</v>
      </c>
      <c r="E18" s="21" t="s">
        <v>165</v>
      </c>
      <c r="F18" s="23">
        <v>1</v>
      </c>
      <c r="G18" s="23" t="s">
        <v>137</v>
      </c>
      <c r="H18" s="23" t="s">
        <v>114</v>
      </c>
      <c r="I18" s="8">
        <v>0</v>
      </c>
      <c r="J18" s="9">
        <v>0</v>
      </c>
      <c r="K18" s="27">
        <f t="shared" si="0"/>
        <v>0</v>
      </c>
    </row>
    <row r="19" spans="2:18" ht="18" customHeight="1" x14ac:dyDescent="0.25">
      <c r="B19" s="22" t="s">
        <v>48</v>
      </c>
      <c r="C19" s="23" t="s">
        <v>96</v>
      </c>
      <c r="D19" s="23" t="s">
        <v>95</v>
      </c>
      <c r="E19" s="21" t="s">
        <v>167</v>
      </c>
      <c r="F19" s="23">
        <v>1</v>
      </c>
      <c r="G19" s="23" t="s">
        <v>137</v>
      </c>
      <c r="H19" s="23" t="s">
        <v>114</v>
      </c>
      <c r="I19" s="8">
        <v>0</v>
      </c>
      <c r="J19" s="9">
        <v>0</v>
      </c>
      <c r="K19" s="27">
        <f t="shared" si="0"/>
        <v>0</v>
      </c>
    </row>
    <row r="20" spans="2:18" ht="18" customHeight="1" x14ac:dyDescent="0.25">
      <c r="B20" s="22" t="s">
        <v>48</v>
      </c>
      <c r="C20" s="23" t="s">
        <v>96</v>
      </c>
      <c r="D20" s="23" t="s">
        <v>95</v>
      </c>
      <c r="E20" s="21" t="s">
        <v>166</v>
      </c>
      <c r="F20" s="23">
        <v>1</v>
      </c>
      <c r="G20" s="23" t="s">
        <v>137</v>
      </c>
      <c r="H20" s="23" t="s">
        <v>114</v>
      </c>
      <c r="I20" s="8">
        <v>0</v>
      </c>
      <c r="J20" s="9">
        <v>0</v>
      </c>
      <c r="K20" s="27">
        <f t="shared" si="0"/>
        <v>0</v>
      </c>
    </row>
    <row r="21" spans="2:18" ht="18" customHeight="1" x14ac:dyDescent="0.25">
      <c r="B21" s="20" t="s">
        <v>97</v>
      </c>
      <c r="C21" s="21" t="s">
        <v>64</v>
      </c>
      <c r="D21" s="21" t="s">
        <v>28</v>
      </c>
      <c r="E21" s="21" t="s">
        <v>156</v>
      </c>
      <c r="F21" s="21">
        <v>1</v>
      </c>
      <c r="G21" s="21" t="s">
        <v>137</v>
      </c>
      <c r="H21" s="21" t="s">
        <v>90</v>
      </c>
      <c r="I21" s="8">
        <v>0</v>
      </c>
      <c r="J21" s="9">
        <v>0</v>
      </c>
      <c r="K21" s="27">
        <f t="shared" si="0"/>
        <v>0</v>
      </c>
    </row>
    <row r="22" spans="2:18" ht="18" customHeight="1" x14ac:dyDescent="0.25">
      <c r="B22" s="20" t="s">
        <v>97</v>
      </c>
      <c r="C22" s="21" t="s">
        <v>64</v>
      </c>
      <c r="D22" s="21" t="s">
        <v>28</v>
      </c>
      <c r="E22" s="21" t="s">
        <v>156</v>
      </c>
      <c r="F22" s="21">
        <v>1</v>
      </c>
      <c r="G22" s="21" t="s">
        <v>137</v>
      </c>
      <c r="H22" s="21" t="s">
        <v>115</v>
      </c>
      <c r="I22" s="8">
        <v>0</v>
      </c>
      <c r="J22" s="9">
        <v>0</v>
      </c>
      <c r="K22" s="27">
        <f t="shared" si="0"/>
        <v>0</v>
      </c>
    </row>
    <row r="23" spans="2:18" ht="18" customHeight="1" x14ac:dyDescent="0.25">
      <c r="B23" s="20" t="s">
        <v>97</v>
      </c>
      <c r="C23" s="21" t="s">
        <v>64</v>
      </c>
      <c r="D23" s="21" t="s">
        <v>28</v>
      </c>
      <c r="E23" s="21" t="s">
        <v>157</v>
      </c>
      <c r="F23" s="21">
        <v>1</v>
      </c>
      <c r="G23" s="21" t="s">
        <v>137</v>
      </c>
      <c r="H23" s="21" t="s">
        <v>90</v>
      </c>
      <c r="I23" s="8">
        <v>0</v>
      </c>
      <c r="J23" s="9">
        <v>0</v>
      </c>
      <c r="K23" s="27">
        <f t="shared" si="0"/>
        <v>0</v>
      </c>
    </row>
    <row r="24" spans="2:18" ht="18" customHeight="1" x14ac:dyDescent="0.25">
      <c r="B24" s="20" t="s">
        <v>97</v>
      </c>
      <c r="C24" s="21" t="s">
        <v>64</v>
      </c>
      <c r="D24" s="21" t="s">
        <v>28</v>
      </c>
      <c r="E24" s="21" t="s">
        <v>157</v>
      </c>
      <c r="F24" s="21">
        <v>1</v>
      </c>
      <c r="G24" s="21" t="s">
        <v>137</v>
      </c>
      <c r="H24" s="21" t="s">
        <v>115</v>
      </c>
      <c r="I24" s="8">
        <v>0</v>
      </c>
      <c r="J24" s="9">
        <v>0</v>
      </c>
      <c r="K24" s="27">
        <f t="shared" si="0"/>
        <v>0</v>
      </c>
    </row>
    <row r="25" spans="2:18" ht="18" customHeight="1" x14ac:dyDescent="0.25">
      <c r="B25" s="20" t="s">
        <v>97</v>
      </c>
      <c r="C25" s="21" t="s">
        <v>64</v>
      </c>
      <c r="D25" s="21" t="s">
        <v>28</v>
      </c>
      <c r="E25" s="21" t="s">
        <v>158</v>
      </c>
      <c r="F25" s="21">
        <v>1</v>
      </c>
      <c r="G25" s="21" t="s">
        <v>137</v>
      </c>
      <c r="H25" s="21" t="s">
        <v>90</v>
      </c>
      <c r="I25" s="8">
        <v>0</v>
      </c>
      <c r="J25" s="9">
        <v>0</v>
      </c>
      <c r="K25" s="27">
        <f t="shared" si="0"/>
        <v>0</v>
      </c>
    </row>
    <row r="26" spans="2:18" ht="18" customHeight="1" x14ac:dyDescent="0.25">
      <c r="B26" s="20" t="s">
        <v>97</v>
      </c>
      <c r="C26" s="21" t="s">
        <v>64</v>
      </c>
      <c r="D26" s="21" t="s">
        <v>28</v>
      </c>
      <c r="E26" s="21" t="s">
        <v>158</v>
      </c>
      <c r="F26" s="21">
        <v>1</v>
      </c>
      <c r="G26" s="21" t="s">
        <v>137</v>
      </c>
      <c r="H26" s="21" t="s">
        <v>115</v>
      </c>
      <c r="I26" s="8">
        <v>0</v>
      </c>
      <c r="J26" s="9">
        <v>0</v>
      </c>
      <c r="K26" s="27">
        <f t="shared" si="0"/>
        <v>0</v>
      </c>
    </row>
    <row r="27" spans="2:18" ht="18" customHeight="1" x14ac:dyDescent="0.25">
      <c r="B27" s="20" t="s">
        <v>97</v>
      </c>
      <c r="C27" s="21" t="s">
        <v>64</v>
      </c>
      <c r="D27" s="21" t="s">
        <v>28</v>
      </c>
      <c r="E27" s="21" t="s">
        <v>159</v>
      </c>
      <c r="F27" s="21">
        <v>1</v>
      </c>
      <c r="G27" s="21" t="s">
        <v>137</v>
      </c>
      <c r="H27" s="21" t="s">
        <v>90</v>
      </c>
      <c r="I27" s="8">
        <v>0</v>
      </c>
      <c r="J27" s="9">
        <v>0</v>
      </c>
      <c r="K27" s="27">
        <f t="shared" si="0"/>
        <v>0</v>
      </c>
    </row>
    <row r="28" spans="2:18" ht="18" customHeight="1" x14ac:dyDescent="0.25">
      <c r="B28" s="20" t="s">
        <v>97</v>
      </c>
      <c r="C28" s="21" t="s">
        <v>64</v>
      </c>
      <c r="D28" s="21" t="s">
        <v>28</v>
      </c>
      <c r="E28" s="21" t="s">
        <v>159</v>
      </c>
      <c r="F28" s="21">
        <v>1</v>
      </c>
      <c r="G28" s="21" t="s">
        <v>137</v>
      </c>
      <c r="H28" s="21" t="s">
        <v>115</v>
      </c>
      <c r="I28" s="8">
        <v>0</v>
      </c>
      <c r="J28" s="9">
        <v>0</v>
      </c>
      <c r="K28" s="27">
        <f t="shared" si="0"/>
        <v>0</v>
      </c>
      <c r="R28" s="3" t="s">
        <v>161</v>
      </c>
    </row>
    <row r="29" spans="2:18" ht="18" customHeight="1" x14ac:dyDescent="0.25">
      <c r="B29" s="22" t="s">
        <v>97</v>
      </c>
      <c r="C29" s="23" t="s">
        <v>64</v>
      </c>
      <c r="D29" s="23" t="s">
        <v>53</v>
      </c>
      <c r="E29" s="23" t="s">
        <v>29</v>
      </c>
      <c r="F29" s="23">
        <v>30</v>
      </c>
      <c r="G29" s="23" t="s">
        <v>138</v>
      </c>
      <c r="H29" s="23" t="s">
        <v>90</v>
      </c>
      <c r="I29" s="8">
        <v>0</v>
      </c>
      <c r="J29" s="9">
        <v>0</v>
      </c>
      <c r="K29" s="27">
        <f t="shared" si="0"/>
        <v>0</v>
      </c>
    </row>
    <row r="30" spans="2:18" ht="18" customHeight="1" x14ac:dyDescent="0.25">
      <c r="B30" s="22" t="s">
        <v>97</v>
      </c>
      <c r="C30" s="23" t="s">
        <v>64</v>
      </c>
      <c r="D30" s="23" t="s">
        <v>54</v>
      </c>
      <c r="E30" s="23" t="s">
        <v>30</v>
      </c>
      <c r="F30" s="23">
        <v>191</v>
      </c>
      <c r="G30" s="23" t="s">
        <v>138</v>
      </c>
      <c r="H30" s="23" t="s">
        <v>90</v>
      </c>
      <c r="I30" s="8">
        <v>0</v>
      </c>
      <c r="J30" s="9">
        <v>0</v>
      </c>
      <c r="K30" s="27">
        <f t="shared" si="0"/>
        <v>0</v>
      </c>
    </row>
    <row r="31" spans="2:18" ht="18" customHeight="1" x14ac:dyDescent="0.25">
      <c r="B31" s="22" t="s">
        <v>97</v>
      </c>
      <c r="C31" s="23" t="s">
        <v>64</v>
      </c>
      <c r="D31" s="23" t="s">
        <v>55</v>
      </c>
      <c r="E31" s="23" t="s">
        <v>31</v>
      </c>
      <c r="F31" s="23">
        <v>4</v>
      </c>
      <c r="G31" s="23" t="s">
        <v>138</v>
      </c>
      <c r="H31" s="23" t="s">
        <v>90</v>
      </c>
      <c r="I31" s="8">
        <v>0</v>
      </c>
      <c r="J31" s="9">
        <v>0</v>
      </c>
      <c r="K31" s="27">
        <f t="shared" si="0"/>
        <v>0</v>
      </c>
    </row>
    <row r="32" spans="2:18" ht="18" customHeight="1" x14ac:dyDescent="0.25">
      <c r="B32" s="20" t="s">
        <v>56</v>
      </c>
      <c r="C32" s="21" t="s">
        <v>57</v>
      </c>
      <c r="D32" s="21" t="s">
        <v>58</v>
      </c>
      <c r="E32" s="21" t="s">
        <v>152</v>
      </c>
      <c r="F32" s="21">
        <v>1</v>
      </c>
      <c r="G32" s="21" t="s">
        <v>137</v>
      </c>
      <c r="H32" s="21" t="s">
        <v>90</v>
      </c>
      <c r="I32" s="8">
        <v>0</v>
      </c>
      <c r="J32" s="9">
        <v>0</v>
      </c>
      <c r="K32" s="27">
        <f t="shared" si="0"/>
        <v>0</v>
      </c>
    </row>
    <row r="33" spans="2:11" ht="18" customHeight="1" x14ac:dyDescent="0.25">
      <c r="B33" s="20" t="s">
        <v>56</v>
      </c>
      <c r="C33" s="21" t="s">
        <v>57</v>
      </c>
      <c r="D33" s="21" t="s">
        <v>58</v>
      </c>
      <c r="E33" s="21" t="s">
        <v>153</v>
      </c>
      <c r="F33" s="21">
        <v>1</v>
      </c>
      <c r="G33" s="21" t="s">
        <v>137</v>
      </c>
      <c r="H33" s="21" t="s">
        <v>90</v>
      </c>
      <c r="I33" s="8">
        <v>0</v>
      </c>
      <c r="J33" s="9">
        <v>0</v>
      </c>
      <c r="K33" s="27">
        <f t="shared" si="0"/>
        <v>0</v>
      </c>
    </row>
    <row r="34" spans="2:11" ht="18" customHeight="1" x14ac:dyDescent="0.25">
      <c r="B34" s="20" t="s">
        <v>56</v>
      </c>
      <c r="C34" s="21" t="s">
        <v>57</v>
      </c>
      <c r="D34" s="21" t="s">
        <v>58</v>
      </c>
      <c r="E34" s="21" t="s">
        <v>154</v>
      </c>
      <c r="F34" s="21">
        <v>1</v>
      </c>
      <c r="G34" s="21" t="s">
        <v>137</v>
      </c>
      <c r="H34" s="21" t="s">
        <v>90</v>
      </c>
      <c r="I34" s="8">
        <v>0</v>
      </c>
      <c r="J34" s="9">
        <v>0</v>
      </c>
      <c r="K34" s="27">
        <f t="shared" si="0"/>
        <v>0</v>
      </c>
    </row>
    <row r="35" spans="2:11" ht="18" customHeight="1" x14ac:dyDescent="0.25">
      <c r="B35" s="20" t="s">
        <v>56</v>
      </c>
      <c r="C35" s="21" t="s">
        <v>57</v>
      </c>
      <c r="D35" s="21" t="s">
        <v>58</v>
      </c>
      <c r="E35" s="21" t="s">
        <v>155</v>
      </c>
      <c r="F35" s="21">
        <v>1</v>
      </c>
      <c r="G35" s="21" t="s">
        <v>137</v>
      </c>
      <c r="H35" s="21" t="s">
        <v>90</v>
      </c>
      <c r="I35" s="8">
        <v>0</v>
      </c>
      <c r="J35" s="9">
        <v>0</v>
      </c>
      <c r="K35" s="27">
        <f t="shared" si="0"/>
        <v>0</v>
      </c>
    </row>
    <row r="36" spans="2:11" ht="18" customHeight="1" x14ac:dyDescent="0.25">
      <c r="B36" s="20" t="s">
        <v>56</v>
      </c>
      <c r="C36" s="21" t="s">
        <v>57</v>
      </c>
      <c r="D36" s="21" t="s">
        <v>151</v>
      </c>
      <c r="E36" s="21" t="s">
        <v>39</v>
      </c>
      <c r="F36" s="21">
        <v>10</v>
      </c>
      <c r="G36" s="21" t="s">
        <v>138</v>
      </c>
      <c r="H36" s="21" t="s">
        <v>90</v>
      </c>
      <c r="I36" s="8">
        <v>0</v>
      </c>
      <c r="J36" s="9">
        <v>0</v>
      </c>
      <c r="K36" s="27">
        <f t="shared" si="0"/>
        <v>0</v>
      </c>
    </row>
    <row r="37" spans="2:11" ht="18" customHeight="1" x14ac:dyDescent="0.25">
      <c r="B37" s="22" t="s">
        <v>56</v>
      </c>
      <c r="C37" s="23" t="s">
        <v>60</v>
      </c>
      <c r="D37" s="23" t="s">
        <v>98</v>
      </c>
      <c r="E37" s="23" t="s">
        <v>113</v>
      </c>
      <c r="F37" s="23">
        <v>205</v>
      </c>
      <c r="G37" s="23" t="s">
        <v>138</v>
      </c>
      <c r="H37" s="23" t="s">
        <v>100</v>
      </c>
      <c r="I37" s="8">
        <v>0</v>
      </c>
      <c r="J37" s="9">
        <v>0</v>
      </c>
      <c r="K37" s="27">
        <f t="shared" si="0"/>
        <v>0</v>
      </c>
    </row>
    <row r="38" spans="2:11" ht="18" customHeight="1" x14ac:dyDescent="0.25">
      <c r="B38" s="22" t="s">
        <v>56</v>
      </c>
      <c r="C38" s="23" t="s">
        <v>60</v>
      </c>
      <c r="D38" s="23" t="s">
        <v>98</v>
      </c>
      <c r="E38" s="23" t="s">
        <v>113</v>
      </c>
      <c r="F38" s="23">
        <v>205</v>
      </c>
      <c r="G38" s="23" t="s">
        <v>138</v>
      </c>
      <c r="H38" s="21" t="s">
        <v>90</v>
      </c>
      <c r="I38" s="8">
        <v>0</v>
      </c>
      <c r="J38" s="9">
        <v>0</v>
      </c>
      <c r="K38" s="27">
        <f t="shared" si="0"/>
        <v>0</v>
      </c>
    </row>
    <row r="39" spans="2:11" ht="18" customHeight="1" x14ac:dyDescent="0.25">
      <c r="B39" s="22" t="s">
        <v>56</v>
      </c>
      <c r="C39" s="23" t="s">
        <v>60</v>
      </c>
      <c r="D39" s="23" t="s">
        <v>98</v>
      </c>
      <c r="E39" s="23" t="s">
        <v>113</v>
      </c>
      <c r="F39" s="23">
        <v>205</v>
      </c>
      <c r="G39" s="23" t="s">
        <v>138</v>
      </c>
      <c r="H39" s="21" t="s">
        <v>99</v>
      </c>
      <c r="I39" s="8">
        <v>0</v>
      </c>
      <c r="J39" s="9">
        <v>0</v>
      </c>
      <c r="K39" s="27">
        <f t="shared" si="0"/>
        <v>0</v>
      </c>
    </row>
    <row r="40" spans="2:11" ht="18" customHeight="1" x14ac:dyDescent="0.25">
      <c r="B40" s="22" t="s">
        <v>56</v>
      </c>
      <c r="C40" s="23" t="s">
        <v>59</v>
      </c>
      <c r="D40" s="23" t="s">
        <v>101</v>
      </c>
      <c r="E40" s="23" t="s">
        <v>112</v>
      </c>
      <c r="F40" s="23">
        <v>1474</v>
      </c>
      <c r="G40" s="23" t="s">
        <v>138</v>
      </c>
      <c r="H40" s="21" t="s">
        <v>100</v>
      </c>
      <c r="I40" s="8">
        <v>0</v>
      </c>
      <c r="J40" s="9">
        <v>0</v>
      </c>
      <c r="K40" s="27">
        <f t="shared" si="0"/>
        <v>0</v>
      </c>
    </row>
    <row r="41" spans="2:11" ht="18" customHeight="1" x14ac:dyDescent="0.25">
      <c r="B41" s="22" t="s">
        <v>56</v>
      </c>
      <c r="C41" s="23" t="s">
        <v>59</v>
      </c>
      <c r="D41" s="23" t="s">
        <v>101</v>
      </c>
      <c r="E41" s="23" t="s">
        <v>112</v>
      </c>
      <c r="F41" s="23">
        <v>1474</v>
      </c>
      <c r="G41" s="23" t="s">
        <v>138</v>
      </c>
      <c r="H41" s="21" t="s">
        <v>90</v>
      </c>
      <c r="I41" s="8">
        <v>0</v>
      </c>
      <c r="J41" s="9">
        <v>0</v>
      </c>
      <c r="K41" s="27">
        <f t="shared" si="0"/>
        <v>0</v>
      </c>
    </row>
    <row r="42" spans="2:11" ht="18" customHeight="1" x14ac:dyDescent="0.25">
      <c r="B42" s="22" t="s">
        <v>56</v>
      </c>
      <c r="C42" s="23" t="s">
        <v>59</v>
      </c>
      <c r="D42" s="23" t="s">
        <v>101</v>
      </c>
      <c r="E42" s="23" t="s">
        <v>112</v>
      </c>
      <c r="F42" s="23">
        <v>1474</v>
      </c>
      <c r="G42" s="23" t="s">
        <v>138</v>
      </c>
      <c r="H42" s="21" t="s">
        <v>99</v>
      </c>
      <c r="I42" s="8">
        <v>0</v>
      </c>
      <c r="J42" s="9">
        <v>0</v>
      </c>
      <c r="K42" s="27">
        <f t="shared" si="0"/>
        <v>0</v>
      </c>
    </row>
    <row r="43" spans="2:11" ht="18" customHeight="1" x14ac:dyDescent="0.25">
      <c r="B43" s="22" t="s">
        <v>61</v>
      </c>
      <c r="C43" s="23" t="s">
        <v>62</v>
      </c>
      <c r="D43" s="21" t="s">
        <v>63</v>
      </c>
      <c r="E43" s="23" t="s">
        <v>14</v>
      </c>
      <c r="F43" s="23">
        <v>3</v>
      </c>
      <c r="G43" s="23" t="s">
        <v>138</v>
      </c>
      <c r="H43" s="23" t="s">
        <v>90</v>
      </c>
      <c r="I43" s="8">
        <v>0</v>
      </c>
      <c r="J43" s="9">
        <v>0</v>
      </c>
      <c r="K43" s="27">
        <f t="shared" si="0"/>
        <v>0</v>
      </c>
    </row>
    <row r="44" spans="2:11" ht="18" customHeight="1" x14ac:dyDescent="0.25">
      <c r="B44" s="22" t="s">
        <v>61</v>
      </c>
      <c r="C44" s="23" t="s">
        <v>62</v>
      </c>
      <c r="D44" s="21" t="s">
        <v>63</v>
      </c>
      <c r="E44" s="23" t="s">
        <v>15</v>
      </c>
      <c r="F44" s="23">
        <v>4</v>
      </c>
      <c r="G44" s="23" t="s">
        <v>138</v>
      </c>
      <c r="H44" s="23" t="s">
        <v>90</v>
      </c>
      <c r="I44" s="8">
        <v>0</v>
      </c>
      <c r="J44" s="9">
        <v>0</v>
      </c>
      <c r="K44" s="27">
        <f t="shared" si="0"/>
        <v>0</v>
      </c>
    </row>
    <row r="45" spans="2:11" ht="18" customHeight="1" x14ac:dyDescent="0.25">
      <c r="B45" s="22" t="s">
        <v>61</v>
      </c>
      <c r="C45" s="23" t="s">
        <v>62</v>
      </c>
      <c r="D45" s="21" t="s">
        <v>63</v>
      </c>
      <c r="E45" s="23" t="s">
        <v>16</v>
      </c>
      <c r="F45" s="23">
        <v>2</v>
      </c>
      <c r="G45" s="23" t="s">
        <v>138</v>
      </c>
      <c r="H45" s="23" t="s">
        <v>90</v>
      </c>
      <c r="I45" s="8">
        <v>0</v>
      </c>
      <c r="J45" s="9">
        <v>0</v>
      </c>
      <c r="K45" s="27">
        <f t="shared" si="0"/>
        <v>0</v>
      </c>
    </row>
    <row r="46" spans="2:11" ht="18" customHeight="1" x14ac:dyDescent="0.25">
      <c r="B46" s="22" t="s">
        <v>61</v>
      </c>
      <c r="C46" s="23" t="s">
        <v>62</v>
      </c>
      <c r="D46" s="21" t="s">
        <v>63</v>
      </c>
      <c r="E46" s="23" t="s">
        <v>17</v>
      </c>
      <c r="F46" s="23">
        <v>5</v>
      </c>
      <c r="G46" s="23" t="s">
        <v>138</v>
      </c>
      <c r="H46" s="23" t="s">
        <v>90</v>
      </c>
      <c r="I46" s="8">
        <v>0</v>
      </c>
      <c r="J46" s="9">
        <v>0</v>
      </c>
      <c r="K46" s="27">
        <f t="shared" si="0"/>
        <v>0</v>
      </c>
    </row>
    <row r="47" spans="2:11" ht="18" customHeight="1" x14ac:dyDescent="0.25">
      <c r="B47" s="22" t="s">
        <v>61</v>
      </c>
      <c r="C47" s="23" t="s">
        <v>62</v>
      </c>
      <c r="D47" s="21" t="s">
        <v>63</v>
      </c>
      <c r="E47" s="23" t="s">
        <v>18</v>
      </c>
      <c r="F47" s="23">
        <v>2</v>
      </c>
      <c r="G47" s="23" t="s">
        <v>138</v>
      </c>
      <c r="H47" s="23" t="s">
        <v>90</v>
      </c>
      <c r="I47" s="8">
        <v>0</v>
      </c>
      <c r="J47" s="9">
        <v>0</v>
      </c>
      <c r="K47" s="27">
        <f t="shared" si="0"/>
        <v>0</v>
      </c>
    </row>
    <row r="48" spans="2:11" ht="18" customHeight="1" x14ac:dyDescent="0.25">
      <c r="B48" s="22" t="s">
        <v>61</v>
      </c>
      <c r="C48" s="23" t="s">
        <v>62</v>
      </c>
      <c r="D48" s="21" t="s">
        <v>63</v>
      </c>
      <c r="E48" s="23" t="s">
        <v>19</v>
      </c>
      <c r="F48" s="23">
        <v>3</v>
      </c>
      <c r="G48" s="23" t="s">
        <v>138</v>
      </c>
      <c r="H48" s="23" t="s">
        <v>90</v>
      </c>
      <c r="I48" s="8">
        <v>0</v>
      </c>
      <c r="J48" s="9">
        <v>0</v>
      </c>
      <c r="K48" s="27">
        <f t="shared" si="0"/>
        <v>0</v>
      </c>
    </row>
    <row r="49" spans="2:11" ht="18" customHeight="1" x14ac:dyDescent="0.25">
      <c r="B49" s="22" t="s">
        <v>61</v>
      </c>
      <c r="C49" s="23" t="s">
        <v>62</v>
      </c>
      <c r="D49" s="21" t="s">
        <v>63</v>
      </c>
      <c r="E49" s="23" t="s">
        <v>20</v>
      </c>
      <c r="F49" s="23">
        <v>3</v>
      </c>
      <c r="G49" s="23" t="s">
        <v>138</v>
      </c>
      <c r="H49" s="23" t="s">
        <v>90</v>
      </c>
      <c r="I49" s="8">
        <v>0</v>
      </c>
      <c r="J49" s="9">
        <v>0</v>
      </c>
      <c r="K49" s="27">
        <f t="shared" si="0"/>
        <v>0</v>
      </c>
    </row>
    <row r="50" spans="2:11" ht="18" customHeight="1" x14ac:dyDescent="0.25">
      <c r="B50" s="22" t="s">
        <v>61</v>
      </c>
      <c r="C50" s="23" t="s">
        <v>62</v>
      </c>
      <c r="D50" s="21" t="s">
        <v>63</v>
      </c>
      <c r="E50" s="23" t="s">
        <v>21</v>
      </c>
      <c r="F50" s="23">
        <v>1</v>
      </c>
      <c r="G50" s="23" t="s">
        <v>138</v>
      </c>
      <c r="H50" s="23" t="s">
        <v>90</v>
      </c>
      <c r="I50" s="8">
        <v>0</v>
      </c>
      <c r="J50" s="9">
        <v>0</v>
      </c>
      <c r="K50" s="27">
        <f t="shared" si="0"/>
        <v>0</v>
      </c>
    </row>
    <row r="51" spans="2:11" ht="18" customHeight="1" x14ac:dyDescent="0.25">
      <c r="B51" s="22" t="s">
        <v>61</v>
      </c>
      <c r="C51" s="23" t="s">
        <v>62</v>
      </c>
      <c r="D51" s="21" t="s">
        <v>63</v>
      </c>
      <c r="E51" s="23" t="s">
        <v>22</v>
      </c>
      <c r="F51" s="23">
        <v>1</v>
      </c>
      <c r="G51" s="23" t="s">
        <v>138</v>
      </c>
      <c r="H51" s="23" t="s">
        <v>90</v>
      </c>
      <c r="I51" s="8">
        <v>0</v>
      </c>
      <c r="J51" s="9">
        <v>0</v>
      </c>
      <c r="K51" s="27">
        <f t="shared" si="0"/>
        <v>0</v>
      </c>
    </row>
    <row r="52" spans="2:11" ht="18" customHeight="1" x14ac:dyDescent="0.25">
      <c r="B52" s="22" t="s">
        <v>61</v>
      </c>
      <c r="C52" s="23" t="s">
        <v>62</v>
      </c>
      <c r="D52" s="21" t="s">
        <v>63</v>
      </c>
      <c r="E52" s="23" t="s">
        <v>23</v>
      </c>
      <c r="F52" s="23">
        <v>1</v>
      </c>
      <c r="G52" s="23" t="s">
        <v>138</v>
      </c>
      <c r="H52" s="23" t="s">
        <v>90</v>
      </c>
      <c r="I52" s="8">
        <v>0</v>
      </c>
      <c r="J52" s="9">
        <v>0</v>
      </c>
      <c r="K52" s="27">
        <f t="shared" si="0"/>
        <v>0</v>
      </c>
    </row>
    <row r="53" spans="2:11" ht="18" customHeight="1" x14ac:dyDescent="0.25">
      <c r="B53" s="22" t="s">
        <v>61</v>
      </c>
      <c r="C53" s="23" t="s">
        <v>62</v>
      </c>
      <c r="D53" s="21" t="s">
        <v>63</v>
      </c>
      <c r="E53" s="23" t="s">
        <v>24</v>
      </c>
      <c r="F53" s="23">
        <v>6</v>
      </c>
      <c r="G53" s="23" t="s">
        <v>138</v>
      </c>
      <c r="H53" s="23" t="s">
        <v>90</v>
      </c>
      <c r="I53" s="8">
        <v>0</v>
      </c>
      <c r="J53" s="9">
        <v>0</v>
      </c>
      <c r="K53" s="27">
        <f t="shared" si="0"/>
        <v>0</v>
      </c>
    </row>
    <row r="54" spans="2:11" ht="18" customHeight="1" x14ac:dyDescent="0.25">
      <c r="B54" s="22" t="s">
        <v>61</v>
      </c>
      <c r="C54" s="23" t="s">
        <v>62</v>
      </c>
      <c r="D54" s="21" t="s">
        <v>63</v>
      </c>
      <c r="E54" s="23" t="s">
        <v>25</v>
      </c>
      <c r="F54" s="23">
        <v>3</v>
      </c>
      <c r="G54" s="23" t="s">
        <v>138</v>
      </c>
      <c r="H54" s="23" t="s">
        <v>90</v>
      </c>
      <c r="I54" s="8">
        <v>0</v>
      </c>
      <c r="J54" s="9">
        <v>0</v>
      </c>
      <c r="K54" s="27">
        <f t="shared" si="0"/>
        <v>0</v>
      </c>
    </row>
    <row r="55" spans="2:11" ht="18" customHeight="1" x14ac:dyDescent="0.25">
      <c r="B55" s="22" t="s">
        <v>61</v>
      </c>
      <c r="C55" s="23" t="s">
        <v>62</v>
      </c>
      <c r="D55" s="21" t="s">
        <v>63</v>
      </c>
      <c r="E55" s="23" t="s">
        <v>26</v>
      </c>
      <c r="F55" s="23">
        <v>1</v>
      </c>
      <c r="G55" s="23" t="s">
        <v>138</v>
      </c>
      <c r="H55" s="23" t="s">
        <v>90</v>
      </c>
      <c r="I55" s="8">
        <v>0</v>
      </c>
      <c r="J55" s="9">
        <v>0</v>
      </c>
      <c r="K55" s="27">
        <f t="shared" si="0"/>
        <v>0</v>
      </c>
    </row>
    <row r="56" spans="2:11" ht="18" customHeight="1" x14ac:dyDescent="0.25">
      <c r="B56" s="22" t="s">
        <v>61</v>
      </c>
      <c r="C56" s="23" t="s">
        <v>62</v>
      </c>
      <c r="D56" s="21" t="s">
        <v>63</v>
      </c>
      <c r="E56" s="23" t="s">
        <v>102</v>
      </c>
      <c r="F56" s="23">
        <v>1</v>
      </c>
      <c r="G56" s="23" t="s">
        <v>137</v>
      </c>
      <c r="H56" s="23" t="s">
        <v>100</v>
      </c>
      <c r="I56" s="8">
        <v>0</v>
      </c>
      <c r="J56" s="9">
        <v>0</v>
      </c>
      <c r="K56" s="27">
        <f t="shared" si="0"/>
        <v>0</v>
      </c>
    </row>
    <row r="57" spans="2:11" ht="18" customHeight="1" x14ac:dyDescent="0.25">
      <c r="B57" s="22" t="s">
        <v>61</v>
      </c>
      <c r="C57" s="23" t="s">
        <v>62</v>
      </c>
      <c r="D57" s="21" t="s">
        <v>63</v>
      </c>
      <c r="E57" s="23" t="s">
        <v>103</v>
      </c>
      <c r="F57" s="23">
        <v>1</v>
      </c>
      <c r="G57" s="23" t="s">
        <v>137</v>
      </c>
      <c r="H57" s="23" t="s">
        <v>90</v>
      </c>
      <c r="I57" s="8">
        <v>0</v>
      </c>
      <c r="J57" s="9">
        <v>0</v>
      </c>
      <c r="K57" s="27">
        <f t="shared" si="0"/>
        <v>0</v>
      </c>
    </row>
    <row r="58" spans="2:11" ht="18" customHeight="1" x14ac:dyDescent="0.25">
      <c r="B58" s="22" t="s">
        <v>61</v>
      </c>
      <c r="C58" s="23" t="s">
        <v>62</v>
      </c>
      <c r="D58" s="21" t="s">
        <v>63</v>
      </c>
      <c r="E58" s="23" t="s">
        <v>104</v>
      </c>
      <c r="F58" s="23">
        <v>1</v>
      </c>
      <c r="G58" s="23" t="s">
        <v>137</v>
      </c>
      <c r="H58" s="23" t="s">
        <v>100</v>
      </c>
      <c r="I58" s="8">
        <v>0</v>
      </c>
      <c r="J58" s="9">
        <v>0</v>
      </c>
      <c r="K58" s="27">
        <f t="shared" si="0"/>
        <v>0</v>
      </c>
    </row>
    <row r="59" spans="2:11" ht="18" customHeight="1" x14ac:dyDescent="0.25">
      <c r="B59" s="22" t="s">
        <v>61</v>
      </c>
      <c r="C59" s="23" t="s">
        <v>62</v>
      </c>
      <c r="D59" s="21" t="s">
        <v>63</v>
      </c>
      <c r="E59" s="23" t="s">
        <v>105</v>
      </c>
      <c r="F59" s="23">
        <v>1</v>
      </c>
      <c r="G59" s="23" t="s">
        <v>137</v>
      </c>
      <c r="H59" s="23" t="s">
        <v>90</v>
      </c>
      <c r="I59" s="8">
        <v>0</v>
      </c>
      <c r="J59" s="9">
        <v>0</v>
      </c>
      <c r="K59" s="27">
        <f t="shared" si="0"/>
        <v>0</v>
      </c>
    </row>
    <row r="60" spans="2:11" ht="18" customHeight="1" x14ac:dyDescent="0.25">
      <c r="B60" s="22" t="s">
        <v>61</v>
      </c>
      <c r="C60" s="23" t="s">
        <v>62</v>
      </c>
      <c r="D60" s="21" t="s">
        <v>63</v>
      </c>
      <c r="E60" s="23" t="s">
        <v>106</v>
      </c>
      <c r="F60" s="23">
        <v>1</v>
      </c>
      <c r="G60" s="23" t="s">
        <v>137</v>
      </c>
      <c r="H60" s="23" t="s">
        <v>100</v>
      </c>
      <c r="I60" s="8">
        <v>0</v>
      </c>
      <c r="J60" s="9">
        <v>0</v>
      </c>
      <c r="K60" s="27">
        <f t="shared" si="0"/>
        <v>0</v>
      </c>
    </row>
    <row r="61" spans="2:11" ht="18" customHeight="1" x14ac:dyDescent="0.25">
      <c r="B61" s="22" t="s">
        <v>61</v>
      </c>
      <c r="C61" s="23" t="s">
        <v>62</v>
      </c>
      <c r="D61" s="21" t="s">
        <v>63</v>
      </c>
      <c r="E61" s="23" t="s">
        <v>107</v>
      </c>
      <c r="F61" s="23">
        <v>1</v>
      </c>
      <c r="G61" s="23" t="s">
        <v>137</v>
      </c>
      <c r="H61" s="23" t="s">
        <v>90</v>
      </c>
      <c r="I61" s="8">
        <v>0</v>
      </c>
      <c r="J61" s="9">
        <v>0</v>
      </c>
      <c r="K61" s="27">
        <f t="shared" si="0"/>
        <v>0</v>
      </c>
    </row>
    <row r="62" spans="2:11" ht="18" customHeight="1" x14ac:dyDescent="0.25">
      <c r="B62" s="22" t="s">
        <v>61</v>
      </c>
      <c r="C62" s="23" t="s">
        <v>62</v>
      </c>
      <c r="D62" s="21" t="s">
        <v>63</v>
      </c>
      <c r="E62" s="23" t="s">
        <v>108</v>
      </c>
      <c r="F62" s="23">
        <v>1</v>
      </c>
      <c r="G62" s="23" t="s">
        <v>137</v>
      </c>
      <c r="H62" s="23" t="s">
        <v>100</v>
      </c>
      <c r="I62" s="8">
        <v>0</v>
      </c>
      <c r="J62" s="9">
        <v>0</v>
      </c>
      <c r="K62" s="27">
        <f t="shared" si="0"/>
        <v>0</v>
      </c>
    </row>
    <row r="63" spans="2:11" ht="18" customHeight="1" x14ac:dyDescent="0.25">
      <c r="B63" s="22" t="s">
        <v>61</v>
      </c>
      <c r="C63" s="23" t="s">
        <v>62</v>
      </c>
      <c r="D63" s="21" t="s">
        <v>63</v>
      </c>
      <c r="E63" s="23" t="s">
        <v>109</v>
      </c>
      <c r="F63" s="23">
        <v>1</v>
      </c>
      <c r="G63" s="23" t="s">
        <v>137</v>
      </c>
      <c r="H63" s="23" t="s">
        <v>90</v>
      </c>
      <c r="I63" s="8">
        <v>0</v>
      </c>
      <c r="J63" s="9">
        <v>0</v>
      </c>
      <c r="K63" s="27">
        <f t="shared" si="0"/>
        <v>0</v>
      </c>
    </row>
    <row r="64" spans="2:11" ht="18" customHeight="1" x14ac:dyDescent="0.25">
      <c r="B64" s="22" t="s">
        <v>61</v>
      </c>
      <c r="C64" s="23" t="s">
        <v>62</v>
      </c>
      <c r="D64" s="21" t="s">
        <v>63</v>
      </c>
      <c r="E64" s="23" t="s">
        <v>110</v>
      </c>
      <c r="F64" s="23">
        <v>1</v>
      </c>
      <c r="G64" s="23" t="s">
        <v>137</v>
      </c>
      <c r="H64" s="23" t="s">
        <v>100</v>
      </c>
      <c r="I64" s="8">
        <v>0</v>
      </c>
      <c r="J64" s="9">
        <v>0</v>
      </c>
      <c r="K64" s="27">
        <f t="shared" si="0"/>
        <v>0</v>
      </c>
    </row>
    <row r="65" spans="2:11" ht="18" customHeight="1" x14ac:dyDescent="0.25">
      <c r="B65" s="22" t="s">
        <v>61</v>
      </c>
      <c r="C65" s="23" t="s">
        <v>62</v>
      </c>
      <c r="D65" s="21" t="s">
        <v>63</v>
      </c>
      <c r="E65" s="23" t="s">
        <v>111</v>
      </c>
      <c r="F65" s="23">
        <v>1</v>
      </c>
      <c r="G65" s="23" t="s">
        <v>137</v>
      </c>
      <c r="H65" s="23" t="s">
        <v>90</v>
      </c>
      <c r="I65" s="8">
        <v>0</v>
      </c>
      <c r="J65" s="9">
        <v>0</v>
      </c>
      <c r="K65" s="27">
        <f t="shared" si="0"/>
        <v>0</v>
      </c>
    </row>
    <row r="66" spans="2:11" ht="18" customHeight="1" x14ac:dyDescent="0.25">
      <c r="B66" s="22" t="s">
        <v>61</v>
      </c>
      <c r="C66" s="23" t="s">
        <v>62</v>
      </c>
      <c r="D66" s="21" t="s">
        <v>63</v>
      </c>
      <c r="E66" s="23" t="s">
        <v>27</v>
      </c>
      <c r="F66" s="23">
        <v>4</v>
      </c>
      <c r="G66" s="23" t="s">
        <v>138</v>
      </c>
      <c r="H66" s="23" t="s">
        <v>90</v>
      </c>
      <c r="I66" s="8">
        <v>0</v>
      </c>
      <c r="J66" s="9">
        <v>0</v>
      </c>
      <c r="K66" s="27">
        <f t="shared" si="0"/>
        <v>0</v>
      </c>
    </row>
    <row r="67" spans="2:11" ht="18" customHeight="1" x14ac:dyDescent="0.25">
      <c r="B67" s="22" t="s">
        <v>61</v>
      </c>
      <c r="C67" s="23" t="s">
        <v>65</v>
      </c>
      <c r="D67" s="23" t="s">
        <v>33</v>
      </c>
      <c r="E67" s="23" t="s">
        <v>32</v>
      </c>
      <c r="F67" s="23">
        <v>18</v>
      </c>
      <c r="G67" s="23" t="s">
        <v>138</v>
      </c>
      <c r="H67" s="23" t="s">
        <v>90</v>
      </c>
      <c r="I67" s="8">
        <v>0</v>
      </c>
      <c r="J67" s="9">
        <v>0</v>
      </c>
      <c r="K67" s="27">
        <f t="shared" si="0"/>
        <v>0</v>
      </c>
    </row>
    <row r="68" spans="2:11" ht="18" customHeight="1" x14ac:dyDescent="0.25">
      <c r="B68" s="22" t="s">
        <v>61</v>
      </c>
      <c r="C68" s="23" t="s">
        <v>65</v>
      </c>
      <c r="D68" s="23" t="s">
        <v>33</v>
      </c>
      <c r="E68" s="23" t="s">
        <v>34</v>
      </c>
      <c r="F68" s="23">
        <v>2</v>
      </c>
      <c r="G68" s="23" t="s">
        <v>138</v>
      </c>
      <c r="H68" s="23" t="s">
        <v>90</v>
      </c>
      <c r="I68" s="8">
        <v>0</v>
      </c>
      <c r="J68" s="9">
        <v>0</v>
      </c>
      <c r="K68" s="27">
        <f t="shared" si="0"/>
        <v>0</v>
      </c>
    </row>
    <row r="69" spans="2:11" ht="18" customHeight="1" x14ac:dyDescent="0.25">
      <c r="B69" s="22" t="s">
        <v>61</v>
      </c>
      <c r="C69" s="23" t="s">
        <v>65</v>
      </c>
      <c r="D69" s="23" t="s">
        <v>33</v>
      </c>
      <c r="E69" s="23" t="s">
        <v>35</v>
      </c>
      <c r="F69" s="23">
        <v>1</v>
      </c>
      <c r="G69" s="23" t="s">
        <v>138</v>
      </c>
      <c r="H69" s="23" t="s">
        <v>90</v>
      </c>
      <c r="I69" s="8">
        <v>0</v>
      </c>
      <c r="J69" s="9">
        <v>0</v>
      </c>
      <c r="K69" s="27">
        <f t="shared" ref="K69:K85" si="1">(I69+J69)*F69</f>
        <v>0</v>
      </c>
    </row>
    <row r="70" spans="2:11" ht="18" customHeight="1" x14ac:dyDescent="0.25">
      <c r="B70" s="22" t="s">
        <v>61</v>
      </c>
      <c r="C70" s="23" t="s">
        <v>65</v>
      </c>
      <c r="D70" s="23" t="s">
        <v>33</v>
      </c>
      <c r="E70" s="23" t="s">
        <v>36</v>
      </c>
      <c r="F70" s="23">
        <v>1</v>
      </c>
      <c r="G70" s="23" t="s">
        <v>138</v>
      </c>
      <c r="H70" s="23" t="s">
        <v>90</v>
      </c>
      <c r="I70" s="8">
        <v>0</v>
      </c>
      <c r="J70" s="9">
        <v>0</v>
      </c>
      <c r="K70" s="27">
        <f t="shared" si="1"/>
        <v>0</v>
      </c>
    </row>
    <row r="71" spans="2:11" ht="18" customHeight="1" x14ac:dyDescent="0.25">
      <c r="B71" s="22" t="s">
        <v>61</v>
      </c>
      <c r="C71" s="23" t="s">
        <v>65</v>
      </c>
      <c r="D71" s="23" t="s">
        <v>33</v>
      </c>
      <c r="E71" s="23" t="s">
        <v>37</v>
      </c>
      <c r="F71" s="23">
        <v>2</v>
      </c>
      <c r="G71" s="23" t="s">
        <v>138</v>
      </c>
      <c r="H71" s="23" t="s">
        <v>90</v>
      </c>
      <c r="I71" s="8">
        <v>0</v>
      </c>
      <c r="J71" s="9">
        <v>0</v>
      </c>
      <c r="K71" s="27">
        <f t="shared" si="1"/>
        <v>0</v>
      </c>
    </row>
    <row r="72" spans="2:11" ht="18" customHeight="1" x14ac:dyDescent="0.25">
      <c r="B72" s="22" t="s">
        <v>61</v>
      </c>
      <c r="C72" s="23" t="s">
        <v>65</v>
      </c>
      <c r="D72" s="23" t="s">
        <v>33</v>
      </c>
      <c r="E72" s="23" t="s">
        <v>38</v>
      </c>
      <c r="F72" s="23">
        <v>1</v>
      </c>
      <c r="G72" s="23" t="s">
        <v>138</v>
      </c>
      <c r="H72" s="23" t="s">
        <v>90</v>
      </c>
      <c r="I72" s="8">
        <v>0</v>
      </c>
      <c r="J72" s="9">
        <v>0</v>
      </c>
      <c r="K72" s="27">
        <f t="shared" si="1"/>
        <v>0</v>
      </c>
    </row>
    <row r="73" spans="2:11" ht="18" customHeight="1" x14ac:dyDescent="0.25">
      <c r="B73" s="22" t="s">
        <v>61</v>
      </c>
      <c r="C73" s="23" t="s">
        <v>150</v>
      </c>
      <c r="D73" s="23" t="s">
        <v>149</v>
      </c>
      <c r="E73" s="23" t="s">
        <v>40</v>
      </c>
      <c r="F73" s="23">
        <v>44</v>
      </c>
      <c r="G73" s="23" t="s">
        <v>138</v>
      </c>
      <c r="H73" s="23" t="s">
        <v>90</v>
      </c>
      <c r="I73" s="8">
        <v>0</v>
      </c>
      <c r="J73" s="9">
        <v>0</v>
      </c>
      <c r="K73" s="27">
        <f t="shared" si="1"/>
        <v>0</v>
      </c>
    </row>
    <row r="74" spans="2:11" ht="18" customHeight="1" x14ac:dyDescent="0.25">
      <c r="B74" s="22" t="s">
        <v>66</v>
      </c>
      <c r="C74" s="21" t="s">
        <v>67</v>
      </c>
      <c r="D74" s="23" t="s">
        <v>68</v>
      </c>
      <c r="E74" s="23" t="s">
        <v>140</v>
      </c>
      <c r="F74" s="23">
        <v>1</v>
      </c>
      <c r="G74" s="23" t="s">
        <v>137</v>
      </c>
      <c r="H74" s="23" t="s">
        <v>90</v>
      </c>
      <c r="I74" s="8">
        <v>0</v>
      </c>
      <c r="J74" s="9">
        <v>0</v>
      </c>
      <c r="K74" s="27">
        <f t="shared" si="1"/>
        <v>0</v>
      </c>
    </row>
    <row r="75" spans="2:11" ht="18" customHeight="1" x14ac:dyDescent="0.25">
      <c r="B75" s="22" t="s">
        <v>66</v>
      </c>
      <c r="C75" s="21" t="s">
        <v>67</v>
      </c>
      <c r="D75" s="23" t="s">
        <v>68</v>
      </c>
      <c r="E75" s="23" t="s">
        <v>141</v>
      </c>
      <c r="F75" s="23">
        <v>1</v>
      </c>
      <c r="G75" s="23" t="s">
        <v>137</v>
      </c>
      <c r="H75" s="23" t="s">
        <v>90</v>
      </c>
      <c r="I75" s="8">
        <v>0</v>
      </c>
      <c r="J75" s="9">
        <v>0</v>
      </c>
      <c r="K75" s="27">
        <f t="shared" si="1"/>
        <v>0</v>
      </c>
    </row>
    <row r="76" spans="2:11" ht="18" customHeight="1" x14ac:dyDescent="0.25">
      <c r="B76" s="22" t="s">
        <v>66</v>
      </c>
      <c r="C76" s="21" t="s">
        <v>67</v>
      </c>
      <c r="D76" s="23" t="s">
        <v>68</v>
      </c>
      <c r="E76" s="23" t="s">
        <v>142</v>
      </c>
      <c r="F76" s="23">
        <v>1</v>
      </c>
      <c r="G76" s="23" t="s">
        <v>137</v>
      </c>
      <c r="H76" s="23" t="s">
        <v>90</v>
      </c>
      <c r="I76" s="8">
        <v>0</v>
      </c>
      <c r="J76" s="9">
        <v>0</v>
      </c>
      <c r="K76" s="27">
        <f t="shared" si="1"/>
        <v>0</v>
      </c>
    </row>
    <row r="77" spans="2:11" ht="18" customHeight="1" x14ac:dyDescent="0.25">
      <c r="B77" s="22" t="s">
        <v>66</v>
      </c>
      <c r="C77" s="21" t="s">
        <v>67</v>
      </c>
      <c r="D77" s="23" t="s">
        <v>68</v>
      </c>
      <c r="E77" s="23" t="s">
        <v>143</v>
      </c>
      <c r="F77" s="23">
        <v>1</v>
      </c>
      <c r="G77" s="23" t="s">
        <v>137</v>
      </c>
      <c r="H77" s="23" t="s">
        <v>90</v>
      </c>
      <c r="I77" s="8">
        <v>0</v>
      </c>
      <c r="J77" s="9">
        <v>0</v>
      </c>
      <c r="K77" s="27">
        <f t="shared" si="1"/>
        <v>0</v>
      </c>
    </row>
    <row r="78" spans="2:11" ht="18" customHeight="1" x14ac:dyDescent="0.25">
      <c r="B78" s="24" t="s">
        <v>69</v>
      </c>
      <c r="C78" s="25" t="s">
        <v>147</v>
      </c>
      <c r="D78" s="26" t="s">
        <v>91</v>
      </c>
      <c r="E78" s="26" t="s">
        <v>145</v>
      </c>
      <c r="F78" s="23">
        <v>30</v>
      </c>
      <c r="G78" s="23" t="s">
        <v>137</v>
      </c>
      <c r="H78" s="23" t="s">
        <v>5</v>
      </c>
      <c r="I78" s="10">
        <v>0</v>
      </c>
      <c r="J78" s="11">
        <v>0</v>
      </c>
      <c r="K78" s="27">
        <f t="shared" si="1"/>
        <v>0</v>
      </c>
    </row>
    <row r="79" spans="2:11" ht="18" customHeight="1" x14ac:dyDescent="0.25">
      <c r="B79" s="24" t="s">
        <v>69</v>
      </c>
      <c r="C79" s="25" t="s">
        <v>147</v>
      </c>
      <c r="D79" s="26" t="s">
        <v>91</v>
      </c>
      <c r="E79" s="26" t="s">
        <v>139</v>
      </c>
      <c r="F79" s="23">
        <v>28</v>
      </c>
      <c r="G79" s="23" t="s">
        <v>137</v>
      </c>
      <c r="H79" s="23" t="s">
        <v>5</v>
      </c>
      <c r="I79" s="10">
        <v>0</v>
      </c>
      <c r="J79" s="11">
        <v>0</v>
      </c>
      <c r="K79" s="27">
        <f t="shared" si="1"/>
        <v>0</v>
      </c>
    </row>
    <row r="80" spans="2:11" ht="18" customHeight="1" x14ac:dyDescent="0.25">
      <c r="B80" s="24" t="s">
        <v>69</v>
      </c>
      <c r="C80" s="25" t="s">
        <v>148</v>
      </c>
      <c r="D80" s="26" t="s">
        <v>91</v>
      </c>
      <c r="E80" s="26" t="s">
        <v>144</v>
      </c>
      <c r="F80" s="23">
        <v>24</v>
      </c>
      <c r="G80" s="23" t="s">
        <v>137</v>
      </c>
      <c r="H80" s="23" t="s">
        <v>5</v>
      </c>
      <c r="I80" s="10">
        <v>0</v>
      </c>
      <c r="J80" s="11">
        <v>0</v>
      </c>
      <c r="K80" s="27">
        <f t="shared" si="1"/>
        <v>0</v>
      </c>
    </row>
    <row r="81" spans="2:11" ht="18" customHeight="1" x14ac:dyDescent="0.25">
      <c r="B81" s="24" t="s">
        <v>69</v>
      </c>
      <c r="C81" s="25" t="s">
        <v>148</v>
      </c>
      <c r="D81" s="26" t="s">
        <v>91</v>
      </c>
      <c r="E81" s="26" t="s">
        <v>146</v>
      </c>
      <c r="F81" s="23">
        <v>2</v>
      </c>
      <c r="G81" s="23" t="s">
        <v>137</v>
      </c>
      <c r="H81" s="23" t="s">
        <v>5</v>
      </c>
      <c r="I81" s="10">
        <v>0</v>
      </c>
      <c r="J81" s="11">
        <v>0</v>
      </c>
      <c r="K81" s="27">
        <f t="shared" si="1"/>
        <v>0</v>
      </c>
    </row>
    <row r="82" spans="2:11" ht="18" customHeight="1" x14ac:dyDescent="0.25">
      <c r="B82" s="24" t="s">
        <v>69</v>
      </c>
      <c r="C82" s="26" t="s">
        <v>70</v>
      </c>
      <c r="D82" s="26" t="s">
        <v>89</v>
      </c>
      <c r="E82" s="26" t="s">
        <v>88</v>
      </c>
      <c r="F82" s="23">
        <v>1</v>
      </c>
      <c r="G82" s="23" t="s">
        <v>137</v>
      </c>
      <c r="H82" s="23" t="s">
        <v>90</v>
      </c>
      <c r="I82" s="10">
        <v>0</v>
      </c>
      <c r="J82" s="11">
        <v>0</v>
      </c>
      <c r="K82" s="27">
        <f t="shared" si="1"/>
        <v>0</v>
      </c>
    </row>
    <row r="83" spans="2:11" ht="18" customHeight="1" x14ac:dyDescent="0.25">
      <c r="B83" s="24" t="s">
        <v>69</v>
      </c>
      <c r="C83" s="25" t="s">
        <v>70</v>
      </c>
      <c r="D83" s="26" t="s">
        <v>187</v>
      </c>
      <c r="E83" s="26" t="s">
        <v>189</v>
      </c>
      <c r="F83" s="23">
        <v>1</v>
      </c>
      <c r="G83" s="23" t="s">
        <v>137</v>
      </c>
      <c r="H83" s="23" t="s">
        <v>90</v>
      </c>
      <c r="I83" s="10">
        <v>0</v>
      </c>
      <c r="J83" s="11">
        <v>0</v>
      </c>
      <c r="K83" s="27">
        <f t="shared" si="1"/>
        <v>0</v>
      </c>
    </row>
    <row r="84" spans="2:11" ht="18" customHeight="1" x14ac:dyDescent="0.25">
      <c r="B84" s="22" t="s">
        <v>69</v>
      </c>
      <c r="C84" s="23" t="s">
        <v>70</v>
      </c>
      <c r="D84" s="23" t="s">
        <v>188</v>
      </c>
      <c r="E84" s="150" t="s">
        <v>186</v>
      </c>
      <c r="F84" s="23">
        <v>1</v>
      </c>
      <c r="G84" s="23" t="s">
        <v>137</v>
      </c>
      <c r="H84" s="23" t="s">
        <v>90</v>
      </c>
      <c r="I84" s="10">
        <v>0</v>
      </c>
      <c r="J84" s="11">
        <v>0</v>
      </c>
      <c r="K84" s="27">
        <f t="shared" ref="K84" si="2">(I84+J84)*F84</f>
        <v>0</v>
      </c>
    </row>
    <row r="85" spans="2:11" ht="18" customHeight="1" thickBot="1" x14ac:dyDescent="0.3">
      <c r="B85" s="144" t="s">
        <v>69</v>
      </c>
      <c r="C85" s="145" t="s">
        <v>70</v>
      </c>
      <c r="D85" s="145" t="s">
        <v>218</v>
      </c>
      <c r="E85" s="146" t="s">
        <v>219</v>
      </c>
      <c r="F85" s="145">
        <v>1</v>
      </c>
      <c r="G85" s="145" t="s">
        <v>137</v>
      </c>
      <c r="H85" s="145" t="s">
        <v>90</v>
      </c>
      <c r="I85" s="147">
        <v>0</v>
      </c>
      <c r="J85" s="148">
        <v>0</v>
      </c>
      <c r="K85" s="149">
        <f t="shared" si="1"/>
        <v>0</v>
      </c>
    </row>
    <row r="86" spans="2:11" ht="18" customHeight="1" thickTop="1" thickBot="1" x14ac:dyDescent="0.3">
      <c r="B86" s="91" t="s">
        <v>171</v>
      </c>
      <c r="C86" s="92"/>
      <c r="D86" s="92"/>
      <c r="E86" s="92"/>
      <c r="F86" s="92"/>
      <c r="G86" s="92"/>
      <c r="H86" s="92"/>
      <c r="I86" s="12">
        <f>SUM(I4:I85)</f>
        <v>0</v>
      </c>
      <c r="J86" s="13">
        <f>SUM(J4:J85)</f>
        <v>0</v>
      </c>
      <c r="K86" s="28">
        <f>SUM(K4:K85)</f>
        <v>0</v>
      </c>
    </row>
  </sheetData>
  <sheetProtection algorithmName="SHA-512" hashValue="gt2jUqfqeNhxijWrD7dxrxI761+9VfqhLfleTeXyGg3WDX9q9FwDRrQyJ7KiHb68c6H+XB94HiIDlHFkqxWRPw==" saltValue="cB2m8Hw+b8mzuCbibxG7hA==" spinCount="100000" sheet="1" objects="1" scenarios="1"/>
  <mergeCells count="1">
    <mergeCell ref="B86:H86"/>
  </mergeCells>
  <phoneticPr fontId="2" type="noConversion"/>
  <pageMargins left="0.7" right="0.7" top="0.75" bottom="0.75" header="0.3" footer="0.3"/>
  <pageSetup paperSize="8" scale="44" orientation="landscape" r:id="rId1"/>
  <headerFooter>
    <oddFooter>&amp;L&amp;P&amp;RParaaf inschrijver: __________________________</oddFooter>
  </headerFooter>
  <ignoredErrors>
    <ignoredError sqref="I86:J86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F18AB-72A0-4362-8299-621AC2B07BFA}">
  <sheetPr>
    <tabColor theme="3" tint="9.9978637043366805E-2"/>
    <pageSetUpPr fitToPage="1"/>
  </sheetPr>
  <dimension ref="B1:P37"/>
  <sheetViews>
    <sheetView topLeftCell="A6" workbookViewId="0">
      <selection activeCell="D9" sqref="D9"/>
    </sheetView>
  </sheetViews>
  <sheetFormatPr defaultColWidth="9.140625" defaultRowHeight="15" x14ac:dyDescent="0.25"/>
  <cols>
    <col min="1" max="1" width="2.7109375" style="30" customWidth="1"/>
    <col min="2" max="2" width="50.7109375" style="30" customWidth="1"/>
    <col min="3" max="3" width="61.7109375" style="30" customWidth="1"/>
    <col min="4" max="6" width="22.7109375" style="30" customWidth="1"/>
    <col min="7" max="16384" width="9.140625" style="30"/>
  </cols>
  <sheetData>
    <row r="1" spans="2:16" x14ac:dyDescent="0.25">
      <c r="B1" s="105" t="s">
        <v>116</v>
      </c>
      <c r="C1" s="106"/>
      <c r="D1" s="106"/>
      <c r="E1" s="106"/>
      <c r="F1" s="107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2:16" x14ac:dyDescent="0.25">
      <c r="B2" s="108"/>
      <c r="C2" s="109"/>
      <c r="D2" s="109"/>
      <c r="E2" s="109"/>
      <c r="F2" s="110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2:16" x14ac:dyDescent="0.25">
      <c r="B3" s="108"/>
      <c r="C3" s="109"/>
      <c r="D3" s="109"/>
      <c r="E3" s="109"/>
      <c r="F3" s="110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2:16" x14ac:dyDescent="0.25">
      <c r="B4" s="108"/>
      <c r="C4" s="109"/>
      <c r="D4" s="109"/>
      <c r="E4" s="109"/>
      <c r="F4" s="110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2:16" x14ac:dyDescent="0.25">
      <c r="B5" s="108"/>
      <c r="C5" s="109"/>
      <c r="D5" s="109"/>
      <c r="E5" s="109"/>
      <c r="F5" s="110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2:16" ht="15.75" thickBot="1" x14ac:dyDescent="0.3">
      <c r="B6" s="111"/>
      <c r="C6" s="112"/>
      <c r="D6" s="112"/>
      <c r="E6" s="112"/>
      <c r="F6" s="113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2:16" x14ac:dyDescent="0.25">
      <c r="B7" s="114" t="s">
        <v>131</v>
      </c>
      <c r="C7" s="115"/>
      <c r="D7" s="115"/>
      <c r="E7" s="115"/>
      <c r="F7" s="116"/>
    </row>
    <row r="8" spans="2:16" x14ac:dyDescent="0.25">
      <c r="B8" s="40" t="s">
        <v>2</v>
      </c>
      <c r="C8" s="37" t="s">
        <v>3</v>
      </c>
      <c r="D8" s="31" t="s">
        <v>132</v>
      </c>
      <c r="E8" s="37" t="s">
        <v>4</v>
      </c>
      <c r="F8" s="32" t="s">
        <v>0</v>
      </c>
    </row>
    <row r="9" spans="2:16" x14ac:dyDescent="0.25">
      <c r="B9" s="41" t="s">
        <v>10</v>
      </c>
      <c r="C9" s="42" t="s">
        <v>123</v>
      </c>
      <c r="D9" s="33">
        <v>0</v>
      </c>
      <c r="E9" s="38">
        <v>160</v>
      </c>
      <c r="F9" s="1">
        <f>D9*E9</f>
        <v>0</v>
      </c>
    </row>
    <row r="10" spans="2:16" x14ac:dyDescent="0.25">
      <c r="B10" s="41" t="s">
        <v>124</v>
      </c>
      <c r="C10" s="42" t="s">
        <v>125</v>
      </c>
      <c r="D10" s="33">
        <v>0</v>
      </c>
      <c r="E10" s="38">
        <v>300</v>
      </c>
      <c r="F10" s="1">
        <f t="shared" ref="F10:F16" si="0">D10*E10</f>
        <v>0</v>
      </c>
    </row>
    <row r="11" spans="2:16" x14ac:dyDescent="0.25">
      <c r="B11" s="41" t="s">
        <v>126</v>
      </c>
      <c r="C11" s="42" t="s">
        <v>127</v>
      </c>
      <c r="D11" s="33">
        <v>0</v>
      </c>
      <c r="E11" s="38">
        <v>200</v>
      </c>
      <c r="F11" s="1">
        <f t="shared" si="0"/>
        <v>0</v>
      </c>
    </row>
    <row r="12" spans="2:16" x14ac:dyDescent="0.25">
      <c r="B12" s="41" t="s">
        <v>128</v>
      </c>
      <c r="C12" s="42" t="s">
        <v>118</v>
      </c>
      <c r="D12" s="33">
        <v>0</v>
      </c>
      <c r="E12" s="38">
        <v>240</v>
      </c>
      <c r="F12" s="1">
        <f t="shared" si="0"/>
        <v>0</v>
      </c>
    </row>
    <row r="13" spans="2:16" x14ac:dyDescent="0.25">
      <c r="B13" s="41" t="s">
        <v>129</v>
      </c>
      <c r="C13" s="42" t="s">
        <v>119</v>
      </c>
      <c r="D13" s="33">
        <v>0</v>
      </c>
      <c r="E13" s="38">
        <v>280</v>
      </c>
      <c r="F13" s="1">
        <f t="shared" si="0"/>
        <v>0</v>
      </c>
    </row>
    <row r="14" spans="2:16" x14ac:dyDescent="0.25">
      <c r="B14" s="41" t="s">
        <v>11</v>
      </c>
      <c r="C14" s="42" t="s">
        <v>120</v>
      </c>
      <c r="D14" s="33">
        <v>0</v>
      </c>
      <c r="E14" s="38">
        <v>80</v>
      </c>
      <c r="F14" s="1">
        <f t="shared" si="0"/>
        <v>0</v>
      </c>
    </row>
    <row r="15" spans="2:16" x14ac:dyDescent="0.25">
      <c r="B15" s="41" t="s">
        <v>130</v>
      </c>
      <c r="C15" s="42" t="s">
        <v>121</v>
      </c>
      <c r="D15" s="33">
        <v>0</v>
      </c>
      <c r="E15" s="38">
        <v>160</v>
      </c>
      <c r="F15" s="1">
        <f t="shared" si="0"/>
        <v>0</v>
      </c>
    </row>
    <row r="16" spans="2:16" ht="15.75" thickBot="1" x14ac:dyDescent="0.3">
      <c r="B16" s="43" t="s">
        <v>117</v>
      </c>
      <c r="C16" s="44" t="s">
        <v>122</v>
      </c>
      <c r="D16" s="34">
        <v>0</v>
      </c>
      <c r="E16" s="39">
        <v>160</v>
      </c>
      <c r="F16" s="2">
        <f t="shared" si="0"/>
        <v>0</v>
      </c>
    </row>
    <row r="17" spans="2:6" ht="16.5" thickTop="1" thickBot="1" x14ac:dyDescent="0.3">
      <c r="B17" s="117" t="s">
        <v>168</v>
      </c>
      <c r="C17" s="118"/>
      <c r="D17" s="118"/>
      <c r="E17" s="118"/>
      <c r="F17" s="36">
        <f>SUM(F9:F16)</f>
        <v>0</v>
      </c>
    </row>
    <row r="18" spans="2:6" ht="15.75" thickBot="1" x14ac:dyDescent="0.3">
      <c r="B18" s="119"/>
      <c r="C18" s="119"/>
      <c r="D18" s="119"/>
      <c r="E18" s="119"/>
      <c r="F18" s="119"/>
    </row>
    <row r="19" spans="2:6" x14ac:dyDescent="0.25">
      <c r="B19" s="120" t="s">
        <v>183</v>
      </c>
      <c r="C19" s="121"/>
      <c r="D19" s="121"/>
      <c r="E19" s="121"/>
      <c r="F19" s="122"/>
    </row>
    <row r="20" spans="2:6" x14ac:dyDescent="0.25">
      <c r="B20" s="96" t="s">
        <v>6</v>
      </c>
      <c r="C20" s="97"/>
      <c r="D20" s="97"/>
      <c r="E20" s="98"/>
      <c r="F20" s="99"/>
    </row>
    <row r="21" spans="2:6" x14ac:dyDescent="0.25">
      <c r="B21" s="102" t="s">
        <v>190</v>
      </c>
      <c r="C21" s="103"/>
      <c r="D21" s="103"/>
      <c r="E21" s="104"/>
      <c r="F21" s="45">
        <v>0</v>
      </c>
    </row>
    <row r="22" spans="2:6" x14ac:dyDescent="0.25">
      <c r="B22" s="123" t="s">
        <v>191</v>
      </c>
      <c r="C22" s="124"/>
      <c r="D22" s="124"/>
      <c r="E22" s="125"/>
      <c r="F22" s="45">
        <v>0.5</v>
      </c>
    </row>
    <row r="23" spans="2:6" x14ac:dyDescent="0.25">
      <c r="B23" s="123" t="s">
        <v>192</v>
      </c>
      <c r="C23" s="124"/>
      <c r="D23" s="124"/>
      <c r="E23" s="125"/>
      <c r="F23" s="45">
        <v>0.5</v>
      </c>
    </row>
    <row r="24" spans="2:6" x14ac:dyDescent="0.25">
      <c r="B24" s="102" t="s">
        <v>193</v>
      </c>
      <c r="C24" s="103"/>
      <c r="D24" s="103"/>
      <c r="E24" s="104"/>
      <c r="F24" s="45">
        <v>1</v>
      </c>
    </row>
    <row r="25" spans="2:6" x14ac:dyDescent="0.25">
      <c r="B25" s="102"/>
      <c r="C25" s="103"/>
      <c r="D25" s="103"/>
      <c r="E25" s="104"/>
      <c r="F25" s="35"/>
    </row>
    <row r="26" spans="2:6" x14ac:dyDescent="0.25">
      <c r="B26" s="96" t="s">
        <v>7</v>
      </c>
      <c r="C26" s="97"/>
      <c r="D26" s="97"/>
      <c r="E26" s="98"/>
      <c r="F26" s="99"/>
    </row>
    <row r="27" spans="2:6" x14ac:dyDescent="0.25">
      <c r="B27" s="100" t="s">
        <v>197</v>
      </c>
      <c r="C27" s="101"/>
      <c r="D27" s="101"/>
      <c r="E27" s="101"/>
      <c r="F27" s="45">
        <v>0.08</v>
      </c>
    </row>
    <row r="28" spans="2:6" x14ac:dyDescent="0.25">
      <c r="B28" s="100" t="s">
        <v>198</v>
      </c>
      <c r="C28" s="101"/>
      <c r="D28" s="101"/>
      <c r="E28" s="101"/>
      <c r="F28" s="45">
        <v>0.06</v>
      </c>
    </row>
    <row r="29" spans="2:6" x14ac:dyDescent="0.25">
      <c r="B29" s="100" t="s">
        <v>8</v>
      </c>
      <c r="C29" s="101"/>
      <c r="D29" s="101"/>
      <c r="E29" s="101"/>
      <c r="F29" s="45">
        <v>0.04</v>
      </c>
    </row>
    <row r="30" spans="2:6" x14ac:dyDescent="0.25">
      <c r="B30" s="100" t="s">
        <v>199</v>
      </c>
      <c r="C30" s="101"/>
      <c r="D30" s="101"/>
      <c r="E30" s="101"/>
      <c r="F30" s="46">
        <v>0.1</v>
      </c>
    </row>
    <row r="31" spans="2:6" x14ac:dyDescent="0.25">
      <c r="B31" s="100" t="s">
        <v>200</v>
      </c>
      <c r="C31" s="101"/>
      <c r="D31" s="101"/>
      <c r="E31" s="101"/>
      <c r="F31" s="45">
        <v>0.05</v>
      </c>
    </row>
    <row r="32" spans="2:6" x14ac:dyDescent="0.25">
      <c r="B32" s="100" t="s">
        <v>201</v>
      </c>
      <c r="C32" s="101"/>
      <c r="D32" s="101"/>
      <c r="E32" s="101"/>
      <c r="F32" s="45">
        <v>0.03</v>
      </c>
    </row>
    <row r="33" spans="2:6" x14ac:dyDescent="0.25">
      <c r="B33" s="102"/>
      <c r="C33" s="103"/>
      <c r="D33" s="103"/>
      <c r="E33" s="104"/>
      <c r="F33" s="35"/>
    </row>
    <row r="34" spans="2:6" x14ac:dyDescent="0.25">
      <c r="B34" s="96" t="s">
        <v>9</v>
      </c>
      <c r="C34" s="97"/>
      <c r="D34" s="97"/>
      <c r="E34" s="98"/>
      <c r="F34" s="99"/>
    </row>
    <row r="35" spans="2:6" x14ac:dyDescent="0.25">
      <c r="B35" s="102" t="s">
        <v>133</v>
      </c>
      <c r="C35" s="103"/>
      <c r="D35" s="103"/>
      <c r="E35" s="104"/>
      <c r="F35" s="35">
        <v>0.9</v>
      </c>
    </row>
    <row r="36" spans="2:6" x14ac:dyDescent="0.25">
      <c r="B36" s="102"/>
      <c r="C36" s="103"/>
      <c r="D36" s="103"/>
      <c r="E36" s="104"/>
      <c r="F36" s="35"/>
    </row>
    <row r="37" spans="2:6" ht="15.75" thickBot="1" x14ac:dyDescent="0.3">
      <c r="B37" s="93" t="s">
        <v>202</v>
      </c>
      <c r="C37" s="94"/>
      <c r="D37" s="94"/>
      <c r="E37" s="94"/>
      <c r="F37" s="95"/>
    </row>
  </sheetData>
  <sheetProtection algorithmName="SHA-512" hashValue="sOx2Dy7UXrvJXfE3rTCO0B2+mW7gJaIwk1IROnXstkvzzpc9GiSyHWXmugRo+QrfLdpnCYTMvmRtcmRCjdR8yA==" saltValue="9ycO+qB3xCJdew08nxiVTg==" spinCount="100000" sheet="1" objects="1" scenarios="1"/>
  <mergeCells count="23">
    <mergeCell ref="B25:E25"/>
    <mergeCell ref="B1:F6"/>
    <mergeCell ref="B7:F7"/>
    <mergeCell ref="B17:E17"/>
    <mergeCell ref="B18:F18"/>
    <mergeCell ref="B19:F19"/>
    <mergeCell ref="B20:F20"/>
    <mergeCell ref="B23:E23"/>
    <mergeCell ref="B24:E24"/>
    <mergeCell ref="B21:E21"/>
    <mergeCell ref="B22:E22"/>
    <mergeCell ref="B37:F37"/>
    <mergeCell ref="B26:F26"/>
    <mergeCell ref="B27:E27"/>
    <mergeCell ref="B28:E28"/>
    <mergeCell ref="B29:E29"/>
    <mergeCell ref="B30:E30"/>
    <mergeCell ref="B31:E31"/>
    <mergeCell ref="B33:E33"/>
    <mergeCell ref="B34:F34"/>
    <mergeCell ref="B35:E35"/>
    <mergeCell ref="B36:E36"/>
    <mergeCell ref="B32:E32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>&amp;L&amp;P&amp;RParaaf inschrijver: __________________________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02C27-9B02-4323-B5FF-39E17284CDF3}">
  <sheetPr>
    <tabColor theme="5"/>
    <pageSetUpPr fitToPage="1"/>
  </sheetPr>
  <dimension ref="B1:F31"/>
  <sheetViews>
    <sheetView workbookViewId="0">
      <selection activeCell="K7" sqref="K7"/>
    </sheetView>
  </sheetViews>
  <sheetFormatPr defaultRowHeight="15" x14ac:dyDescent="0.25"/>
  <cols>
    <col min="1" max="1" width="2.140625" style="73" customWidth="1"/>
    <col min="2" max="2" width="40.7109375" style="73" customWidth="1"/>
    <col min="3" max="5" width="23.7109375" style="73" customWidth="1"/>
    <col min="6" max="6" width="40.7109375" style="73" customWidth="1"/>
    <col min="7" max="16384" width="9.140625" style="73"/>
  </cols>
  <sheetData>
    <row r="1" spans="2:6" x14ac:dyDescent="0.25">
      <c r="B1" s="72" t="s">
        <v>207</v>
      </c>
    </row>
    <row r="2" spans="2:6" ht="15.75" thickBot="1" x14ac:dyDescent="0.3"/>
    <row r="3" spans="2:6" x14ac:dyDescent="0.25">
      <c r="B3" s="74" t="s">
        <v>82</v>
      </c>
      <c r="C3" s="129">
        <f>'Inschrijfbiljet '!C32</f>
        <v>0</v>
      </c>
      <c r="D3" s="130"/>
    </row>
    <row r="4" spans="2:6" x14ac:dyDescent="0.25">
      <c r="B4" s="78" t="s">
        <v>213</v>
      </c>
      <c r="C4" s="135">
        <f>'Inschrijfbiljet '!C33</f>
        <v>0</v>
      </c>
      <c r="D4" s="136"/>
    </row>
    <row r="5" spans="2:6" x14ac:dyDescent="0.25">
      <c r="B5" s="78" t="s">
        <v>204</v>
      </c>
      <c r="C5" s="137">
        <f>'Inschrijfbiljet '!C34</f>
        <v>0</v>
      </c>
      <c r="D5" s="136"/>
    </row>
    <row r="6" spans="2:6" x14ac:dyDescent="0.25">
      <c r="B6" s="75" t="s">
        <v>85</v>
      </c>
      <c r="C6" s="131">
        <f>'Inschrijfbiljet '!C35</f>
        <v>0</v>
      </c>
      <c r="D6" s="132"/>
    </row>
    <row r="7" spans="2:6" ht="15.75" thickBot="1" x14ac:dyDescent="0.3">
      <c r="B7" s="76" t="s">
        <v>214</v>
      </c>
      <c r="C7" s="133">
        <f>'Inschrijfbiljet '!C36</f>
        <v>0</v>
      </c>
      <c r="D7" s="134"/>
    </row>
    <row r="8" spans="2:6" ht="15.75" thickBot="1" x14ac:dyDescent="0.3"/>
    <row r="9" spans="2:6" x14ac:dyDescent="0.25">
      <c r="B9" s="79" t="s">
        <v>205</v>
      </c>
      <c r="C9" s="80" t="s">
        <v>206</v>
      </c>
      <c r="D9" s="80" t="s">
        <v>209</v>
      </c>
      <c r="E9" s="80" t="s">
        <v>210</v>
      </c>
      <c r="F9" s="81" t="s">
        <v>208</v>
      </c>
    </row>
    <row r="10" spans="2:6" x14ac:dyDescent="0.25">
      <c r="B10" s="82"/>
      <c r="C10" s="83"/>
      <c r="D10" s="83"/>
      <c r="E10" s="83"/>
      <c r="F10" s="35"/>
    </row>
    <row r="11" spans="2:6" x14ac:dyDescent="0.25">
      <c r="B11" s="82"/>
      <c r="C11" s="83"/>
      <c r="D11" s="83"/>
      <c r="E11" s="83"/>
      <c r="F11" s="35"/>
    </row>
    <row r="12" spans="2:6" x14ac:dyDescent="0.25">
      <c r="B12" s="82"/>
      <c r="C12" s="83"/>
      <c r="D12" s="83"/>
      <c r="E12" s="83"/>
      <c r="F12" s="35"/>
    </row>
    <row r="13" spans="2:6" x14ac:dyDescent="0.25">
      <c r="B13" s="82"/>
      <c r="C13" s="83"/>
      <c r="D13" s="83"/>
      <c r="E13" s="83"/>
      <c r="F13" s="35"/>
    </row>
    <row r="14" spans="2:6" x14ac:dyDescent="0.25">
      <c r="B14" s="82"/>
      <c r="C14" s="83"/>
      <c r="D14" s="83"/>
      <c r="E14" s="83"/>
      <c r="F14" s="35"/>
    </row>
    <row r="15" spans="2:6" x14ac:dyDescent="0.25">
      <c r="B15" s="82"/>
      <c r="C15" s="83"/>
      <c r="D15" s="83"/>
      <c r="E15" s="83"/>
      <c r="F15" s="35"/>
    </row>
    <row r="16" spans="2:6" x14ac:dyDescent="0.25">
      <c r="B16" s="82"/>
      <c r="C16" s="83"/>
      <c r="D16" s="83"/>
      <c r="E16" s="83"/>
      <c r="F16" s="35"/>
    </row>
    <row r="17" spans="2:6" x14ac:dyDescent="0.25">
      <c r="B17" s="82"/>
      <c r="C17" s="83"/>
      <c r="D17" s="83"/>
      <c r="E17" s="83"/>
      <c r="F17" s="35"/>
    </row>
    <row r="18" spans="2:6" x14ac:dyDescent="0.25">
      <c r="B18" s="82"/>
      <c r="C18" s="83"/>
      <c r="D18" s="83"/>
      <c r="E18" s="83"/>
      <c r="F18" s="35"/>
    </row>
    <row r="19" spans="2:6" ht="15.75" thickBot="1" x14ac:dyDescent="0.3">
      <c r="B19" s="84"/>
      <c r="C19" s="85"/>
      <c r="D19" s="85"/>
      <c r="E19" s="85"/>
      <c r="F19" s="86"/>
    </row>
    <row r="20" spans="2:6" ht="15.75" thickBot="1" x14ac:dyDescent="0.3">
      <c r="B20" s="30"/>
      <c r="C20" s="30"/>
      <c r="D20" s="30"/>
      <c r="E20" s="30"/>
      <c r="F20" s="30"/>
    </row>
    <row r="21" spans="2:6" x14ac:dyDescent="0.25">
      <c r="B21" s="138" t="s">
        <v>212</v>
      </c>
      <c r="C21" s="139"/>
      <c r="D21" s="139"/>
      <c r="E21" s="139"/>
      <c r="F21" s="140"/>
    </row>
    <row r="22" spans="2:6" x14ac:dyDescent="0.25">
      <c r="B22" s="141"/>
      <c r="C22" s="142"/>
      <c r="D22" s="142"/>
      <c r="E22" s="142"/>
      <c r="F22" s="143"/>
    </row>
    <row r="23" spans="2:6" x14ac:dyDescent="0.25">
      <c r="B23" s="141"/>
      <c r="C23" s="142"/>
      <c r="D23" s="142"/>
      <c r="E23" s="142"/>
      <c r="F23" s="143"/>
    </row>
    <row r="24" spans="2:6" x14ac:dyDescent="0.25">
      <c r="B24" s="141"/>
      <c r="C24" s="142"/>
      <c r="D24" s="142"/>
      <c r="E24" s="142"/>
      <c r="F24" s="143"/>
    </row>
    <row r="25" spans="2:6" x14ac:dyDescent="0.25">
      <c r="B25" s="141"/>
      <c r="C25" s="142"/>
      <c r="D25" s="142"/>
      <c r="E25" s="142"/>
      <c r="F25" s="143"/>
    </row>
    <row r="26" spans="2:6" x14ac:dyDescent="0.25">
      <c r="B26" s="141"/>
      <c r="C26" s="142"/>
      <c r="D26" s="142"/>
      <c r="E26" s="142"/>
      <c r="F26" s="143"/>
    </row>
    <row r="27" spans="2:6" x14ac:dyDescent="0.25">
      <c r="B27" s="141"/>
      <c r="C27" s="142"/>
      <c r="D27" s="142"/>
      <c r="E27" s="142"/>
      <c r="F27" s="143"/>
    </row>
    <row r="28" spans="2:6" x14ac:dyDescent="0.25">
      <c r="B28" s="141"/>
      <c r="C28" s="142"/>
      <c r="D28" s="142"/>
      <c r="E28" s="142"/>
      <c r="F28" s="143"/>
    </row>
    <row r="29" spans="2:6" ht="15.75" thickBot="1" x14ac:dyDescent="0.3">
      <c r="B29" s="126"/>
      <c r="C29" s="127"/>
      <c r="D29" s="127"/>
      <c r="E29" s="127"/>
      <c r="F29" s="128"/>
    </row>
    <row r="31" spans="2:6" x14ac:dyDescent="0.25">
      <c r="B31" s="73" t="s">
        <v>211</v>
      </c>
    </row>
  </sheetData>
  <sheetProtection algorithmName="SHA-512" hashValue="/GawdPMBS0aLPHjQqneo/81i6RGsEPwMNRwWhn3mtrr9no5gO5nb5k0nQqTE0fFU+WbDKExvyTS2a1SySGThKg==" saltValue="hmm7+7BiIRwiBhVs/sNIDA==" spinCount="100000" sheet="1" objects="1" scenarios="1"/>
  <mergeCells count="14">
    <mergeCell ref="B29:F29"/>
    <mergeCell ref="C3:D3"/>
    <mergeCell ref="C6:D6"/>
    <mergeCell ref="C7:D7"/>
    <mergeCell ref="C4:D4"/>
    <mergeCell ref="C5:D5"/>
    <mergeCell ref="B21:F21"/>
    <mergeCell ref="B22:F22"/>
    <mergeCell ref="B23:F23"/>
    <mergeCell ref="B24:F24"/>
    <mergeCell ref="B25:F25"/>
    <mergeCell ref="B26:F26"/>
    <mergeCell ref="B27:F27"/>
    <mergeCell ref="B28:F28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Footer>&amp;L&amp;P&amp;RParaaf inschrijver: __________________________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Inschrijfbiljet </vt:lpstr>
      <vt:lpstr>Casus E-installatie</vt:lpstr>
      <vt:lpstr>Tarievenblad E-installatie</vt:lpstr>
      <vt:lpstr>Overzicht onderaannemers</vt:lpstr>
    </vt:vector>
  </TitlesOfParts>
  <Manager/>
  <Company>Gemeente Oss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Donk, Frank van der</dc:creator>
  <cp:keywords/>
  <dc:description/>
  <cp:lastModifiedBy>Donk, Frank van der</cp:lastModifiedBy>
  <cp:revision/>
  <cp:lastPrinted>2025-11-26T10:35:17Z</cp:lastPrinted>
  <dcterms:created xsi:type="dcterms:W3CDTF">2025-07-17T13:06:23Z</dcterms:created>
  <dcterms:modified xsi:type="dcterms:W3CDTF">2025-12-18T08:43:24Z</dcterms:modified>
  <cp:category/>
  <cp:contentStatus/>
</cp:coreProperties>
</file>