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talnet.sharepoint.com/sites/2024EA22Gebouw-Onderhoudenvervanginggrootkeukens/Gedeelde documenten/Voorbereiding en aanbesteding/03 Aanbestedingsstukken/"/>
    </mc:Choice>
  </mc:AlternateContent>
  <xr:revisionPtr revIDLastSave="19" documentId="8_{E3C89A5F-468A-4139-94A7-058036189E54}" xr6:coauthVersionLast="47" xr6:coauthVersionMax="47" xr10:uidLastSave="{F8A85424-DFD9-4870-8177-D7099409940A}"/>
  <bookViews>
    <workbookView xWindow="-98" yWindow="-98" windowWidth="19396" windowHeight="11475" activeTab="1" xr2:uid="{00000000-000D-0000-FFFF-FFFF00000000}"/>
  </bookViews>
  <sheets>
    <sheet name="1 - Instructie" sheetId="3" r:id="rId1"/>
    <sheet name="2 - Totaal" sheetId="4" r:id="rId2"/>
    <sheet name="3 - Warmoes" sheetId="1" r:id="rId3"/>
    <sheet name="4 - Elandstraat"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8" i="2"/>
  <c r="F9" i="2"/>
  <c r="F10" i="2"/>
  <c r="F44" i="2"/>
  <c r="F43" i="2"/>
  <c r="F42" i="2"/>
  <c r="F57" i="1"/>
  <c r="F58" i="1"/>
  <c r="F59" i="1"/>
  <c r="F41" i="2"/>
  <c r="F56" i="1"/>
  <c r="C2"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7" i="2"/>
  <c r="F6" i="2"/>
  <c r="C2"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6" i="1"/>
  <c r="F62" i="1" l="1"/>
  <c r="B4" i="4" s="1"/>
  <c r="F45" i="2"/>
  <c r="F47" i="2" s="1"/>
  <c r="B5" i="4" s="1"/>
  <c r="B6" i="4" l="1"/>
</calcChain>
</file>

<file path=xl/sharedStrings.xml><?xml version="1.0" encoding="utf-8"?>
<sst xmlns="http://schemas.openxmlformats.org/spreadsheetml/2006/main" count="224" uniqueCount="148">
  <si>
    <t>Pos Nr tekening</t>
  </si>
  <si>
    <t>Omschrijving</t>
  </si>
  <si>
    <t>Aantal</t>
  </si>
  <si>
    <t>01.00</t>
  </si>
  <si>
    <t>01.10</t>
  </si>
  <si>
    <t>01.20</t>
  </si>
  <si>
    <t>02.00</t>
  </si>
  <si>
    <t>02.10</t>
  </si>
  <si>
    <t>02.20</t>
  </si>
  <si>
    <t>03.00</t>
  </si>
  <si>
    <t>04.00</t>
  </si>
  <si>
    <t>05.00</t>
  </si>
  <si>
    <t>06.00</t>
  </si>
  <si>
    <t>07.00</t>
  </si>
  <si>
    <t>08.00</t>
  </si>
  <si>
    <t>09.00</t>
  </si>
  <si>
    <t>10.00</t>
  </si>
  <si>
    <t>13.00</t>
  </si>
  <si>
    <t>14.00</t>
  </si>
  <si>
    <t>15.00</t>
  </si>
  <si>
    <t>16.00</t>
  </si>
  <si>
    <t>17.00</t>
  </si>
  <si>
    <t>18.00</t>
  </si>
  <si>
    <t>19.00</t>
  </si>
  <si>
    <t>20.00</t>
  </si>
  <si>
    <t>21.00</t>
  </si>
  <si>
    <t>22.00</t>
  </si>
  <si>
    <t>23.00</t>
  </si>
  <si>
    <t>24.00</t>
  </si>
  <si>
    <t>25.00</t>
  </si>
  <si>
    <t>25.10</t>
  </si>
  <si>
    <t>26.00</t>
  </si>
  <si>
    <t>27.00</t>
  </si>
  <si>
    <t>27.10</t>
  </si>
  <si>
    <t>28.00</t>
  </si>
  <si>
    <t>29.00</t>
  </si>
  <si>
    <t>30.00</t>
  </si>
  <si>
    <t>31.00</t>
  </si>
  <si>
    <t>32.00</t>
  </si>
  <si>
    <t>32.10</t>
  </si>
  <si>
    <t>33.00</t>
  </si>
  <si>
    <t>33.10</t>
  </si>
  <si>
    <t>34.00</t>
  </si>
  <si>
    <t>35.00</t>
  </si>
  <si>
    <t>35.10</t>
  </si>
  <si>
    <t>36.00</t>
  </si>
  <si>
    <t>37.00</t>
  </si>
  <si>
    <t>38.00</t>
  </si>
  <si>
    <t>39.00</t>
  </si>
  <si>
    <t>40.00</t>
  </si>
  <si>
    <t>41.00</t>
  </si>
  <si>
    <t>42.00</t>
  </si>
  <si>
    <t>43.00</t>
  </si>
  <si>
    <t>44.00</t>
  </si>
  <si>
    <t>45.00</t>
  </si>
  <si>
    <t>46.00</t>
  </si>
  <si>
    <t>47.00</t>
  </si>
  <si>
    <t>Kookeiland</t>
  </si>
  <si>
    <t>2-pits gaskookplaat</t>
  </si>
  <si>
    <t>Eenhendelmengkraan</t>
  </si>
  <si>
    <t>Koelkast</t>
  </si>
  <si>
    <t>Heteluchtoven</t>
  </si>
  <si>
    <t>Vangluchtkap eiland</t>
  </si>
  <si>
    <t>Afvalzakhouder</t>
  </si>
  <si>
    <t>Werktafel met 1/1GN ladeblokken</t>
  </si>
  <si>
    <t>Werktafel met RVS schuifdeuren</t>
  </si>
  <si>
    <t>Rational iVario Pro2-S</t>
  </si>
  <si>
    <t>Vangluchtkap wandmodel</t>
  </si>
  <si>
    <t>Werktafel</t>
  </si>
  <si>
    <t>Verrijdbare pannenwagen</t>
  </si>
  <si>
    <t>Aanvoertafel</t>
  </si>
  <si>
    <t>Verrijdbare afvalemmer</t>
  </si>
  <si>
    <t>Voorspoeldouche</t>
  </si>
  <si>
    <t>Waterontharder</t>
  </si>
  <si>
    <t>Doorschuiver</t>
  </si>
  <si>
    <t>Afvoertafel</t>
  </si>
  <si>
    <t>Vriescel incl. installatie</t>
  </si>
  <si>
    <t>Stellingen t.b.v. vriescel</t>
  </si>
  <si>
    <t>Koelcel incl. installatie</t>
  </si>
  <si>
    <t>Stellingen t.b.v. koelcel</t>
  </si>
  <si>
    <t>Werktafel met RVS schuifdeuren en lade blok</t>
  </si>
  <si>
    <t>Werkblad op koelwerkbank</t>
  </si>
  <si>
    <t>Koelwerkbank 4 secties</t>
  </si>
  <si>
    <t>Koelwerkbank 3 secties</t>
  </si>
  <si>
    <t>Warmkast</t>
  </si>
  <si>
    <t>Werkblad op vrieswerkbank en warmkast</t>
  </si>
  <si>
    <t>Vrieswerkbank 2 secties</t>
  </si>
  <si>
    <t>Etagere</t>
  </si>
  <si>
    <t>Rational iCombi Classic</t>
  </si>
  <si>
    <t>Inductiekookplaat vlak ingebouwd</t>
  </si>
  <si>
    <t>Waterbad gril 2 elementen</t>
  </si>
  <si>
    <t>Vangluchtkap wandmodel recirculatie</t>
  </si>
  <si>
    <t>Spoeltafel met uitneembare afvoerbak</t>
  </si>
  <si>
    <t>Stelling</t>
  </si>
  <si>
    <t>Bestaande werktafels voorzien van schuifdeuren</t>
  </si>
  <si>
    <t>Vloerput</t>
  </si>
  <si>
    <t>Apparateneiland</t>
  </si>
  <si>
    <t>Losse doorkookplaat</t>
  </si>
  <si>
    <t>Blad t.b.v. koelwerkbank + plint</t>
  </si>
  <si>
    <t>38.10</t>
  </si>
  <si>
    <t>Koelwerkbank</t>
  </si>
  <si>
    <t>Spoeltafel</t>
  </si>
  <si>
    <t>Plinten t.b.v. inductiekap</t>
  </si>
  <si>
    <t>Inductiekap</t>
  </si>
  <si>
    <t>Stellingen</t>
  </si>
  <si>
    <t>Dampkap</t>
  </si>
  <si>
    <t>Koel/vriescel incl. installatie</t>
  </si>
  <si>
    <t>Waterfilter</t>
  </si>
  <si>
    <t>15.10</t>
  </si>
  <si>
    <t>IJsblokjesmachine</t>
  </si>
  <si>
    <t>Wandschap dubbel</t>
  </si>
  <si>
    <t>Handenwasbak</t>
  </si>
  <si>
    <t>04.10</t>
  </si>
  <si>
    <t>Pos Nr Tekening</t>
  </si>
  <si>
    <t>INSTRUCTIE EN VEREISTEN VOOR HET INVULLEN VAN HET PRIJZENBLAD</t>
  </si>
  <si>
    <t>Algemeen:</t>
  </si>
  <si>
    <t xml:space="preserve">- Vul alle blauwe cellen in voor een volledige en correcte inschrijving. </t>
  </si>
  <si>
    <t>- Wanneer niet alle cellen zijn ingevuld is uw inschrijving niet geldig en wordt deze niet verder meegenomen in de beoordeling.</t>
  </si>
  <si>
    <t>- Voor meer toelichting op het prijzenblad lees ook de leidraad en het PvE.</t>
  </si>
  <si>
    <t>- De genoemde aantallen bij uurtarieven zijn een weging en daarmee fictief. Hieraan kunnen geen rechten worden ontleend.</t>
  </si>
  <si>
    <t>- Alle in te vullen bedragen zijn exclusief btw.</t>
  </si>
  <si>
    <t>Tabblad 2 - Totaal</t>
  </si>
  <si>
    <t>- Vul in de blauwe cel uw leveranciersnaam in. Deze wordt automatisch overgenomen in de andere twee tabbladen.</t>
  </si>
  <si>
    <t>- Cel B6 wordt gebruikt voor het gunningscriterium prijs</t>
  </si>
  <si>
    <t>Naam inschrijver</t>
  </si>
  <si>
    <t xml:space="preserve">Totaal </t>
  </si>
  <si>
    <t>PERCEEL 3 - VERVANGING 2 KEUKENS</t>
  </si>
  <si>
    <t>Locatie: Elandstraat 175, ruimte E1.19</t>
  </si>
  <si>
    <t>Adres: Da Costastraat 60-64, ruimte Warmoes A112/A113</t>
  </si>
  <si>
    <t>Prijs per stuk
excl. btw</t>
  </si>
  <si>
    <t>Totaal incl. btw</t>
  </si>
  <si>
    <t>btw</t>
  </si>
  <si>
    <t>TOTAAL</t>
  </si>
  <si>
    <t>Totaal Warmoes</t>
  </si>
  <si>
    <t>Totaal Elandstraat</t>
  </si>
  <si>
    <t>PERCEEL 3 - Vervanging 2 keukens</t>
  </si>
  <si>
    <t>- De subtotaal bedragen worden automatisch overgenomen uit de tabbladen 3 en 4.</t>
  </si>
  <si>
    <t>Tabbladen 3 en 4 - Tarievenblad:</t>
  </si>
  <si>
    <t>- De opgegeven tarieven zijn all-inclusief. Dat betekent inclusief reiskosten, voorrijkosten, kantoorkosten, offertekosten en alle overige kosten. 
- Voor alle werkzaamheden geldt: De kosten voor parkeren en vergunningen mogen apart in rekening worden gebracht. Hiervoor moeten parkeerbonnen/kopie vergunningen worden aangeleverd.</t>
  </si>
  <si>
    <t>- u vult per keuken tarieven in op basis van de informatie die nu bekend is. Na gunning worden naar aanleiding van de voortgang van de projecten, onderzoeken en voortschrijdend inzicht de aanbiedingen eventueel aangepast en definitief gemaakt. Het 
kan daarbij zijn dat de apparatuur op gas aangepast wordt naar apparatuur op elektrisch. Of dat er apparatuur bijkomt/afvalt.</t>
  </si>
  <si>
    <t>Inhuizen op locatie</t>
  </si>
  <si>
    <t>kanaalwerk</t>
  </si>
  <si>
    <t>48.00</t>
  </si>
  <si>
    <t>Montage en inbedrijfstellen</t>
  </si>
  <si>
    <t>SUBTOTAAL</t>
  </si>
  <si>
    <t xml:space="preserve">Projectkorting </t>
  </si>
  <si>
    <t>"Vul hier uw bedrijfsnaam in"</t>
  </si>
  <si>
    <r>
      <t xml:space="preserve">Transport vervoer </t>
    </r>
    <r>
      <rPr>
        <strike/>
        <sz val="11"/>
        <color rgb="FFFF0000"/>
        <rFont val="Calibri"/>
        <family val="2"/>
        <scheme val="minor"/>
      </rPr>
      <t>(ook verticaal)</t>
    </r>
    <r>
      <rPr>
        <sz val="11"/>
        <color rgb="FFFF0000"/>
        <rFont val="Calibri"/>
        <family val="2"/>
        <scheme val="minor"/>
      </rPr>
      <t xml:space="preserve"> tot </t>
    </r>
    <r>
      <rPr>
        <strike/>
        <sz val="11"/>
        <color rgb="FFFF0000"/>
        <rFont val="Calibri"/>
        <family val="2"/>
        <scheme val="minor"/>
      </rPr>
      <t>in</t>
    </r>
    <r>
      <rPr>
        <sz val="11"/>
        <color rgb="FFFF0000"/>
        <rFont val="Calibri"/>
        <family val="2"/>
        <scheme val="minor"/>
      </rPr>
      <t xml:space="preserve"> aan locatie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</si>
</sst>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4"/>
      <color theme="1"/>
      <name val="Arial"/>
      <family val="2"/>
    </font>
    <font>
      <b/>
      <sz val="11"/>
      <name val="Arial"/>
      <family val="2"/>
    </font>
    <font>
      <sz val="11"/>
      <name val="Arial"/>
      <family val="2"/>
    </font>
    <font>
      <b/>
      <sz val="14"/>
      <color theme="0"/>
      <name val="Calibri"/>
      <family val="2"/>
      <scheme val="minor"/>
    </font>
    <font>
      <i/>
      <sz val="11"/>
      <color theme="1"/>
      <name val="Arial"/>
      <family val="2"/>
    </font>
    <font>
      <sz val="11"/>
      <color rgb="FFFF0000"/>
      <name val="Calibri"/>
      <family val="2"/>
      <scheme val="minor"/>
    </font>
    <font>
      <strike/>
      <sz val="11"/>
      <color rgb="FFFF0000"/>
      <name val="Calibri"/>
      <family val="2"/>
      <scheme val="minor"/>
    </font>
    <font>
      <strike/>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xf>
    <xf numFmtId="0" fontId="2" fillId="0" borderId="0" xfId="0" applyFont="1" applyAlignment="1">
      <alignment vertical="top" wrapText="1"/>
    </xf>
    <xf numFmtId="0" fontId="3" fillId="0" borderId="0" xfId="0" applyFont="1" applyAlignment="1">
      <alignment vertical="top" wrapText="1"/>
    </xf>
    <xf numFmtId="0" fontId="2" fillId="0" borderId="2" xfId="0" applyFont="1" applyBorder="1" applyAlignment="1">
      <alignment vertical="top" wrapText="1"/>
    </xf>
    <xf numFmtId="0" fontId="3" fillId="0" borderId="3" xfId="0" quotePrefix="1" applyFont="1" applyBorder="1" applyAlignment="1">
      <alignment vertical="top" wrapText="1"/>
    </xf>
    <xf numFmtId="0" fontId="3" fillId="0" borderId="4" xfId="0" quotePrefix="1" applyFont="1" applyBorder="1" applyAlignment="1">
      <alignment vertical="top" wrapText="1"/>
    </xf>
    <xf numFmtId="0" fontId="3" fillId="0" borderId="0" xfId="0" quotePrefix="1" applyFont="1" applyAlignment="1">
      <alignment vertical="top" wrapText="1"/>
    </xf>
    <xf numFmtId="0" fontId="2" fillId="0" borderId="2" xfId="0" quotePrefix="1" applyFont="1" applyBorder="1" applyAlignment="1">
      <alignment vertical="top" wrapText="1"/>
    </xf>
    <xf numFmtId="0" fontId="2" fillId="0" borderId="0" xfId="0" applyFont="1"/>
    <xf numFmtId="0" fontId="3" fillId="0" borderId="0" xfId="0" applyFont="1"/>
    <xf numFmtId="0" fontId="3" fillId="0" borderId="1" xfId="0" applyFont="1" applyBorder="1"/>
    <xf numFmtId="44" fontId="3" fillId="0" borderId="1" xfId="0" applyNumberFormat="1" applyFont="1" applyBorder="1"/>
    <xf numFmtId="0" fontId="4" fillId="0" borderId="1" xfId="0" applyFont="1" applyBorder="1"/>
    <xf numFmtId="0" fontId="6" fillId="0" borderId="0" xfId="0" applyFont="1" applyAlignment="1">
      <alignment horizontal="center" vertical="top"/>
    </xf>
    <xf numFmtId="0" fontId="6" fillId="0" borderId="0" xfId="0" applyFont="1" applyAlignment="1">
      <alignment vertical="top"/>
    </xf>
    <xf numFmtId="0" fontId="5" fillId="0" borderId="0" xfId="0" applyFont="1" applyAlignment="1">
      <alignment vertical="top"/>
    </xf>
    <xf numFmtId="0" fontId="1" fillId="0" borderId="1" xfId="0" applyFont="1" applyBorder="1" applyAlignment="1">
      <alignment horizontal="center" vertical="top" wrapText="1"/>
    </xf>
    <xf numFmtId="0" fontId="0" fillId="0" borderId="1" xfId="0" applyBorder="1"/>
    <xf numFmtId="9" fontId="0" fillId="0" borderId="1" xfId="0" applyNumberFormat="1" applyBorder="1"/>
    <xf numFmtId="44" fontId="0" fillId="0" borderId="1" xfId="0" applyNumberFormat="1" applyBorder="1"/>
    <xf numFmtId="44" fontId="0" fillId="2" borderId="1" xfId="0" applyNumberFormat="1" applyFill="1" applyBorder="1" applyProtection="1">
      <protection locked="0"/>
    </xf>
    <xf numFmtId="44" fontId="4" fillId="3" borderId="1" xfId="0" applyNumberFormat="1" applyFont="1" applyFill="1" applyBorder="1"/>
    <xf numFmtId="0" fontId="10" fillId="0" borderId="1" xfId="0" applyFont="1" applyBorder="1"/>
    <xf numFmtId="9" fontId="10" fillId="0" borderId="1" xfId="0" applyNumberFormat="1" applyFont="1" applyBorder="1"/>
    <xf numFmtId="44" fontId="10" fillId="0" borderId="1" xfId="0" applyNumberFormat="1" applyFont="1" applyBorder="1"/>
    <xf numFmtId="44" fontId="10" fillId="2" borderId="1" xfId="0" applyNumberFormat="1" applyFont="1" applyFill="1" applyBorder="1"/>
    <xf numFmtId="44" fontId="9" fillId="0" borderId="1" xfId="0" applyNumberFormat="1" applyFont="1" applyBorder="1"/>
    <xf numFmtId="0" fontId="9" fillId="0" borderId="1" xfId="0" applyFont="1" applyBorder="1"/>
    <xf numFmtId="9" fontId="9" fillId="0" borderId="1" xfId="0" applyNumberFormat="1" applyFont="1" applyBorder="1"/>
    <xf numFmtId="10" fontId="0" fillId="0" borderId="1" xfId="0" applyNumberFormat="1" applyBorder="1" applyProtection="1">
      <protection locked="0"/>
    </xf>
    <xf numFmtId="44" fontId="11" fillId="0" borderId="1" xfId="0" applyNumberFormat="1" applyFont="1" applyBorder="1"/>
    <xf numFmtId="44" fontId="9" fillId="2" borderId="1" xfId="0" applyNumberFormat="1" applyFont="1" applyFill="1" applyBorder="1" applyProtection="1">
      <protection locked="0"/>
    </xf>
    <xf numFmtId="0" fontId="8" fillId="2" borderId="1" xfId="0" quotePrefix="1" applyFont="1" applyFill="1" applyBorder="1" applyAlignment="1" applyProtection="1">
      <alignment horizontal="center" vertical="top"/>
      <protection locked="0"/>
    </xf>
    <xf numFmtId="0" fontId="8" fillId="2" borderId="1" xfId="0" applyFont="1" applyFill="1" applyBorder="1" applyAlignment="1" applyProtection="1">
      <alignment horizontal="center" vertical="top"/>
      <protection locked="0"/>
    </xf>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5" fillId="0" borderId="1" xfId="0" applyFont="1" applyBorder="1" applyAlignment="1">
      <alignment horizontal="center" vertical="top"/>
    </xf>
    <xf numFmtId="0" fontId="7" fillId="4" borderId="9" xfId="0" applyFont="1" applyFill="1" applyBorder="1" applyAlignment="1">
      <alignment horizontal="center"/>
    </xf>
    <xf numFmtId="0" fontId="7" fillId="4" borderId="5" xfId="0" applyFont="1" applyFill="1" applyBorder="1" applyAlignment="1">
      <alignment horizontal="center"/>
    </xf>
    <xf numFmtId="44" fontId="11" fillId="2" borderId="1" xfId="0" applyNumberFormat="1" applyFont="1" applyFill="1" applyBorder="1" applyProtection="1"/>
    <xf numFmtId="44" fontId="10" fillId="2" borderId="1" xfId="0" applyNumberFormat="1" applyFont="1" applyFill="1" applyBorder="1" applyProtection="1"/>
  </cellXfs>
  <cellStyles count="1">
    <cellStyle name="Standaard"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EACB-45EF-4F5B-BA85-74F6BA062DC2}">
  <sheetPr>
    <tabColor rgb="FFFFFF00"/>
  </sheetPr>
  <dimension ref="A1:A17"/>
  <sheetViews>
    <sheetView showGridLines="0" topLeftCell="A3" workbookViewId="0">
      <selection activeCell="A26" sqref="A26"/>
    </sheetView>
  </sheetViews>
  <sheetFormatPr defaultColWidth="9.19921875" defaultRowHeight="13.5" x14ac:dyDescent="0.45"/>
  <cols>
    <col min="1" max="1" width="119.265625" style="3" customWidth="1"/>
    <col min="2" max="16384" width="9.19921875" style="3"/>
  </cols>
  <sheetData>
    <row r="1" spans="1:1" ht="13.9" x14ac:dyDescent="0.45">
      <c r="A1" s="2" t="s">
        <v>114</v>
      </c>
    </row>
    <row r="2" spans="1:1" ht="13.9" thickBot="1" x14ac:dyDescent="0.5"/>
    <row r="3" spans="1:1" ht="13.9" x14ac:dyDescent="0.45">
      <c r="A3" s="4" t="s">
        <v>115</v>
      </c>
    </row>
    <row r="4" spans="1:1" x14ac:dyDescent="0.45">
      <c r="A4" s="5" t="s">
        <v>116</v>
      </c>
    </row>
    <row r="5" spans="1:1" ht="18" customHeight="1" x14ac:dyDescent="0.45">
      <c r="A5" s="5" t="s">
        <v>117</v>
      </c>
    </row>
    <row r="6" spans="1:1" x14ac:dyDescent="0.45">
      <c r="A6" s="5" t="s">
        <v>118</v>
      </c>
    </row>
    <row r="7" spans="1:1" x14ac:dyDescent="0.45">
      <c r="A7" s="5" t="s">
        <v>119</v>
      </c>
    </row>
    <row r="8" spans="1:1" ht="13.9" thickBot="1" x14ac:dyDescent="0.5">
      <c r="A8" s="6" t="s">
        <v>120</v>
      </c>
    </row>
    <row r="9" spans="1:1" ht="13.9" thickBot="1" x14ac:dyDescent="0.5">
      <c r="A9" s="7"/>
    </row>
    <row r="10" spans="1:1" ht="13.9" x14ac:dyDescent="0.45">
      <c r="A10" s="8" t="s">
        <v>121</v>
      </c>
    </row>
    <row r="11" spans="1:1" x14ac:dyDescent="0.45">
      <c r="A11" s="5" t="s">
        <v>122</v>
      </c>
    </row>
    <row r="12" spans="1:1" x14ac:dyDescent="0.45">
      <c r="A12" s="5" t="s">
        <v>136</v>
      </c>
    </row>
    <row r="13" spans="1:1" ht="13.9" thickBot="1" x14ac:dyDescent="0.5">
      <c r="A13" s="6" t="s">
        <v>123</v>
      </c>
    </row>
    <row r="14" spans="1:1" ht="13.9" thickBot="1" x14ac:dyDescent="0.5"/>
    <row r="15" spans="1:1" ht="13.9" x14ac:dyDescent="0.45">
      <c r="A15" s="4" t="s">
        <v>137</v>
      </c>
    </row>
    <row r="16" spans="1:1" ht="48" customHeight="1" x14ac:dyDescent="0.45">
      <c r="A16" s="5" t="s">
        <v>139</v>
      </c>
    </row>
    <row r="17" spans="1:1" ht="54.4" thickBot="1" x14ac:dyDescent="0.5">
      <c r="A17" s="6" t="s">
        <v>138</v>
      </c>
    </row>
  </sheetData>
  <sheetProtection algorithmName="SHA-512" hashValue="FFXWpsQ0oeOaWrUCJGAfJxwZgf8N1J0ICT3zjQ6VxM1fuBnCBAZg6vPny4IG0vBhXV5bRa+kxupaHiZ0/aP42Q==" saltValue="jyyay3/OrmJs29TYgol5b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6F1F-A1CD-4B27-B0CE-A24A55F2908C}">
  <sheetPr>
    <tabColor theme="5" tint="0.39997558519241921"/>
  </sheetPr>
  <dimension ref="A1:E6"/>
  <sheetViews>
    <sheetView tabSelected="1" zoomScale="115" zoomScaleNormal="115" workbookViewId="0">
      <selection activeCell="J24" sqref="J24"/>
    </sheetView>
  </sheetViews>
  <sheetFormatPr defaultColWidth="9.19921875" defaultRowHeight="13.5" x14ac:dyDescent="0.35"/>
  <cols>
    <col min="1" max="1" width="27.53125" style="10" customWidth="1"/>
    <col min="2" max="2" width="30.265625" style="10" customWidth="1"/>
    <col min="3" max="16384" width="9.19921875" style="10"/>
  </cols>
  <sheetData>
    <row r="1" spans="1:5" ht="13.9" x14ac:dyDescent="0.4">
      <c r="A1" s="9" t="s">
        <v>135</v>
      </c>
    </row>
    <row r="2" spans="1:5" ht="13.9" x14ac:dyDescent="0.35">
      <c r="A2" s="11" t="s">
        <v>124</v>
      </c>
      <c r="B2" s="33" t="s">
        <v>146</v>
      </c>
      <c r="C2" s="34"/>
      <c r="D2" s="34"/>
      <c r="E2" s="34"/>
    </row>
    <row r="4" spans="1:5" x14ac:dyDescent="0.35">
      <c r="A4" s="11" t="s">
        <v>133</v>
      </c>
      <c r="B4" s="12">
        <f>'3 - Warmoes'!F62</f>
        <v>0</v>
      </c>
    </row>
    <row r="5" spans="1:5" x14ac:dyDescent="0.35">
      <c r="A5" s="11" t="s">
        <v>134</v>
      </c>
      <c r="B5" s="12">
        <f>'4 - Elandstraat'!F47</f>
        <v>0</v>
      </c>
    </row>
    <row r="6" spans="1:5" ht="17.649999999999999" x14ac:dyDescent="0.5">
      <c r="A6" s="13" t="s">
        <v>125</v>
      </c>
      <c r="B6" s="22">
        <f>SUM(B4:B5)</f>
        <v>0</v>
      </c>
    </row>
  </sheetData>
  <sheetProtection algorithmName="SHA-512" hashValue="QW5ax08hYV+LoFqBNK8F0kquabTrYcni5zGD8txqDnGmC3pm6JFXHhBixMqxu7Xa9RMyUyqKlm6ZPGIa3lR8TQ==" saltValue="pyEW0HjUbz9D/NkUkIerKA==" spinCount="100000" sheet="1" objects="1" scenarios="1"/>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G62"/>
  <sheetViews>
    <sheetView showGridLines="0" topLeftCell="A45" workbookViewId="0">
      <selection activeCell="C56" sqref="C56"/>
    </sheetView>
  </sheetViews>
  <sheetFormatPr defaultRowHeight="14.25" x14ac:dyDescent="0.45"/>
  <cols>
    <col min="1" max="1" width="15.73046875" customWidth="1"/>
    <col min="2" max="2" width="48.796875" customWidth="1"/>
    <col min="3" max="3" width="22.46484375" customWidth="1"/>
    <col min="5" max="5" width="20.19921875" customWidth="1"/>
    <col min="6" max="6" width="19.53125" customWidth="1"/>
  </cols>
  <sheetData>
    <row r="1" spans="1:7" s="10" customFormat="1" ht="13.9" x14ac:dyDescent="0.4">
      <c r="A1" s="9" t="s">
        <v>126</v>
      </c>
    </row>
    <row r="2" spans="1:7" s="15" customFormat="1" ht="13.9" x14ac:dyDescent="0.45">
      <c r="A2" s="39" t="s">
        <v>124</v>
      </c>
      <c r="B2" s="39"/>
      <c r="C2" s="39" t="str">
        <f>'2 - Totaal'!B2</f>
        <v>"Vul hier uw bedrijfsnaam in"</v>
      </c>
      <c r="D2" s="39"/>
      <c r="E2" s="39"/>
      <c r="F2" s="39"/>
      <c r="G2" s="14"/>
    </row>
    <row r="3" spans="1:7" s="15" customFormat="1" ht="13.9" x14ac:dyDescent="0.45">
      <c r="A3" s="16"/>
      <c r="B3" s="16"/>
      <c r="C3" s="16"/>
      <c r="D3" s="16"/>
      <c r="E3" s="16"/>
      <c r="F3" s="14"/>
      <c r="G3" s="14"/>
    </row>
    <row r="4" spans="1:7" ht="18" x14ac:dyDescent="0.55000000000000004">
      <c r="A4" s="40" t="s">
        <v>128</v>
      </c>
      <c r="B4" s="41"/>
      <c r="C4" s="41"/>
      <c r="D4" s="41"/>
      <c r="E4" s="41"/>
      <c r="F4" s="41"/>
    </row>
    <row r="5" spans="1:7" ht="28.5" x14ac:dyDescent="0.45">
      <c r="A5" s="1" t="s">
        <v>0</v>
      </c>
      <c r="B5" s="1" t="s">
        <v>1</v>
      </c>
      <c r="C5" s="17" t="s">
        <v>129</v>
      </c>
      <c r="D5" s="1" t="s">
        <v>2</v>
      </c>
      <c r="E5" s="17" t="s">
        <v>131</v>
      </c>
      <c r="F5" s="17" t="s">
        <v>130</v>
      </c>
    </row>
    <row r="6" spans="1:7" x14ac:dyDescent="0.45">
      <c r="A6" s="18" t="s">
        <v>6</v>
      </c>
      <c r="B6" s="18" t="s">
        <v>57</v>
      </c>
      <c r="C6" s="21">
        <v>0</v>
      </c>
      <c r="D6" s="18">
        <v>2</v>
      </c>
      <c r="E6" s="19">
        <v>0.21</v>
      </c>
      <c r="F6" s="20">
        <f>(C6*D6)*1.21</f>
        <v>0</v>
      </c>
    </row>
    <row r="7" spans="1:7" x14ac:dyDescent="0.45">
      <c r="A7" s="18" t="s">
        <v>4</v>
      </c>
      <c r="B7" s="18" t="s">
        <v>58</v>
      </c>
      <c r="C7" s="21">
        <v>0</v>
      </c>
      <c r="D7" s="18">
        <v>12</v>
      </c>
      <c r="E7" s="19">
        <v>0.21</v>
      </c>
      <c r="F7" s="20">
        <f t="shared" ref="F7:F59" si="0">(C7*D7)*1.21</f>
        <v>0</v>
      </c>
    </row>
    <row r="8" spans="1:7" x14ac:dyDescent="0.45">
      <c r="A8" s="18" t="s">
        <v>5</v>
      </c>
      <c r="B8" s="18" t="s">
        <v>97</v>
      </c>
      <c r="C8" s="21">
        <v>0</v>
      </c>
      <c r="D8" s="18">
        <v>8</v>
      </c>
      <c r="E8" s="19">
        <v>0.21</v>
      </c>
      <c r="F8" s="20">
        <f t="shared" si="0"/>
        <v>0</v>
      </c>
    </row>
    <row r="9" spans="1:7" x14ac:dyDescent="0.45">
      <c r="A9" s="18" t="s">
        <v>6</v>
      </c>
      <c r="B9" s="18" t="s">
        <v>57</v>
      </c>
      <c r="C9" s="21">
        <v>0</v>
      </c>
      <c r="D9" s="18">
        <v>2</v>
      </c>
      <c r="E9" s="19">
        <v>0.21</v>
      </c>
      <c r="F9" s="20">
        <f t="shared" si="0"/>
        <v>0</v>
      </c>
    </row>
    <row r="10" spans="1:7" x14ac:dyDescent="0.45">
      <c r="A10" s="18" t="s">
        <v>7</v>
      </c>
      <c r="B10" s="18" t="s">
        <v>58</v>
      </c>
      <c r="C10" s="21">
        <v>0</v>
      </c>
      <c r="D10" s="18">
        <v>12</v>
      </c>
      <c r="E10" s="19">
        <v>0.21</v>
      </c>
      <c r="F10" s="20">
        <f t="shared" si="0"/>
        <v>0</v>
      </c>
    </row>
    <row r="11" spans="1:7" x14ac:dyDescent="0.45">
      <c r="A11" s="18" t="s">
        <v>8</v>
      </c>
      <c r="B11" s="18" t="s">
        <v>97</v>
      </c>
      <c r="C11" s="21">
        <v>0</v>
      </c>
      <c r="D11" s="18">
        <v>8</v>
      </c>
      <c r="E11" s="19">
        <v>0.21</v>
      </c>
      <c r="F11" s="20">
        <f t="shared" si="0"/>
        <v>0</v>
      </c>
    </row>
    <row r="12" spans="1:7" x14ac:dyDescent="0.45">
      <c r="A12" s="18" t="s">
        <v>9</v>
      </c>
      <c r="B12" s="18" t="s">
        <v>59</v>
      </c>
      <c r="C12" s="21">
        <v>0</v>
      </c>
      <c r="D12" s="18">
        <v>16</v>
      </c>
      <c r="E12" s="19">
        <v>0.21</v>
      </c>
      <c r="F12" s="20">
        <f t="shared" si="0"/>
        <v>0</v>
      </c>
    </row>
    <row r="13" spans="1:7" x14ac:dyDescent="0.45">
      <c r="A13" s="18" t="s">
        <v>10</v>
      </c>
      <c r="B13" s="18" t="s">
        <v>60</v>
      </c>
      <c r="C13" s="21">
        <v>0</v>
      </c>
      <c r="D13" s="18">
        <v>8</v>
      </c>
      <c r="E13" s="19">
        <v>0.21</v>
      </c>
      <c r="F13" s="20">
        <f t="shared" si="0"/>
        <v>0</v>
      </c>
    </row>
    <row r="14" spans="1:7" x14ac:dyDescent="0.45">
      <c r="A14" s="18" t="s">
        <v>11</v>
      </c>
      <c r="B14" s="18" t="s">
        <v>61</v>
      </c>
      <c r="C14" s="21">
        <v>0</v>
      </c>
      <c r="D14" s="18">
        <v>8</v>
      </c>
      <c r="E14" s="19">
        <v>0.21</v>
      </c>
      <c r="F14" s="20">
        <f t="shared" si="0"/>
        <v>0</v>
      </c>
    </row>
    <row r="15" spans="1:7" x14ac:dyDescent="0.45">
      <c r="A15" s="18" t="s">
        <v>12</v>
      </c>
      <c r="B15" s="18" t="s">
        <v>62</v>
      </c>
      <c r="C15" s="21">
        <v>0</v>
      </c>
      <c r="D15" s="18">
        <v>4</v>
      </c>
      <c r="E15" s="19">
        <v>0.21</v>
      </c>
      <c r="F15" s="20">
        <f t="shared" si="0"/>
        <v>0</v>
      </c>
    </row>
    <row r="16" spans="1:7" x14ac:dyDescent="0.45">
      <c r="A16" s="18" t="s">
        <v>13</v>
      </c>
      <c r="B16" s="18" t="s">
        <v>63</v>
      </c>
      <c r="C16" s="21">
        <v>0</v>
      </c>
      <c r="D16" s="18">
        <v>2</v>
      </c>
      <c r="E16" s="19">
        <v>0.21</v>
      </c>
      <c r="F16" s="20">
        <f t="shared" si="0"/>
        <v>0</v>
      </c>
    </row>
    <row r="17" spans="1:6" x14ac:dyDescent="0.45">
      <c r="A17" s="18" t="s">
        <v>15</v>
      </c>
      <c r="B17" s="18" t="s">
        <v>64</v>
      </c>
      <c r="C17" s="21">
        <v>0</v>
      </c>
      <c r="D17" s="18">
        <v>1</v>
      </c>
      <c r="E17" s="19">
        <v>0.21</v>
      </c>
      <c r="F17" s="20">
        <f t="shared" si="0"/>
        <v>0</v>
      </c>
    </row>
    <row r="18" spans="1:6" x14ac:dyDescent="0.45">
      <c r="A18" s="18" t="s">
        <v>16</v>
      </c>
      <c r="B18" s="18" t="s">
        <v>65</v>
      </c>
      <c r="C18" s="21">
        <v>0</v>
      </c>
      <c r="D18" s="18">
        <v>1</v>
      </c>
      <c r="E18" s="19">
        <v>0.21</v>
      </c>
      <c r="F18" s="20">
        <f t="shared" si="0"/>
        <v>0</v>
      </c>
    </row>
    <row r="19" spans="1:6" x14ac:dyDescent="0.45">
      <c r="A19" s="18" t="s">
        <v>17</v>
      </c>
      <c r="B19" s="18" t="s">
        <v>66</v>
      </c>
      <c r="C19" s="21">
        <v>0</v>
      </c>
      <c r="D19" s="18">
        <v>1</v>
      </c>
      <c r="E19" s="19">
        <v>0.21</v>
      </c>
      <c r="F19" s="20">
        <f t="shared" si="0"/>
        <v>0</v>
      </c>
    </row>
    <row r="20" spans="1:6" x14ac:dyDescent="0.45">
      <c r="A20" s="18" t="s">
        <v>18</v>
      </c>
      <c r="B20" s="18" t="s">
        <v>67</v>
      </c>
      <c r="C20" s="21">
        <v>0</v>
      </c>
      <c r="D20" s="18">
        <v>1</v>
      </c>
      <c r="E20" s="19">
        <v>0.21</v>
      </c>
      <c r="F20" s="20">
        <f t="shared" si="0"/>
        <v>0</v>
      </c>
    </row>
    <row r="21" spans="1:6" x14ac:dyDescent="0.45">
      <c r="A21" s="18" t="s">
        <v>19</v>
      </c>
      <c r="B21" s="18" t="s">
        <v>68</v>
      </c>
      <c r="C21" s="21">
        <v>0</v>
      </c>
      <c r="D21" s="18">
        <v>1</v>
      </c>
      <c r="E21" s="19">
        <v>0.21</v>
      </c>
      <c r="F21" s="20">
        <f t="shared" si="0"/>
        <v>0</v>
      </c>
    </row>
    <row r="22" spans="1:6" x14ac:dyDescent="0.45">
      <c r="A22" s="23" t="s">
        <v>22</v>
      </c>
      <c r="B22" s="23" t="s">
        <v>69</v>
      </c>
      <c r="C22" s="26">
        <v>0</v>
      </c>
      <c r="D22" s="23">
        <v>1</v>
      </c>
      <c r="E22" s="24">
        <v>0.21</v>
      </c>
      <c r="F22" s="25">
        <f t="shared" si="0"/>
        <v>0</v>
      </c>
    </row>
    <row r="23" spans="1:6" x14ac:dyDescent="0.45">
      <c r="A23" s="18" t="s">
        <v>23</v>
      </c>
      <c r="B23" s="18" t="s">
        <v>70</v>
      </c>
      <c r="C23" s="21">
        <v>0</v>
      </c>
      <c r="D23" s="18">
        <v>1</v>
      </c>
      <c r="E23" s="19">
        <v>0.21</v>
      </c>
      <c r="F23" s="20">
        <f t="shared" si="0"/>
        <v>0</v>
      </c>
    </row>
    <row r="24" spans="1:6" x14ac:dyDescent="0.45">
      <c r="A24" s="18" t="s">
        <v>24</v>
      </c>
      <c r="B24" s="18" t="s">
        <v>71</v>
      </c>
      <c r="C24" s="21">
        <v>0</v>
      </c>
      <c r="D24" s="18">
        <v>1</v>
      </c>
      <c r="E24" s="19">
        <v>0.21</v>
      </c>
      <c r="F24" s="20">
        <f t="shared" si="0"/>
        <v>0</v>
      </c>
    </row>
    <row r="25" spans="1:6" x14ac:dyDescent="0.45">
      <c r="A25" s="18" t="s">
        <v>25</v>
      </c>
      <c r="B25" s="18" t="s">
        <v>72</v>
      </c>
      <c r="C25" s="21">
        <v>0</v>
      </c>
      <c r="D25" s="18">
        <v>1</v>
      </c>
      <c r="E25" s="19">
        <v>0.21</v>
      </c>
      <c r="F25" s="20">
        <f t="shared" si="0"/>
        <v>0</v>
      </c>
    </row>
    <row r="26" spans="1:6" x14ac:dyDescent="0.45">
      <c r="A26" s="18" t="s">
        <v>26</v>
      </c>
      <c r="B26" s="18" t="s">
        <v>73</v>
      </c>
      <c r="C26" s="21">
        <v>0</v>
      </c>
      <c r="D26" s="18">
        <v>1</v>
      </c>
      <c r="E26" s="19">
        <v>0.21</v>
      </c>
      <c r="F26" s="20">
        <f t="shared" si="0"/>
        <v>0</v>
      </c>
    </row>
    <row r="27" spans="1:6" x14ac:dyDescent="0.45">
      <c r="A27" s="18" t="s">
        <v>27</v>
      </c>
      <c r="B27" s="18" t="s">
        <v>74</v>
      </c>
      <c r="C27" s="21">
        <v>0</v>
      </c>
      <c r="D27" s="18">
        <v>1</v>
      </c>
      <c r="E27" s="19">
        <v>0.21</v>
      </c>
      <c r="F27" s="20">
        <f t="shared" si="0"/>
        <v>0</v>
      </c>
    </row>
    <row r="28" spans="1:6" x14ac:dyDescent="0.45">
      <c r="A28" s="18" t="s">
        <v>28</v>
      </c>
      <c r="B28" s="18" t="s">
        <v>75</v>
      </c>
      <c r="C28" s="21">
        <v>0</v>
      </c>
      <c r="D28" s="18">
        <v>1</v>
      </c>
      <c r="E28" s="19">
        <v>0.21</v>
      </c>
      <c r="F28" s="20">
        <f t="shared" si="0"/>
        <v>0</v>
      </c>
    </row>
    <row r="29" spans="1:6" x14ac:dyDescent="0.45">
      <c r="A29" s="18" t="s">
        <v>29</v>
      </c>
      <c r="B29" s="18" t="s">
        <v>76</v>
      </c>
      <c r="C29" s="21">
        <v>0</v>
      </c>
      <c r="D29" s="18">
        <v>1</v>
      </c>
      <c r="E29" s="19">
        <v>0.21</v>
      </c>
      <c r="F29" s="20">
        <f t="shared" si="0"/>
        <v>0</v>
      </c>
    </row>
    <row r="30" spans="1:6" x14ac:dyDescent="0.45">
      <c r="A30" s="18" t="s">
        <v>30</v>
      </c>
      <c r="B30" s="18" t="s">
        <v>77</v>
      </c>
      <c r="C30" s="21">
        <v>0</v>
      </c>
      <c r="D30" s="18">
        <v>1</v>
      </c>
      <c r="E30" s="19">
        <v>0.21</v>
      </c>
      <c r="F30" s="20">
        <f t="shared" si="0"/>
        <v>0</v>
      </c>
    </row>
    <row r="31" spans="1:6" x14ac:dyDescent="0.45">
      <c r="A31" s="18" t="s">
        <v>32</v>
      </c>
      <c r="B31" s="18" t="s">
        <v>78</v>
      </c>
      <c r="C31" s="21">
        <v>0</v>
      </c>
      <c r="D31" s="18">
        <v>1</v>
      </c>
      <c r="E31" s="19">
        <v>0.21</v>
      </c>
      <c r="F31" s="20">
        <f t="shared" si="0"/>
        <v>0</v>
      </c>
    </row>
    <row r="32" spans="1:6" x14ac:dyDescent="0.45">
      <c r="A32" s="18" t="s">
        <v>33</v>
      </c>
      <c r="B32" s="18" t="s">
        <v>79</v>
      </c>
      <c r="C32" s="21">
        <v>0</v>
      </c>
      <c r="D32" s="18">
        <v>1</v>
      </c>
      <c r="E32" s="19">
        <v>0.21</v>
      </c>
      <c r="F32" s="20">
        <f t="shared" si="0"/>
        <v>0</v>
      </c>
    </row>
    <row r="33" spans="1:6" x14ac:dyDescent="0.45">
      <c r="A33" s="18" t="s">
        <v>34</v>
      </c>
      <c r="B33" s="18" t="s">
        <v>64</v>
      </c>
      <c r="C33" s="21">
        <v>0</v>
      </c>
      <c r="D33" s="18">
        <v>1</v>
      </c>
      <c r="E33" s="19">
        <v>0.21</v>
      </c>
      <c r="F33" s="20">
        <f t="shared" si="0"/>
        <v>0</v>
      </c>
    </row>
    <row r="34" spans="1:6" x14ac:dyDescent="0.45">
      <c r="A34" s="18" t="s">
        <v>35</v>
      </c>
      <c r="B34" s="18" t="s">
        <v>65</v>
      </c>
      <c r="C34" s="21">
        <v>0</v>
      </c>
      <c r="D34" s="18">
        <v>1</v>
      </c>
      <c r="E34" s="19">
        <v>0.21</v>
      </c>
      <c r="F34" s="20">
        <f t="shared" si="0"/>
        <v>0</v>
      </c>
    </row>
    <row r="35" spans="1:6" x14ac:dyDescent="0.45">
      <c r="A35" s="18" t="s">
        <v>36</v>
      </c>
      <c r="B35" s="18" t="s">
        <v>80</v>
      </c>
      <c r="C35" s="21">
        <v>0</v>
      </c>
      <c r="D35" s="18">
        <v>1</v>
      </c>
      <c r="E35" s="19">
        <v>0.21</v>
      </c>
      <c r="F35" s="20">
        <f t="shared" si="0"/>
        <v>0</v>
      </c>
    </row>
    <row r="36" spans="1:6" x14ac:dyDescent="0.45">
      <c r="A36" s="18" t="s">
        <v>37</v>
      </c>
      <c r="B36" s="18" t="s">
        <v>65</v>
      </c>
      <c r="C36" s="21">
        <v>0</v>
      </c>
      <c r="D36" s="18">
        <v>1</v>
      </c>
      <c r="E36" s="19">
        <v>0.21</v>
      </c>
      <c r="F36" s="20">
        <f t="shared" si="0"/>
        <v>0</v>
      </c>
    </row>
    <row r="37" spans="1:6" x14ac:dyDescent="0.45">
      <c r="A37" s="18" t="s">
        <v>38</v>
      </c>
      <c r="B37" s="18" t="s">
        <v>81</v>
      </c>
      <c r="C37" s="21">
        <v>0</v>
      </c>
      <c r="D37" s="18">
        <v>1</v>
      </c>
      <c r="E37" s="19">
        <v>0.21</v>
      </c>
      <c r="F37" s="20">
        <f t="shared" si="0"/>
        <v>0</v>
      </c>
    </row>
    <row r="38" spans="1:6" x14ac:dyDescent="0.45">
      <c r="A38" s="18" t="s">
        <v>39</v>
      </c>
      <c r="B38" s="18" t="s">
        <v>82</v>
      </c>
      <c r="C38" s="21">
        <v>0</v>
      </c>
      <c r="D38" s="18">
        <v>1</v>
      </c>
      <c r="E38" s="19">
        <v>0.21</v>
      </c>
      <c r="F38" s="20">
        <f t="shared" si="0"/>
        <v>0</v>
      </c>
    </row>
    <row r="39" spans="1:6" x14ac:dyDescent="0.45">
      <c r="A39" s="18" t="s">
        <v>40</v>
      </c>
      <c r="B39" s="18" t="s">
        <v>81</v>
      </c>
      <c r="C39" s="21">
        <v>0</v>
      </c>
      <c r="D39" s="18">
        <v>1</v>
      </c>
      <c r="E39" s="19">
        <v>0.21</v>
      </c>
      <c r="F39" s="20">
        <f t="shared" si="0"/>
        <v>0</v>
      </c>
    </row>
    <row r="40" spans="1:6" x14ac:dyDescent="0.45">
      <c r="A40" s="18" t="s">
        <v>41</v>
      </c>
      <c r="B40" s="18" t="s">
        <v>83</v>
      </c>
      <c r="C40" s="21">
        <v>0</v>
      </c>
      <c r="D40" s="18">
        <v>1</v>
      </c>
      <c r="E40" s="19">
        <v>0.21</v>
      </c>
      <c r="F40" s="20">
        <f t="shared" si="0"/>
        <v>0</v>
      </c>
    </row>
    <row r="41" spans="1:6" x14ac:dyDescent="0.45">
      <c r="A41" s="18" t="s">
        <v>42</v>
      </c>
      <c r="B41" s="18" t="s">
        <v>84</v>
      </c>
      <c r="C41" s="21">
        <v>0</v>
      </c>
      <c r="D41" s="18">
        <v>1</v>
      </c>
      <c r="E41" s="19">
        <v>0.21</v>
      </c>
      <c r="F41" s="20">
        <f t="shared" si="0"/>
        <v>0</v>
      </c>
    </row>
    <row r="42" spans="1:6" x14ac:dyDescent="0.45">
      <c r="A42" s="18" t="s">
        <v>43</v>
      </c>
      <c r="B42" s="18" t="s">
        <v>85</v>
      </c>
      <c r="C42" s="21">
        <v>0</v>
      </c>
      <c r="D42" s="18">
        <v>1</v>
      </c>
      <c r="E42" s="19">
        <v>0.21</v>
      </c>
      <c r="F42" s="20">
        <f t="shared" si="0"/>
        <v>0</v>
      </c>
    </row>
    <row r="43" spans="1:6" x14ac:dyDescent="0.45">
      <c r="A43" s="18" t="s">
        <v>44</v>
      </c>
      <c r="B43" s="18" t="s">
        <v>86</v>
      </c>
      <c r="C43" s="21">
        <v>0</v>
      </c>
      <c r="D43" s="18">
        <v>1</v>
      </c>
      <c r="E43" s="19">
        <v>0.21</v>
      </c>
      <c r="F43" s="20">
        <f t="shared" si="0"/>
        <v>0</v>
      </c>
    </row>
    <row r="44" spans="1:6" x14ac:dyDescent="0.45">
      <c r="A44" s="18" t="s">
        <v>45</v>
      </c>
      <c r="B44" s="18" t="s">
        <v>87</v>
      </c>
      <c r="C44" s="21">
        <v>0</v>
      </c>
      <c r="D44" s="18">
        <v>1</v>
      </c>
      <c r="E44" s="19">
        <v>0.21</v>
      </c>
      <c r="F44" s="20">
        <f t="shared" si="0"/>
        <v>0</v>
      </c>
    </row>
    <row r="45" spans="1:6" x14ac:dyDescent="0.45">
      <c r="A45" s="18" t="s">
        <v>46</v>
      </c>
      <c r="B45" s="18" t="s">
        <v>88</v>
      </c>
      <c r="C45" s="21">
        <v>0</v>
      </c>
      <c r="D45" s="18">
        <v>1</v>
      </c>
      <c r="E45" s="19">
        <v>0.21</v>
      </c>
      <c r="F45" s="20">
        <f t="shared" si="0"/>
        <v>0</v>
      </c>
    </row>
    <row r="46" spans="1:6" x14ac:dyDescent="0.45">
      <c r="A46" s="18" t="s">
        <v>47</v>
      </c>
      <c r="B46" s="18" t="s">
        <v>96</v>
      </c>
      <c r="C46" s="21">
        <v>0</v>
      </c>
      <c r="D46" s="18">
        <v>1</v>
      </c>
      <c r="E46" s="19">
        <v>0.21</v>
      </c>
      <c r="F46" s="20">
        <f t="shared" si="0"/>
        <v>0</v>
      </c>
    </row>
    <row r="47" spans="1:6" x14ac:dyDescent="0.45">
      <c r="A47" s="18" t="s">
        <v>48</v>
      </c>
      <c r="B47" s="18" t="s">
        <v>89</v>
      </c>
      <c r="C47" s="21">
        <v>0</v>
      </c>
      <c r="D47" s="18">
        <v>1</v>
      </c>
      <c r="E47" s="19">
        <v>0.21</v>
      </c>
      <c r="F47" s="20">
        <f t="shared" si="0"/>
        <v>0</v>
      </c>
    </row>
    <row r="48" spans="1:6" x14ac:dyDescent="0.45">
      <c r="A48" s="18" t="s">
        <v>49</v>
      </c>
      <c r="B48" s="18" t="s">
        <v>90</v>
      </c>
      <c r="C48" s="21">
        <v>0</v>
      </c>
      <c r="D48" s="18">
        <v>1</v>
      </c>
      <c r="E48" s="19">
        <v>0.21</v>
      </c>
      <c r="F48" s="20">
        <f t="shared" si="0"/>
        <v>0</v>
      </c>
    </row>
    <row r="49" spans="1:6" x14ac:dyDescent="0.45">
      <c r="A49" s="18" t="s">
        <v>50</v>
      </c>
      <c r="B49" s="18" t="s">
        <v>91</v>
      </c>
      <c r="C49" s="21">
        <v>0</v>
      </c>
      <c r="D49" s="18">
        <v>1</v>
      </c>
      <c r="E49" s="19">
        <v>0.21</v>
      </c>
      <c r="F49" s="20">
        <f t="shared" si="0"/>
        <v>0</v>
      </c>
    </row>
    <row r="50" spans="1:6" x14ac:dyDescent="0.45">
      <c r="A50" s="18" t="s">
        <v>51</v>
      </c>
      <c r="B50" s="18" t="s">
        <v>92</v>
      </c>
      <c r="C50" s="21">
        <v>0</v>
      </c>
      <c r="D50" s="18">
        <v>1</v>
      </c>
      <c r="E50" s="19">
        <v>0.21</v>
      </c>
      <c r="F50" s="20">
        <f t="shared" si="0"/>
        <v>0</v>
      </c>
    </row>
    <row r="51" spans="1:6" x14ac:dyDescent="0.45">
      <c r="A51" s="18" t="s">
        <v>52</v>
      </c>
      <c r="B51" s="18" t="s">
        <v>59</v>
      </c>
      <c r="C51" s="21">
        <v>0</v>
      </c>
      <c r="D51" s="18">
        <v>1</v>
      </c>
      <c r="E51" s="19">
        <v>0.21</v>
      </c>
      <c r="F51" s="20">
        <f t="shared" si="0"/>
        <v>0</v>
      </c>
    </row>
    <row r="52" spans="1:6" x14ac:dyDescent="0.45">
      <c r="A52" s="23" t="s">
        <v>53</v>
      </c>
      <c r="B52" s="23" t="s">
        <v>84</v>
      </c>
      <c r="C52" s="43">
        <v>0</v>
      </c>
      <c r="D52" s="23">
        <v>1</v>
      </c>
      <c r="E52" s="24">
        <v>0.21</v>
      </c>
      <c r="F52" s="25">
        <f t="shared" si="0"/>
        <v>0</v>
      </c>
    </row>
    <row r="53" spans="1:6" x14ac:dyDescent="0.45">
      <c r="A53" s="18" t="s">
        <v>54</v>
      </c>
      <c r="B53" s="18" t="s">
        <v>93</v>
      </c>
      <c r="C53" s="21">
        <v>0</v>
      </c>
      <c r="D53" s="18">
        <v>1</v>
      </c>
      <c r="E53" s="19">
        <v>0.21</v>
      </c>
      <c r="F53" s="20">
        <f t="shared" si="0"/>
        <v>0</v>
      </c>
    </row>
    <row r="54" spans="1:6" x14ac:dyDescent="0.45">
      <c r="A54" s="23" t="s">
        <v>55</v>
      </c>
      <c r="B54" s="23" t="s">
        <v>94</v>
      </c>
      <c r="C54" s="43">
        <v>0</v>
      </c>
      <c r="D54" s="23">
        <v>3</v>
      </c>
      <c r="E54" s="24">
        <v>0.21</v>
      </c>
      <c r="F54" s="25">
        <f t="shared" si="0"/>
        <v>0</v>
      </c>
    </row>
    <row r="55" spans="1:6" x14ac:dyDescent="0.45">
      <c r="A55" s="18" t="s">
        <v>56</v>
      </c>
      <c r="B55" s="18" t="s">
        <v>95</v>
      </c>
      <c r="C55" s="21">
        <v>0</v>
      </c>
      <c r="D55" s="18">
        <v>3</v>
      </c>
      <c r="E55" s="19">
        <v>0.21</v>
      </c>
      <c r="F55" s="20">
        <f t="shared" si="0"/>
        <v>0</v>
      </c>
    </row>
    <row r="56" spans="1:6" x14ac:dyDescent="0.45">
      <c r="A56" s="23" t="s">
        <v>142</v>
      </c>
      <c r="B56" s="23" t="s">
        <v>141</v>
      </c>
      <c r="C56" s="42">
        <v>0</v>
      </c>
      <c r="D56" s="23">
        <v>1</v>
      </c>
      <c r="E56" s="24">
        <v>0.21</v>
      </c>
      <c r="F56" s="25">
        <f t="shared" si="0"/>
        <v>0</v>
      </c>
    </row>
    <row r="57" spans="1:6" x14ac:dyDescent="0.45">
      <c r="A57" s="28"/>
      <c r="B57" s="18" t="s">
        <v>143</v>
      </c>
      <c r="C57" s="21">
        <v>0</v>
      </c>
      <c r="D57" s="28">
        <v>1</v>
      </c>
      <c r="E57" s="29">
        <v>0.21</v>
      </c>
      <c r="F57" s="27">
        <f t="shared" si="0"/>
        <v>0</v>
      </c>
    </row>
    <row r="58" spans="1:6" x14ac:dyDescent="0.45">
      <c r="A58" s="28"/>
      <c r="B58" s="28" t="s">
        <v>147</v>
      </c>
      <c r="C58" s="21">
        <v>0</v>
      </c>
      <c r="D58" s="28">
        <v>1</v>
      </c>
      <c r="E58" s="29">
        <v>0.21</v>
      </c>
      <c r="F58" s="27">
        <f t="shared" si="0"/>
        <v>0</v>
      </c>
    </row>
    <row r="59" spans="1:6" x14ac:dyDescent="0.45">
      <c r="A59" s="28"/>
      <c r="B59" s="18" t="s">
        <v>140</v>
      </c>
      <c r="C59" s="21">
        <v>0</v>
      </c>
      <c r="D59" s="28">
        <v>1</v>
      </c>
      <c r="E59" s="29">
        <v>0.21</v>
      </c>
      <c r="F59" s="27">
        <f t="shared" si="0"/>
        <v>0</v>
      </c>
    </row>
    <row r="60" spans="1:6" x14ac:dyDescent="0.45">
      <c r="A60" s="36" t="s">
        <v>144</v>
      </c>
      <c r="B60" s="37"/>
      <c r="C60" s="37"/>
      <c r="D60" s="37"/>
      <c r="E60" s="38"/>
      <c r="F60" s="20">
        <f>SUM(F6:F59)</f>
        <v>0</v>
      </c>
    </row>
    <row r="61" spans="1:6" x14ac:dyDescent="0.45">
      <c r="A61" s="36" t="s">
        <v>145</v>
      </c>
      <c r="B61" s="37"/>
      <c r="C61" s="37"/>
      <c r="D61" s="37"/>
      <c r="E61" s="38"/>
      <c r="F61" s="30">
        <v>0</v>
      </c>
    </row>
    <row r="62" spans="1:6" x14ac:dyDescent="0.45">
      <c r="A62" s="35" t="s">
        <v>132</v>
      </c>
      <c r="B62" s="35"/>
      <c r="C62" s="35"/>
      <c r="D62" s="35"/>
      <c r="E62" s="35"/>
      <c r="F62" s="20">
        <f>F60-(F61*F60)</f>
        <v>0</v>
      </c>
    </row>
  </sheetData>
  <sheetProtection algorithmName="SHA-512" hashValue="AdCM3fieTrGwerKw4eIjk7/P+SBPRGTI4yhl+Ekl77TyW8PhKEHecOdKOPhR3Ag9XCN5tWxgILOSFBOB8MA56A==" saltValue="T/hgvXHhW4i4+LdCIr+vjQ==" spinCount="100000" sheet="1" objects="1" scenarios="1"/>
  <mergeCells count="6">
    <mergeCell ref="A62:E62"/>
    <mergeCell ref="A61:E61"/>
    <mergeCell ref="A60:E60"/>
    <mergeCell ref="A2:B2"/>
    <mergeCell ref="C2:F2"/>
    <mergeCell ref="A4:F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0F5F-CCFA-4CD6-A9B9-521D1F2E8973}">
  <sheetPr>
    <tabColor rgb="FF00B050"/>
  </sheetPr>
  <dimension ref="A1:G47"/>
  <sheetViews>
    <sheetView showGridLines="0" topLeftCell="A24" workbookViewId="0">
      <selection activeCell="C44" sqref="C44"/>
    </sheetView>
  </sheetViews>
  <sheetFormatPr defaultRowHeight="14.25" x14ac:dyDescent="0.45"/>
  <cols>
    <col min="1" max="1" width="14.46484375" customWidth="1"/>
    <col min="2" max="2" width="39.3984375" customWidth="1"/>
    <col min="3" max="3" width="25.46484375" customWidth="1"/>
    <col min="5" max="5" width="20.19921875" customWidth="1"/>
    <col min="6" max="6" width="19.53125" customWidth="1"/>
  </cols>
  <sheetData>
    <row r="1" spans="1:7" s="10" customFormat="1" ht="13.9" x14ac:dyDescent="0.4">
      <c r="A1" s="9" t="s">
        <v>126</v>
      </c>
    </row>
    <row r="2" spans="1:7" s="15" customFormat="1" ht="13.9" x14ac:dyDescent="0.45">
      <c r="A2" s="39" t="s">
        <v>124</v>
      </c>
      <c r="B2" s="39"/>
      <c r="C2" s="39" t="str">
        <f>'2 - Totaal'!B2</f>
        <v>"Vul hier uw bedrijfsnaam in"</v>
      </c>
      <c r="D2" s="39"/>
      <c r="E2" s="39"/>
      <c r="F2" s="39"/>
      <c r="G2" s="14"/>
    </row>
    <row r="3" spans="1:7" x14ac:dyDescent="0.45">
      <c r="E3" s="16"/>
      <c r="F3" s="14"/>
    </row>
    <row r="4" spans="1:7" ht="18" x14ac:dyDescent="0.55000000000000004">
      <c r="A4" s="40" t="s">
        <v>127</v>
      </c>
      <c r="B4" s="41"/>
      <c r="C4" s="41"/>
      <c r="D4" s="41"/>
      <c r="E4" s="41"/>
      <c r="F4" s="41"/>
    </row>
    <row r="5" spans="1:7" ht="28.5" x14ac:dyDescent="0.45">
      <c r="A5" s="1" t="s">
        <v>113</v>
      </c>
      <c r="B5" s="1" t="s">
        <v>1</v>
      </c>
      <c r="C5" s="17" t="s">
        <v>129</v>
      </c>
      <c r="D5" s="1" t="s">
        <v>2</v>
      </c>
      <c r="E5" s="17" t="s">
        <v>131</v>
      </c>
      <c r="F5" s="17" t="s">
        <v>130</v>
      </c>
    </row>
    <row r="6" spans="1:7" x14ac:dyDescent="0.45">
      <c r="A6" s="18" t="s">
        <v>3</v>
      </c>
      <c r="B6" s="18" t="s">
        <v>57</v>
      </c>
      <c r="C6" s="21">
        <v>0</v>
      </c>
      <c r="D6" s="28">
        <v>2</v>
      </c>
      <c r="E6" s="19">
        <v>0.21</v>
      </c>
      <c r="F6" s="20">
        <f>(C6*D6)*1.21</f>
        <v>0</v>
      </c>
    </row>
    <row r="7" spans="1:7" x14ac:dyDescent="0.45">
      <c r="A7" s="18" t="s">
        <v>6</v>
      </c>
      <c r="B7" s="18" t="s">
        <v>57</v>
      </c>
      <c r="C7" s="21">
        <v>0</v>
      </c>
      <c r="D7" s="28">
        <v>2</v>
      </c>
      <c r="E7" s="19">
        <v>0.21</v>
      </c>
      <c r="F7" s="20">
        <f t="shared" ref="F7:F44" si="0">(C7*D7)*1.21</f>
        <v>0</v>
      </c>
    </row>
    <row r="8" spans="1:7" x14ac:dyDescent="0.45">
      <c r="A8" s="18" t="s">
        <v>9</v>
      </c>
      <c r="B8" s="18" t="s">
        <v>59</v>
      </c>
      <c r="C8" s="21">
        <v>0</v>
      </c>
      <c r="D8" s="28">
        <v>16</v>
      </c>
      <c r="E8" s="19">
        <v>0.21</v>
      </c>
      <c r="F8" s="20">
        <f>(C8*D8)*1.21</f>
        <v>0</v>
      </c>
    </row>
    <row r="9" spans="1:7" x14ac:dyDescent="0.45">
      <c r="A9" s="18" t="s">
        <v>10</v>
      </c>
      <c r="B9" s="18" t="s">
        <v>58</v>
      </c>
      <c r="C9" s="21">
        <v>0</v>
      </c>
      <c r="D9" s="18">
        <v>24</v>
      </c>
      <c r="E9" s="19">
        <v>0.21</v>
      </c>
      <c r="F9" s="20">
        <f>(C9*D9)*1.21</f>
        <v>0</v>
      </c>
    </row>
    <row r="10" spans="1:7" x14ac:dyDescent="0.45">
      <c r="A10" s="18" t="s">
        <v>112</v>
      </c>
      <c r="B10" s="18" t="s">
        <v>97</v>
      </c>
      <c r="C10" s="21">
        <v>0</v>
      </c>
      <c r="D10" s="18">
        <v>16</v>
      </c>
      <c r="E10" s="19">
        <v>0.21</v>
      </c>
      <c r="F10" s="20">
        <f>(C10*D10)*1.21</f>
        <v>0</v>
      </c>
    </row>
    <row r="11" spans="1:7" x14ac:dyDescent="0.45">
      <c r="A11" s="18" t="s">
        <v>11</v>
      </c>
      <c r="B11" s="18" t="s">
        <v>60</v>
      </c>
      <c r="C11" s="21">
        <v>0</v>
      </c>
      <c r="D11" s="18">
        <v>8</v>
      </c>
      <c r="E11" s="19">
        <v>0.21</v>
      </c>
      <c r="F11" s="20">
        <f t="shared" si="0"/>
        <v>0</v>
      </c>
    </row>
    <row r="12" spans="1:7" x14ac:dyDescent="0.45">
      <c r="A12" s="18" t="s">
        <v>12</v>
      </c>
      <c r="B12" s="18" t="s">
        <v>61</v>
      </c>
      <c r="C12" s="21">
        <v>0</v>
      </c>
      <c r="D12" s="18">
        <v>8</v>
      </c>
      <c r="E12" s="19">
        <v>0.21</v>
      </c>
      <c r="F12" s="20">
        <f t="shared" si="0"/>
        <v>0</v>
      </c>
    </row>
    <row r="13" spans="1:7" x14ac:dyDescent="0.45">
      <c r="A13" s="18" t="s">
        <v>13</v>
      </c>
      <c r="B13" s="18" t="s">
        <v>63</v>
      </c>
      <c r="C13" s="21">
        <v>0</v>
      </c>
      <c r="D13" s="18">
        <v>2</v>
      </c>
      <c r="E13" s="19">
        <v>0.21</v>
      </c>
      <c r="F13" s="20">
        <f t="shared" si="0"/>
        <v>0</v>
      </c>
    </row>
    <row r="14" spans="1:7" x14ac:dyDescent="0.45">
      <c r="A14" s="18" t="s">
        <v>14</v>
      </c>
      <c r="B14" s="18" t="s">
        <v>111</v>
      </c>
      <c r="C14" s="21">
        <v>0</v>
      </c>
      <c r="D14" s="18">
        <v>2</v>
      </c>
      <c r="E14" s="19">
        <v>0.21</v>
      </c>
      <c r="F14" s="20">
        <f t="shared" si="0"/>
        <v>0</v>
      </c>
    </row>
    <row r="15" spans="1:7" x14ac:dyDescent="0.45">
      <c r="A15" s="18" t="s">
        <v>17</v>
      </c>
      <c r="B15" s="18" t="s">
        <v>110</v>
      </c>
      <c r="C15" s="21">
        <v>0</v>
      </c>
      <c r="D15" s="18">
        <v>2</v>
      </c>
      <c r="E15" s="19">
        <v>0.21</v>
      </c>
      <c r="F15" s="20">
        <f t="shared" si="0"/>
        <v>0</v>
      </c>
    </row>
    <row r="16" spans="1:7" x14ac:dyDescent="0.45">
      <c r="A16" s="18" t="s">
        <v>18</v>
      </c>
      <c r="B16" s="18" t="s">
        <v>68</v>
      </c>
      <c r="C16" s="21">
        <v>0</v>
      </c>
      <c r="D16" s="18">
        <v>1</v>
      </c>
      <c r="E16" s="19">
        <v>0.21</v>
      </c>
      <c r="F16" s="20">
        <f t="shared" si="0"/>
        <v>0</v>
      </c>
    </row>
    <row r="17" spans="1:6" x14ac:dyDescent="0.45">
      <c r="A17" s="18" t="s">
        <v>19</v>
      </c>
      <c r="B17" s="18" t="s">
        <v>109</v>
      </c>
      <c r="C17" s="21">
        <v>0</v>
      </c>
      <c r="D17" s="18">
        <v>1</v>
      </c>
      <c r="E17" s="19">
        <v>0.21</v>
      </c>
      <c r="F17" s="20">
        <f t="shared" si="0"/>
        <v>0</v>
      </c>
    </row>
    <row r="18" spans="1:6" x14ac:dyDescent="0.45">
      <c r="A18" s="18" t="s">
        <v>108</v>
      </c>
      <c r="B18" s="18" t="s">
        <v>107</v>
      </c>
      <c r="C18" s="21">
        <v>0</v>
      </c>
      <c r="D18" s="18">
        <v>1</v>
      </c>
      <c r="E18" s="19">
        <v>0.21</v>
      </c>
      <c r="F18" s="20">
        <f t="shared" si="0"/>
        <v>0</v>
      </c>
    </row>
    <row r="19" spans="1:6" x14ac:dyDescent="0.45">
      <c r="A19" s="18" t="s">
        <v>20</v>
      </c>
      <c r="B19" s="18" t="s">
        <v>106</v>
      </c>
      <c r="C19" s="21">
        <v>0</v>
      </c>
      <c r="D19" s="18">
        <v>1</v>
      </c>
      <c r="E19" s="19">
        <v>0.21</v>
      </c>
      <c r="F19" s="20">
        <f t="shared" si="0"/>
        <v>0</v>
      </c>
    </row>
    <row r="20" spans="1:6" x14ac:dyDescent="0.45">
      <c r="A20" s="18" t="s">
        <v>21</v>
      </c>
      <c r="B20" s="18" t="s">
        <v>104</v>
      </c>
      <c r="C20" s="21">
        <v>0</v>
      </c>
      <c r="D20" s="18">
        <v>1</v>
      </c>
      <c r="E20" s="19">
        <v>0.21</v>
      </c>
      <c r="F20" s="20">
        <f t="shared" si="0"/>
        <v>0</v>
      </c>
    </row>
    <row r="21" spans="1:6" x14ac:dyDescent="0.45">
      <c r="A21" s="18" t="s">
        <v>22</v>
      </c>
      <c r="B21" s="18" t="s">
        <v>68</v>
      </c>
      <c r="C21" s="21">
        <v>0</v>
      </c>
      <c r="D21" s="18">
        <v>1</v>
      </c>
      <c r="E21" s="19">
        <v>0.21</v>
      </c>
      <c r="F21" s="20">
        <f t="shared" si="0"/>
        <v>0</v>
      </c>
    </row>
    <row r="22" spans="1:6" x14ac:dyDescent="0.45">
      <c r="A22" s="18" t="s">
        <v>23</v>
      </c>
      <c r="B22" s="18" t="s">
        <v>68</v>
      </c>
      <c r="C22" s="21">
        <v>0</v>
      </c>
      <c r="D22" s="18">
        <v>1</v>
      </c>
      <c r="E22" s="19">
        <v>0.21</v>
      </c>
      <c r="F22" s="20">
        <f t="shared" si="0"/>
        <v>0</v>
      </c>
    </row>
    <row r="23" spans="1:6" x14ac:dyDescent="0.45">
      <c r="A23" s="18" t="s">
        <v>24</v>
      </c>
      <c r="B23" s="18" t="s">
        <v>70</v>
      </c>
      <c r="C23" s="21">
        <v>0</v>
      </c>
      <c r="D23" s="18">
        <v>1</v>
      </c>
      <c r="E23" s="19">
        <v>0.21</v>
      </c>
      <c r="F23" s="20">
        <f t="shared" si="0"/>
        <v>0</v>
      </c>
    </row>
    <row r="24" spans="1:6" x14ac:dyDescent="0.45">
      <c r="A24" s="18" t="s">
        <v>25</v>
      </c>
      <c r="B24" s="18" t="s">
        <v>72</v>
      </c>
      <c r="C24" s="21">
        <v>0</v>
      </c>
      <c r="D24" s="18">
        <v>1</v>
      </c>
      <c r="E24" s="19">
        <v>0.21</v>
      </c>
      <c r="F24" s="20">
        <f t="shared" si="0"/>
        <v>0</v>
      </c>
    </row>
    <row r="25" spans="1:6" x14ac:dyDescent="0.45">
      <c r="A25" s="18" t="s">
        <v>26</v>
      </c>
      <c r="B25" s="18" t="s">
        <v>74</v>
      </c>
      <c r="C25" s="21">
        <v>0</v>
      </c>
      <c r="D25" s="18">
        <v>1</v>
      </c>
      <c r="E25" s="19">
        <v>0.21</v>
      </c>
      <c r="F25" s="20">
        <f t="shared" si="0"/>
        <v>0</v>
      </c>
    </row>
    <row r="26" spans="1:6" x14ac:dyDescent="0.45">
      <c r="A26" s="18" t="s">
        <v>27</v>
      </c>
      <c r="B26" s="18" t="s">
        <v>73</v>
      </c>
      <c r="C26" s="21">
        <v>0</v>
      </c>
      <c r="D26" s="18">
        <v>1</v>
      </c>
      <c r="E26" s="19">
        <v>0.21</v>
      </c>
      <c r="F26" s="20">
        <f t="shared" si="0"/>
        <v>0</v>
      </c>
    </row>
    <row r="27" spans="1:6" x14ac:dyDescent="0.45">
      <c r="A27" s="18" t="s">
        <v>28</v>
      </c>
      <c r="B27" s="18" t="s">
        <v>75</v>
      </c>
      <c r="C27" s="21">
        <v>0</v>
      </c>
      <c r="D27" s="18">
        <v>1</v>
      </c>
      <c r="E27" s="19">
        <v>0.21</v>
      </c>
      <c r="F27" s="20">
        <f t="shared" si="0"/>
        <v>0</v>
      </c>
    </row>
    <row r="28" spans="1:6" x14ac:dyDescent="0.45">
      <c r="A28" s="18" t="s">
        <v>29</v>
      </c>
      <c r="B28" s="18" t="s">
        <v>105</v>
      </c>
      <c r="C28" s="21">
        <v>0</v>
      </c>
      <c r="D28" s="18">
        <v>1</v>
      </c>
      <c r="E28" s="19">
        <v>0.21</v>
      </c>
      <c r="F28" s="20">
        <f t="shared" si="0"/>
        <v>0</v>
      </c>
    </row>
    <row r="29" spans="1:6" x14ac:dyDescent="0.45">
      <c r="A29" s="18" t="s">
        <v>31</v>
      </c>
      <c r="B29" s="18" t="s">
        <v>104</v>
      </c>
      <c r="C29" s="21">
        <v>0</v>
      </c>
      <c r="D29" s="18">
        <v>1</v>
      </c>
      <c r="E29" s="19">
        <v>0.21</v>
      </c>
      <c r="F29" s="20">
        <f t="shared" si="0"/>
        <v>0</v>
      </c>
    </row>
    <row r="30" spans="1:6" x14ac:dyDescent="0.45">
      <c r="A30" s="18" t="s">
        <v>32</v>
      </c>
      <c r="B30" s="18" t="s">
        <v>103</v>
      </c>
      <c r="C30" s="21">
        <v>0</v>
      </c>
      <c r="D30" s="18">
        <v>4</v>
      </c>
      <c r="E30" s="19">
        <v>0.21</v>
      </c>
      <c r="F30" s="20">
        <f t="shared" si="0"/>
        <v>0</v>
      </c>
    </row>
    <row r="31" spans="1:6" x14ac:dyDescent="0.45">
      <c r="A31" s="18" t="s">
        <v>34</v>
      </c>
      <c r="B31" s="18" t="s">
        <v>102</v>
      </c>
      <c r="C31" s="21">
        <v>0</v>
      </c>
      <c r="D31" s="18">
        <v>4</v>
      </c>
      <c r="E31" s="19">
        <v>0.21</v>
      </c>
      <c r="F31" s="20">
        <f t="shared" si="0"/>
        <v>0</v>
      </c>
    </row>
    <row r="32" spans="1:6" x14ac:dyDescent="0.45">
      <c r="A32" s="18" t="s">
        <v>40</v>
      </c>
      <c r="B32" s="18" t="s">
        <v>101</v>
      </c>
      <c r="C32" s="21">
        <v>0</v>
      </c>
      <c r="D32" s="18">
        <v>1</v>
      </c>
      <c r="E32" s="19">
        <v>0.21</v>
      </c>
      <c r="F32" s="20">
        <f t="shared" si="0"/>
        <v>0</v>
      </c>
    </row>
    <row r="33" spans="1:6" x14ac:dyDescent="0.45">
      <c r="A33" s="18" t="s">
        <v>42</v>
      </c>
      <c r="B33" s="18" t="s">
        <v>59</v>
      </c>
      <c r="C33" s="21">
        <v>0</v>
      </c>
      <c r="D33" s="18">
        <v>1</v>
      </c>
      <c r="E33" s="19">
        <v>0.21</v>
      </c>
      <c r="F33" s="20">
        <f t="shared" si="0"/>
        <v>0</v>
      </c>
    </row>
    <row r="34" spans="1:6" x14ac:dyDescent="0.45">
      <c r="A34" s="18" t="s">
        <v>43</v>
      </c>
      <c r="B34" s="18" t="s">
        <v>100</v>
      </c>
      <c r="C34" s="21">
        <v>0</v>
      </c>
      <c r="D34" s="18">
        <v>1</v>
      </c>
      <c r="E34" s="19">
        <v>0.21</v>
      </c>
      <c r="F34" s="20">
        <f t="shared" si="0"/>
        <v>0</v>
      </c>
    </row>
    <row r="35" spans="1:6" x14ac:dyDescent="0.45">
      <c r="A35" s="18" t="s">
        <v>44</v>
      </c>
      <c r="B35" s="18" t="s">
        <v>98</v>
      </c>
      <c r="C35" s="21">
        <v>0</v>
      </c>
      <c r="D35" s="18">
        <v>1</v>
      </c>
      <c r="E35" s="19">
        <v>0.21</v>
      </c>
      <c r="F35" s="20">
        <f t="shared" si="0"/>
        <v>0</v>
      </c>
    </row>
    <row r="36" spans="1:6" x14ac:dyDescent="0.45">
      <c r="A36" s="18" t="s">
        <v>45</v>
      </c>
      <c r="B36" s="18" t="s">
        <v>68</v>
      </c>
      <c r="C36" s="21">
        <v>0</v>
      </c>
      <c r="D36" s="18">
        <v>1</v>
      </c>
      <c r="E36" s="19">
        <v>0.21</v>
      </c>
      <c r="F36" s="20">
        <f t="shared" si="0"/>
        <v>0</v>
      </c>
    </row>
    <row r="37" spans="1:6" x14ac:dyDescent="0.45">
      <c r="A37" s="18" t="s">
        <v>46</v>
      </c>
      <c r="B37" s="18" t="s">
        <v>68</v>
      </c>
      <c r="C37" s="21">
        <v>0</v>
      </c>
      <c r="D37" s="18">
        <v>1</v>
      </c>
      <c r="E37" s="19">
        <v>0.21</v>
      </c>
      <c r="F37" s="20">
        <f t="shared" si="0"/>
        <v>0</v>
      </c>
    </row>
    <row r="38" spans="1:6" x14ac:dyDescent="0.45">
      <c r="A38" s="18" t="s">
        <v>47</v>
      </c>
      <c r="B38" s="18" t="s">
        <v>100</v>
      </c>
      <c r="C38" s="21">
        <v>0</v>
      </c>
      <c r="D38" s="18">
        <v>1</v>
      </c>
      <c r="E38" s="19">
        <v>0.21</v>
      </c>
      <c r="F38" s="20">
        <f t="shared" si="0"/>
        <v>0</v>
      </c>
    </row>
    <row r="39" spans="1:6" x14ac:dyDescent="0.45">
      <c r="A39" s="18" t="s">
        <v>99</v>
      </c>
      <c r="B39" s="18" t="s">
        <v>98</v>
      </c>
      <c r="C39" s="21">
        <v>0</v>
      </c>
      <c r="D39" s="18">
        <v>1</v>
      </c>
      <c r="E39" s="19">
        <v>0.21</v>
      </c>
      <c r="F39" s="20">
        <f t="shared" si="0"/>
        <v>0</v>
      </c>
    </row>
    <row r="40" spans="1:6" x14ac:dyDescent="0.45">
      <c r="A40" s="18" t="s">
        <v>48</v>
      </c>
      <c r="B40" s="18" t="s">
        <v>68</v>
      </c>
      <c r="C40" s="21">
        <v>0</v>
      </c>
      <c r="D40" s="18">
        <v>1</v>
      </c>
      <c r="E40" s="19">
        <v>0.21</v>
      </c>
      <c r="F40" s="20">
        <f t="shared" si="0"/>
        <v>0</v>
      </c>
    </row>
    <row r="41" spans="1:6" x14ac:dyDescent="0.45">
      <c r="A41" s="23" t="s">
        <v>49</v>
      </c>
      <c r="B41" s="23" t="s">
        <v>141</v>
      </c>
      <c r="C41" s="42">
        <v>0</v>
      </c>
      <c r="D41" s="23">
        <v>1</v>
      </c>
      <c r="E41" s="24">
        <v>0.21</v>
      </c>
      <c r="F41" s="31">
        <f t="shared" si="0"/>
        <v>0</v>
      </c>
    </row>
    <row r="42" spans="1:6" x14ac:dyDescent="0.45">
      <c r="A42" s="28"/>
      <c r="B42" s="18" t="s">
        <v>143</v>
      </c>
      <c r="C42" s="21">
        <v>0</v>
      </c>
      <c r="D42" s="28">
        <v>1</v>
      </c>
      <c r="E42" s="29">
        <v>0.21</v>
      </c>
      <c r="F42" s="27">
        <f t="shared" si="0"/>
        <v>0</v>
      </c>
    </row>
    <row r="43" spans="1:6" x14ac:dyDescent="0.45">
      <c r="A43" s="28"/>
      <c r="B43" s="28" t="s">
        <v>147</v>
      </c>
      <c r="C43" s="32">
        <v>0</v>
      </c>
      <c r="D43" s="28">
        <v>1</v>
      </c>
      <c r="E43" s="29">
        <v>0.21</v>
      </c>
      <c r="F43" s="27">
        <f t="shared" si="0"/>
        <v>0</v>
      </c>
    </row>
    <row r="44" spans="1:6" x14ac:dyDescent="0.45">
      <c r="A44" s="28"/>
      <c r="B44" s="18" t="s">
        <v>140</v>
      </c>
      <c r="C44" s="21">
        <v>0</v>
      </c>
      <c r="D44" s="28">
        <v>1</v>
      </c>
      <c r="E44" s="29">
        <v>0.21</v>
      </c>
      <c r="F44" s="27">
        <f t="shared" si="0"/>
        <v>0</v>
      </c>
    </row>
    <row r="45" spans="1:6" x14ac:dyDescent="0.45">
      <c r="A45" s="36" t="s">
        <v>144</v>
      </c>
      <c r="B45" s="37"/>
      <c r="C45" s="37"/>
      <c r="D45" s="37"/>
      <c r="E45" s="38"/>
      <c r="F45" s="20">
        <f>SUM(F6:F44)</f>
        <v>0</v>
      </c>
    </row>
    <row r="46" spans="1:6" x14ac:dyDescent="0.45">
      <c r="A46" s="36" t="s">
        <v>145</v>
      </c>
      <c r="B46" s="37"/>
      <c r="C46" s="37"/>
      <c r="D46" s="37"/>
      <c r="E46" s="38"/>
      <c r="F46" s="30">
        <v>0</v>
      </c>
    </row>
    <row r="47" spans="1:6" x14ac:dyDescent="0.45">
      <c r="A47" s="35" t="s">
        <v>132</v>
      </c>
      <c r="B47" s="35"/>
      <c r="C47" s="35"/>
      <c r="D47" s="35"/>
      <c r="E47" s="35"/>
      <c r="F47" s="20">
        <f>F45-(F46*F45)</f>
        <v>0</v>
      </c>
    </row>
  </sheetData>
  <sheetProtection algorithmName="SHA-512" hashValue="HpHg/kS1pOgowzdHIyIoQLWcHWFySmczzjlhBTZFpg3Q3ZHJquNc2TMkPT9ZbIwImvDpl0pyISGH9K+1sdz4mQ==" saltValue="LXDO5sMknAxLfeYvmFcuBA==" spinCount="100000" sheet="1" objects="1" scenarios="1"/>
  <mergeCells count="6">
    <mergeCell ref="A46:E46"/>
    <mergeCell ref="A47:E47"/>
    <mergeCell ref="A2:B2"/>
    <mergeCell ref="C2:F2"/>
    <mergeCell ref="A4:F4"/>
    <mergeCell ref="A45:E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2EB043F250A747AEAF54FD1F4407D8" ma:contentTypeVersion="4" ma:contentTypeDescription="Een nieuw document maken." ma:contentTypeScope="" ma:versionID="074bdbbdd029ce9394af7aad137c5863">
  <xsd:schema xmlns:xsd="http://www.w3.org/2001/XMLSchema" xmlns:xs="http://www.w3.org/2001/XMLSchema" xmlns:p="http://schemas.microsoft.com/office/2006/metadata/properties" xmlns:ns2="01088517-1c38-4c4d-aa5a-9ff2dad93e8d" targetNamespace="http://schemas.microsoft.com/office/2006/metadata/properties" ma:root="true" ma:fieldsID="59d8d5b886b22f6b7f3fc7f06cbed8dc" ns2:_="">
    <xsd:import namespace="01088517-1c38-4c4d-aa5a-9ff2dad93e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88517-1c38-4c4d-aa5a-9ff2dad93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70A99E-D85A-4E7A-A8FE-C78562E0D87E}">
  <ds:schemaRefs>
    <ds:schemaRef ds:uri="http://schemas.microsoft.com/sharepoint/v3/contenttype/forms"/>
  </ds:schemaRefs>
</ds:datastoreItem>
</file>

<file path=customXml/itemProps2.xml><?xml version="1.0" encoding="utf-8"?>
<ds:datastoreItem xmlns:ds="http://schemas.openxmlformats.org/officeDocument/2006/customXml" ds:itemID="{0026C133-3034-4110-8F37-13F6D801B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88517-1c38-4c4d-aa5a-9ff2dad9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8C1F45-7BF3-4192-AEC9-7525E5C77E46}">
  <ds:schemaRefs>
    <ds:schemaRef ds:uri="http://purl.org/dc/terms/"/>
    <ds:schemaRef ds:uri="http://schemas.microsoft.com/office/2006/metadata/properties"/>
    <ds:schemaRef ds:uri="http://purl.org/dc/elements/1.1/"/>
    <ds:schemaRef ds:uri="01088517-1c38-4c4d-aa5a-9ff2dad93e8d"/>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 Instructie</vt:lpstr>
      <vt:lpstr>2 - Totaal</vt:lpstr>
      <vt:lpstr>3 - Warmoes</vt:lpstr>
      <vt:lpstr>4 - Elandstraat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Jolanda Benard</cp:lastModifiedBy>
  <dcterms:created xsi:type="dcterms:W3CDTF">2025-11-25T14:35:30Z</dcterms:created>
  <dcterms:modified xsi:type="dcterms:W3CDTF">2026-01-29T16:06:09Z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0x010100482EB043F250A747AEAF54FD1F4407D8</vt:lpwstr>
  </property>
</Properties>
</file>