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net.sharepoint.com/sites/2024EA22Gebouw-Onderhoudenvervanginggrootkeukens/Gedeelde documenten/Voorbereiding en aanbesteding/03 Aanbestedingsstukken/"/>
    </mc:Choice>
  </mc:AlternateContent>
  <xr:revisionPtr revIDLastSave="16" documentId="8_{97B4146D-1DCB-4175-8CF7-C96864604C6D}" xr6:coauthVersionLast="47" xr6:coauthVersionMax="47" xr10:uidLastSave="{C4292F1E-CBC0-4E8F-A1B6-3BF1520DCA54}"/>
  <bookViews>
    <workbookView xWindow="3825" yWindow="-16320" windowWidth="29040" windowHeight="15720" activeTab="1" xr2:uid="{6316DC0B-0F20-44C8-9A59-C35D11F37828}"/>
  </bookViews>
  <sheets>
    <sheet name="1 - Instructie" sheetId="9" r:id="rId1"/>
    <sheet name="2 - Totaal" sheetId="10" r:id="rId2"/>
    <sheet name="3 - Tarieven" sheetId="1" r:id="rId3"/>
    <sheet name="4 - Inventaris Leskeukens" sheetId="6" r:id="rId4"/>
    <sheet name="5 - Inventaris Cateringkeukens" sheetId="8" r:id="rId5"/>
    <sheet name="6 - Nog in garanti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37" i="1"/>
  <c r="B2" i="1"/>
  <c r="F25" i="1"/>
  <c r="F26" i="1"/>
  <c r="F27" i="1"/>
  <c r="F28" i="1"/>
  <c r="F29" i="1"/>
  <c r="F30" i="1"/>
  <c r="F31" i="1"/>
  <c r="F22" i="1"/>
  <c r="F33" i="1" s="1"/>
  <c r="B5" i="10" s="1"/>
  <c r="F23" i="1"/>
  <c r="F24" i="1"/>
  <c r="F12" i="1"/>
  <c r="F13" i="1"/>
  <c r="F14" i="1"/>
  <c r="F15" i="1"/>
  <c r="F16" i="1"/>
  <c r="F17" i="1"/>
  <c r="F7" i="1"/>
  <c r="F8" i="1"/>
  <c r="F9" i="1"/>
  <c r="F10" i="1"/>
  <c r="F11" i="1"/>
  <c r="F32" i="1"/>
  <c r="F6" i="1"/>
  <c r="E43" i="1" l="1"/>
  <c r="B6" i="10" s="1"/>
  <c r="F18" i="1"/>
  <c r="B4" i="10" s="1"/>
  <c r="B7" i="10" l="1"/>
</calcChain>
</file>

<file path=xl/sharedStrings.xml><?xml version="1.0" encoding="utf-8"?>
<sst xmlns="http://schemas.openxmlformats.org/spreadsheetml/2006/main" count="860" uniqueCount="388">
  <si>
    <t>1</t>
  </si>
  <si>
    <t>Koelwerkbank Alpeninox HB2PNT PNC 9VTX 727105 23</t>
  </si>
  <si>
    <t>IJsmachine Musso, type Stelle L@</t>
  </si>
  <si>
    <t>Vrieskast Electrolux RH06FD1F PNC 9VTX 728409 30</t>
  </si>
  <si>
    <t>Blastchiller Rubbens, type Y2-5</t>
  </si>
  <si>
    <t>Koelcel Deur 1 leslokaal</t>
  </si>
  <si>
    <t>Koelcel Deur 1 IFood</t>
  </si>
  <si>
    <t>Koelcel Deur 2</t>
  </si>
  <si>
    <t>Koelcel Deur 1</t>
  </si>
  <si>
    <t>Vriescel Deur 1</t>
  </si>
  <si>
    <t>Koelwerkbank Alpeninox HB2PNT PNS 9VTX 727105 23</t>
  </si>
  <si>
    <t>Vrieskast Liebherr GGU 1550</t>
  </si>
  <si>
    <t>Koelwerkbank Angelo Po 6EB-OPRO</t>
  </si>
  <si>
    <t>Blastchiller Rubbens Y2-5</t>
  </si>
  <si>
    <t>IJsblokjesmachine Hoshizaki FM-80KE-HC</t>
  </si>
  <si>
    <t>Wijnkoeling Liebherr Vinothek</t>
  </si>
  <si>
    <t>Vrieskast enkel deurs Afinox</t>
  </si>
  <si>
    <t>Vrieskast enkel deurs, type AFINOX</t>
  </si>
  <si>
    <t>Koelkast Bier, Liebherr enkel deurs</t>
  </si>
  <si>
    <t>Koelkast 3x glas deuren, type Combisteel INS1530BL</t>
  </si>
  <si>
    <t>Saladiere ECO Frost, type Polar GD878E</t>
  </si>
  <si>
    <t>Koelwerkbank 3x deuren, type Rubbens 217766</t>
  </si>
  <si>
    <t>Frisdrankkoeling Gamko model 214298D / Tecumseh model AE4440Y-FZ1A</t>
  </si>
  <si>
    <t>Koelwerkbank Linear 704 l/A TN 4L/2D m blad incl. 2 x 2 lades</t>
  </si>
  <si>
    <t>Koelwerkbank 4 deurs Liefherr model 691001294</t>
  </si>
  <si>
    <t>Koelwerkbank 4 deurs Liebherr model 691001270</t>
  </si>
  <si>
    <t>IJsmachine Hoshizaki</t>
  </si>
  <si>
    <t>Koelwerkbank 4 deurs Liebherr model 691001300</t>
  </si>
  <si>
    <t>Opzet vitrine</t>
  </si>
  <si>
    <t>Koelkast enkel deurs Gram</t>
  </si>
  <si>
    <t>Koelkast 1 deurs Gram</t>
  </si>
  <si>
    <t>Vrieskast 2 deuren Hoshizaki</t>
  </si>
  <si>
    <t>Koelkast klein glas deur Liebherr</t>
  </si>
  <si>
    <t>Koelkast Liebherr 211024</t>
  </si>
  <si>
    <t>Koelwerkbank Zanussi TRN224B PNC 9VTX 113172 01</t>
  </si>
  <si>
    <t>Koelkast Liebherr 262304</t>
  </si>
  <si>
    <t>Koelkast Liebherr 261804</t>
  </si>
  <si>
    <t>Koelwerkbank Zanussi TRN132C PNC 9VTX 113152 10</t>
  </si>
  <si>
    <t>Koelwerkbank Zanussi SAL25N20</t>
  </si>
  <si>
    <t>IJsblokjesmachine Brema CB 249A-Q</t>
  </si>
  <si>
    <t>Koelcel</t>
  </si>
  <si>
    <t>Koelwerkbank Electrolux RCDR4M40 PNC 9VTX 726571 26</t>
  </si>
  <si>
    <t>IJsblokjesmachine Hoshizaki FM-120DE</t>
  </si>
  <si>
    <t>Vrieskast Maxxfrost E-GN70BT</t>
  </si>
  <si>
    <t>Koelkast Rubbens M1-720</t>
  </si>
  <si>
    <t>Koelwerkbank Zanussi TRN224A PNC 9VTX 113171 01</t>
  </si>
  <si>
    <t>Koelkast vinothek Liebherr 262164</t>
  </si>
  <si>
    <t>IJsblokjesmachine Hoshizaki</t>
  </si>
  <si>
    <t>Koelkast Maxxfrost E-GN70TN</t>
  </si>
  <si>
    <t>Koelwerkbank Rubbens L2-1320</t>
  </si>
  <si>
    <t>Koelwerkbank Alpeninox HB4CN PNC 9VT 728555 13</t>
  </si>
  <si>
    <t>Koelkast Liebherr GGU 1550</t>
  </si>
  <si>
    <t>Koelwerkbank Angelo po 6EA-OPRO</t>
  </si>
  <si>
    <t>Saladiere Ecofrost 7950 5127</t>
  </si>
  <si>
    <t>Koelkast Liebherr WKes 4177</t>
  </si>
  <si>
    <t>IJsblokjesmachine Hoshizaki IM-21CNE</t>
  </si>
  <si>
    <t>Koelcel Keyfrost KBA 11 TNEM</t>
  </si>
  <si>
    <t>Vriescel Maxxfros (insteek-unit), model 4400.172</t>
  </si>
  <si>
    <t>Koelwerkbank Gamko euro-line EU/2RAM25E</t>
  </si>
  <si>
    <t>Koelkast Gamko 1 deurs type HFK20/2</t>
  </si>
  <si>
    <t>IJsblokjesmachine Brema TB</t>
  </si>
  <si>
    <t>Koelwerkban SGI 1 deur 4 lades</t>
  </si>
  <si>
    <t>IJsmaker Trittico 122 exclusive</t>
  </si>
  <si>
    <t>Vrieswerkbank SAGI 2 deurs</t>
  </si>
  <si>
    <t>Koelwerkbank SAGI 3 deurs</t>
  </si>
  <si>
    <t>Blastchiller Friulinox HI5</t>
  </si>
  <si>
    <t>Koelcel Mastercella</t>
  </si>
  <si>
    <t>Vrieskast Inomak, model CFS2140</t>
  </si>
  <si>
    <t>Vrieskast, Goos, model GOCN-1402</t>
  </si>
  <si>
    <t>Koelwerkbank 1: Hoshizaki SCR-130BHRC-LR-L1</t>
  </si>
  <si>
    <t>Schilferijsmachine Diamond ICE155AS-R2</t>
  </si>
  <si>
    <t>Koelwerkbank 1 Goos 2-deurs GOTP-7-135-20 SP</t>
  </si>
  <si>
    <t>Koelwerkbank 2 Goos 4-deurs GOTP-7-225-40 SP</t>
  </si>
  <si>
    <t>Koelwerkbank 3  Goos 4-deurs GOTP-7-225-40 SP</t>
  </si>
  <si>
    <t>Saladiere Polar</t>
  </si>
  <si>
    <t>IJsblokjesmachine Hoshizaki IM-45NE-HC</t>
  </si>
  <si>
    <t>Schilferijmachine Brema Ice Flaker</t>
  </si>
  <si>
    <t>Vriescel SIL AJ 2464 Z.FZ-1F Lúnite Silensys V3 / Kelvion MCC 301 4BE HX32-1 plafondkoeler</t>
  </si>
  <si>
    <t>Koelkast Afinox, 1 deurs, MTA2,0 MU/700 g</t>
  </si>
  <si>
    <t>Vrieskast Afinox, 1 deurs, MTA2,0 U/700 G</t>
  </si>
  <si>
    <t>Koeling Starbucks, Efficold VRA-1500, R290,13 gr.</t>
  </si>
  <si>
    <t>Chest Freezer, Haier SD-217MF, R290, 56gr</t>
  </si>
  <si>
    <t>Vrieskast, Ecofrost, 2 deurs 4750-020</t>
  </si>
  <si>
    <t>Koelkast Goos, 2 deurs GOCP-1402</t>
  </si>
  <si>
    <t>Koelkast Everlasting, 1 deurs, AM VIP 701-tnbv, R404, 0,3 kg</t>
  </si>
  <si>
    <t>Saladiere, VRX-1400, R600a, 0,45 kg.</t>
  </si>
  <si>
    <t>Flessenkoeling, glasdeuren 3-deurs model 4181.074 - 318 L.</t>
  </si>
  <si>
    <t>Vrieskast MAXXFROST enkeldeurs sn 14834</t>
  </si>
  <si>
    <t>Vrieskast Beko Horequip enkeldeurs</t>
  </si>
  <si>
    <t>Koelcel Magazijn E0.21, type CR2715220-K-CB</t>
  </si>
  <si>
    <t>Vriescel Magazijn E0.21, type LEX 06 230-E2 SID-nr 116779</t>
  </si>
  <si>
    <t>Gram Koelkast Magazijn E0.20, type BAKER 950 CCG L2 2</t>
  </si>
  <si>
    <t>Gram vrieskast Centraal magazijn E0.20, type BAKER F 950 CCG L2 2</t>
  </si>
  <si>
    <t>Gram koelkast Centraal magazijn E0.20, type BAKER M 950 CCG L2 2</t>
  </si>
  <si>
    <t>Beko koelkast Centraal magazijn E0.20, type 3130420 - SAM009Z001/01</t>
  </si>
  <si>
    <t>GGM Gastro Saladerie Kantine, studie punt, type SAS97</t>
  </si>
  <si>
    <t>Unis cool koelventrine Kantine, studie punt, type VIRGINIA 1000-600</t>
  </si>
  <si>
    <t>Wiha gebaks koelvitrine Lunchroom studie punt</t>
  </si>
  <si>
    <t>SCAIOLA Gebaks carroussel Lunchroom studie punt</t>
  </si>
  <si>
    <t>Ecofrost saladerie Lunchroom studiepunt, type 7950.5105</t>
  </si>
  <si>
    <t>Maaltijden vrieskast Lunchroom studiepunt, type JDE-1530F BL</t>
  </si>
  <si>
    <t>Hoshizaki ijsmachine Bakkerij 1 E0.10, type FM-120DE-50</t>
  </si>
  <si>
    <t>Liebherr koelkast Bakkerij 1 E0.10, type BKPv 6570 Index 40B / 001</t>
  </si>
  <si>
    <t>Gram koelkast Bakkerij 1 E0.10, type BAKER M 950 LCG L2 2</t>
  </si>
  <si>
    <t>Gram koelkast Bakkerij 1 E0.10, type BAKER F 950 LCG L2 2</t>
  </si>
  <si>
    <t>Gram koelkast Bakkerij 1 E0.10, type BAKER F 950 CCG L2 2</t>
  </si>
  <si>
    <t>Koshizaki ijsblokmachine Bakkerij 2 E0.19, type FM-80KE</t>
  </si>
  <si>
    <t>Gram vrieskast Bakkerij 2 E0.19, type BAKER F 950 CCH L2 2 vriezer 3</t>
  </si>
  <si>
    <t>Gram koelkast Bakkerij 2 E0.19, type BAKER F 950 CCG L2 2 koelkast 4</t>
  </si>
  <si>
    <t>Gram koelkast Bakkerij 2 E0.19, type BAKER M 950 CCG L2 2</t>
  </si>
  <si>
    <t>Gram vrieskast Bakkerij 2 E0.19, type BAKER F 950 CCH L2 2</t>
  </si>
  <si>
    <t>Gram vrieskast Bakkerij 2 E0.19, type BAKER F 950 CCG L2 2</t>
  </si>
  <si>
    <t>Rubbens koelkast Bakkerij 3 E2.13, type M1-720</t>
  </si>
  <si>
    <t>Beko koelkast Bakkerij 3 E2.13, type 3130420 - SAM009Z001/01</t>
  </si>
  <si>
    <t>Beko koelkast Bakkerij 4 E1.13 Koude kant, type 3130420 - SAM009Z001.01</t>
  </si>
  <si>
    <t>Beko vrieskast Bakkerij 4 E1.13 koude kant, type 3133790 - SAL009Z101/01</t>
  </si>
  <si>
    <t>Maxxfrost vrieskast Bakkerij 4 E1.13 koude kant, type E-GN70BT</t>
  </si>
  <si>
    <t>Beko koelkast Bakkerij 4 E1.13 koude kant, type 3130420 - SAM009Z001/01</t>
  </si>
  <si>
    <t>Carpigiani ijsmaker Bakkerij 4 E1.13 koude kant, type Labo 8/12 E (IC917017000)</t>
  </si>
  <si>
    <t>Delight chocolade koeling Bakkerij 4 E1.13 koude kant, type HC010SCA01A</t>
  </si>
  <si>
    <t>Delight chocolade koeling Bakkerij 4 E1.13 koude kant</t>
  </si>
  <si>
    <t>Brema Ijsblokmachine Bakkerij 4 E1.13 koude kant, type GB 1540W</t>
  </si>
  <si>
    <t>Beko koelkast Bakkerij 4 E1.13 warme kant, type 3130420 - SAM009Z001/01</t>
  </si>
  <si>
    <t>Electrolux koelkast Bakkerij 4 E1.13 gang, type RH06RD1F</t>
  </si>
  <si>
    <t>Beko vrieskast Bakkerij 4 E1.13 gang, type 3133790 - SAL009Z101/01</t>
  </si>
  <si>
    <t>Afinox koelkast Keuken E1.19 spoelkeuken, type 9EX14TNCN001</t>
  </si>
  <si>
    <t>Ecofrost koelkast Keuken E1.19 spoelkeuken, type 4750.005</t>
  </si>
  <si>
    <t>Rubbens koelkast Keuken E1.19 spoelkeuken, type M1-720</t>
  </si>
  <si>
    <t>Hoshizaki ijsmachine Keuken E1.19, type FM-150KE</t>
  </si>
  <si>
    <t>Ecofrost koelkast Keuken E1.19, type 4750.005</t>
  </si>
  <si>
    <t>Rubbens vrieskast Keuken E1.19, type M2-1500</t>
  </si>
  <si>
    <t>Rubbens blaschiller Keuken E1.19, type Y2-5</t>
  </si>
  <si>
    <t>Koelcel Magazijn E0.21</t>
  </si>
  <si>
    <t>Koelvitrine counter winkeltje</t>
  </si>
  <si>
    <t>Inbouwkoeling E0.21</t>
  </si>
  <si>
    <t>Vriesinstallatie Delta Ministar ICF-1HL11-T9.4L6 / Delta FMX 208</t>
  </si>
  <si>
    <t>Vriescel Viessmann type TE M 1200 x 2250 x WL 80 Bakkerij 1 B.G.</t>
  </si>
  <si>
    <t>Koelcel Viessmann type TE M 1200 x 2250 x WL 80 Bakkerij 1 B.G.</t>
  </si>
  <si>
    <t>Koelkast Witech, model PK-M0700</t>
  </si>
  <si>
    <t>Vrieskast Witech, model PK-F0700</t>
  </si>
  <si>
    <t>Koelcel compressor ?//Searle TEC 3.5-5</t>
  </si>
  <si>
    <t>Vriescel compressor ? / Searle TG4-5</t>
  </si>
  <si>
    <t>Koelwandmeubel Minor 2000</t>
  </si>
  <si>
    <t>Koelwandmeubel Minor 2000 (volgens klant is deze inst. defect?)</t>
  </si>
  <si>
    <t>Vrieskast Inomak, model CEP2144</t>
  </si>
  <si>
    <t>Koelwerkbank Inomak, model PNR999</t>
  </si>
  <si>
    <t>Schilferijsmachine NTF</t>
  </si>
  <si>
    <t>Vrieskast Inomak enkel deurs, model CBS170</t>
  </si>
  <si>
    <t>Koelkast Inomak dubbeldeurs, model CES2140</t>
  </si>
  <si>
    <t>Saladiere mdoel VRX 1400</t>
  </si>
  <si>
    <t>Koelwerkbank Inomak 4-deurs, model PNN9999</t>
  </si>
  <si>
    <t>Vrieskast Inomak dubbel deurs, model CFS2140</t>
  </si>
  <si>
    <t>Vriescel Wehako SILFH2480ZXG / DLKT 632 EC</t>
  </si>
  <si>
    <t>Vrieskast Gram, F420-L1DRGE</t>
  </si>
  <si>
    <t>Koelwerkbank Afinox TAV TRX 50 2 l TNSDNY  2 deuren QR code 1290597</t>
  </si>
  <si>
    <t>Scherfijsmachine Diamond ICE160MAS-R2</t>
  </si>
  <si>
    <t>Koelwerkbank Dexion, TH130.00.100E</t>
  </si>
  <si>
    <t>Koelcel Wehako SILAJ4511YFZ-22C3 / DLK612ED</t>
  </si>
  <si>
    <t>Koelkast Gram K420R-L1DRGE</t>
  </si>
  <si>
    <t>IJsmachine(soft) Diamond, TGV/50-N, QR code:  1290623</t>
  </si>
  <si>
    <t>Blastchiller, Beuk Horeca GBF-5P-61E QR code: 1290625</t>
  </si>
  <si>
    <t>Vrieskast Gram Advance F70-4 L DR QR code: 1290626</t>
  </si>
  <si>
    <t>Koelkast Gram Advance K70-4 L DR 1 deur, QR code: 1290627</t>
  </si>
  <si>
    <t>Koelwerkbank met 9 koelvakken</t>
  </si>
  <si>
    <t>Saladebar</t>
  </si>
  <si>
    <t>Koelcel groot, achterin de ruimte</t>
  </si>
  <si>
    <t>Koelwerkbank met 4 koelvakken</t>
  </si>
  <si>
    <t>Wandkoeling 3,75 m. groot, koude dranken</t>
  </si>
  <si>
    <t>Vriescel groot achterin de ruimte</t>
  </si>
  <si>
    <t>Koelcel groot, kook lokaal 5e etage 5:80</t>
  </si>
  <si>
    <t>Vrieskast kook lokaal 5e etage 5:80</t>
  </si>
  <si>
    <t>Vriescel catering</t>
  </si>
  <si>
    <t>Koeling 3 uitgiftebalie (frisdrank koeling)</t>
  </si>
  <si>
    <t>IJsblokmachine Masterfrost C-250</t>
  </si>
  <si>
    <t>Vrieskast Electrolux RS06FX1F PNC 9VTX 726318 14</t>
  </si>
  <si>
    <t>Vrieskast C06FD1F PNC 9VTX 728409 01</t>
  </si>
  <si>
    <t>Koelkast Electrolux C14RD2F PNC 9VTX 72842011</t>
  </si>
  <si>
    <t>Koelwerkbank Iglu TRGS/3V7</t>
  </si>
  <si>
    <t>Koelkast enkeldeurs Electrolux REX71FRH</t>
  </si>
  <si>
    <t>Vrieskast enkeldeurs Electrolux REX71FFH</t>
  </si>
  <si>
    <t>Koelkast enkeldeurs Electrolux</t>
  </si>
  <si>
    <t>Koelwerkbank 2 deurs Iglu TRGS/2V7</t>
  </si>
  <si>
    <t>Koeling opzet Gamko AV/MS131H</t>
  </si>
  <si>
    <t>IJsblokjesmachine electrolux</t>
  </si>
  <si>
    <t>Koelwerkbank 4 deurs Iglu TRB/4V6</t>
  </si>
  <si>
    <t>Koelkast tafelmodel Electrolux RUCR16G1V</t>
  </si>
  <si>
    <t>Saladiere Tefcold VK33-120</t>
  </si>
  <si>
    <t>Koeling opzet</t>
  </si>
  <si>
    <t>Koelkast dubbeldeurs Electrolux REX142FRH</t>
  </si>
  <si>
    <t>Koelkast enkeldeurs Liebherr 5050 index 20A/003</t>
  </si>
  <si>
    <t>Koelwerkbank 4 deurs Zanussi</t>
  </si>
  <si>
    <t>Koelvitrine</t>
  </si>
  <si>
    <t>Bier(vat)koeling Serrco SFK-2E</t>
  </si>
  <si>
    <t>IJsblokjesmachine Electrolux</t>
  </si>
  <si>
    <t>Koeling 4 deurs Iglu TRB/4V6</t>
  </si>
  <si>
    <t>Koelvitrine Technodom HSD0200C</t>
  </si>
  <si>
    <t>IJsblokjes machine Electrolus</t>
  </si>
  <si>
    <t>ROCvA-MBO College West, Laan van Spartaan 2, 1061 MA  Amsterdam</t>
  </si>
  <si>
    <t>ROC MBO College Noord, Gare dur Nord 13, 1022 LD  Amsterdam</t>
  </si>
  <si>
    <t>AANTAL</t>
  </si>
  <si>
    <t>APPARAAT</t>
  </si>
  <si>
    <t>ROCvA College Westpoort, Tempelhofstraat 80 Amsterdam</t>
  </si>
  <si>
    <t xml:space="preserve"> ROCvA College Centrum, Da Costastraat 60-64 Amsterdam</t>
  </si>
  <si>
    <t>ROCvA College Centrum, Da Costastraat 91 Amsterdam</t>
  </si>
  <si>
    <t>ROCvA College Centrum, Da Costastraat 36 Amsterdam</t>
  </si>
  <si>
    <t>ROCvA College Centrum, Roelofhartstraat 6-8 Amsterdam</t>
  </si>
  <si>
    <t>ROCvF College, Straat van Florida 1 Almere Buiten</t>
  </si>
  <si>
    <t>ROCvA College Centrum, Elandstraat 175 Amsterdam</t>
  </si>
  <si>
    <t>ROCvA College Westpoort, Kabelweg 88 Amsterdam</t>
  </si>
  <si>
    <t>ROCvF College, Winterspelenplein 25 Almere Poort</t>
  </si>
  <si>
    <t>ROCvA College, Arena 301 Hilversum</t>
  </si>
  <si>
    <t>VOVA Hubertus Berkhoff, Betuwestraat 29 Amsterdam</t>
  </si>
  <si>
    <t>E0.10</t>
  </si>
  <si>
    <t>Koelkast</t>
  </si>
  <si>
    <t>Liebherr</t>
  </si>
  <si>
    <t>FKUv 1660  </t>
  </si>
  <si>
    <t>Blastchiller</t>
  </si>
  <si>
    <t>Hoshizaki</t>
  </si>
  <si>
    <t>SBU20HLE-OPE51 </t>
  </si>
  <si>
    <t>Ijsblokjes machine</t>
  </si>
  <si>
    <t>IM-30CNE-HC  </t>
  </si>
  <si>
    <t>NOG NIET MEE TE NEMEN IN VERBAND MET LOPENDE GARANTIE</t>
  </si>
  <si>
    <t>ROCvA College Hilversum, Mart Smeetslaan 2a</t>
  </si>
  <si>
    <t>Koelkast staand, Kronus</t>
  </si>
  <si>
    <t>Koelkast staand, Liebherr</t>
  </si>
  <si>
    <t>Koelkast, 2/3/4 door counter</t>
  </si>
  <si>
    <t>Vriezer, 2/3/4 door counter, Roeder</t>
  </si>
  <si>
    <t>Koelkast, 2/3/4 door counter Rational</t>
  </si>
  <si>
    <t>Koelkast,  Cold Well</t>
  </si>
  <si>
    <t>Koelkast, 2/3/4 door counter, Panasonic</t>
  </si>
  <si>
    <t>Koelkast, 2/3/4 door counter, Roeder</t>
  </si>
  <si>
    <t>Staande vriezer</t>
  </si>
  <si>
    <t>College centrum I-food</t>
  </si>
  <si>
    <t>iFood uitgifte</t>
  </si>
  <si>
    <t xml:space="preserve">Hoshizaki </t>
  </si>
  <si>
    <t>FM 80 KE</t>
  </si>
  <si>
    <t>iFood keuken</t>
  </si>
  <si>
    <t>Vrieskast dubbeldeurs</t>
  </si>
  <si>
    <t>Advance F 140-3L</t>
  </si>
  <si>
    <t>Koelwerkbank</t>
  </si>
  <si>
    <t>FRTSvg 7541  </t>
  </si>
  <si>
    <t>Koelkast glazen deur</t>
  </si>
  <si>
    <t>FKUv 1663  </t>
  </si>
  <si>
    <t xml:space="preserve">Liebherr </t>
  </si>
  <si>
    <t>Koelkast professioneel</t>
  </si>
  <si>
    <t>Premier M 70 L DR  </t>
  </si>
  <si>
    <t>Koelbak (sappen, smoothie etc)</t>
  </si>
  <si>
    <t>ROCvA College Airport, Opaallaan 25 Hoofddorp</t>
  </si>
  <si>
    <t>Vrieskist, Polar</t>
  </si>
  <si>
    <t>Koelcel, Electrolux</t>
  </si>
  <si>
    <t>Vrieskist (klein)</t>
  </si>
  <si>
    <t>Ijsblokjesmachine</t>
  </si>
  <si>
    <t>Vrijstaande vriezer dubbele deur, Gram</t>
  </si>
  <si>
    <t>Vrijstaande vriezer enkele deur, Catertech</t>
  </si>
  <si>
    <t>Vrijstaande vriezer enkele deur, MaxxFrost</t>
  </si>
  <si>
    <t>Vrijstaande vrieskist, Whirlpool</t>
  </si>
  <si>
    <t>Koelwerkbank, Combisteel</t>
  </si>
  <si>
    <t>Vriezer dubbeldeurs, Rubbens</t>
  </si>
  <si>
    <t>Koelkast, Maxxfrost</t>
  </si>
  <si>
    <t>Grote Koelkast, Maxxfrost</t>
  </si>
  <si>
    <t>Grote Koelkast, Jumbo</t>
  </si>
  <si>
    <t>ROC Op Maat West, Erik de Roodestraat 18 Amsterdam</t>
  </si>
  <si>
    <t>CATERINGKEUKENS</t>
  </si>
  <si>
    <t>Ruimte</t>
  </si>
  <si>
    <t>Soort</t>
  </si>
  <si>
    <t>Merk</t>
  </si>
  <si>
    <t>Aantal</t>
  </si>
  <si>
    <t>College Zuidoost, Fraijelmaborg 135, 1102 CV Amsterdam</t>
  </si>
  <si>
    <t>Gekoelde opzetvitrine</t>
  </si>
  <si>
    <t>Combisteel</t>
  </si>
  <si>
    <t>koelkasten</t>
  </si>
  <si>
    <t>koeling buffet klein met glazen voorkant</t>
  </si>
  <si>
    <t>combisteel</t>
  </si>
  <si>
    <t>koeling onder buffet A</t>
  </si>
  <si>
    <t>saro</t>
  </si>
  <si>
    <t>koeling onder Buffet A</t>
  </si>
  <si>
    <t>True</t>
  </si>
  <si>
    <t>keuken B</t>
  </si>
  <si>
    <t>dubbeldeurs koelkast</t>
  </si>
  <si>
    <t>koelcel</t>
  </si>
  <si>
    <t>koelmeubel met lades</t>
  </si>
  <si>
    <t>uitgifte met gekoelden  uitgiftes</t>
  </si>
  <si>
    <t>vriescel</t>
  </si>
  <si>
    <t>College Lelystad, Agorawagenplein 1, 8224 KP Lelystad</t>
  </si>
  <si>
    <t xml:space="preserve">koelkast  </t>
  </si>
  <si>
    <t>cater cech, Bouter</t>
  </si>
  <si>
    <t>verkoop koeling  (buiten buffet)</t>
  </si>
  <si>
    <t>frigoglass</t>
  </si>
  <si>
    <t>vrieskist ijs (magazijn)</t>
  </si>
  <si>
    <t>Coca Cola dubbeldeurs (nieuw)</t>
  </si>
  <si>
    <t>Coca Cola enkeldeurs (afgeschreven)</t>
  </si>
  <si>
    <t>Vrieskist</t>
  </si>
  <si>
    <t>kovu</t>
  </si>
  <si>
    <t>Vriezer enkeldeurs</t>
  </si>
  <si>
    <t>framec</t>
  </si>
  <si>
    <t>Ola ijskast</t>
  </si>
  <si>
    <t>Ola</t>
  </si>
  <si>
    <t xml:space="preserve">Koelkast </t>
  </si>
  <si>
    <t>Liebherr MRFvd  4001</t>
  </si>
  <si>
    <t xml:space="preserve">Vrieskast </t>
  </si>
  <si>
    <t>Liebherr FFFCvg 5501</t>
  </si>
  <si>
    <t>College Noord, Gare du Nord 13, 1022 LD Amsterdam</t>
  </si>
  <si>
    <t>electrolux</t>
  </si>
  <si>
    <t>College West, Laan van Spartaan 2, 1061 MA Amsterdam</t>
  </si>
  <si>
    <t>buffet met 2 x warme en 1x gekoelde uitgifte</t>
  </si>
  <si>
    <t>koelbuffet dranken</t>
  </si>
  <si>
    <t>koelbuffet salades</t>
  </si>
  <si>
    <t>koelcel met stellingen</t>
  </si>
  <si>
    <t>koelwerkbank</t>
  </si>
  <si>
    <t>4 deuren</t>
  </si>
  <si>
    <t>vriescel met stellingen</t>
  </si>
  <si>
    <t>College West Slotervaart, Louwesweg 6, 1066 EC Amsterdam</t>
  </si>
  <si>
    <t>Culion</t>
  </si>
  <si>
    <t>Vrieskast</t>
  </si>
  <si>
    <t>Samaref</t>
  </si>
  <si>
    <t>Gekoelde werkbank</t>
  </si>
  <si>
    <t>Novameta</t>
  </si>
  <si>
    <t>Circulatiekoeling</t>
  </si>
  <si>
    <t>College Westpoort, Tempelhofstraat 80, 1043 EB Amsterdam</t>
  </si>
  <si>
    <t>College Airport, Diamantlaan 29, 2132 WV Hofddorp</t>
  </si>
  <si>
    <t>Kantine BG</t>
  </si>
  <si>
    <t>Drankenkoeling (etra koelruimte)</t>
  </si>
  <si>
    <t>College Airport, Opaallaan 25, 2132 XV Hoofddorp</t>
  </si>
  <si>
    <t>A-gebouw</t>
  </si>
  <si>
    <t>Tecnodom</t>
  </si>
  <si>
    <t>Polar</t>
  </si>
  <si>
    <t>Electrolux</t>
  </si>
  <si>
    <t>Vrijstaande vriezer dubbele deur</t>
  </si>
  <si>
    <t>Gram</t>
  </si>
  <si>
    <t>Vrijstaande vriezer enkele deur</t>
  </si>
  <si>
    <t>Cater Tech</t>
  </si>
  <si>
    <t>B- gebouw</t>
  </si>
  <si>
    <t>MaxxFrost</t>
  </si>
  <si>
    <t>Vrijstaande vrieskist</t>
  </si>
  <si>
    <t>Whirlpool</t>
  </si>
  <si>
    <t>Frisdrankkoeling in werkbank</t>
  </si>
  <si>
    <t>Van Hecke Equip</t>
  </si>
  <si>
    <t>Lounge A 1e verdieping</t>
  </si>
  <si>
    <t>Flessenkoelkast</t>
  </si>
  <si>
    <t>Maxxfrost</t>
  </si>
  <si>
    <t>Barkoeler</t>
  </si>
  <si>
    <t>Hashizaki</t>
  </si>
  <si>
    <t xml:space="preserve">Barkoeler 3-glasdeur </t>
  </si>
  <si>
    <t>INSTRUCTIE EN VEREISTEN VOOR HET INVULLEN VAN HET PRIJZENBLAD</t>
  </si>
  <si>
    <t>Algemeen:</t>
  </si>
  <si>
    <t xml:space="preserve">- Vul alle blauwe cellen in voor een volledige en correcte inschrijving. </t>
  </si>
  <si>
    <t>- Wanneer niet alle cellen zijn ingevuld is uw inschrijving niet geldig en wordt deze niet verder meegenomen in de beoordeling.</t>
  </si>
  <si>
    <t>- Voor meer toelichting op het prijzenblad lees ook de leidraad en het PvE.</t>
  </si>
  <si>
    <t>- De genoemde aantallen bij uurtarieven zijn een weging en daarmee fictief. Hieraan kunnen geen rechten worden ontleend.</t>
  </si>
  <si>
    <t>- Alle in te vullen bedragen zijn exclusief btw.</t>
  </si>
  <si>
    <t>Tabblad 2 - Totaal</t>
  </si>
  <si>
    <t>- Vul in de blauwe cel uw leveranciersnaam in. Deze wordt automatisch overgenomen in de andere twee tabbladen.</t>
  </si>
  <si>
    <t>- De subtotaal bedragen worden automatisch overgenomen uit de tabbladen 3.</t>
  </si>
  <si>
    <t>Tabblad 3 - Tarievenblad:</t>
  </si>
  <si>
    <t>- u vult per keuken het totaal tarief preventief onderhoud in op basis van de informatie die nu bekend is (tabblad 4 en 5). Na gunning worden naar aanleiding van de 0-meting indien van toepassing de inventarislijsten en tarieven aangepast.</t>
  </si>
  <si>
    <t>- De opgegeven tarieven voor preventie onderhoud zijn all-inclusief. Dat betekent inclusief reiskosten, voorrijkosten, kantoorkosten, offertekosten en alle overige kosten. 
- De opgegeven tarieven voor storingsonderhoud en voor opvolging van geconstateerde mankementen zijn all-inclusief. Dat betekent inclusief reiskosten, kantoorkosten, offertekosten en alle overige kosten. Voor deze werkzaamheden mogen apart voorrijkosten in rekening worden gebracht. Deze worden in het prijzenblad uitgevraagd.
- Voor alle werkzaamheden geldt: De kosten voor parkeren en vergunningen mogen apart in rekening worden gebracht. Hiervoor moeten parkeerbonnen/kopie vergunningen worden aangeleverd.</t>
  </si>
  <si>
    <t>Locatie</t>
  </si>
  <si>
    <t>Omschrijving</t>
  </si>
  <si>
    <t>Tarief excl. btw</t>
  </si>
  <si>
    <t>Tarief incl. btw</t>
  </si>
  <si>
    <t>Preventief onderhoudsbeurt</t>
  </si>
  <si>
    <t>1 x per jaar</t>
  </si>
  <si>
    <t>College Amstelland, Maalderij 37, 1185 ZC Amstelveen</t>
  </si>
  <si>
    <t>College Airport, Diamantlaan 29, 2132 WV Hoofddorp</t>
  </si>
  <si>
    <t>electrolux, model RCDF2M20/PNC 72657722</t>
  </si>
  <si>
    <t>VOvA, Gare du Nord 5, 1022 LD Amsterdam</t>
  </si>
  <si>
    <t>Naam inschrijver</t>
  </si>
  <si>
    <t>LESKEUKENS</t>
  </si>
  <si>
    <t>SUBTOTAAL</t>
  </si>
  <si>
    <t>UURTARIEVEN EN OVERIG</t>
  </si>
  <si>
    <t>Weging</t>
  </si>
  <si>
    <t>Uurtarief servicemonteur - planbaar (doordeweek - 07:00 / 18:00 uur)</t>
  </si>
  <si>
    <t>Uurtarief servicemonteur - planbaar (doordeweek - 18:00 / 07:00 uur)</t>
  </si>
  <si>
    <t>Uurtarief storingsmonteur - (doordeweek - 07:00 / 18:00 uur)</t>
  </si>
  <si>
    <t>Uurtarief storingsmonteur - (doordeweek - 18:00 / 07:00 uur)</t>
  </si>
  <si>
    <t>Voorrijkosten per locatie - (doordeweek - 07:00 / 18:00 uur)</t>
  </si>
  <si>
    <t>Voorrijkosten per locatie - (doordeweek - 18:00 / 07:00 uur)</t>
  </si>
  <si>
    <t>Btw</t>
  </si>
  <si>
    <t>Totaal leskeukens</t>
  </si>
  <si>
    <t>Totaal cateringkeukens</t>
  </si>
  <si>
    <t>Totaal uurtarieven en overig</t>
  </si>
  <si>
    <t xml:space="preserve">Totaal </t>
  </si>
  <si>
    <t>Tabblad 4 - 5 - 6:</t>
  </si>
  <si>
    <t>- Hierin staan de inventarislijsten zoals deze nu bekend zijn. En de keukens waarvoor nog garantie geldt.</t>
  </si>
  <si>
    <t>PERCEEL 2 - ONDERHOUD KOELINGEN</t>
  </si>
  <si>
    <t>'vul in naam inschrijver'</t>
  </si>
  <si>
    <t>- Cel B7 wordt gebruikt voor het gunningscriterium prijs</t>
  </si>
  <si>
    <t>Deze keukens gaan vanaf 23-9-2026 mee in het onderhoud van perceel 1 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</si>
</sst>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color rgb="FF000000"/>
      <name val="Segoe UI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0" borderId="2" xfId="0" quotePrefix="1" applyFont="1" applyBorder="1" applyAlignment="1">
      <alignment vertical="top" wrapText="1"/>
    </xf>
    <xf numFmtId="0" fontId="16" fillId="0" borderId="3" xfId="0" quotePrefix="1" applyFont="1" applyBorder="1" applyAlignment="1">
      <alignment vertical="top" wrapText="1"/>
    </xf>
    <xf numFmtId="0" fontId="16" fillId="0" borderId="0" xfId="0" quotePrefix="1" applyFont="1" applyAlignment="1">
      <alignment vertical="top" wrapText="1"/>
    </xf>
    <xf numFmtId="0" fontId="15" fillId="0" borderId="1" xfId="0" quotePrefix="1" applyFont="1" applyBorder="1" applyAlignment="1">
      <alignment vertical="top" wrapText="1"/>
    </xf>
    <xf numFmtId="0" fontId="16" fillId="0" borderId="0" xfId="0" applyFont="1"/>
    <xf numFmtId="49" fontId="3" fillId="0" borderId="0" xfId="0" applyNumberFormat="1" applyFont="1"/>
    <xf numFmtId="0" fontId="17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vertical="top" wrapText="1"/>
    </xf>
    <xf numFmtId="0" fontId="11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9" fontId="2" fillId="0" borderId="0" xfId="0" applyNumberFormat="1" applyFont="1"/>
    <xf numFmtId="0" fontId="16" fillId="0" borderId="4" xfId="0" applyFont="1" applyBorder="1"/>
    <xf numFmtId="44" fontId="16" fillId="0" borderId="4" xfId="0" applyNumberFormat="1" applyFont="1" applyBorder="1"/>
    <xf numFmtId="0" fontId="19" fillId="0" borderId="4" xfId="0" applyFont="1" applyBorder="1"/>
    <xf numFmtId="44" fontId="19" fillId="3" borderId="4" xfId="0" applyNumberFormat="1" applyFont="1" applyFill="1" applyBorder="1"/>
    <xf numFmtId="0" fontId="15" fillId="0" borderId="0" xfId="0" applyFont="1"/>
    <xf numFmtId="0" fontId="17" fillId="0" borderId="4" xfId="0" applyFont="1" applyBorder="1" applyAlignment="1">
      <alignment horizontal="center" vertical="top"/>
    </xf>
    <xf numFmtId="49" fontId="16" fillId="0" borderId="4" xfId="0" applyNumberFormat="1" applyFont="1" applyBorder="1"/>
    <xf numFmtId="0" fontId="18" fillId="0" borderId="4" xfId="0" applyFont="1" applyBorder="1" applyAlignment="1">
      <alignment vertical="top"/>
    </xf>
    <xf numFmtId="9" fontId="18" fillId="0" borderId="4" xfId="0" applyNumberFormat="1" applyFont="1" applyBorder="1" applyAlignment="1">
      <alignment horizontal="center" vertical="top"/>
    </xf>
    <xf numFmtId="44" fontId="18" fillId="0" borderId="4" xfId="0" applyNumberFormat="1" applyFont="1" applyBorder="1" applyAlignment="1">
      <alignment horizontal="center" vertical="top" wrapText="1"/>
    </xf>
    <xf numFmtId="44" fontId="17" fillId="0" borderId="4" xfId="0" applyNumberFormat="1" applyFont="1" applyBorder="1" applyAlignment="1">
      <alignment horizontal="center" vertical="top"/>
    </xf>
    <xf numFmtId="0" fontId="17" fillId="0" borderId="0" xfId="0" applyFont="1" applyAlignment="1">
      <alignment vertical="top"/>
    </xf>
    <xf numFmtId="49" fontId="16" fillId="0" borderId="0" xfId="0" applyNumberFormat="1" applyFont="1"/>
    <xf numFmtId="0" fontId="17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9" fontId="18" fillId="0" borderId="0" xfId="0" applyNumberFormat="1" applyFont="1" applyAlignment="1">
      <alignment horizontal="center" vertical="top"/>
    </xf>
    <xf numFmtId="44" fontId="18" fillId="0" borderId="0" xfId="0" applyNumberFormat="1" applyFont="1" applyAlignment="1">
      <alignment horizontal="center" vertical="top" wrapText="1"/>
    </xf>
    <xf numFmtId="44" fontId="17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44" fontId="18" fillId="0" borderId="0" xfId="0" applyNumberFormat="1" applyFont="1" applyAlignment="1">
      <alignment vertical="top" wrapText="1"/>
    </xf>
    <xf numFmtId="0" fontId="22" fillId="4" borderId="4" xfId="0" applyFont="1" applyFill="1" applyBorder="1" applyAlignment="1">
      <alignment vertical="top"/>
    </xf>
    <xf numFmtId="0" fontId="22" fillId="4" borderId="5" xfId="0" applyFont="1" applyFill="1" applyBorder="1" applyAlignment="1">
      <alignment vertical="top"/>
    </xf>
    <xf numFmtId="44" fontId="18" fillId="2" borderId="4" xfId="0" applyNumberFormat="1" applyFont="1" applyFill="1" applyBorder="1" applyAlignment="1" applyProtection="1">
      <alignment vertical="top" wrapText="1"/>
      <protection locked="0"/>
    </xf>
    <xf numFmtId="0" fontId="18" fillId="0" borderId="4" xfId="0" applyFont="1" applyBorder="1" applyAlignment="1">
      <alignment horizontal="center" vertical="top"/>
    </xf>
    <xf numFmtId="49" fontId="2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0" fontId="7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2" fillId="0" borderId="4" xfId="0" applyFont="1" applyBorder="1"/>
    <xf numFmtId="0" fontId="0" fillId="0" borderId="4" xfId="0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horizontal="left" vertical="top"/>
    </xf>
    <xf numFmtId="0" fontId="13" fillId="0" borderId="4" xfId="0" applyFont="1" applyBorder="1" applyAlignment="1">
      <alignment vertical="top"/>
    </xf>
    <xf numFmtId="0" fontId="7" fillId="0" borderId="4" xfId="0" applyFon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/>
    <xf numFmtId="0" fontId="14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vertical="top"/>
    </xf>
    <xf numFmtId="0" fontId="5" fillId="0" borderId="4" xfId="0" applyFont="1" applyBorder="1"/>
    <xf numFmtId="14" fontId="0" fillId="0" borderId="4" xfId="0" applyNumberForma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4" fillId="3" borderId="4" xfId="0" applyNumberFormat="1" applyFont="1" applyFill="1" applyBorder="1"/>
    <xf numFmtId="0" fontId="6" fillId="3" borderId="4" xfId="0" applyFont="1" applyFill="1" applyBorder="1" applyAlignment="1">
      <alignment vertical="top"/>
    </xf>
    <xf numFmtId="0" fontId="0" fillId="3" borderId="4" xfId="0" applyFill="1" applyBorder="1"/>
    <xf numFmtId="0" fontId="10" fillId="3" borderId="4" xfId="0" applyFont="1" applyFill="1" applyBorder="1"/>
    <xf numFmtId="0" fontId="0" fillId="3" borderId="4" xfId="0" applyFill="1" applyBorder="1" applyAlignment="1">
      <alignment horizontal="center"/>
    </xf>
    <xf numFmtId="49" fontId="3" fillId="3" borderId="4" xfId="0" applyNumberFormat="1" applyFont="1" applyFill="1" applyBorder="1"/>
    <xf numFmtId="0" fontId="12" fillId="3" borderId="4" xfId="0" applyFont="1" applyFill="1" applyBorder="1"/>
    <xf numFmtId="0" fontId="20" fillId="3" borderId="4" xfId="0" applyFont="1" applyFill="1" applyBorder="1"/>
    <xf numFmtId="0" fontId="7" fillId="3" borderId="4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vertical="top"/>
    </xf>
    <xf numFmtId="0" fontId="21" fillId="2" borderId="4" xfId="0" quotePrefix="1" applyFont="1" applyFill="1" applyBorder="1" applyAlignment="1" applyProtection="1">
      <alignment horizontal="center" vertical="top"/>
      <protection locked="0"/>
    </xf>
    <xf numFmtId="0" fontId="16" fillId="2" borderId="4" xfId="0" applyFont="1" applyFill="1" applyBorder="1" applyAlignment="1" applyProtection="1">
      <alignment horizontal="center" vertical="top"/>
      <protection locked="0"/>
    </xf>
    <xf numFmtId="0" fontId="17" fillId="0" borderId="4" xfId="0" applyFont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C2C8-B305-40BD-AC24-6C40DD2C47D0}">
  <sheetPr>
    <tabColor rgb="FFFFFF00"/>
  </sheetPr>
  <dimension ref="A1:A20"/>
  <sheetViews>
    <sheetView showGridLines="0" workbookViewId="0">
      <selection activeCell="A27" sqref="A27"/>
    </sheetView>
  </sheetViews>
  <sheetFormatPr defaultColWidth="9.19921875" defaultRowHeight="13.5" x14ac:dyDescent="0.45"/>
  <cols>
    <col min="1" max="1" width="119.265625" style="3" customWidth="1"/>
    <col min="2" max="16384" width="9.19921875" style="3"/>
  </cols>
  <sheetData>
    <row r="1" spans="1:1" ht="13.9" x14ac:dyDescent="0.45">
      <c r="A1" s="2" t="s">
        <v>343</v>
      </c>
    </row>
    <row r="2" spans="1:1" ht="13.9" thickBot="1" x14ac:dyDescent="0.5"/>
    <row r="3" spans="1:1" ht="13.9" x14ac:dyDescent="0.45">
      <c r="A3" s="4" t="s">
        <v>344</v>
      </c>
    </row>
    <row r="4" spans="1:1" x14ac:dyDescent="0.45">
      <c r="A4" s="5" t="s">
        <v>345</v>
      </c>
    </row>
    <row r="5" spans="1:1" ht="18" customHeight="1" x14ac:dyDescent="0.45">
      <c r="A5" s="5" t="s">
        <v>346</v>
      </c>
    </row>
    <row r="6" spans="1:1" x14ac:dyDescent="0.45">
      <c r="A6" s="5" t="s">
        <v>347</v>
      </c>
    </row>
    <row r="7" spans="1:1" x14ac:dyDescent="0.45">
      <c r="A7" s="5" t="s">
        <v>348</v>
      </c>
    </row>
    <row r="8" spans="1:1" ht="13.9" thickBot="1" x14ac:dyDescent="0.5">
      <c r="A8" s="6" t="s">
        <v>349</v>
      </c>
    </row>
    <row r="9" spans="1:1" ht="13.9" thickBot="1" x14ac:dyDescent="0.5">
      <c r="A9" s="7"/>
    </row>
    <row r="10" spans="1:1" ht="13.9" x14ac:dyDescent="0.45">
      <c r="A10" s="8" t="s">
        <v>350</v>
      </c>
    </row>
    <row r="11" spans="1:1" x14ac:dyDescent="0.45">
      <c r="A11" s="5" t="s">
        <v>351</v>
      </c>
    </row>
    <row r="12" spans="1:1" x14ac:dyDescent="0.45">
      <c r="A12" s="5" t="s">
        <v>352</v>
      </c>
    </row>
    <row r="13" spans="1:1" ht="13.9" thickBot="1" x14ac:dyDescent="0.5">
      <c r="A13" s="6" t="s">
        <v>386</v>
      </c>
    </row>
    <row r="14" spans="1:1" ht="13.9" thickBot="1" x14ac:dyDescent="0.5"/>
    <row r="15" spans="1:1" ht="13.9" x14ac:dyDescent="0.45">
      <c r="A15" s="4" t="s">
        <v>353</v>
      </c>
    </row>
    <row r="16" spans="1:1" ht="27" x14ac:dyDescent="0.45">
      <c r="A16" s="5" t="s">
        <v>354</v>
      </c>
    </row>
    <row r="17" spans="1:1" ht="94.9" thickBot="1" x14ac:dyDescent="0.5">
      <c r="A17" s="6" t="s">
        <v>355</v>
      </c>
    </row>
    <row r="18" spans="1:1" ht="13.9" thickBot="1" x14ac:dyDescent="0.5"/>
    <row r="19" spans="1:1" ht="13.9" x14ac:dyDescent="0.45">
      <c r="A19" s="4" t="s">
        <v>382</v>
      </c>
    </row>
    <row r="20" spans="1:1" ht="13.9" thickBot="1" x14ac:dyDescent="0.5">
      <c r="A20" s="6" t="s">
        <v>383</v>
      </c>
    </row>
  </sheetData>
  <sheetProtection algorithmName="SHA-512" hashValue="dmjKkPeGZeHemowg+4sT78Hf9y1tPa4f+uo828XGjNz00W5Si8myIGdCeDOompSQD67gSjmE968RU0CflVelhA==" saltValue="TE9QSizAxTFjesJa9hxET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218-6A81-4521-B21E-99EDEE560D44}">
  <sheetPr>
    <tabColor theme="5" tint="0.39997558519241921"/>
  </sheetPr>
  <dimension ref="A1:E7"/>
  <sheetViews>
    <sheetView showGridLines="0" tabSelected="1" zoomScale="115" zoomScaleNormal="115" workbookViewId="0">
      <selection activeCell="E20" sqref="E20"/>
    </sheetView>
  </sheetViews>
  <sheetFormatPr defaultColWidth="9.19921875" defaultRowHeight="13.5" x14ac:dyDescent="0.35"/>
  <cols>
    <col min="1" max="1" width="27.53125" style="9" customWidth="1"/>
    <col min="2" max="2" width="33.73046875" style="9" customWidth="1"/>
    <col min="3" max="16384" width="9.19921875" style="9"/>
  </cols>
  <sheetData>
    <row r="1" spans="1:5" ht="13.9" x14ac:dyDescent="0.4">
      <c r="A1" s="26" t="s">
        <v>384</v>
      </c>
    </row>
    <row r="2" spans="1:5" ht="13.9" x14ac:dyDescent="0.35">
      <c r="A2" s="22" t="s">
        <v>366</v>
      </c>
      <c r="B2" s="88" t="s">
        <v>385</v>
      </c>
      <c r="C2" s="89"/>
      <c r="D2" s="89"/>
      <c r="E2" s="89"/>
    </row>
    <row r="4" spans="1:5" x14ac:dyDescent="0.35">
      <c r="A4" s="22" t="s">
        <v>378</v>
      </c>
      <c r="B4" s="23">
        <f>'3 - Tarieven'!F18</f>
        <v>0</v>
      </c>
    </row>
    <row r="5" spans="1:5" x14ac:dyDescent="0.35">
      <c r="A5" s="22" t="s">
        <v>379</v>
      </c>
      <c r="B5" s="23">
        <f>'3 - Tarieven'!F33</f>
        <v>0</v>
      </c>
    </row>
    <row r="6" spans="1:5" x14ac:dyDescent="0.35">
      <c r="A6" s="22" t="s">
        <v>380</v>
      </c>
      <c r="B6" s="23">
        <f>'3 - Tarieven'!E43</f>
        <v>0</v>
      </c>
    </row>
    <row r="7" spans="1:5" ht="17.649999999999999" x14ac:dyDescent="0.5">
      <c r="A7" s="24" t="s">
        <v>381</v>
      </c>
      <c r="B7" s="25">
        <f>SUM(B4:B6)</f>
        <v>0</v>
      </c>
    </row>
  </sheetData>
  <sheetProtection algorithmName="SHA-512" hashValue="UTX9r7nvSgTdXyLUI4y1oba/NqCjzVC26FFszlqXUFfoOAoYai2ZVAngoDI6hSGK5vNjhjr7mlC0heoh4eifgg==" saltValue="c3FrlGYEDG3WYF2QJZ+9Lw==" spinCount="100000" sheet="1" objects="1" scenarios="1"/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2BD0-F3A5-4EFD-9273-D9D797D11AC4}">
  <sheetPr>
    <tabColor theme="3" tint="0.749992370372631"/>
  </sheetPr>
  <dimension ref="A1:F43"/>
  <sheetViews>
    <sheetView showGridLines="0" topLeftCell="A5" workbookViewId="0">
      <selection activeCell="D9" sqref="D9"/>
    </sheetView>
  </sheetViews>
  <sheetFormatPr defaultColWidth="9.19921875" defaultRowHeight="13.5" x14ac:dyDescent="0.35"/>
  <cols>
    <col min="1" max="1" width="79.19921875" style="34" customWidth="1"/>
    <col min="2" max="2" width="37.796875" style="34" customWidth="1"/>
    <col min="3" max="3" width="19" style="34" customWidth="1"/>
    <col min="4" max="4" width="23.73046875" style="9" customWidth="1"/>
    <col min="5" max="5" width="17.46484375" style="9" customWidth="1"/>
    <col min="6" max="6" width="22" style="9" customWidth="1"/>
    <col min="7" max="16384" width="9.19921875" style="9"/>
  </cols>
  <sheetData>
    <row r="1" spans="1:6" ht="13.9" x14ac:dyDescent="0.4">
      <c r="A1" s="26" t="s">
        <v>384</v>
      </c>
      <c r="B1" s="9"/>
      <c r="C1" s="9"/>
    </row>
    <row r="2" spans="1:6" ht="13.9" x14ac:dyDescent="0.35">
      <c r="A2" s="11" t="s">
        <v>366</v>
      </c>
      <c r="B2" s="90" t="str">
        <f>'2 - Totaal'!B2</f>
        <v>'vul in naam inschrijver'</v>
      </c>
      <c r="C2" s="90"/>
      <c r="D2" s="90"/>
      <c r="E2" s="33"/>
    </row>
    <row r="4" spans="1:6" ht="13.9" x14ac:dyDescent="0.35">
      <c r="A4" s="45" t="s">
        <v>367</v>
      </c>
    </row>
    <row r="5" spans="1:6" s="36" customFormat="1" ht="13.9" x14ac:dyDescent="0.45">
      <c r="A5" s="27" t="s">
        <v>356</v>
      </c>
      <c r="B5" s="27" t="s">
        <v>357</v>
      </c>
      <c r="C5" s="27" t="s">
        <v>266</v>
      </c>
      <c r="D5" s="27" t="s">
        <v>358</v>
      </c>
      <c r="E5" s="27" t="s">
        <v>377</v>
      </c>
      <c r="F5" s="27" t="s">
        <v>359</v>
      </c>
    </row>
    <row r="6" spans="1:6" x14ac:dyDescent="0.35">
      <c r="A6" s="28" t="s">
        <v>202</v>
      </c>
      <c r="B6" s="29" t="s">
        <v>360</v>
      </c>
      <c r="C6" s="29" t="s">
        <v>361</v>
      </c>
      <c r="D6" s="46">
        <v>0</v>
      </c>
      <c r="E6" s="30">
        <v>0.21</v>
      </c>
      <c r="F6" s="31">
        <f>D6*1.21</f>
        <v>0</v>
      </c>
    </row>
    <row r="7" spans="1:6" x14ac:dyDescent="0.35">
      <c r="A7" s="28" t="s">
        <v>203</v>
      </c>
      <c r="B7" s="29" t="s">
        <v>360</v>
      </c>
      <c r="C7" s="29" t="s">
        <v>361</v>
      </c>
      <c r="D7" s="46">
        <v>0</v>
      </c>
      <c r="E7" s="30">
        <v>0.21</v>
      </c>
      <c r="F7" s="31">
        <f t="shared" ref="F7:F17" si="0">D7*1.21</f>
        <v>0</v>
      </c>
    </row>
    <row r="8" spans="1:6" x14ac:dyDescent="0.35">
      <c r="A8" s="28" t="s">
        <v>204</v>
      </c>
      <c r="B8" s="29" t="s">
        <v>360</v>
      </c>
      <c r="C8" s="29" t="s">
        <v>361</v>
      </c>
      <c r="D8" s="46">
        <v>0</v>
      </c>
      <c r="E8" s="30">
        <v>0.21</v>
      </c>
      <c r="F8" s="31">
        <f t="shared" si="0"/>
        <v>0</v>
      </c>
    </row>
    <row r="9" spans="1:6" x14ac:dyDescent="0.35">
      <c r="A9" s="28" t="s">
        <v>205</v>
      </c>
      <c r="B9" s="29" t="s">
        <v>360</v>
      </c>
      <c r="C9" s="29" t="s">
        <v>361</v>
      </c>
      <c r="D9" s="46">
        <v>0</v>
      </c>
      <c r="E9" s="30">
        <v>0.21</v>
      </c>
      <c r="F9" s="31">
        <f t="shared" si="0"/>
        <v>0</v>
      </c>
    </row>
    <row r="10" spans="1:6" x14ac:dyDescent="0.35">
      <c r="A10" s="28" t="s">
        <v>206</v>
      </c>
      <c r="B10" s="29" t="s">
        <v>360</v>
      </c>
      <c r="C10" s="29" t="s">
        <v>361</v>
      </c>
      <c r="D10" s="46">
        <v>0</v>
      </c>
      <c r="E10" s="30">
        <v>0.21</v>
      </c>
      <c r="F10" s="31">
        <f t="shared" si="0"/>
        <v>0</v>
      </c>
    </row>
    <row r="11" spans="1:6" x14ac:dyDescent="0.35">
      <c r="A11" s="28" t="s">
        <v>207</v>
      </c>
      <c r="B11" s="29" t="s">
        <v>360</v>
      </c>
      <c r="C11" s="29" t="s">
        <v>361</v>
      </c>
      <c r="D11" s="46">
        <v>0</v>
      </c>
      <c r="E11" s="30">
        <v>0.21</v>
      </c>
      <c r="F11" s="31">
        <f t="shared" si="0"/>
        <v>0</v>
      </c>
    </row>
    <row r="12" spans="1:6" x14ac:dyDescent="0.35">
      <c r="A12" s="28" t="s">
        <v>210</v>
      </c>
      <c r="B12" s="29" t="s">
        <v>360</v>
      </c>
      <c r="C12" s="29" t="s">
        <v>361</v>
      </c>
      <c r="D12" s="46">
        <v>0</v>
      </c>
      <c r="E12" s="30">
        <v>0.21</v>
      </c>
      <c r="F12" s="31">
        <f>D12*1.21</f>
        <v>0</v>
      </c>
    </row>
    <row r="13" spans="1:6" x14ac:dyDescent="0.35">
      <c r="A13" s="28" t="s">
        <v>197</v>
      </c>
      <c r="B13" s="29" t="s">
        <v>360</v>
      </c>
      <c r="C13" s="29" t="s">
        <v>361</v>
      </c>
      <c r="D13" s="46">
        <v>0</v>
      </c>
      <c r="E13" s="30">
        <v>0.21</v>
      </c>
      <c r="F13" s="31">
        <f t="shared" si="0"/>
        <v>0</v>
      </c>
    </row>
    <row r="14" spans="1:6" x14ac:dyDescent="0.35">
      <c r="A14" s="28" t="s">
        <v>211</v>
      </c>
      <c r="B14" s="29" t="s">
        <v>360</v>
      </c>
      <c r="C14" s="29" t="s">
        <v>361</v>
      </c>
      <c r="D14" s="46">
        <v>0</v>
      </c>
      <c r="E14" s="30">
        <v>0.21</v>
      </c>
      <c r="F14" s="31">
        <f t="shared" si="0"/>
        <v>0</v>
      </c>
    </row>
    <row r="15" spans="1:6" x14ac:dyDescent="0.35">
      <c r="A15" s="28" t="s">
        <v>222</v>
      </c>
      <c r="B15" s="29" t="s">
        <v>360</v>
      </c>
      <c r="C15" s="29" t="s">
        <v>361</v>
      </c>
      <c r="D15" s="46">
        <v>0</v>
      </c>
      <c r="E15" s="30">
        <v>0.21</v>
      </c>
      <c r="F15" s="31">
        <f t="shared" si="0"/>
        <v>0</v>
      </c>
    </row>
    <row r="16" spans="1:6" x14ac:dyDescent="0.35">
      <c r="A16" s="29" t="s">
        <v>247</v>
      </c>
      <c r="B16" s="29" t="s">
        <v>360</v>
      </c>
      <c r="C16" s="29" t="s">
        <v>361</v>
      </c>
      <c r="D16" s="46">
        <v>0</v>
      </c>
      <c r="E16" s="30">
        <v>0.21</v>
      </c>
      <c r="F16" s="31">
        <f t="shared" si="0"/>
        <v>0</v>
      </c>
    </row>
    <row r="17" spans="1:6" x14ac:dyDescent="0.35">
      <c r="A17" s="29" t="s">
        <v>261</v>
      </c>
      <c r="B17" s="29" t="s">
        <v>360</v>
      </c>
      <c r="C17" s="29" t="s">
        <v>361</v>
      </c>
      <c r="D17" s="46">
        <v>0</v>
      </c>
      <c r="E17" s="30">
        <v>0.21</v>
      </c>
      <c r="F17" s="31">
        <f t="shared" si="0"/>
        <v>0</v>
      </c>
    </row>
    <row r="18" spans="1:6" ht="13.9" x14ac:dyDescent="0.35">
      <c r="A18" s="90" t="s">
        <v>368</v>
      </c>
      <c r="B18" s="90"/>
      <c r="C18" s="90"/>
      <c r="D18" s="90"/>
      <c r="E18" s="90"/>
      <c r="F18" s="32">
        <f>SUM(F6:F17)</f>
        <v>0</v>
      </c>
    </row>
    <row r="19" spans="1:6" ht="13.9" x14ac:dyDescent="0.35">
      <c r="A19" s="33"/>
      <c r="B19" s="33"/>
      <c r="C19" s="33"/>
      <c r="D19" s="33"/>
      <c r="E19" s="35"/>
      <c r="F19" s="40"/>
    </row>
    <row r="20" spans="1:6" ht="13.9" x14ac:dyDescent="0.35">
      <c r="A20" s="44" t="s">
        <v>262</v>
      </c>
      <c r="B20" s="37"/>
      <c r="C20" s="37"/>
      <c r="D20" s="37"/>
      <c r="E20" s="41"/>
      <c r="F20" s="41"/>
    </row>
    <row r="21" spans="1:6" s="42" customFormat="1" ht="13.9" x14ac:dyDescent="0.35">
      <c r="A21" s="27" t="s">
        <v>356</v>
      </c>
      <c r="B21" s="27" t="s">
        <v>357</v>
      </c>
      <c r="C21" s="27" t="s">
        <v>266</v>
      </c>
      <c r="D21" s="27" t="s">
        <v>358</v>
      </c>
      <c r="E21" s="27" t="s">
        <v>377</v>
      </c>
      <c r="F21" s="27" t="s">
        <v>359</v>
      </c>
    </row>
    <row r="22" spans="1:6" x14ac:dyDescent="0.35">
      <c r="A22" s="22" t="s">
        <v>267</v>
      </c>
      <c r="B22" s="29" t="s">
        <v>360</v>
      </c>
      <c r="C22" s="29" t="s">
        <v>361</v>
      </c>
      <c r="D22" s="46">
        <v>0</v>
      </c>
      <c r="E22" s="30">
        <v>0.21</v>
      </c>
      <c r="F22" s="31">
        <f t="shared" ref="F22:F23" si="1">D22*1.21</f>
        <v>0</v>
      </c>
    </row>
    <row r="23" spans="1:6" x14ac:dyDescent="0.35">
      <c r="A23" s="22" t="s">
        <v>283</v>
      </c>
      <c r="B23" s="29" t="s">
        <v>360</v>
      </c>
      <c r="C23" s="29" t="s">
        <v>361</v>
      </c>
      <c r="D23" s="46">
        <v>0</v>
      </c>
      <c r="E23" s="30">
        <v>0.21</v>
      </c>
      <c r="F23" s="31">
        <f t="shared" si="1"/>
        <v>0</v>
      </c>
    </row>
    <row r="24" spans="1:6" x14ac:dyDescent="0.35">
      <c r="A24" s="22" t="s">
        <v>303</v>
      </c>
      <c r="B24" s="29" t="s">
        <v>360</v>
      </c>
      <c r="C24" s="29" t="s">
        <v>361</v>
      </c>
      <c r="D24" s="46">
        <v>0</v>
      </c>
      <c r="E24" s="30">
        <v>0.21</v>
      </c>
      <c r="F24" s="31">
        <f t="shared" ref="F24:F26" si="2">D24*1.21</f>
        <v>0</v>
      </c>
    </row>
    <row r="25" spans="1:6" x14ac:dyDescent="0.35">
      <c r="A25" s="22" t="s">
        <v>311</v>
      </c>
      <c r="B25" s="29" t="s">
        <v>360</v>
      </c>
      <c r="C25" s="29" t="s">
        <v>361</v>
      </c>
      <c r="D25" s="46">
        <v>0</v>
      </c>
      <c r="E25" s="30">
        <v>0.21</v>
      </c>
      <c r="F25" s="31">
        <f t="shared" si="2"/>
        <v>0</v>
      </c>
    </row>
    <row r="26" spans="1:6" x14ac:dyDescent="0.35">
      <c r="A26" s="28" t="s">
        <v>198</v>
      </c>
      <c r="B26" s="29" t="s">
        <v>360</v>
      </c>
      <c r="C26" s="29" t="s">
        <v>361</v>
      </c>
      <c r="D26" s="46">
        <v>0</v>
      </c>
      <c r="E26" s="30">
        <v>0.21</v>
      </c>
      <c r="F26" s="31">
        <f t="shared" si="2"/>
        <v>0</v>
      </c>
    </row>
    <row r="27" spans="1:6" x14ac:dyDescent="0.35">
      <c r="A27" s="28" t="s">
        <v>201</v>
      </c>
      <c r="B27" s="29" t="s">
        <v>360</v>
      </c>
      <c r="C27" s="29" t="s">
        <v>361</v>
      </c>
      <c r="D27" s="46">
        <v>0</v>
      </c>
      <c r="E27" s="30">
        <v>0.21</v>
      </c>
      <c r="F27" s="31">
        <f t="shared" ref="F27:F31" si="3">D27*1.21</f>
        <v>0</v>
      </c>
    </row>
    <row r="28" spans="1:6" x14ac:dyDescent="0.35">
      <c r="A28" s="22" t="s">
        <v>363</v>
      </c>
      <c r="B28" s="29" t="s">
        <v>360</v>
      </c>
      <c r="C28" s="29" t="s">
        <v>361</v>
      </c>
      <c r="D28" s="46">
        <v>0</v>
      </c>
      <c r="E28" s="30">
        <v>0.21</v>
      </c>
      <c r="F28" s="31">
        <f t="shared" si="3"/>
        <v>0</v>
      </c>
    </row>
    <row r="29" spans="1:6" x14ac:dyDescent="0.35">
      <c r="A29" s="22" t="s">
        <v>322</v>
      </c>
      <c r="B29" s="29" t="s">
        <v>360</v>
      </c>
      <c r="C29" s="29" t="s">
        <v>361</v>
      </c>
      <c r="D29" s="46">
        <v>0</v>
      </c>
      <c r="E29" s="30">
        <v>0.21</v>
      </c>
      <c r="F29" s="31">
        <f t="shared" si="3"/>
        <v>0</v>
      </c>
    </row>
    <row r="30" spans="1:6" x14ac:dyDescent="0.35">
      <c r="A30" s="22" t="s">
        <v>362</v>
      </c>
      <c r="B30" s="29" t="s">
        <v>360</v>
      </c>
      <c r="C30" s="29" t="s">
        <v>361</v>
      </c>
      <c r="D30" s="46">
        <v>0</v>
      </c>
      <c r="E30" s="30">
        <v>0.21</v>
      </c>
      <c r="F30" s="31">
        <f t="shared" si="3"/>
        <v>0</v>
      </c>
    </row>
    <row r="31" spans="1:6" x14ac:dyDescent="0.35">
      <c r="A31" s="28" t="s">
        <v>209</v>
      </c>
      <c r="B31" s="29" t="s">
        <v>360</v>
      </c>
      <c r="C31" s="29" t="s">
        <v>361</v>
      </c>
      <c r="D31" s="46">
        <v>0</v>
      </c>
      <c r="E31" s="30">
        <v>0.21</v>
      </c>
      <c r="F31" s="31">
        <f t="shared" si="3"/>
        <v>0</v>
      </c>
    </row>
    <row r="32" spans="1:6" x14ac:dyDescent="0.35">
      <c r="A32" s="28" t="s">
        <v>208</v>
      </c>
      <c r="B32" s="29" t="s">
        <v>360</v>
      </c>
      <c r="C32" s="29" t="s">
        <v>361</v>
      </c>
      <c r="D32" s="46">
        <v>0</v>
      </c>
      <c r="E32" s="30">
        <v>0.21</v>
      </c>
      <c r="F32" s="31">
        <f>D32*1.21</f>
        <v>0</v>
      </c>
    </row>
    <row r="33" spans="1:6" ht="13.9" x14ac:dyDescent="0.35">
      <c r="A33" s="90" t="s">
        <v>368</v>
      </c>
      <c r="B33" s="90"/>
      <c r="C33" s="90"/>
      <c r="D33" s="90"/>
      <c r="E33" s="90"/>
      <c r="F33" s="32">
        <f>SUM(F22:F32)</f>
        <v>0</v>
      </c>
    </row>
    <row r="34" spans="1:6" x14ac:dyDescent="0.35">
      <c r="B34" s="37"/>
      <c r="C34" s="37"/>
      <c r="D34" s="43"/>
      <c r="E34" s="38"/>
      <c r="F34" s="39"/>
    </row>
    <row r="35" spans="1:6" ht="13.9" x14ac:dyDescent="0.35">
      <c r="A35" s="44" t="s">
        <v>369</v>
      </c>
      <c r="B35" s="37"/>
      <c r="C35" s="37"/>
      <c r="D35" s="37"/>
      <c r="E35" s="41"/>
      <c r="F35" s="41"/>
    </row>
    <row r="36" spans="1:6" s="42" customFormat="1" ht="13.9" x14ac:dyDescent="0.35">
      <c r="A36" s="27" t="s">
        <v>357</v>
      </c>
      <c r="B36" s="27" t="s">
        <v>370</v>
      </c>
      <c r="C36" s="27" t="s">
        <v>358</v>
      </c>
      <c r="D36" s="27" t="s">
        <v>377</v>
      </c>
      <c r="E36" s="27" t="s">
        <v>359</v>
      </c>
      <c r="F36" s="35"/>
    </row>
    <row r="37" spans="1:6" x14ac:dyDescent="0.35">
      <c r="A37" s="28" t="s">
        <v>371</v>
      </c>
      <c r="B37" s="47">
        <v>150</v>
      </c>
      <c r="C37" s="46">
        <v>0</v>
      </c>
      <c r="D37" s="30">
        <v>0.21</v>
      </c>
      <c r="E37" s="31">
        <f>B37*C37*1.21</f>
        <v>0</v>
      </c>
      <c r="F37" s="41"/>
    </row>
    <row r="38" spans="1:6" x14ac:dyDescent="0.35">
      <c r="A38" s="28" t="s">
        <v>372</v>
      </c>
      <c r="B38" s="47">
        <v>20</v>
      </c>
      <c r="C38" s="46">
        <v>0</v>
      </c>
      <c r="D38" s="30">
        <v>0.21</v>
      </c>
      <c r="E38" s="31">
        <f t="shared" ref="E38:E42" si="4">B38*C38*1.21</f>
        <v>0</v>
      </c>
      <c r="F38" s="41"/>
    </row>
    <row r="39" spans="1:6" x14ac:dyDescent="0.35">
      <c r="A39" s="28" t="s">
        <v>373</v>
      </c>
      <c r="B39" s="47">
        <v>75</v>
      </c>
      <c r="C39" s="46">
        <v>0</v>
      </c>
      <c r="D39" s="30">
        <v>0.21</v>
      </c>
      <c r="E39" s="31">
        <f t="shared" si="4"/>
        <v>0</v>
      </c>
      <c r="F39" s="41"/>
    </row>
    <row r="40" spans="1:6" x14ac:dyDescent="0.35">
      <c r="A40" s="28" t="s">
        <v>374</v>
      </c>
      <c r="B40" s="47">
        <v>20</v>
      </c>
      <c r="C40" s="46">
        <v>0</v>
      </c>
      <c r="D40" s="30">
        <v>0.21</v>
      </c>
      <c r="E40" s="31">
        <f t="shared" si="4"/>
        <v>0</v>
      </c>
      <c r="F40" s="41"/>
    </row>
    <row r="41" spans="1:6" x14ac:dyDescent="0.35">
      <c r="A41" s="28" t="s">
        <v>375</v>
      </c>
      <c r="B41" s="47">
        <v>50</v>
      </c>
      <c r="C41" s="46">
        <v>0</v>
      </c>
      <c r="D41" s="30">
        <v>0.21</v>
      </c>
      <c r="E41" s="31">
        <f t="shared" si="4"/>
        <v>0</v>
      </c>
      <c r="F41" s="41"/>
    </row>
    <row r="42" spans="1:6" x14ac:dyDescent="0.35">
      <c r="A42" s="28" t="s">
        <v>376</v>
      </c>
      <c r="B42" s="47">
        <v>20</v>
      </c>
      <c r="C42" s="46">
        <v>0</v>
      </c>
      <c r="D42" s="30">
        <v>0.21</v>
      </c>
      <c r="E42" s="31">
        <f t="shared" si="4"/>
        <v>0</v>
      </c>
      <c r="F42" s="41"/>
    </row>
    <row r="43" spans="1:6" ht="13.9" x14ac:dyDescent="0.35">
      <c r="A43" s="90" t="s">
        <v>368</v>
      </c>
      <c r="B43" s="90"/>
      <c r="C43" s="90"/>
      <c r="D43" s="90"/>
      <c r="E43" s="32">
        <f>SUM(E37:E42)</f>
        <v>0</v>
      </c>
      <c r="F43" s="41"/>
    </row>
  </sheetData>
  <sheetProtection algorithmName="SHA-512" hashValue="wn7jpZIZXHXvQfJj/3FK/RAeD1f7YcbLF52xbyG7wvLqf1w0Uzg+aCW5NWMog1+pmFegZBJMaQf0PTBJVNXf4w==" saltValue="1rfr4Sd9V8fvpWAxbmJHfQ==" spinCount="100000" sheet="1" objects="1" scenarios="1"/>
  <mergeCells count="4">
    <mergeCell ref="B2:D2"/>
    <mergeCell ref="A18:E18"/>
    <mergeCell ref="A33:E33"/>
    <mergeCell ref="A43:D4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E22C-E72A-4E87-A2A2-02E62708A9A7}">
  <sheetPr>
    <tabColor rgb="FF00B050"/>
  </sheetPr>
  <dimension ref="A1:C249"/>
  <sheetViews>
    <sheetView topLeftCell="A225" zoomScaleNormal="100" workbookViewId="0">
      <selection activeCell="I227" sqref="I227:I228"/>
    </sheetView>
  </sheetViews>
  <sheetFormatPr defaultColWidth="9.19921875" defaultRowHeight="14.25" x14ac:dyDescent="0.45"/>
  <cols>
    <col min="1" max="1" width="79.19921875" style="10" customWidth="1"/>
    <col min="2" max="2" width="9.796875" style="14" customWidth="1"/>
    <col min="3" max="16384" width="9.19921875" style="13"/>
  </cols>
  <sheetData>
    <row r="1" spans="1:2" x14ac:dyDescent="0.45">
      <c r="A1" s="21" t="s">
        <v>367</v>
      </c>
    </row>
    <row r="2" spans="1:2" s="12" customFormat="1" x14ac:dyDescent="0.45">
      <c r="A2" s="48" t="s">
        <v>200</v>
      </c>
      <c r="B2" s="49" t="s">
        <v>199</v>
      </c>
    </row>
    <row r="3" spans="1:2" ht="18" x14ac:dyDescent="0.55000000000000004">
      <c r="A3" s="77" t="s">
        <v>202</v>
      </c>
      <c r="B3" s="86"/>
    </row>
    <row r="4" spans="1:2" x14ac:dyDescent="0.45">
      <c r="A4" s="50" t="s">
        <v>1</v>
      </c>
      <c r="B4" s="51" t="s">
        <v>0</v>
      </c>
    </row>
    <row r="5" spans="1:2" x14ac:dyDescent="0.45">
      <c r="A5" s="50" t="s">
        <v>2</v>
      </c>
      <c r="B5" s="51" t="s">
        <v>0</v>
      </c>
    </row>
    <row r="6" spans="1:2" x14ac:dyDescent="0.45">
      <c r="A6" s="50" t="s">
        <v>3</v>
      </c>
      <c r="B6" s="51" t="s">
        <v>0</v>
      </c>
    </row>
    <row r="7" spans="1:2" x14ac:dyDescent="0.45">
      <c r="A7" s="50" t="s">
        <v>4</v>
      </c>
      <c r="B7" s="51" t="s">
        <v>0</v>
      </c>
    </row>
    <row r="8" spans="1:2" x14ac:dyDescent="0.45">
      <c r="A8" s="50" t="s">
        <v>5</v>
      </c>
      <c r="B8" s="51" t="s">
        <v>0</v>
      </c>
    </row>
    <row r="9" spans="1:2" x14ac:dyDescent="0.45">
      <c r="A9" s="50" t="s">
        <v>6</v>
      </c>
      <c r="B9" s="51" t="s">
        <v>0</v>
      </c>
    </row>
    <row r="10" spans="1:2" x14ac:dyDescent="0.45">
      <c r="A10" s="50" t="s">
        <v>7</v>
      </c>
      <c r="B10" s="51" t="s">
        <v>0</v>
      </c>
    </row>
    <row r="11" spans="1:2" x14ac:dyDescent="0.45">
      <c r="A11" s="50" t="s">
        <v>8</v>
      </c>
      <c r="B11" s="51" t="s">
        <v>0</v>
      </c>
    </row>
    <row r="12" spans="1:2" x14ac:dyDescent="0.45">
      <c r="A12" s="50" t="s">
        <v>9</v>
      </c>
      <c r="B12" s="51" t="s">
        <v>0</v>
      </c>
    </row>
    <row r="13" spans="1:2" x14ac:dyDescent="0.45">
      <c r="A13" s="50" t="s">
        <v>4</v>
      </c>
      <c r="B13" s="51" t="s">
        <v>0</v>
      </c>
    </row>
    <row r="14" spans="1:2" x14ac:dyDescent="0.45">
      <c r="A14" s="50" t="s">
        <v>10</v>
      </c>
      <c r="B14" s="51" t="s">
        <v>0</v>
      </c>
    </row>
    <row r="15" spans="1:2" x14ac:dyDescent="0.45">
      <c r="A15" s="50" t="s">
        <v>11</v>
      </c>
      <c r="B15" s="51" t="s">
        <v>0</v>
      </c>
    </row>
    <row r="16" spans="1:2" x14ac:dyDescent="0.45">
      <c r="A16" s="50" t="s">
        <v>12</v>
      </c>
      <c r="B16" s="51" t="s">
        <v>0</v>
      </c>
    </row>
    <row r="17" spans="1:2" x14ac:dyDescent="0.45">
      <c r="A17" s="50" t="s">
        <v>12</v>
      </c>
      <c r="B17" s="51" t="s">
        <v>0</v>
      </c>
    </row>
    <row r="18" spans="1:2" x14ac:dyDescent="0.45">
      <c r="A18" s="50" t="s">
        <v>13</v>
      </c>
      <c r="B18" s="51" t="s">
        <v>0</v>
      </c>
    </row>
    <row r="19" spans="1:2" x14ac:dyDescent="0.45">
      <c r="A19" s="50" t="s">
        <v>8</v>
      </c>
      <c r="B19" s="51" t="s">
        <v>0</v>
      </c>
    </row>
    <row r="20" spans="1:2" x14ac:dyDescent="0.45">
      <c r="A20" s="50" t="s">
        <v>14</v>
      </c>
      <c r="B20" s="51" t="s">
        <v>0</v>
      </c>
    </row>
    <row r="21" spans="1:2" x14ac:dyDescent="0.45">
      <c r="A21" s="50" t="s">
        <v>15</v>
      </c>
      <c r="B21" s="51" t="s">
        <v>0</v>
      </c>
    </row>
    <row r="22" spans="1:2" x14ac:dyDescent="0.45">
      <c r="A22" s="50" t="s">
        <v>16</v>
      </c>
      <c r="B22" s="51" t="s">
        <v>0</v>
      </c>
    </row>
    <row r="23" spans="1:2" x14ac:dyDescent="0.45">
      <c r="A23" s="50" t="s">
        <v>17</v>
      </c>
      <c r="B23" s="51" t="s">
        <v>0</v>
      </c>
    </row>
    <row r="24" spans="1:2" x14ac:dyDescent="0.45">
      <c r="A24" s="50" t="s">
        <v>18</v>
      </c>
      <c r="B24" s="51" t="s">
        <v>0</v>
      </c>
    </row>
    <row r="25" spans="1:2" x14ac:dyDescent="0.45">
      <c r="A25" s="50" t="s">
        <v>19</v>
      </c>
      <c r="B25" s="51" t="s">
        <v>0</v>
      </c>
    </row>
    <row r="26" spans="1:2" x14ac:dyDescent="0.45">
      <c r="A26" s="50" t="s">
        <v>20</v>
      </c>
      <c r="B26" s="51" t="s">
        <v>0</v>
      </c>
    </row>
    <row r="27" spans="1:2" x14ac:dyDescent="0.45">
      <c r="A27" s="50" t="s">
        <v>21</v>
      </c>
      <c r="B27" s="51" t="s">
        <v>0</v>
      </c>
    </row>
    <row r="28" spans="1:2" x14ac:dyDescent="0.45">
      <c r="A28" s="50" t="s">
        <v>22</v>
      </c>
      <c r="B28" s="51" t="s">
        <v>0</v>
      </c>
    </row>
    <row r="29" spans="1:2" x14ac:dyDescent="0.45">
      <c r="A29" s="50" t="s">
        <v>23</v>
      </c>
      <c r="B29" s="51" t="s">
        <v>0</v>
      </c>
    </row>
    <row r="30" spans="1:2" x14ac:dyDescent="0.45">
      <c r="A30" s="50" t="s">
        <v>24</v>
      </c>
      <c r="B30" s="51" t="s">
        <v>0</v>
      </c>
    </row>
    <row r="31" spans="1:2" x14ac:dyDescent="0.45">
      <c r="A31" s="50" t="s">
        <v>25</v>
      </c>
      <c r="B31" s="51" t="s">
        <v>0</v>
      </c>
    </row>
    <row r="32" spans="1:2" x14ac:dyDescent="0.45">
      <c r="A32" s="50" t="s">
        <v>26</v>
      </c>
      <c r="B32" s="51" t="s">
        <v>0</v>
      </c>
    </row>
    <row r="33" spans="1:2" x14ac:dyDescent="0.45">
      <c r="A33" s="50" t="s">
        <v>27</v>
      </c>
      <c r="B33" s="51" t="s">
        <v>0</v>
      </c>
    </row>
    <row r="34" spans="1:2" x14ac:dyDescent="0.45">
      <c r="A34" s="50" t="s">
        <v>28</v>
      </c>
      <c r="B34" s="51" t="s">
        <v>0</v>
      </c>
    </row>
    <row r="35" spans="1:2" x14ac:dyDescent="0.45">
      <c r="A35" s="50" t="s">
        <v>29</v>
      </c>
      <c r="B35" s="51" t="s">
        <v>0</v>
      </c>
    </row>
    <row r="36" spans="1:2" x14ac:dyDescent="0.45">
      <c r="A36" s="50" t="s">
        <v>30</v>
      </c>
      <c r="B36" s="51" t="s">
        <v>0</v>
      </c>
    </row>
    <row r="37" spans="1:2" x14ac:dyDescent="0.45">
      <c r="A37" s="50" t="s">
        <v>31</v>
      </c>
      <c r="B37" s="51" t="s">
        <v>0</v>
      </c>
    </row>
    <row r="38" spans="1:2" x14ac:dyDescent="0.45">
      <c r="A38" s="50" t="s">
        <v>32</v>
      </c>
      <c r="B38" s="51" t="s">
        <v>0</v>
      </c>
    </row>
    <row r="39" spans="1:2" x14ac:dyDescent="0.45">
      <c r="A39" s="50" t="s">
        <v>32</v>
      </c>
      <c r="B39" s="51" t="s">
        <v>0</v>
      </c>
    </row>
    <row r="40" spans="1:2" x14ac:dyDescent="0.45">
      <c r="A40" s="50" t="s">
        <v>32</v>
      </c>
      <c r="B40" s="51" t="s">
        <v>0</v>
      </c>
    </row>
    <row r="41" spans="1:2" ht="18" x14ac:dyDescent="0.55000000000000004">
      <c r="A41" s="77" t="s">
        <v>203</v>
      </c>
      <c r="B41" s="86"/>
    </row>
    <row r="42" spans="1:2" x14ac:dyDescent="0.45">
      <c r="A42" s="50" t="s">
        <v>33</v>
      </c>
      <c r="B42" s="51" t="s">
        <v>0</v>
      </c>
    </row>
    <row r="43" spans="1:2" x14ac:dyDescent="0.45">
      <c r="A43" s="50" t="s">
        <v>34</v>
      </c>
      <c r="B43" s="51" t="s">
        <v>0</v>
      </c>
    </row>
    <row r="44" spans="1:2" x14ac:dyDescent="0.45">
      <c r="A44" s="50" t="s">
        <v>33</v>
      </c>
      <c r="B44" s="51" t="s">
        <v>0</v>
      </c>
    </row>
    <row r="45" spans="1:2" x14ac:dyDescent="0.45">
      <c r="A45" s="50" t="s">
        <v>35</v>
      </c>
      <c r="B45" s="51" t="s">
        <v>0</v>
      </c>
    </row>
    <row r="46" spans="1:2" x14ac:dyDescent="0.45">
      <c r="A46" s="50" t="s">
        <v>36</v>
      </c>
      <c r="B46" s="51" t="s">
        <v>0</v>
      </c>
    </row>
    <row r="47" spans="1:2" x14ac:dyDescent="0.45">
      <c r="A47" s="50" t="s">
        <v>36</v>
      </c>
      <c r="B47" s="51" t="s">
        <v>0</v>
      </c>
    </row>
    <row r="48" spans="1:2" x14ac:dyDescent="0.45">
      <c r="A48" s="50" t="s">
        <v>33</v>
      </c>
      <c r="B48" s="51" t="s">
        <v>0</v>
      </c>
    </row>
    <row r="49" spans="1:2" x14ac:dyDescent="0.45">
      <c r="A49" s="50" t="s">
        <v>33</v>
      </c>
      <c r="B49" s="51" t="s">
        <v>0</v>
      </c>
    </row>
    <row r="50" spans="1:2" x14ac:dyDescent="0.45">
      <c r="A50" s="50" t="s">
        <v>33</v>
      </c>
      <c r="B50" s="51" t="s">
        <v>0</v>
      </c>
    </row>
    <row r="51" spans="1:2" x14ac:dyDescent="0.45">
      <c r="A51" s="50" t="s">
        <v>35</v>
      </c>
      <c r="B51" s="51" t="s">
        <v>0</v>
      </c>
    </row>
    <row r="52" spans="1:2" x14ac:dyDescent="0.45">
      <c r="A52" s="50" t="s">
        <v>35</v>
      </c>
      <c r="B52" s="51" t="s">
        <v>0</v>
      </c>
    </row>
    <row r="53" spans="1:2" x14ac:dyDescent="0.45">
      <c r="A53" s="50" t="s">
        <v>37</v>
      </c>
      <c r="B53" s="51" t="s">
        <v>0</v>
      </c>
    </row>
    <row r="54" spans="1:2" x14ac:dyDescent="0.45">
      <c r="A54" s="50" t="s">
        <v>38</v>
      </c>
      <c r="B54" s="51" t="s">
        <v>0</v>
      </c>
    </row>
    <row r="55" spans="1:2" x14ac:dyDescent="0.45">
      <c r="A55" s="50" t="s">
        <v>39</v>
      </c>
      <c r="B55" s="51" t="s">
        <v>0</v>
      </c>
    </row>
    <row r="56" spans="1:2" x14ac:dyDescent="0.45">
      <c r="A56" s="50" t="s">
        <v>13</v>
      </c>
      <c r="B56" s="51" t="s">
        <v>0</v>
      </c>
    </row>
    <row r="57" spans="1:2" x14ac:dyDescent="0.45">
      <c r="A57" s="50" t="s">
        <v>40</v>
      </c>
      <c r="B57" s="51" t="s">
        <v>0</v>
      </c>
    </row>
    <row r="58" spans="1:2" ht="18" x14ac:dyDescent="0.55000000000000004">
      <c r="A58" s="77" t="s">
        <v>204</v>
      </c>
      <c r="B58" s="86"/>
    </row>
    <row r="59" spans="1:2" x14ac:dyDescent="0.45">
      <c r="A59" s="50" t="s">
        <v>41</v>
      </c>
      <c r="B59" s="51" t="s">
        <v>0</v>
      </c>
    </row>
    <row r="60" spans="1:2" x14ac:dyDescent="0.45">
      <c r="A60" s="50" t="s">
        <v>13</v>
      </c>
      <c r="B60" s="51" t="s">
        <v>0</v>
      </c>
    </row>
    <row r="61" spans="1:2" x14ac:dyDescent="0.45">
      <c r="A61" s="50" t="s">
        <v>42</v>
      </c>
      <c r="B61" s="51" t="s">
        <v>0</v>
      </c>
    </row>
    <row r="62" spans="1:2" x14ac:dyDescent="0.45">
      <c r="A62" s="50" t="s">
        <v>43</v>
      </c>
      <c r="B62" s="51" t="s">
        <v>0</v>
      </c>
    </row>
    <row r="63" spans="1:2" x14ac:dyDescent="0.45">
      <c r="A63" s="50" t="s">
        <v>44</v>
      </c>
      <c r="B63" s="51" t="s">
        <v>0</v>
      </c>
    </row>
    <row r="64" spans="1:2" x14ac:dyDescent="0.45">
      <c r="A64" s="50" t="s">
        <v>45</v>
      </c>
      <c r="B64" s="51" t="s">
        <v>0</v>
      </c>
    </row>
    <row r="65" spans="1:2" x14ac:dyDescent="0.45">
      <c r="A65" s="50" t="s">
        <v>46</v>
      </c>
      <c r="B65" s="51" t="s">
        <v>0</v>
      </c>
    </row>
    <row r="66" spans="1:2" x14ac:dyDescent="0.45">
      <c r="A66" s="50" t="s">
        <v>47</v>
      </c>
      <c r="B66" s="51" t="s">
        <v>0</v>
      </c>
    </row>
    <row r="67" spans="1:2" x14ac:dyDescent="0.45">
      <c r="A67" s="50" t="s">
        <v>48</v>
      </c>
      <c r="B67" s="51" t="s">
        <v>0</v>
      </c>
    </row>
    <row r="68" spans="1:2" ht="18" x14ac:dyDescent="0.55000000000000004">
      <c r="A68" s="77" t="s">
        <v>205</v>
      </c>
      <c r="B68" s="86"/>
    </row>
    <row r="69" spans="1:2" x14ac:dyDescent="0.45">
      <c r="A69" s="50" t="s">
        <v>49</v>
      </c>
      <c r="B69" s="51" t="s">
        <v>0</v>
      </c>
    </row>
    <row r="70" spans="1:2" x14ac:dyDescent="0.45">
      <c r="A70" s="50" t="s">
        <v>50</v>
      </c>
      <c r="B70" s="51" t="s">
        <v>0</v>
      </c>
    </row>
    <row r="71" spans="1:2" x14ac:dyDescent="0.45">
      <c r="A71" s="50" t="s">
        <v>51</v>
      </c>
      <c r="B71" s="51" t="s">
        <v>0</v>
      </c>
    </row>
    <row r="72" spans="1:2" x14ac:dyDescent="0.45">
      <c r="A72" s="50" t="s">
        <v>52</v>
      </c>
      <c r="B72" s="51" t="s">
        <v>0</v>
      </c>
    </row>
    <row r="73" spans="1:2" x14ac:dyDescent="0.45">
      <c r="A73" s="50" t="s">
        <v>53</v>
      </c>
      <c r="B73" s="51" t="s">
        <v>0</v>
      </c>
    </row>
    <row r="74" spans="1:2" x14ac:dyDescent="0.45">
      <c r="A74" s="50" t="s">
        <v>54</v>
      </c>
      <c r="B74" s="51" t="s">
        <v>0</v>
      </c>
    </row>
    <row r="75" spans="1:2" x14ac:dyDescent="0.45">
      <c r="A75" s="50" t="s">
        <v>55</v>
      </c>
      <c r="B75" s="51" t="s">
        <v>0</v>
      </c>
    </row>
    <row r="76" spans="1:2" x14ac:dyDescent="0.45">
      <c r="A76" s="50" t="s">
        <v>56</v>
      </c>
      <c r="B76" s="51" t="s">
        <v>0</v>
      </c>
    </row>
    <row r="77" spans="1:2" x14ac:dyDescent="0.45">
      <c r="A77" s="50" t="s">
        <v>57</v>
      </c>
      <c r="B77" s="51" t="s">
        <v>0</v>
      </c>
    </row>
    <row r="78" spans="1:2" x14ac:dyDescent="0.45">
      <c r="A78" s="50" t="s">
        <v>58</v>
      </c>
      <c r="B78" s="51" t="s">
        <v>0</v>
      </c>
    </row>
    <row r="79" spans="1:2" x14ac:dyDescent="0.45">
      <c r="A79" s="50" t="s">
        <v>59</v>
      </c>
      <c r="B79" s="51" t="s">
        <v>0</v>
      </c>
    </row>
    <row r="80" spans="1:2" ht="18" x14ac:dyDescent="0.55000000000000004">
      <c r="A80" s="77" t="s">
        <v>206</v>
      </c>
      <c r="B80" s="86"/>
    </row>
    <row r="81" spans="1:2" x14ac:dyDescent="0.45">
      <c r="A81" s="50" t="s">
        <v>60</v>
      </c>
      <c r="B81" s="51" t="s">
        <v>0</v>
      </c>
    </row>
    <row r="82" spans="1:2" x14ac:dyDescent="0.45">
      <c r="A82" s="50" t="s">
        <v>61</v>
      </c>
      <c r="B82" s="51" t="s">
        <v>0</v>
      </c>
    </row>
    <row r="83" spans="1:2" x14ac:dyDescent="0.45">
      <c r="A83" s="50" t="s">
        <v>62</v>
      </c>
      <c r="B83" s="51" t="s">
        <v>0</v>
      </c>
    </row>
    <row r="84" spans="1:2" x14ac:dyDescent="0.45">
      <c r="A84" s="50" t="s">
        <v>63</v>
      </c>
      <c r="B84" s="51" t="s">
        <v>0</v>
      </c>
    </row>
    <row r="85" spans="1:2" x14ac:dyDescent="0.45">
      <c r="A85" s="50" t="s">
        <v>64</v>
      </c>
      <c r="B85" s="51" t="s">
        <v>0</v>
      </c>
    </row>
    <row r="86" spans="1:2" x14ac:dyDescent="0.45">
      <c r="A86" s="50" t="s">
        <v>65</v>
      </c>
      <c r="B86" s="51" t="s">
        <v>0</v>
      </c>
    </row>
    <row r="87" spans="1:2" x14ac:dyDescent="0.45">
      <c r="A87" s="50" t="s">
        <v>66</v>
      </c>
      <c r="B87" s="51" t="s">
        <v>0</v>
      </c>
    </row>
    <row r="88" spans="1:2" x14ac:dyDescent="0.45">
      <c r="A88" s="50" t="s">
        <v>67</v>
      </c>
      <c r="B88" s="51" t="s">
        <v>0</v>
      </c>
    </row>
    <row r="89" spans="1:2" x14ac:dyDescent="0.45">
      <c r="A89" s="50" t="s">
        <v>68</v>
      </c>
      <c r="B89" s="51" t="s">
        <v>0</v>
      </c>
    </row>
    <row r="90" spans="1:2" x14ac:dyDescent="0.45">
      <c r="A90" s="50" t="s">
        <v>69</v>
      </c>
      <c r="B90" s="51" t="s">
        <v>0</v>
      </c>
    </row>
    <row r="91" spans="1:2" x14ac:dyDescent="0.45">
      <c r="A91" s="50" t="s">
        <v>70</v>
      </c>
      <c r="B91" s="51" t="s">
        <v>0</v>
      </c>
    </row>
    <row r="92" spans="1:2" x14ac:dyDescent="0.45">
      <c r="A92" s="50" t="s">
        <v>71</v>
      </c>
      <c r="B92" s="51" t="s">
        <v>0</v>
      </c>
    </row>
    <row r="93" spans="1:2" x14ac:dyDescent="0.45">
      <c r="A93" s="50" t="s">
        <v>72</v>
      </c>
      <c r="B93" s="51" t="s">
        <v>0</v>
      </c>
    </row>
    <row r="94" spans="1:2" x14ac:dyDescent="0.45">
      <c r="A94" s="50" t="s">
        <v>73</v>
      </c>
      <c r="B94" s="51" t="s">
        <v>0</v>
      </c>
    </row>
    <row r="95" spans="1:2" x14ac:dyDescent="0.45">
      <c r="A95" s="50" t="s">
        <v>74</v>
      </c>
      <c r="B95" s="51" t="s">
        <v>0</v>
      </c>
    </row>
    <row r="96" spans="1:2" x14ac:dyDescent="0.45">
      <c r="A96" s="50" t="s">
        <v>75</v>
      </c>
      <c r="B96" s="51" t="s">
        <v>0</v>
      </c>
    </row>
    <row r="97" spans="1:2" x14ac:dyDescent="0.45">
      <c r="A97" s="50" t="s">
        <v>76</v>
      </c>
      <c r="B97" s="51" t="s">
        <v>0</v>
      </c>
    </row>
    <row r="98" spans="1:2" x14ac:dyDescent="0.45">
      <c r="A98" s="50" t="s">
        <v>77</v>
      </c>
      <c r="B98" s="51" t="s">
        <v>0</v>
      </c>
    </row>
    <row r="99" spans="1:2" x14ac:dyDescent="0.45">
      <c r="A99" s="50" t="s">
        <v>78</v>
      </c>
      <c r="B99" s="51" t="s">
        <v>0</v>
      </c>
    </row>
    <row r="100" spans="1:2" x14ac:dyDescent="0.45">
      <c r="A100" s="50" t="s">
        <v>79</v>
      </c>
      <c r="B100" s="51" t="s">
        <v>0</v>
      </c>
    </row>
    <row r="101" spans="1:2" x14ac:dyDescent="0.45">
      <c r="A101" s="50" t="s">
        <v>80</v>
      </c>
      <c r="B101" s="51" t="s">
        <v>0</v>
      </c>
    </row>
    <row r="102" spans="1:2" x14ac:dyDescent="0.45">
      <c r="A102" s="50" t="s">
        <v>81</v>
      </c>
      <c r="B102" s="51" t="s">
        <v>0</v>
      </c>
    </row>
    <row r="103" spans="1:2" x14ac:dyDescent="0.45">
      <c r="A103" s="50" t="s">
        <v>82</v>
      </c>
      <c r="B103" s="51" t="s">
        <v>0</v>
      </c>
    </row>
    <row r="104" spans="1:2" x14ac:dyDescent="0.45">
      <c r="A104" s="50" t="s">
        <v>83</v>
      </c>
      <c r="B104" s="51" t="s">
        <v>0</v>
      </c>
    </row>
    <row r="105" spans="1:2" x14ac:dyDescent="0.45">
      <c r="A105" s="50" t="s">
        <v>84</v>
      </c>
      <c r="B105" s="51" t="s">
        <v>0</v>
      </c>
    </row>
    <row r="106" spans="1:2" x14ac:dyDescent="0.45">
      <c r="A106" s="50" t="s">
        <v>85</v>
      </c>
      <c r="B106" s="51" t="s">
        <v>0</v>
      </c>
    </row>
    <row r="107" spans="1:2" ht="18" x14ac:dyDescent="0.55000000000000004">
      <c r="A107" s="77" t="s">
        <v>207</v>
      </c>
      <c r="B107" s="86"/>
    </row>
    <row r="108" spans="1:2" x14ac:dyDescent="0.45">
      <c r="A108" s="50" t="s">
        <v>86</v>
      </c>
      <c r="B108" s="51" t="s">
        <v>0</v>
      </c>
    </row>
    <row r="109" spans="1:2" x14ac:dyDescent="0.45">
      <c r="A109" s="50" t="s">
        <v>87</v>
      </c>
      <c r="B109" s="51" t="s">
        <v>0</v>
      </c>
    </row>
    <row r="110" spans="1:2" x14ac:dyDescent="0.45">
      <c r="A110" s="50" t="s">
        <v>88</v>
      </c>
      <c r="B110" s="51" t="s">
        <v>0</v>
      </c>
    </row>
    <row r="111" spans="1:2" x14ac:dyDescent="0.45">
      <c r="A111" s="50" t="s">
        <v>89</v>
      </c>
      <c r="B111" s="51" t="s">
        <v>0</v>
      </c>
    </row>
    <row r="112" spans="1:2" x14ac:dyDescent="0.45">
      <c r="A112" s="50" t="s">
        <v>90</v>
      </c>
      <c r="B112" s="51" t="s">
        <v>0</v>
      </c>
    </row>
    <row r="113" spans="1:2" x14ac:dyDescent="0.45">
      <c r="A113" s="50" t="s">
        <v>91</v>
      </c>
      <c r="B113" s="51" t="s">
        <v>0</v>
      </c>
    </row>
    <row r="114" spans="1:2" x14ac:dyDescent="0.45">
      <c r="A114" s="50" t="s">
        <v>92</v>
      </c>
      <c r="B114" s="51" t="s">
        <v>0</v>
      </c>
    </row>
    <row r="115" spans="1:2" x14ac:dyDescent="0.45">
      <c r="A115" s="50" t="s">
        <v>93</v>
      </c>
      <c r="B115" s="51" t="s">
        <v>0</v>
      </c>
    </row>
    <row r="116" spans="1:2" x14ac:dyDescent="0.45">
      <c r="A116" s="50" t="s">
        <v>94</v>
      </c>
      <c r="B116" s="51" t="s">
        <v>0</v>
      </c>
    </row>
    <row r="117" spans="1:2" x14ac:dyDescent="0.45">
      <c r="A117" s="50" t="s">
        <v>95</v>
      </c>
      <c r="B117" s="51" t="s">
        <v>0</v>
      </c>
    </row>
    <row r="118" spans="1:2" x14ac:dyDescent="0.45">
      <c r="A118" s="50" t="s">
        <v>96</v>
      </c>
      <c r="B118" s="51" t="s">
        <v>0</v>
      </c>
    </row>
    <row r="119" spans="1:2" x14ac:dyDescent="0.45">
      <c r="A119" s="50" t="s">
        <v>97</v>
      </c>
      <c r="B119" s="51" t="s">
        <v>0</v>
      </c>
    </row>
    <row r="120" spans="1:2" x14ac:dyDescent="0.45">
      <c r="A120" s="50" t="s">
        <v>98</v>
      </c>
      <c r="B120" s="51" t="s">
        <v>0</v>
      </c>
    </row>
    <row r="121" spans="1:2" x14ac:dyDescent="0.45">
      <c r="A121" s="50" t="s">
        <v>99</v>
      </c>
      <c r="B121" s="51" t="s">
        <v>0</v>
      </c>
    </row>
    <row r="122" spans="1:2" x14ac:dyDescent="0.45">
      <c r="A122" s="50" t="s">
        <v>100</v>
      </c>
      <c r="B122" s="51" t="s">
        <v>0</v>
      </c>
    </row>
    <row r="123" spans="1:2" x14ac:dyDescent="0.45">
      <c r="A123" s="50" t="s">
        <v>101</v>
      </c>
      <c r="B123" s="51" t="s">
        <v>0</v>
      </c>
    </row>
    <row r="124" spans="1:2" x14ac:dyDescent="0.45">
      <c r="A124" s="50" t="s">
        <v>102</v>
      </c>
      <c r="B124" s="51" t="s">
        <v>0</v>
      </c>
    </row>
    <row r="125" spans="1:2" x14ac:dyDescent="0.45">
      <c r="A125" s="50" t="s">
        <v>103</v>
      </c>
      <c r="B125" s="51" t="s">
        <v>0</v>
      </c>
    </row>
    <row r="126" spans="1:2" x14ac:dyDescent="0.45">
      <c r="A126" s="50" t="s">
        <v>104</v>
      </c>
      <c r="B126" s="51" t="s">
        <v>0</v>
      </c>
    </row>
    <row r="127" spans="1:2" x14ac:dyDescent="0.45">
      <c r="A127" s="50" t="s">
        <v>103</v>
      </c>
      <c r="B127" s="51" t="s">
        <v>0</v>
      </c>
    </row>
    <row r="128" spans="1:2" x14ac:dyDescent="0.45">
      <c r="A128" s="50" t="s">
        <v>105</v>
      </c>
      <c r="B128" s="51" t="s">
        <v>0</v>
      </c>
    </row>
    <row r="129" spans="1:2" x14ac:dyDescent="0.45">
      <c r="A129" s="50" t="s">
        <v>106</v>
      </c>
      <c r="B129" s="51" t="s">
        <v>0</v>
      </c>
    </row>
    <row r="130" spans="1:2" x14ac:dyDescent="0.45">
      <c r="A130" s="50" t="s">
        <v>107</v>
      </c>
      <c r="B130" s="51" t="s">
        <v>0</v>
      </c>
    </row>
    <row r="131" spans="1:2" x14ac:dyDescent="0.45">
      <c r="A131" s="50" t="s">
        <v>108</v>
      </c>
      <c r="B131" s="51" t="s">
        <v>0</v>
      </c>
    </row>
    <row r="132" spans="1:2" x14ac:dyDescent="0.45">
      <c r="A132" s="50" t="s">
        <v>109</v>
      </c>
      <c r="B132" s="51" t="s">
        <v>0</v>
      </c>
    </row>
    <row r="133" spans="1:2" x14ac:dyDescent="0.45">
      <c r="A133" s="50" t="s">
        <v>110</v>
      </c>
      <c r="B133" s="51" t="s">
        <v>0</v>
      </c>
    </row>
    <row r="134" spans="1:2" x14ac:dyDescent="0.45">
      <c r="A134" s="50" t="s">
        <v>109</v>
      </c>
      <c r="B134" s="51" t="s">
        <v>0</v>
      </c>
    </row>
    <row r="135" spans="1:2" x14ac:dyDescent="0.45">
      <c r="A135" s="50" t="s">
        <v>109</v>
      </c>
      <c r="B135" s="51" t="s">
        <v>0</v>
      </c>
    </row>
    <row r="136" spans="1:2" x14ac:dyDescent="0.45">
      <c r="A136" s="50" t="s">
        <v>111</v>
      </c>
      <c r="B136" s="51" t="s">
        <v>0</v>
      </c>
    </row>
    <row r="137" spans="1:2" x14ac:dyDescent="0.45">
      <c r="A137" s="50" t="s">
        <v>112</v>
      </c>
      <c r="B137" s="51" t="s">
        <v>0</v>
      </c>
    </row>
    <row r="138" spans="1:2" x14ac:dyDescent="0.45">
      <c r="A138" s="50" t="s">
        <v>113</v>
      </c>
      <c r="B138" s="51" t="s">
        <v>0</v>
      </c>
    </row>
    <row r="139" spans="1:2" x14ac:dyDescent="0.45">
      <c r="A139" s="50" t="s">
        <v>114</v>
      </c>
      <c r="B139" s="51" t="s">
        <v>0</v>
      </c>
    </row>
    <row r="140" spans="1:2" x14ac:dyDescent="0.45">
      <c r="A140" s="50" t="s">
        <v>115</v>
      </c>
      <c r="B140" s="51" t="s">
        <v>0</v>
      </c>
    </row>
    <row r="141" spans="1:2" x14ac:dyDescent="0.45">
      <c r="A141" s="50" t="s">
        <v>116</v>
      </c>
      <c r="B141" s="51" t="s">
        <v>0</v>
      </c>
    </row>
    <row r="142" spans="1:2" x14ac:dyDescent="0.45">
      <c r="A142" s="50" t="s">
        <v>117</v>
      </c>
      <c r="B142" s="51" t="s">
        <v>0</v>
      </c>
    </row>
    <row r="143" spans="1:2" x14ac:dyDescent="0.45">
      <c r="A143" s="50" t="s">
        <v>117</v>
      </c>
      <c r="B143" s="51" t="s">
        <v>0</v>
      </c>
    </row>
    <row r="144" spans="1:2" x14ac:dyDescent="0.45">
      <c r="A144" s="50" t="s">
        <v>118</v>
      </c>
      <c r="B144" s="51" t="s">
        <v>0</v>
      </c>
    </row>
    <row r="145" spans="1:2" x14ac:dyDescent="0.45">
      <c r="A145" s="50" t="s">
        <v>118</v>
      </c>
      <c r="B145" s="51" t="s">
        <v>0</v>
      </c>
    </row>
    <row r="146" spans="1:2" x14ac:dyDescent="0.45">
      <c r="A146" s="50" t="s">
        <v>119</v>
      </c>
      <c r="B146" s="51" t="s">
        <v>0</v>
      </c>
    </row>
    <row r="147" spans="1:2" x14ac:dyDescent="0.45">
      <c r="A147" s="50" t="s">
        <v>120</v>
      </c>
      <c r="B147" s="51" t="s">
        <v>0</v>
      </c>
    </row>
    <row r="148" spans="1:2" x14ac:dyDescent="0.45">
      <c r="A148" s="50" t="s">
        <v>120</v>
      </c>
      <c r="B148" s="51" t="s">
        <v>0</v>
      </c>
    </row>
    <row r="149" spans="1:2" x14ac:dyDescent="0.45">
      <c r="A149" s="50" t="s">
        <v>121</v>
      </c>
      <c r="B149" s="51" t="s">
        <v>0</v>
      </c>
    </row>
    <row r="150" spans="1:2" x14ac:dyDescent="0.45">
      <c r="A150" s="50" t="s">
        <v>122</v>
      </c>
      <c r="B150" s="51" t="s">
        <v>0</v>
      </c>
    </row>
    <row r="151" spans="1:2" x14ac:dyDescent="0.45">
      <c r="A151" s="50" t="s">
        <v>122</v>
      </c>
      <c r="B151" s="51" t="s">
        <v>0</v>
      </c>
    </row>
    <row r="152" spans="1:2" x14ac:dyDescent="0.45">
      <c r="A152" s="50" t="s">
        <v>122</v>
      </c>
      <c r="B152" s="51" t="s">
        <v>0</v>
      </c>
    </row>
    <row r="153" spans="1:2" x14ac:dyDescent="0.45">
      <c r="A153" s="50" t="s">
        <v>123</v>
      </c>
      <c r="B153" s="51" t="s">
        <v>0</v>
      </c>
    </row>
    <row r="154" spans="1:2" x14ac:dyDescent="0.45">
      <c r="A154" s="50" t="s">
        <v>124</v>
      </c>
      <c r="B154" s="51" t="s">
        <v>0</v>
      </c>
    </row>
    <row r="155" spans="1:2" x14ac:dyDescent="0.45">
      <c r="A155" s="50" t="s">
        <v>125</v>
      </c>
      <c r="B155" s="51" t="s">
        <v>0</v>
      </c>
    </row>
    <row r="156" spans="1:2" x14ac:dyDescent="0.45">
      <c r="A156" s="50" t="s">
        <v>126</v>
      </c>
      <c r="B156" s="51" t="s">
        <v>0</v>
      </c>
    </row>
    <row r="157" spans="1:2" x14ac:dyDescent="0.45">
      <c r="A157" s="50" t="s">
        <v>127</v>
      </c>
      <c r="B157" s="51" t="s">
        <v>0</v>
      </c>
    </row>
    <row r="158" spans="1:2" x14ac:dyDescent="0.45">
      <c r="A158" s="50" t="s">
        <v>128</v>
      </c>
      <c r="B158" s="51" t="s">
        <v>0</v>
      </c>
    </row>
    <row r="159" spans="1:2" x14ac:dyDescent="0.45">
      <c r="A159" s="50" t="s">
        <v>129</v>
      </c>
      <c r="B159" s="51" t="s">
        <v>0</v>
      </c>
    </row>
    <row r="160" spans="1:2" x14ac:dyDescent="0.45">
      <c r="A160" s="50" t="s">
        <v>130</v>
      </c>
      <c r="B160" s="51" t="s">
        <v>0</v>
      </c>
    </row>
    <row r="161" spans="1:2" x14ac:dyDescent="0.45">
      <c r="A161" s="50" t="s">
        <v>131</v>
      </c>
      <c r="B161" s="51" t="s">
        <v>0</v>
      </c>
    </row>
    <row r="162" spans="1:2" x14ac:dyDescent="0.45">
      <c r="A162" s="50" t="s">
        <v>132</v>
      </c>
      <c r="B162" s="51" t="s">
        <v>0</v>
      </c>
    </row>
    <row r="163" spans="1:2" x14ac:dyDescent="0.45">
      <c r="A163" s="50" t="s">
        <v>133</v>
      </c>
      <c r="B163" s="51" t="s">
        <v>0</v>
      </c>
    </row>
    <row r="164" spans="1:2" x14ac:dyDescent="0.45">
      <c r="A164" s="50" t="s">
        <v>134</v>
      </c>
      <c r="B164" s="51" t="s">
        <v>0</v>
      </c>
    </row>
    <row r="165" spans="1:2" x14ac:dyDescent="0.45">
      <c r="A165" s="50" t="s">
        <v>135</v>
      </c>
      <c r="B165" s="51" t="s">
        <v>0</v>
      </c>
    </row>
    <row r="166" spans="1:2" x14ac:dyDescent="0.45">
      <c r="A166" s="50" t="s">
        <v>136</v>
      </c>
      <c r="B166" s="51" t="s">
        <v>0</v>
      </c>
    </row>
    <row r="167" spans="1:2" x14ac:dyDescent="0.45">
      <c r="A167" s="50" t="s">
        <v>137</v>
      </c>
      <c r="B167" s="51" t="s">
        <v>0</v>
      </c>
    </row>
    <row r="168" spans="1:2" ht="18" x14ac:dyDescent="0.55000000000000004">
      <c r="A168" s="77" t="s">
        <v>210</v>
      </c>
      <c r="B168" s="86"/>
    </row>
    <row r="169" spans="1:2" x14ac:dyDescent="0.45">
      <c r="A169" s="50" t="s">
        <v>152</v>
      </c>
      <c r="B169" s="51" t="s">
        <v>0</v>
      </c>
    </row>
    <row r="170" spans="1:2" x14ac:dyDescent="0.45">
      <c r="A170" s="50" t="s">
        <v>153</v>
      </c>
      <c r="B170" s="51" t="s">
        <v>0</v>
      </c>
    </row>
    <row r="171" spans="1:2" x14ac:dyDescent="0.45">
      <c r="A171" s="50" t="s">
        <v>154</v>
      </c>
      <c r="B171" s="51" t="s">
        <v>0</v>
      </c>
    </row>
    <row r="172" spans="1:2" x14ac:dyDescent="0.45">
      <c r="A172" s="50" t="s">
        <v>155</v>
      </c>
      <c r="B172" s="51" t="s">
        <v>0</v>
      </c>
    </row>
    <row r="173" spans="1:2" x14ac:dyDescent="0.45">
      <c r="A173" s="50" t="s">
        <v>156</v>
      </c>
      <c r="B173" s="51" t="s">
        <v>0</v>
      </c>
    </row>
    <row r="174" spans="1:2" x14ac:dyDescent="0.45">
      <c r="A174" s="50" t="s">
        <v>156</v>
      </c>
      <c r="B174" s="51" t="s">
        <v>0</v>
      </c>
    </row>
    <row r="175" spans="1:2" x14ac:dyDescent="0.45">
      <c r="A175" s="50" t="s">
        <v>157</v>
      </c>
      <c r="B175" s="51" t="s">
        <v>0</v>
      </c>
    </row>
    <row r="176" spans="1:2" x14ac:dyDescent="0.45">
      <c r="A176" s="50" t="s">
        <v>158</v>
      </c>
      <c r="B176" s="51" t="s">
        <v>0</v>
      </c>
    </row>
    <row r="177" spans="1:2" x14ac:dyDescent="0.45">
      <c r="A177" s="50" t="s">
        <v>159</v>
      </c>
      <c r="B177" s="51" t="s">
        <v>0</v>
      </c>
    </row>
    <row r="178" spans="1:2" x14ac:dyDescent="0.45">
      <c r="A178" s="50" t="s">
        <v>160</v>
      </c>
      <c r="B178" s="51" t="s">
        <v>0</v>
      </c>
    </row>
    <row r="179" spans="1:2" x14ac:dyDescent="0.45">
      <c r="A179" s="50" t="s">
        <v>161</v>
      </c>
      <c r="B179" s="51" t="s">
        <v>0</v>
      </c>
    </row>
    <row r="180" spans="1:2" x14ac:dyDescent="0.45">
      <c r="A180" s="50" t="s">
        <v>162</v>
      </c>
      <c r="B180" s="51" t="s">
        <v>0</v>
      </c>
    </row>
    <row r="181" spans="1:2" ht="18" x14ac:dyDescent="0.55000000000000004">
      <c r="A181" s="77" t="s">
        <v>197</v>
      </c>
      <c r="B181" s="86"/>
    </row>
    <row r="182" spans="1:2" x14ac:dyDescent="0.45">
      <c r="A182" s="50" t="s">
        <v>163</v>
      </c>
      <c r="B182" s="51" t="s">
        <v>0</v>
      </c>
    </row>
    <row r="183" spans="1:2" x14ac:dyDescent="0.45">
      <c r="A183" s="50" t="s">
        <v>164</v>
      </c>
      <c r="B183" s="51" t="s">
        <v>0</v>
      </c>
    </row>
    <row r="184" spans="1:2" x14ac:dyDescent="0.45">
      <c r="A184" s="50" t="s">
        <v>165</v>
      </c>
      <c r="B184" s="51" t="s">
        <v>0</v>
      </c>
    </row>
    <row r="185" spans="1:2" x14ac:dyDescent="0.45">
      <c r="A185" s="50" t="s">
        <v>164</v>
      </c>
      <c r="B185" s="51" t="s">
        <v>0</v>
      </c>
    </row>
    <row r="186" spans="1:2" x14ac:dyDescent="0.45">
      <c r="A186" s="50" t="s">
        <v>166</v>
      </c>
      <c r="B186" s="51" t="s">
        <v>0</v>
      </c>
    </row>
    <row r="187" spans="1:2" x14ac:dyDescent="0.45">
      <c r="A187" s="50" t="s">
        <v>167</v>
      </c>
      <c r="B187" s="51" t="s">
        <v>0</v>
      </c>
    </row>
    <row r="188" spans="1:2" x14ac:dyDescent="0.45">
      <c r="A188" s="50" t="s">
        <v>168</v>
      </c>
      <c r="B188" s="51" t="s">
        <v>0</v>
      </c>
    </row>
    <row r="189" spans="1:2" x14ac:dyDescent="0.45">
      <c r="A189" s="50" t="s">
        <v>169</v>
      </c>
      <c r="B189" s="51" t="s">
        <v>0</v>
      </c>
    </row>
    <row r="190" spans="1:2" x14ac:dyDescent="0.45">
      <c r="A190" s="50" t="s">
        <v>170</v>
      </c>
      <c r="B190" s="51" t="s">
        <v>0</v>
      </c>
    </row>
    <row r="191" spans="1:2" ht="18" x14ac:dyDescent="0.55000000000000004">
      <c r="A191" s="77" t="s">
        <v>211</v>
      </c>
      <c r="B191" s="86"/>
    </row>
    <row r="192" spans="1:2" x14ac:dyDescent="0.45">
      <c r="A192" s="50" t="s">
        <v>196</v>
      </c>
      <c r="B192" s="51" t="s">
        <v>0</v>
      </c>
    </row>
    <row r="193" spans="1:2" x14ac:dyDescent="0.45">
      <c r="A193" s="50" t="s">
        <v>192</v>
      </c>
      <c r="B193" s="51" t="s">
        <v>0</v>
      </c>
    </row>
    <row r="194" spans="1:2" x14ac:dyDescent="0.45">
      <c r="A194" s="50" t="s">
        <v>194</v>
      </c>
      <c r="B194" s="51" t="s">
        <v>0</v>
      </c>
    </row>
    <row r="195" spans="1:2" x14ac:dyDescent="0.45">
      <c r="A195" s="50" t="s">
        <v>178</v>
      </c>
      <c r="B195" s="51" t="s">
        <v>0</v>
      </c>
    </row>
    <row r="196" spans="1:2" x14ac:dyDescent="0.45">
      <c r="A196" s="50" t="s">
        <v>178</v>
      </c>
      <c r="B196" s="51" t="s">
        <v>0</v>
      </c>
    </row>
    <row r="197" spans="1:2" x14ac:dyDescent="0.45">
      <c r="A197" s="50" t="s">
        <v>195</v>
      </c>
      <c r="B197" s="51" t="s">
        <v>0</v>
      </c>
    </row>
    <row r="198" spans="1:2" x14ac:dyDescent="0.45">
      <c r="A198" s="50" t="s">
        <v>194</v>
      </c>
      <c r="B198" s="51" t="s">
        <v>0</v>
      </c>
    </row>
    <row r="199" spans="1:2" x14ac:dyDescent="0.45">
      <c r="A199" s="50" t="s">
        <v>193</v>
      </c>
      <c r="B199" s="51" t="s">
        <v>0</v>
      </c>
    </row>
    <row r="200" spans="1:2" x14ac:dyDescent="0.45">
      <c r="A200" s="50" t="s">
        <v>192</v>
      </c>
      <c r="B200" s="51" t="s">
        <v>0</v>
      </c>
    </row>
    <row r="201" spans="1:2" x14ac:dyDescent="0.45">
      <c r="A201" s="50" t="s">
        <v>191</v>
      </c>
      <c r="B201" s="51" t="s">
        <v>0</v>
      </c>
    </row>
    <row r="202" spans="1:2" x14ac:dyDescent="0.45">
      <c r="A202" s="50" t="s">
        <v>190</v>
      </c>
      <c r="B202" s="51" t="s">
        <v>0</v>
      </c>
    </row>
    <row r="203" spans="1:2" x14ac:dyDescent="0.45">
      <c r="A203" s="50" t="s">
        <v>189</v>
      </c>
      <c r="B203" s="51" t="s">
        <v>0</v>
      </c>
    </row>
    <row r="204" spans="1:2" x14ac:dyDescent="0.45">
      <c r="A204" s="50" t="s">
        <v>188</v>
      </c>
      <c r="B204" s="51" t="s">
        <v>0</v>
      </c>
    </row>
    <row r="205" spans="1:2" x14ac:dyDescent="0.45">
      <c r="A205" s="50" t="s">
        <v>181</v>
      </c>
      <c r="B205" s="51" t="s">
        <v>0</v>
      </c>
    </row>
    <row r="206" spans="1:2" x14ac:dyDescent="0.45">
      <c r="A206" s="50" t="s">
        <v>186</v>
      </c>
      <c r="B206" s="51" t="s">
        <v>0</v>
      </c>
    </row>
    <row r="207" spans="1:2" x14ac:dyDescent="0.45">
      <c r="A207" s="50" t="s">
        <v>187</v>
      </c>
      <c r="B207" s="51" t="s">
        <v>0</v>
      </c>
    </row>
    <row r="208" spans="1:2" x14ac:dyDescent="0.45">
      <c r="A208" s="50" t="s">
        <v>186</v>
      </c>
      <c r="B208" s="51" t="s">
        <v>0</v>
      </c>
    </row>
    <row r="209" spans="1:2" x14ac:dyDescent="0.45">
      <c r="A209" s="50" t="s">
        <v>185</v>
      </c>
      <c r="B209" s="51" t="s">
        <v>0</v>
      </c>
    </row>
    <row r="210" spans="1:2" x14ac:dyDescent="0.45">
      <c r="A210" s="50" t="s">
        <v>184</v>
      </c>
      <c r="B210" s="51" t="s">
        <v>0</v>
      </c>
    </row>
    <row r="211" spans="1:2" x14ac:dyDescent="0.45">
      <c r="A211" s="50" t="s">
        <v>183</v>
      </c>
      <c r="B211" s="51" t="s">
        <v>0</v>
      </c>
    </row>
    <row r="212" spans="1:2" x14ac:dyDescent="0.45">
      <c r="A212" s="50" t="s">
        <v>179</v>
      </c>
      <c r="B212" s="51" t="s">
        <v>0</v>
      </c>
    </row>
    <row r="213" spans="1:2" x14ac:dyDescent="0.45">
      <c r="A213" s="50" t="s">
        <v>178</v>
      </c>
      <c r="B213" s="51" t="s">
        <v>0</v>
      </c>
    </row>
    <row r="214" spans="1:2" x14ac:dyDescent="0.45">
      <c r="A214" s="50" t="s">
        <v>178</v>
      </c>
      <c r="B214" s="51" t="s">
        <v>0</v>
      </c>
    </row>
    <row r="215" spans="1:2" x14ac:dyDescent="0.45">
      <c r="A215" s="50" t="s">
        <v>178</v>
      </c>
      <c r="B215" s="51" t="s">
        <v>0</v>
      </c>
    </row>
    <row r="216" spans="1:2" x14ac:dyDescent="0.45">
      <c r="A216" s="50" t="s">
        <v>179</v>
      </c>
      <c r="B216" s="51" t="s">
        <v>0</v>
      </c>
    </row>
    <row r="217" spans="1:2" x14ac:dyDescent="0.45">
      <c r="A217" s="50" t="s">
        <v>182</v>
      </c>
      <c r="B217" s="51" t="s">
        <v>0</v>
      </c>
    </row>
    <row r="218" spans="1:2" x14ac:dyDescent="0.45">
      <c r="A218" s="50" t="s">
        <v>181</v>
      </c>
      <c r="B218" s="51" t="s">
        <v>0</v>
      </c>
    </row>
    <row r="219" spans="1:2" x14ac:dyDescent="0.45">
      <c r="A219" s="50" t="s">
        <v>180</v>
      </c>
      <c r="B219" s="51" t="s">
        <v>0</v>
      </c>
    </row>
    <row r="220" spans="1:2" x14ac:dyDescent="0.45">
      <c r="A220" s="50" t="s">
        <v>179</v>
      </c>
      <c r="B220" s="51" t="s">
        <v>0</v>
      </c>
    </row>
    <row r="221" spans="1:2" x14ac:dyDescent="0.45">
      <c r="A221" s="50" t="s">
        <v>178</v>
      </c>
      <c r="B221" s="51" t="s">
        <v>0</v>
      </c>
    </row>
    <row r="222" spans="1:2" x14ac:dyDescent="0.45">
      <c r="A222" s="50" t="s">
        <v>177</v>
      </c>
      <c r="B222" s="51" t="s">
        <v>0</v>
      </c>
    </row>
    <row r="223" spans="1:2" ht="18" x14ac:dyDescent="0.55000000000000004">
      <c r="A223" s="77" t="s">
        <v>222</v>
      </c>
      <c r="B223" s="86"/>
    </row>
    <row r="224" spans="1:2" x14ac:dyDescent="0.45">
      <c r="A224" s="52" t="s">
        <v>223</v>
      </c>
      <c r="B224" s="51" t="s">
        <v>0</v>
      </c>
    </row>
    <row r="225" spans="1:2" x14ac:dyDescent="0.45">
      <c r="A225" s="52" t="s">
        <v>224</v>
      </c>
      <c r="B225" s="51" t="s">
        <v>0</v>
      </c>
    </row>
    <row r="226" spans="1:2" x14ac:dyDescent="0.45">
      <c r="A226" s="50" t="s">
        <v>225</v>
      </c>
      <c r="B226" s="51" t="s">
        <v>0</v>
      </c>
    </row>
    <row r="227" spans="1:2" x14ac:dyDescent="0.45">
      <c r="A227" s="53" t="s">
        <v>226</v>
      </c>
      <c r="B227" s="51" t="s">
        <v>0</v>
      </c>
    </row>
    <row r="228" spans="1:2" x14ac:dyDescent="0.45">
      <c r="A228" s="50" t="s">
        <v>227</v>
      </c>
      <c r="B228" s="51" t="s">
        <v>0</v>
      </c>
    </row>
    <row r="229" spans="1:2" x14ac:dyDescent="0.45">
      <c r="A229" s="50" t="s">
        <v>228</v>
      </c>
      <c r="B229" s="51" t="s">
        <v>0</v>
      </c>
    </row>
    <row r="230" spans="1:2" x14ac:dyDescent="0.45">
      <c r="A230" s="53" t="s">
        <v>225</v>
      </c>
      <c r="B230" s="51" t="s">
        <v>0</v>
      </c>
    </row>
    <row r="231" spans="1:2" x14ac:dyDescent="0.45">
      <c r="A231" s="53" t="s">
        <v>229</v>
      </c>
      <c r="B231" s="51" t="s">
        <v>0</v>
      </c>
    </row>
    <row r="232" spans="1:2" x14ac:dyDescent="0.45">
      <c r="A232" s="53" t="s">
        <v>230</v>
      </c>
      <c r="B232" s="51" t="s">
        <v>0</v>
      </c>
    </row>
    <row r="233" spans="1:2" x14ac:dyDescent="0.45">
      <c r="A233" s="50" t="s">
        <v>231</v>
      </c>
      <c r="B233" s="51" t="s">
        <v>0</v>
      </c>
    </row>
    <row r="234" spans="1:2" ht="18" x14ac:dyDescent="0.45">
      <c r="A234" s="87" t="s">
        <v>247</v>
      </c>
      <c r="B234" s="86"/>
    </row>
    <row r="235" spans="1:2" x14ac:dyDescent="0.45">
      <c r="A235" s="54" t="s">
        <v>246</v>
      </c>
      <c r="B235" s="51" t="s">
        <v>0</v>
      </c>
    </row>
    <row r="236" spans="1:2" x14ac:dyDescent="0.45">
      <c r="A236" s="54" t="s">
        <v>248</v>
      </c>
      <c r="B236" s="51" t="s">
        <v>0</v>
      </c>
    </row>
    <row r="237" spans="1:2" x14ac:dyDescent="0.45">
      <c r="A237" s="54" t="s">
        <v>249</v>
      </c>
      <c r="B237" s="51" t="s">
        <v>0</v>
      </c>
    </row>
    <row r="238" spans="1:2" x14ac:dyDescent="0.45">
      <c r="A238" s="54" t="s">
        <v>252</v>
      </c>
      <c r="B238" s="51" t="s">
        <v>0</v>
      </c>
    </row>
    <row r="239" spans="1:2" x14ac:dyDescent="0.45">
      <c r="A239" s="54" t="s">
        <v>253</v>
      </c>
      <c r="B239" s="51" t="s">
        <v>0</v>
      </c>
    </row>
    <row r="240" spans="1:2" x14ac:dyDescent="0.45">
      <c r="A240" s="54" t="s">
        <v>250</v>
      </c>
      <c r="B240" s="51" t="s">
        <v>0</v>
      </c>
    </row>
    <row r="241" spans="1:3" x14ac:dyDescent="0.45">
      <c r="A241" s="54" t="s">
        <v>251</v>
      </c>
      <c r="B241" s="51" t="s">
        <v>0</v>
      </c>
    </row>
    <row r="242" spans="1:3" x14ac:dyDescent="0.45">
      <c r="A242" s="54" t="s">
        <v>256</v>
      </c>
      <c r="B242" s="51" t="s">
        <v>0</v>
      </c>
    </row>
    <row r="243" spans="1:3" x14ac:dyDescent="0.45">
      <c r="A243" s="54" t="s">
        <v>254</v>
      </c>
      <c r="B243" s="51" t="s">
        <v>0</v>
      </c>
    </row>
    <row r="244" spans="1:3" x14ac:dyDescent="0.45">
      <c r="A244" s="54" t="s">
        <v>255</v>
      </c>
      <c r="B244" s="51" t="s">
        <v>0</v>
      </c>
    </row>
    <row r="245" spans="1:3" ht="18" x14ac:dyDescent="0.45">
      <c r="A245" s="87" t="s">
        <v>261</v>
      </c>
      <c r="B245" s="86"/>
    </row>
    <row r="246" spans="1:3" x14ac:dyDescent="0.45">
      <c r="A246" s="55" t="s">
        <v>257</v>
      </c>
      <c r="B246" s="56">
        <v>1</v>
      </c>
      <c r="C246" s="16"/>
    </row>
    <row r="247" spans="1:3" x14ac:dyDescent="0.45">
      <c r="A247" s="55" t="s">
        <v>258</v>
      </c>
      <c r="B247" s="56">
        <v>2</v>
      </c>
    </row>
    <row r="248" spans="1:3" x14ac:dyDescent="0.45">
      <c r="A248" s="55" t="s">
        <v>259</v>
      </c>
      <c r="B248" s="56">
        <v>1</v>
      </c>
    </row>
    <row r="249" spans="1:3" x14ac:dyDescent="0.45">
      <c r="A249" s="55" t="s">
        <v>260</v>
      </c>
      <c r="B249" s="56">
        <v>1</v>
      </c>
    </row>
  </sheetData>
  <sheetProtection algorithmName="SHA-512" hashValue="WfieGDO65sQOF/zxx/pbR7/VV0qSYiw5ZUx4aye0tuyVj8tIH7qQN7kyER1SXuw6+b7XOrDNFFT9KAON2Hi14g==" saltValue="2Y44iQS4Pv940LHtnhTFrQ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56C2-3B70-4838-85B6-FDFAC11685C2}">
  <sheetPr>
    <tabColor rgb="FFFF00FF"/>
  </sheetPr>
  <dimension ref="A1:F90"/>
  <sheetViews>
    <sheetView topLeftCell="A58" workbookViewId="0">
      <selection activeCell="F81" sqref="F81"/>
    </sheetView>
  </sheetViews>
  <sheetFormatPr defaultRowHeight="14.25" x14ac:dyDescent="0.45"/>
  <cols>
    <col min="2" max="2" width="38.265625" customWidth="1"/>
    <col min="3" max="3" width="41.19921875" customWidth="1"/>
    <col min="4" max="4" width="9.19921875" style="20"/>
    <col min="5" max="5" width="11.73046875" bestFit="1" customWidth="1"/>
  </cols>
  <sheetData>
    <row r="1" spans="1:6" x14ac:dyDescent="0.45">
      <c r="A1" s="18" t="s">
        <v>262</v>
      </c>
    </row>
    <row r="3" spans="1:6" s="1" customFormat="1" x14ac:dyDescent="0.45">
      <c r="A3" s="57" t="s">
        <v>263</v>
      </c>
      <c r="B3" s="57" t="s">
        <v>264</v>
      </c>
      <c r="C3" s="57" t="s">
        <v>265</v>
      </c>
      <c r="D3" s="58" t="s">
        <v>266</v>
      </c>
      <c r="E3" s="17"/>
      <c r="F3" s="17"/>
    </row>
    <row r="4" spans="1:6" x14ac:dyDescent="0.45">
      <c r="A4" s="80" t="s">
        <v>267</v>
      </c>
      <c r="B4" s="79"/>
      <c r="C4" s="79"/>
      <c r="D4" s="81"/>
    </row>
    <row r="5" spans="1:6" x14ac:dyDescent="0.45">
      <c r="A5" s="53"/>
      <c r="B5" s="60" t="s">
        <v>268</v>
      </c>
      <c r="C5" s="60" t="s">
        <v>269</v>
      </c>
      <c r="D5" s="59">
        <v>1</v>
      </c>
    </row>
    <row r="6" spans="1:6" x14ac:dyDescent="0.45">
      <c r="A6" s="53"/>
      <c r="B6" s="60" t="s">
        <v>270</v>
      </c>
      <c r="C6" s="60"/>
      <c r="D6" s="59">
        <v>1</v>
      </c>
    </row>
    <row r="7" spans="1:6" x14ac:dyDescent="0.45">
      <c r="A7" s="53"/>
      <c r="B7" s="60" t="s">
        <v>271</v>
      </c>
      <c r="C7" s="60" t="s">
        <v>272</v>
      </c>
      <c r="D7" s="59">
        <v>1</v>
      </c>
    </row>
    <row r="8" spans="1:6" x14ac:dyDescent="0.45">
      <c r="A8" s="53"/>
      <c r="B8" s="60" t="s">
        <v>273</v>
      </c>
      <c r="C8" s="60" t="s">
        <v>274</v>
      </c>
      <c r="D8" s="59">
        <v>1</v>
      </c>
    </row>
    <row r="9" spans="1:6" x14ac:dyDescent="0.45">
      <c r="A9" s="53"/>
      <c r="B9" s="60" t="s">
        <v>275</v>
      </c>
      <c r="C9" s="60" t="s">
        <v>276</v>
      </c>
      <c r="D9" s="59">
        <v>1</v>
      </c>
    </row>
    <row r="10" spans="1:6" x14ac:dyDescent="0.45">
      <c r="A10" s="53"/>
      <c r="B10" s="60" t="s">
        <v>278</v>
      </c>
      <c r="C10" s="60" t="s">
        <v>277</v>
      </c>
      <c r="D10" s="59">
        <v>1</v>
      </c>
    </row>
    <row r="11" spans="1:6" x14ac:dyDescent="0.45">
      <c r="A11" s="53"/>
      <c r="B11" s="60" t="s">
        <v>279</v>
      </c>
      <c r="C11" s="60"/>
      <c r="D11" s="59">
        <v>1</v>
      </c>
    </row>
    <row r="12" spans="1:6" x14ac:dyDescent="0.45">
      <c r="A12" s="53"/>
      <c r="B12" s="60" t="s">
        <v>280</v>
      </c>
      <c r="C12" s="60" t="s">
        <v>277</v>
      </c>
      <c r="D12" s="59">
        <v>1</v>
      </c>
    </row>
    <row r="13" spans="1:6" x14ac:dyDescent="0.45">
      <c r="A13" s="53"/>
      <c r="B13" s="60" t="s">
        <v>281</v>
      </c>
      <c r="C13" s="60" t="s">
        <v>277</v>
      </c>
      <c r="D13" s="59">
        <v>1</v>
      </c>
    </row>
    <row r="14" spans="1:6" x14ac:dyDescent="0.45">
      <c r="A14" s="53"/>
      <c r="B14" s="60" t="s">
        <v>282</v>
      </c>
      <c r="C14" s="60"/>
      <c r="D14" s="59">
        <v>1</v>
      </c>
    </row>
    <row r="15" spans="1:6" x14ac:dyDescent="0.45">
      <c r="A15" s="53"/>
      <c r="B15" s="53"/>
      <c r="C15" s="53"/>
      <c r="D15" s="59"/>
    </row>
    <row r="16" spans="1:6" x14ac:dyDescent="0.45">
      <c r="A16" s="80" t="s">
        <v>283</v>
      </c>
      <c r="B16" s="79"/>
      <c r="C16" s="79"/>
      <c r="D16" s="81"/>
    </row>
    <row r="17" spans="1:4" s="19" customFormat="1" x14ac:dyDescent="0.45">
      <c r="A17" s="61"/>
      <c r="B17" s="62" t="s">
        <v>284</v>
      </c>
      <c r="C17" s="62" t="s">
        <v>285</v>
      </c>
      <c r="D17" s="63">
        <v>1</v>
      </c>
    </row>
    <row r="18" spans="1:4" s="19" customFormat="1" x14ac:dyDescent="0.45">
      <c r="A18" s="61"/>
      <c r="B18" s="62" t="s">
        <v>286</v>
      </c>
      <c r="C18" s="62" t="s">
        <v>287</v>
      </c>
      <c r="D18" s="63">
        <v>1</v>
      </c>
    </row>
    <row r="19" spans="1:4" s="19" customFormat="1" x14ac:dyDescent="0.45">
      <c r="A19" s="61"/>
      <c r="B19" s="62" t="s">
        <v>288</v>
      </c>
      <c r="C19" s="62"/>
      <c r="D19" s="63">
        <v>1</v>
      </c>
    </row>
    <row r="20" spans="1:4" s="19" customFormat="1" x14ac:dyDescent="0.45">
      <c r="A20" s="61"/>
      <c r="B20" s="62" t="s">
        <v>289</v>
      </c>
      <c r="C20" s="62"/>
      <c r="D20" s="63">
        <v>1</v>
      </c>
    </row>
    <row r="21" spans="1:4" s="19" customFormat="1" x14ac:dyDescent="0.45">
      <c r="A21" s="61"/>
      <c r="B21" s="62" t="s">
        <v>290</v>
      </c>
      <c r="C21" s="62"/>
      <c r="D21" s="63">
        <v>1</v>
      </c>
    </row>
    <row r="22" spans="1:4" s="19" customFormat="1" x14ac:dyDescent="0.45">
      <c r="A22" s="61"/>
      <c r="B22" s="62" t="s">
        <v>291</v>
      </c>
      <c r="C22" s="64" t="s">
        <v>292</v>
      </c>
      <c r="D22" s="63">
        <v>1</v>
      </c>
    </row>
    <row r="23" spans="1:4" s="19" customFormat="1" x14ac:dyDescent="0.45">
      <c r="A23" s="61"/>
      <c r="B23" s="62" t="s">
        <v>293</v>
      </c>
      <c r="C23" s="64" t="s">
        <v>294</v>
      </c>
      <c r="D23" s="63">
        <v>1</v>
      </c>
    </row>
    <row r="24" spans="1:4" s="19" customFormat="1" x14ac:dyDescent="0.45">
      <c r="A24" s="61"/>
      <c r="B24" s="65" t="s">
        <v>295</v>
      </c>
      <c r="C24" s="65" t="s">
        <v>296</v>
      </c>
      <c r="D24" s="63">
        <v>1</v>
      </c>
    </row>
    <row r="25" spans="1:4" s="19" customFormat="1" x14ac:dyDescent="0.45">
      <c r="A25" s="61"/>
      <c r="B25" s="65" t="s">
        <v>297</v>
      </c>
      <c r="C25" s="65" t="s">
        <v>298</v>
      </c>
      <c r="D25" s="63">
        <v>1</v>
      </c>
    </row>
    <row r="26" spans="1:4" s="19" customFormat="1" x14ac:dyDescent="0.45">
      <c r="A26" s="61"/>
      <c r="B26" s="65" t="s">
        <v>297</v>
      </c>
      <c r="C26" s="65" t="s">
        <v>298</v>
      </c>
      <c r="D26" s="63">
        <v>1</v>
      </c>
    </row>
    <row r="27" spans="1:4" s="19" customFormat="1" x14ac:dyDescent="0.45">
      <c r="A27" s="61"/>
      <c r="B27" s="65" t="s">
        <v>299</v>
      </c>
      <c r="C27" s="65" t="s">
        <v>300</v>
      </c>
      <c r="D27" s="63">
        <v>1</v>
      </c>
    </row>
    <row r="28" spans="1:4" x14ac:dyDescent="0.45">
      <c r="A28" s="80" t="s">
        <v>301</v>
      </c>
      <c r="B28" s="79"/>
      <c r="C28" s="79"/>
      <c r="D28" s="81"/>
    </row>
    <row r="29" spans="1:4" x14ac:dyDescent="0.45">
      <c r="A29" s="53"/>
      <c r="B29" s="50" t="s">
        <v>171</v>
      </c>
      <c r="C29" s="60"/>
      <c r="D29" s="59">
        <v>1</v>
      </c>
    </row>
    <row r="30" spans="1:4" x14ac:dyDescent="0.45">
      <c r="A30" s="53"/>
      <c r="B30" s="50" t="s">
        <v>172</v>
      </c>
      <c r="C30" s="60"/>
      <c r="D30" s="59">
        <v>1</v>
      </c>
    </row>
    <row r="31" spans="1:4" x14ac:dyDescent="0.45">
      <c r="A31" s="80" t="s">
        <v>365</v>
      </c>
      <c r="B31" s="82"/>
      <c r="C31" s="83"/>
      <c r="D31" s="81"/>
    </row>
    <row r="32" spans="1:4" x14ac:dyDescent="0.45">
      <c r="A32" s="53"/>
      <c r="B32" s="50" t="s">
        <v>176</v>
      </c>
      <c r="C32" s="53"/>
      <c r="D32" s="51" t="s">
        <v>0</v>
      </c>
    </row>
    <row r="33" spans="1:4" x14ac:dyDescent="0.45">
      <c r="A33" s="53"/>
      <c r="B33" s="50" t="s">
        <v>175</v>
      </c>
      <c r="C33" s="53"/>
      <c r="D33" s="51" t="s">
        <v>0</v>
      </c>
    </row>
    <row r="34" spans="1:4" x14ac:dyDescent="0.45">
      <c r="A34" s="53"/>
      <c r="B34" s="50" t="s">
        <v>174</v>
      </c>
      <c r="C34" s="53"/>
      <c r="D34" s="51" t="s">
        <v>0</v>
      </c>
    </row>
    <row r="35" spans="1:4" x14ac:dyDescent="0.45">
      <c r="A35" s="53"/>
      <c r="B35" s="50" t="s">
        <v>173</v>
      </c>
      <c r="C35" s="53"/>
      <c r="D35" s="51" t="s">
        <v>0</v>
      </c>
    </row>
    <row r="36" spans="1:4" x14ac:dyDescent="0.45">
      <c r="A36" s="80" t="s">
        <v>303</v>
      </c>
      <c r="B36" s="79"/>
      <c r="C36" s="79"/>
      <c r="D36" s="81"/>
    </row>
    <row r="37" spans="1:4" x14ac:dyDescent="0.45">
      <c r="A37" s="53"/>
      <c r="B37" s="60" t="s">
        <v>268</v>
      </c>
      <c r="C37" s="60" t="s">
        <v>269</v>
      </c>
      <c r="D37" s="59">
        <v>1</v>
      </c>
    </row>
    <row r="38" spans="1:4" x14ac:dyDescent="0.45">
      <c r="A38" s="53"/>
      <c r="B38" s="60" t="s">
        <v>304</v>
      </c>
      <c r="C38" s="60"/>
      <c r="D38" s="59">
        <v>1</v>
      </c>
    </row>
    <row r="39" spans="1:4" x14ac:dyDescent="0.45">
      <c r="A39" s="53"/>
      <c r="B39" s="60" t="s">
        <v>305</v>
      </c>
      <c r="C39" s="60"/>
      <c r="D39" s="59">
        <v>1</v>
      </c>
    </row>
    <row r="40" spans="1:4" x14ac:dyDescent="0.45">
      <c r="A40" s="53"/>
      <c r="B40" s="60" t="s">
        <v>306</v>
      </c>
      <c r="C40" s="60"/>
      <c r="D40" s="59">
        <v>1</v>
      </c>
    </row>
    <row r="41" spans="1:4" x14ac:dyDescent="0.45">
      <c r="A41" s="53"/>
      <c r="B41" s="60" t="s">
        <v>307</v>
      </c>
      <c r="C41" s="60"/>
      <c r="D41" s="59">
        <v>1</v>
      </c>
    </row>
    <row r="42" spans="1:4" x14ac:dyDescent="0.45">
      <c r="A42" s="53"/>
      <c r="B42" s="60" t="s">
        <v>308</v>
      </c>
      <c r="C42" s="60" t="s">
        <v>309</v>
      </c>
      <c r="D42" s="59">
        <v>1</v>
      </c>
    </row>
    <row r="43" spans="1:4" x14ac:dyDescent="0.45">
      <c r="A43" s="53"/>
      <c r="B43" s="60" t="s">
        <v>308</v>
      </c>
      <c r="C43" s="60" t="s">
        <v>302</v>
      </c>
      <c r="D43" s="59">
        <v>1</v>
      </c>
    </row>
    <row r="44" spans="1:4" x14ac:dyDescent="0.45">
      <c r="A44" s="53"/>
      <c r="B44" s="60" t="s">
        <v>310</v>
      </c>
      <c r="C44" s="60"/>
      <c r="D44" s="59">
        <v>1</v>
      </c>
    </row>
    <row r="45" spans="1:4" x14ac:dyDescent="0.45">
      <c r="A45" s="80" t="s">
        <v>311</v>
      </c>
      <c r="B45" s="79"/>
      <c r="C45" s="79"/>
      <c r="D45" s="81"/>
    </row>
    <row r="46" spans="1:4" x14ac:dyDescent="0.45">
      <c r="A46" s="53"/>
      <c r="B46" s="53" t="s">
        <v>313</v>
      </c>
      <c r="C46" s="53" t="s">
        <v>314</v>
      </c>
      <c r="D46" s="59">
        <v>1</v>
      </c>
    </row>
    <row r="47" spans="1:4" x14ac:dyDescent="0.45">
      <c r="A47" s="53"/>
      <c r="B47" s="53" t="s">
        <v>213</v>
      </c>
      <c r="C47" s="53"/>
      <c r="D47" s="59">
        <v>1</v>
      </c>
    </row>
    <row r="48" spans="1:4" x14ac:dyDescent="0.45">
      <c r="A48" s="53"/>
      <c r="B48" s="53" t="s">
        <v>315</v>
      </c>
      <c r="C48" s="53" t="s">
        <v>316</v>
      </c>
      <c r="D48" s="59">
        <v>3</v>
      </c>
    </row>
    <row r="49" spans="1:4" x14ac:dyDescent="0.45">
      <c r="A49" s="53"/>
      <c r="B49" s="53" t="s">
        <v>317</v>
      </c>
      <c r="C49" s="53" t="s">
        <v>312</v>
      </c>
      <c r="D49" s="59">
        <v>1</v>
      </c>
    </row>
    <row r="50" spans="1:4" x14ac:dyDescent="0.45">
      <c r="A50" s="80" t="s">
        <v>318</v>
      </c>
      <c r="B50" s="79"/>
      <c r="C50" s="79"/>
      <c r="D50" s="81"/>
    </row>
    <row r="51" spans="1:4" x14ac:dyDescent="0.45">
      <c r="A51" s="53"/>
      <c r="B51" s="50" t="s">
        <v>138</v>
      </c>
      <c r="C51" s="53"/>
      <c r="D51" s="59">
        <v>1</v>
      </c>
    </row>
    <row r="52" spans="1:4" x14ac:dyDescent="0.45">
      <c r="A52" s="53"/>
      <c r="B52" s="50" t="s">
        <v>139</v>
      </c>
      <c r="C52" s="53"/>
      <c r="D52" s="59">
        <v>1</v>
      </c>
    </row>
    <row r="53" spans="1:4" x14ac:dyDescent="0.45">
      <c r="A53" s="53"/>
      <c r="B53" s="50" t="s">
        <v>140</v>
      </c>
      <c r="C53" s="53"/>
      <c r="D53" s="59">
        <v>1</v>
      </c>
    </row>
    <row r="54" spans="1:4" x14ac:dyDescent="0.45">
      <c r="A54" s="53"/>
      <c r="B54" s="50" t="s">
        <v>141</v>
      </c>
      <c r="C54" s="53"/>
      <c r="D54" s="59">
        <v>1</v>
      </c>
    </row>
    <row r="55" spans="1:4" x14ac:dyDescent="0.45">
      <c r="A55" s="53"/>
      <c r="B55" s="50" t="s">
        <v>142</v>
      </c>
      <c r="C55" s="53"/>
      <c r="D55" s="59">
        <v>1</v>
      </c>
    </row>
    <row r="56" spans="1:4" x14ac:dyDescent="0.45">
      <c r="A56" s="53"/>
      <c r="B56" s="50" t="s">
        <v>143</v>
      </c>
      <c r="C56" s="53"/>
      <c r="D56" s="59">
        <v>1</v>
      </c>
    </row>
    <row r="57" spans="1:4" x14ac:dyDescent="0.45">
      <c r="A57" s="80" t="s">
        <v>319</v>
      </c>
      <c r="B57" s="79"/>
      <c r="C57" s="79"/>
      <c r="D57" s="81"/>
    </row>
    <row r="58" spans="1:4" x14ac:dyDescent="0.45">
      <c r="A58" s="53" t="s">
        <v>320</v>
      </c>
      <c r="B58" s="66" t="s">
        <v>321</v>
      </c>
      <c r="C58" s="53"/>
      <c r="D58" s="59">
        <v>1</v>
      </c>
    </row>
    <row r="59" spans="1:4" x14ac:dyDescent="0.45">
      <c r="A59" s="80" t="s">
        <v>322</v>
      </c>
      <c r="B59" s="79"/>
      <c r="C59" s="79"/>
      <c r="D59" s="81"/>
    </row>
    <row r="60" spans="1:4" x14ac:dyDescent="0.45">
      <c r="A60" s="53" t="s">
        <v>323</v>
      </c>
      <c r="B60" s="54" t="s">
        <v>239</v>
      </c>
      <c r="C60" s="54" t="s">
        <v>324</v>
      </c>
      <c r="D60" s="59">
        <v>2</v>
      </c>
    </row>
    <row r="61" spans="1:4" x14ac:dyDescent="0.45">
      <c r="A61" s="53" t="s">
        <v>323</v>
      </c>
      <c r="B61" s="54" t="s">
        <v>246</v>
      </c>
      <c r="C61" s="54"/>
      <c r="D61" s="59">
        <v>1</v>
      </c>
    </row>
    <row r="62" spans="1:4" x14ac:dyDescent="0.45">
      <c r="A62" s="53" t="s">
        <v>323</v>
      </c>
      <c r="B62" s="54" t="s">
        <v>291</v>
      </c>
      <c r="C62" s="54" t="s">
        <v>325</v>
      </c>
      <c r="D62" s="59">
        <v>1</v>
      </c>
    </row>
    <row r="63" spans="1:4" x14ac:dyDescent="0.45">
      <c r="A63" s="53" t="s">
        <v>323</v>
      </c>
      <c r="B63" s="54" t="s">
        <v>40</v>
      </c>
      <c r="C63" s="54" t="s">
        <v>326</v>
      </c>
      <c r="D63" s="59">
        <v>1</v>
      </c>
    </row>
    <row r="64" spans="1:4" x14ac:dyDescent="0.45">
      <c r="A64" s="53" t="s">
        <v>323</v>
      </c>
      <c r="B64" s="54" t="s">
        <v>327</v>
      </c>
      <c r="C64" s="54" t="s">
        <v>328</v>
      </c>
      <c r="D64" s="59">
        <v>1</v>
      </c>
    </row>
    <row r="65" spans="1:6" x14ac:dyDescent="0.45">
      <c r="A65" s="53" t="s">
        <v>323</v>
      </c>
      <c r="B65" s="54" t="s">
        <v>329</v>
      </c>
      <c r="C65" s="54" t="s">
        <v>330</v>
      </c>
      <c r="D65" s="59">
        <v>1</v>
      </c>
    </row>
    <row r="66" spans="1:6" x14ac:dyDescent="0.45">
      <c r="A66" s="53" t="s">
        <v>323</v>
      </c>
      <c r="B66" s="54" t="s">
        <v>250</v>
      </c>
      <c r="C66" s="54"/>
      <c r="D66" s="59">
        <v>1</v>
      </c>
    </row>
    <row r="67" spans="1:6" x14ac:dyDescent="0.45">
      <c r="A67" s="53" t="s">
        <v>323</v>
      </c>
      <c r="B67" s="54" t="s">
        <v>251</v>
      </c>
      <c r="C67" s="54"/>
      <c r="D67" s="59">
        <v>1</v>
      </c>
    </row>
    <row r="68" spans="1:6" x14ac:dyDescent="0.45">
      <c r="A68" s="53" t="s">
        <v>331</v>
      </c>
      <c r="B68" s="54" t="s">
        <v>239</v>
      </c>
      <c r="C68" s="54" t="s">
        <v>269</v>
      </c>
      <c r="D68" s="59">
        <v>2</v>
      </c>
    </row>
    <row r="69" spans="1:6" x14ac:dyDescent="0.45">
      <c r="A69" s="53" t="s">
        <v>331</v>
      </c>
      <c r="B69" s="54" t="s">
        <v>329</v>
      </c>
      <c r="C69" s="54" t="s">
        <v>332</v>
      </c>
      <c r="D69" s="59">
        <v>1</v>
      </c>
    </row>
    <row r="70" spans="1:6" x14ac:dyDescent="0.45">
      <c r="A70" s="53" t="s">
        <v>331</v>
      </c>
      <c r="B70" s="54" t="s">
        <v>333</v>
      </c>
      <c r="C70" s="54" t="s">
        <v>334</v>
      </c>
      <c r="D70" s="59">
        <v>1</v>
      </c>
    </row>
    <row r="71" spans="1:6" x14ac:dyDescent="0.45">
      <c r="A71" s="53" t="s">
        <v>331</v>
      </c>
      <c r="B71" s="54" t="s">
        <v>335</v>
      </c>
      <c r="C71" s="54" t="s">
        <v>336</v>
      </c>
      <c r="D71" s="59">
        <v>1</v>
      </c>
    </row>
    <row r="72" spans="1:6" x14ac:dyDescent="0.45">
      <c r="A72" s="53" t="s">
        <v>337</v>
      </c>
      <c r="B72" s="67" t="s">
        <v>338</v>
      </c>
      <c r="C72" s="67" t="s">
        <v>214</v>
      </c>
      <c r="D72" s="68">
        <v>1</v>
      </c>
    </row>
    <row r="73" spans="1:6" x14ac:dyDescent="0.45">
      <c r="A73" s="53" t="s">
        <v>337</v>
      </c>
      <c r="B73" s="67" t="s">
        <v>213</v>
      </c>
      <c r="C73" s="67" t="s">
        <v>339</v>
      </c>
      <c r="D73" s="68">
        <v>1</v>
      </c>
    </row>
    <row r="74" spans="1:6" x14ac:dyDescent="0.45">
      <c r="A74" s="53" t="s">
        <v>337</v>
      </c>
      <c r="B74" s="67" t="s">
        <v>313</v>
      </c>
      <c r="C74" s="67" t="s">
        <v>339</v>
      </c>
      <c r="D74" s="68">
        <v>1</v>
      </c>
    </row>
    <row r="75" spans="1:6" x14ac:dyDescent="0.45">
      <c r="A75" s="53" t="s">
        <v>337</v>
      </c>
      <c r="B75" s="67" t="s">
        <v>340</v>
      </c>
      <c r="C75" s="67" t="s">
        <v>339</v>
      </c>
      <c r="D75" s="68">
        <v>1</v>
      </c>
    </row>
    <row r="76" spans="1:6" x14ac:dyDescent="0.45">
      <c r="A76" s="53" t="s">
        <v>337</v>
      </c>
      <c r="B76" s="67" t="s">
        <v>251</v>
      </c>
      <c r="C76" s="67" t="s">
        <v>341</v>
      </c>
      <c r="D76" s="68">
        <v>1</v>
      </c>
    </row>
    <row r="77" spans="1:6" x14ac:dyDescent="0.45">
      <c r="A77" s="53" t="s">
        <v>337</v>
      </c>
      <c r="B77" s="67" t="s">
        <v>342</v>
      </c>
      <c r="C77" s="67" t="s">
        <v>339</v>
      </c>
      <c r="D77" s="68">
        <v>1</v>
      </c>
    </row>
    <row r="78" spans="1:6" x14ac:dyDescent="0.45">
      <c r="A78" s="84" t="s">
        <v>362</v>
      </c>
      <c r="B78" s="80"/>
      <c r="C78" s="79"/>
      <c r="D78" s="81"/>
    </row>
    <row r="79" spans="1:6" x14ac:dyDescent="0.45">
      <c r="A79" s="52"/>
      <c r="B79" s="69" t="s">
        <v>268</v>
      </c>
      <c r="C79" s="69" t="s">
        <v>269</v>
      </c>
      <c r="D79" s="70">
        <v>1</v>
      </c>
      <c r="E79" s="15"/>
      <c r="F79" s="15"/>
    </row>
    <row r="80" spans="1:6" x14ac:dyDescent="0.45">
      <c r="A80" s="52"/>
      <c r="B80" s="69" t="s">
        <v>239</v>
      </c>
      <c r="C80" s="69" t="s">
        <v>364</v>
      </c>
      <c r="D80" s="71">
        <v>2</v>
      </c>
      <c r="E80" s="15"/>
      <c r="F80" s="15"/>
    </row>
    <row r="81" spans="1:4" x14ac:dyDescent="0.45">
      <c r="A81" s="84" t="s">
        <v>208</v>
      </c>
      <c r="B81" s="79"/>
      <c r="C81" s="82"/>
      <c r="D81" s="85"/>
    </row>
    <row r="82" spans="1:4" x14ac:dyDescent="0.45">
      <c r="A82" s="53"/>
      <c r="B82" s="50" t="s">
        <v>144</v>
      </c>
      <c r="C82" s="53"/>
      <c r="D82" s="51" t="s">
        <v>0</v>
      </c>
    </row>
    <row r="83" spans="1:4" x14ac:dyDescent="0.45">
      <c r="A83" s="53"/>
      <c r="B83" s="50" t="s">
        <v>145</v>
      </c>
      <c r="C83" s="53"/>
      <c r="D83" s="51" t="s">
        <v>0</v>
      </c>
    </row>
    <row r="84" spans="1:4" x14ac:dyDescent="0.45">
      <c r="A84" s="84" t="s">
        <v>209</v>
      </c>
      <c r="B84" s="79"/>
      <c r="C84" s="82"/>
      <c r="D84" s="81"/>
    </row>
    <row r="85" spans="1:4" x14ac:dyDescent="0.45">
      <c r="A85" s="53"/>
      <c r="B85" s="50" t="s">
        <v>146</v>
      </c>
      <c r="C85" s="53"/>
      <c r="D85" s="51" t="s">
        <v>0</v>
      </c>
    </row>
    <row r="86" spans="1:4" x14ac:dyDescent="0.45">
      <c r="A86" s="53"/>
      <c r="B86" s="50" t="s">
        <v>147</v>
      </c>
      <c r="C86" s="53"/>
      <c r="D86" s="51" t="s">
        <v>0</v>
      </c>
    </row>
    <row r="87" spans="1:4" x14ac:dyDescent="0.45">
      <c r="A87" s="53"/>
      <c r="B87" s="50" t="s">
        <v>148</v>
      </c>
      <c r="C87" s="53"/>
      <c r="D87" s="51" t="s">
        <v>0</v>
      </c>
    </row>
    <row r="88" spans="1:4" x14ac:dyDescent="0.45">
      <c r="A88" s="53"/>
      <c r="B88" s="50" t="s">
        <v>149</v>
      </c>
      <c r="C88" s="53"/>
      <c r="D88" s="51" t="s">
        <v>0</v>
      </c>
    </row>
    <row r="89" spans="1:4" x14ac:dyDescent="0.45">
      <c r="A89" s="53"/>
      <c r="B89" s="50" t="s">
        <v>150</v>
      </c>
      <c r="C89" s="53"/>
      <c r="D89" s="51" t="s">
        <v>0</v>
      </c>
    </row>
    <row r="90" spans="1:4" x14ac:dyDescent="0.45">
      <c r="A90" s="53"/>
      <c r="B90" s="50" t="s">
        <v>151</v>
      </c>
      <c r="C90" s="53"/>
      <c r="D90" s="51" t="s">
        <v>0</v>
      </c>
    </row>
  </sheetData>
  <sheetProtection algorithmName="SHA-512" hashValue="IbxjTTOS6yd4XyVqaI/q1TDlvloZUOulgQIZX+oybW2diijFul80m61YdaCtcrHqxIB70yHKHpgT8VJmZbor/A==" saltValue="W9ZJPStUJBRBRICygF4GI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5D89-831D-475A-8F7B-3C2E5EA98648}">
  <sheetPr>
    <tabColor theme="7" tint="0.39997558519241921"/>
  </sheetPr>
  <dimension ref="A2:G30"/>
  <sheetViews>
    <sheetView workbookViewId="0">
      <selection activeCell="Q13" sqref="Q13"/>
    </sheetView>
  </sheetViews>
  <sheetFormatPr defaultRowHeight="14.25" x14ac:dyDescent="0.45"/>
  <cols>
    <col min="1" max="1" width="14.265625" customWidth="1"/>
    <col min="2" max="2" width="28.53125" customWidth="1"/>
    <col min="3" max="3" width="22.46484375" customWidth="1"/>
  </cols>
  <sheetData>
    <row r="2" spans="1:7" x14ac:dyDescent="0.45">
      <c r="A2" s="18" t="s">
        <v>221</v>
      </c>
    </row>
    <row r="3" spans="1:7" x14ac:dyDescent="0.45">
      <c r="A3" s="18" t="s">
        <v>387</v>
      </c>
    </row>
    <row r="4" spans="1:7" ht="18" x14ac:dyDescent="0.55000000000000004">
      <c r="A4" s="77" t="s">
        <v>207</v>
      </c>
      <c r="B4" s="78"/>
      <c r="C4" s="79"/>
      <c r="D4" s="79"/>
      <c r="E4" s="79"/>
      <c r="F4" s="79"/>
    </row>
    <row r="5" spans="1:7" ht="15.4" x14ac:dyDescent="0.55000000000000004">
      <c r="A5" s="53" t="s">
        <v>212</v>
      </c>
      <c r="B5" s="53" t="s">
        <v>213</v>
      </c>
      <c r="C5" s="53" t="s">
        <v>214</v>
      </c>
      <c r="D5" s="73" t="s">
        <v>215</v>
      </c>
      <c r="E5" s="72">
        <v>1</v>
      </c>
      <c r="F5" s="74">
        <v>46288</v>
      </c>
      <c r="G5" s="1"/>
    </row>
    <row r="6" spans="1:7" ht="15.4" x14ac:dyDescent="0.55000000000000004">
      <c r="A6" s="53" t="s">
        <v>212</v>
      </c>
      <c r="B6" s="53" t="s">
        <v>213</v>
      </c>
      <c r="C6" s="53" t="s">
        <v>214</v>
      </c>
      <c r="D6" s="73" t="s">
        <v>215</v>
      </c>
      <c r="E6" s="72">
        <v>1</v>
      </c>
      <c r="F6" s="74">
        <v>46288</v>
      </c>
      <c r="G6" s="1"/>
    </row>
    <row r="7" spans="1:7" ht="15.4" x14ac:dyDescent="0.55000000000000004">
      <c r="A7" s="53" t="s">
        <v>212</v>
      </c>
      <c r="B7" s="53" t="s">
        <v>213</v>
      </c>
      <c r="C7" s="53" t="s">
        <v>214</v>
      </c>
      <c r="D7" s="73" t="s">
        <v>215</v>
      </c>
      <c r="E7" s="72">
        <v>1</v>
      </c>
      <c r="F7" s="74">
        <v>46288</v>
      </c>
      <c r="G7" s="1"/>
    </row>
    <row r="8" spans="1:7" ht="15.4" x14ac:dyDescent="0.55000000000000004">
      <c r="A8" s="53" t="s">
        <v>212</v>
      </c>
      <c r="B8" s="53" t="s">
        <v>213</v>
      </c>
      <c r="C8" s="53" t="s">
        <v>214</v>
      </c>
      <c r="D8" s="73" t="s">
        <v>215</v>
      </c>
      <c r="E8" s="72">
        <v>1</v>
      </c>
      <c r="F8" s="74">
        <v>46288</v>
      </c>
      <c r="G8" s="1"/>
    </row>
    <row r="9" spans="1:7" ht="15.4" x14ac:dyDescent="0.55000000000000004">
      <c r="A9" s="53" t="s">
        <v>212</v>
      </c>
      <c r="B9" s="53" t="s">
        <v>213</v>
      </c>
      <c r="C9" s="53" t="s">
        <v>214</v>
      </c>
      <c r="D9" s="73" t="s">
        <v>215</v>
      </c>
      <c r="E9" s="72">
        <v>1</v>
      </c>
      <c r="F9" s="74">
        <v>46288</v>
      </c>
      <c r="G9" s="1"/>
    </row>
    <row r="10" spans="1:7" ht="15.4" x14ac:dyDescent="0.55000000000000004">
      <c r="A10" s="53" t="s">
        <v>212</v>
      </c>
      <c r="B10" s="53" t="s">
        <v>213</v>
      </c>
      <c r="C10" s="53" t="s">
        <v>214</v>
      </c>
      <c r="D10" s="73" t="s">
        <v>215</v>
      </c>
      <c r="E10" s="72">
        <v>1</v>
      </c>
      <c r="F10" s="74">
        <v>46288</v>
      </c>
      <c r="G10" s="1"/>
    </row>
    <row r="11" spans="1:7" ht="15.4" x14ac:dyDescent="0.55000000000000004">
      <c r="A11" s="53" t="s">
        <v>212</v>
      </c>
      <c r="B11" s="53" t="s">
        <v>213</v>
      </c>
      <c r="C11" s="53" t="s">
        <v>214</v>
      </c>
      <c r="D11" s="73" t="s">
        <v>215</v>
      </c>
      <c r="E11" s="72">
        <v>1</v>
      </c>
      <c r="F11" s="74">
        <v>46288</v>
      </c>
      <c r="G11" s="1"/>
    </row>
    <row r="12" spans="1:7" ht="15.4" x14ac:dyDescent="0.55000000000000004">
      <c r="A12" s="53" t="s">
        <v>212</v>
      </c>
      <c r="B12" s="53" t="s">
        <v>213</v>
      </c>
      <c r="C12" s="53" t="s">
        <v>214</v>
      </c>
      <c r="D12" s="73" t="s">
        <v>215</v>
      </c>
      <c r="E12" s="72">
        <v>1</v>
      </c>
      <c r="F12" s="74">
        <v>46288</v>
      </c>
      <c r="G12" s="1"/>
    </row>
    <row r="13" spans="1:7" ht="15.4" x14ac:dyDescent="0.55000000000000004">
      <c r="A13" s="53" t="s">
        <v>212</v>
      </c>
      <c r="B13" s="53" t="s">
        <v>213</v>
      </c>
      <c r="C13" s="53" t="s">
        <v>214</v>
      </c>
      <c r="D13" s="73" t="s">
        <v>215</v>
      </c>
      <c r="E13" s="72">
        <v>1</v>
      </c>
      <c r="F13" s="74">
        <v>46288</v>
      </c>
      <c r="G13" s="1"/>
    </row>
    <row r="14" spans="1:7" ht="15.4" x14ac:dyDescent="0.55000000000000004">
      <c r="A14" s="53" t="s">
        <v>212</v>
      </c>
      <c r="B14" s="53" t="s">
        <v>213</v>
      </c>
      <c r="C14" s="53" t="s">
        <v>214</v>
      </c>
      <c r="D14" s="73" t="s">
        <v>215</v>
      </c>
      <c r="E14" s="72">
        <v>1</v>
      </c>
      <c r="F14" s="74">
        <v>46288</v>
      </c>
      <c r="G14" s="1"/>
    </row>
    <row r="15" spans="1:7" ht="15.4" x14ac:dyDescent="0.55000000000000004">
      <c r="A15" s="53" t="s">
        <v>212</v>
      </c>
      <c r="B15" s="53" t="s">
        <v>213</v>
      </c>
      <c r="C15" s="53" t="s">
        <v>214</v>
      </c>
      <c r="D15" s="73" t="s">
        <v>215</v>
      </c>
      <c r="E15" s="72">
        <v>1</v>
      </c>
      <c r="F15" s="74">
        <v>46288</v>
      </c>
      <c r="G15" s="1"/>
    </row>
    <row r="16" spans="1:7" ht="15.4" x14ac:dyDescent="0.55000000000000004">
      <c r="A16" s="53" t="s">
        <v>212</v>
      </c>
      <c r="B16" s="53" t="s">
        <v>216</v>
      </c>
      <c r="C16" s="53" t="s">
        <v>217</v>
      </c>
      <c r="D16" s="73" t="s">
        <v>218</v>
      </c>
      <c r="E16" s="72">
        <v>1</v>
      </c>
      <c r="F16" s="74">
        <v>46288</v>
      </c>
      <c r="G16" s="1"/>
    </row>
    <row r="17" spans="1:7" ht="15.4" x14ac:dyDescent="0.55000000000000004">
      <c r="A17" s="53" t="s">
        <v>212</v>
      </c>
      <c r="B17" s="53" t="s">
        <v>219</v>
      </c>
      <c r="C17" s="53" t="s">
        <v>217</v>
      </c>
      <c r="D17" s="73" t="s">
        <v>220</v>
      </c>
      <c r="E17" s="72">
        <v>1</v>
      </c>
      <c r="F17" s="74">
        <v>46288</v>
      </c>
      <c r="G17" s="1"/>
    </row>
    <row r="18" spans="1:7" x14ac:dyDescent="0.45">
      <c r="A18" s="53"/>
      <c r="B18" s="53"/>
      <c r="C18" s="53"/>
      <c r="D18" s="53"/>
      <c r="E18" s="53"/>
      <c r="F18" s="53"/>
    </row>
    <row r="19" spans="1:7" x14ac:dyDescent="0.45">
      <c r="A19" s="79" t="s">
        <v>232</v>
      </c>
      <c r="B19" s="79"/>
      <c r="C19" s="79"/>
      <c r="D19" s="79"/>
      <c r="E19" s="79"/>
      <c r="F19" s="79"/>
    </row>
    <row r="20" spans="1:7" s="1" customFormat="1" x14ac:dyDescent="0.45">
      <c r="A20" s="53" t="s">
        <v>233</v>
      </c>
      <c r="B20" s="53" t="s">
        <v>219</v>
      </c>
      <c r="C20" s="53" t="s">
        <v>234</v>
      </c>
      <c r="D20" s="75" t="s">
        <v>235</v>
      </c>
      <c r="E20" s="53">
        <v>1</v>
      </c>
      <c r="F20" s="74">
        <v>46288</v>
      </c>
      <c r="G20"/>
    </row>
    <row r="21" spans="1:7" s="1" customFormat="1" x14ac:dyDescent="0.45">
      <c r="A21" s="53" t="s">
        <v>236</v>
      </c>
      <c r="B21" s="53" t="s">
        <v>237</v>
      </c>
      <c r="C21" s="53" t="s">
        <v>217</v>
      </c>
      <c r="D21" s="54" t="s">
        <v>238</v>
      </c>
      <c r="E21" s="53">
        <v>1</v>
      </c>
      <c r="F21" s="74">
        <v>46288</v>
      </c>
      <c r="G21"/>
    </row>
    <row r="22" spans="1:7" s="1" customFormat="1" ht="15.4" x14ac:dyDescent="0.55000000000000004">
      <c r="A22" s="53" t="s">
        <v>236</v>
      </c>
      <c r="B22" s="53" t="s">
        <v>239</v>
      </c>
      <c r="C22" s="53" t="s">
        <v>214</v>
      </c>
      <c r="D22" s="76" t="s">
        <v>240</v>
      </c>
      <c r="E22" s="53">
        <v>1</v>
      </c>
      <c r="F22" s="74">
        <v>46288</v>
      </c>
      <c r="G22"/>
    </row>
    <row r="23" spans="1:7" s="1" customFormat="1" x14ac:dyDescent="0.45">
      <c r="A23" s="53" t="s">
        <v>236</v>
      </c>
      <c r="B23" s="53" t="s">
        <v>239</v>
      </c>
      <c r="C23" s="53" t="s">
        <v>214</v>
      </c>
      <c r="D23" s="54" t="s">
        <v>240</v>
      </c>
      <c r="E23" s="53">
        <v>1</v>
      </c>
      <c r="F23" s="74">
        <v>46288</v>
      </c>
      <c r="G23"/>
    </row>
    <row r="24" spans="1:7" s="1" customFormat="1" x14ac:dyDescent="0.45">
      <c r="A24" s="53" t="s">
        <v>233</v>
      </c>
      <c r="B24" s="53" t="s">
        <v>239</v>
      </c>
      <c r="C24" s="53" t="s">
        <v>214</v>
      </c>
      <c r="D24" s="54" t="s">
        <v>240</v>
      </c>
      <c r="E24" s="53">
        <v>1</v>
      </c>
      <c r="F24" s="74">
        <v>46288</v>
      </c>
      <c r="G24"/>
    </row>
    <row r="25" spans="1:7" s="1" customFormat="1" ht="15.4" x14ac:dyDescent="0.55000000000000004">
      <c r="A25" s="53" t="s">
        <v>233</v>
      </c>
      <c r="B25" s="53" t="s">
        <v>241</v>
      </c>
      <c r="C25" s="53" t="s">
        <v>214</v>
      </c>
      <c r="D25" s="76" t="s">
        <v>242</v>
      </c>
      <c r="E25" s="53">
        <v>1</v>
      </c>
      <c r="F25" s="74">
        <v>46288</v>
      </c>
      <c r="G25"/>
    </row>
    <row r="26" spans="1:7" s="1" customFormat="1" ht="15.4" x14ac:dyDescent="0.55000000000000004">
      <c r="A26" s="53" t="s">
        <v>233</v>
      </c>
      <c r="B26" s="53" t="s">
        <v>241</v>
      </c>
      <c r="C26" s="53" t="s">
        <v>243</v>
      </c>
      <c r="D26" s="76" t="s">
        <v>242</v>
      </c>
      <c r="E26" s="53">
        <v>1</v>
      </c>
      <c r="F26" s="74">
        <v>46288</v>
      </c>
      <c r="G26"/>
    </row>
    <row r="27" spans="1:7" s="1" customFormat="1" ht="15.4" x14ac:dyDescent="0.55000000000000004">
      <c r="A27" s="53" t="s">
        <v>233</v>
      </c>
      <c r="B27" s="53" t="s">
        <v>241</v>
      </c>
      <c r="C27" s="53" t="s">
        <v>243</v>
      </c>
      <c r="D27" s="76" t="s">
        <v>242</v>
      </c>
      <c r="E27" s="53">
        <v>1</v>
      </c>
      <c r="F27" s="74">
        <v>46288</v>
      </c>
      <c r="G27"/>
    </row>
    <row r="28" spans="1:7" s="1" customFormat="1" ht="15.4" x14ac:dyDescent="0.55000000000000004">
      <c r="A28" s="53" t="s">
        <v>236</v>
      </c>
      <c r="B28" s="53" t="s">
        <v>244</v>
      </c>
      <c r="C28" s="53" t="s">
        <v>217</v>
      </c>
      <c r="D28" s="73" t="s">
        <v>245</v>
      </c>
      <c r="E28" s="53">
        <v>1</v>
      </c>
      <c r="F28" s="74">
        <v>46288</v>
      </c>
      <c r="G28"/>
    </row>
    <row r="29" spans="1:7" s="1" customFormat="1" ht="15.4" x14ac:dyDescent="0.55000000000000004">
      <c r="A29" s="53" t="s">
        <v>236</v>
      </c>
      <c r="B29" s="53" t="s">
        <v>244</v>
      </c>
      <c r="C29" s="53" t="s">
        <v>217</v>
      </c>
      <c r="D29" s="73" t="s">
        <v>245</v>
      </c>
      <c r="E29" s="53">
        <v>1</v>
      </c>
      <c r="F29" s="74">
        <v>46288</v>
      </c>
      <c r="G29"/>
    </row>
    <row r="30" spans="1:7" s="1" customFormat="1" x14ac:dyDescent="0.45"/>
  </sheetData>
  <sheetProtection algorithmName="SHA-512" hashValue="BV56xNvhQho8my4UK46vA4f72fOaaua9bb/D5RUAFtHxft1Q17gG0KXUUW+pinECT6kflY7b1BlGwwSUVNeO7w==" saltValue="HSmWr5x8oZdljPFYn17GB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EB043F250A747AEAF54FD1F4407D8" ma:contentTypeVersion="4" ma:contentTypeDescription="Een nieuw document maken." ma:contentTypeScope="" ma:versionID="074bdbbdd029ce9394af7aad137c5863">
  <xsd:schema xmlns:xsd="http://www.w3.org/2001/XMLSchema" xmlns:xs="http://www.w3.org/2001/XMLSchema" xmlns:p="http://schemas.microsoft.com/office/2006/metadata/properties" xmlns:ns2="01088517-1c38-4c4d-aa5a-9ff2dad93e8d" targetNamespace="http://schemas.microsoft.com/office/2006/metadata/properties" ma:root="true" ma:fieldsID="59d8d5b886b22f6b7f3fc7f06cbed8dc" ns2:_="">
    <xsd:import namespace="01088517-1c38-4c4d-aa5a-9ff2dad93e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88517-1c38-4c4d-aa5a-9ff2dad93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EB2F2-3839-4FFA-B4FD-FAD3F7232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88517-1c38-4c4d-aa5a-9ff2dad93e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42C7D-C635-45E1-978E-FF623DFC2486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01088517-1c38-4c4d-aa5a-9ff2dad93e8d"/>
  </ds:schemaRefs>
</ds:datastoreItem>
</file>

<file path=customXml/itemProps3.xml><?xml version="1.0" encoding="utf-8"?>
<ds:datastoreItem xmlns:ds="http://schemas.openxmlformats.org/officeDocument/2006/customXml" ds:itemID="{D878BF6A-90A8-44BD-BED5-A5BC9E0BA3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1 - Instructie</vt:lpstr>
      <vt:lpstr>2 - Totaal</vt:lpstr>
      <vt:lpstr>3 - Tarieven</vt:lpstr>
      <vt:lpstr>4 - Inventaris Leskeukens</vt:lpstr>
      <vt:lpstr>5 - Inventaris Cateringkeukens</vt:lpstr>
      <vt:lpstr>6 - Nog in garantie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van Wijngaarden</dc:creator>
  <cp:lastModifiedBy>Jolanda Benard</cp:lastModifiedBy>
  <dcterms:created xsi:type="dcterms:W3CDTF">2025-09-18T06:04:11Z</dcterms:created>
  <dcterms:modified xsi:type="dcterms:W3CDTF">2026-01-15T15:57:19Z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0x010100482EB043F250A747AEAF54FD1F4407D8</vt:lpwstr>
  </property>
</Properties>
</file>