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Controle terreinopnamen/"/>
    </mc:Choice>
  </mc:AlternateContent>
  <xr:revisionPtr revIDLastSave="0" documentId="8_{5005CD91-44F9-41DD-99F0-B45E1134A109}" xr6:coauthVersionLast="47" xr6:coauthVersionMax="47" xr10:uidLastSave="{00000000-0000-0000-0000-000000000000}"/>
  <bookViews>
    <workbookView xWindow="-108" yWindow="-108" windowWidth="23256" windowHeight="1245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Aanbiedingsbegroting'!$A$1:$M$82</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5" i="1" l="1"/>
  <c r="K54" i="1" l="1"/>
  <c r="K24" i="1"/>
  <c r="K29" i="1"/>
  <c r="K62" i="1"/>
  <c r="K46" i="1"/>
  <c r="K70" i="1" l="1"/>
  <c r="K73" i="1" s="1"/>
  <c r="C4" i="3" l="1"/>
</calcChain>
</file>

<file path=xl/sharedStrings.xml><?xml version="1.0" encoding="utf-8"?>
<sst xmlns="http://schemas.openxmlformats.org/spreadsheetml/2006/main" count="96" uniqueCount="74">
  <si>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</si>
  <si>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</si>
  <si>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</si>
  <si>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</si>
  <si>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</si>
  <si>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</si>
  <si>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</si>
  <si>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</si>
  <si>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t>Prijscomponenten:</t>
  </si>
  <si>
    <t>Handtekening:</t>
  </si>
  <si>
    <t>Organisatie:</t>
  </si>
  <si>
    <t xml:space="preserve"> </t>
  </si>
  <si>
    <t>Naam:</t>
  </si>
  <si>
    <t>Functie:</t>
  </si>
  <si>
    <t>Plaats:</t>
  </si>
  <si>
    <t>Datum:</t>
  </si>
  <si>
    <t>Algemeen</t>
  </si>
  <si>
    <t>TOTAAL</t>
  </si>
  <si>
    <t>Alleen de prijscomponenten die in deze Aanbiedingsbegroting zijn opgenomen komen in aanmerking voor vergoeding.</t>
  </si>
  <si>
    <t>vast uurtarief</t>
  </si>
  <si>
    <t>max. 8 jaren</t>
  </si>
  <si>
    <t xml:space="preserve">Vaste prijs </t>
  </si>
  <si>
    <r>
      <rPr>
        <b/>
        <sz val="11"/>
        <rFont val="Calibri"/>
        <family val="2"/>
        <scheme val="minor"/>
      </rPr>
      <t>Integraal uurtarief Consultancy</t>
    </r>
    <r>
      <rPr>
        <b/>
        <sz val="11"/>
        <color rgb="FFFF0000"/>
        <rFont val="Calibri"/>
        <family val="2"/>
        <scheme val="minor"/>
      </rPr>
      <t xml:space="preserve"> </t>
    </r>
  </si>
  <si>
    <t>per km</t>
  </si>
  <si>
    <t xml:space="preserve">Een door inschrijver aan te bieden vaste prijs per opnamekilometer (km) voor de uitgevraagde </t>
  </si>
  <si>
    <r>
      <t>Een door inschrijver aan te bieden</t>
    </r>
    <r>
      <rPr>
        <sz val="10"/>
        <rFont val="Calibri"/>
        <family val="2"/>
        <scheme val="minor"/>
      </rPr>
      <t xml:space="preserve"> vaste prijs per opnamekilometer (km)</t>
    </r>
    <r>
      <rPr>
        <sz val="10"/>
        <color theme="1"/>
        <rFont val="Calibri"/>
        <family val="2"/>
        <scheme val="minor"/>
      </rPr>
      <t xml:space="preserve"> voor de uitgevraagde </t>
    </r>
  </si>
  <si>
    <t>Vaste prijs</t>
  </si>
  <si>
    <t>in jaar 2 t/m 8</t>
  </si>
  <si>
    <t>per are</t>
  </si>
  <si>
    <t>are in jaar 1</t>
  </si>
  <si>
    <t>Jaarprognose are</t>
  </si>
  <si>
    <t>Een door inschrijver aan te bieden vaste prijs per are (100m2) voor de uitgevraagde controle-</t>
  </si>
  <si>
    <r>
      <t xml:space="preserve">Een door inschrijver aan te bieden vaste </t>
    </r>
    <r>
      <rPr>
        <b/>
        <sz val="10"/>
        <color theme="1"/>
        <rFont val="Calibri"/>
        <family val="2"/>
        <scheme val="minor"/>
      </rPr>
      <t>opslagprijs</t>
    </r>
    <r>
      <rPr>
        <sz val="10"/>
        <color theme="1"/>
        <rFont val="Calibri"/>
        <family val="2"/>
        <scheme val="minor"/>
      </rPr>
      <t xml:space="preserve"> per are (100m2), bovenop de door inschrijver </t>
    </r>
  </si>
  <si>
    <t>Vaste opslagprijs</t>
  </si>
  <si>
    <t>Prognose aantal</t>
  </si>
  <si>
    <t>km per jaar</t>
  </si>
  <si>
    <t>Prognose aantal uur per jaar</t>
  </si>
  <si>
    <t xml:space="preserve">Prognose aantal </t>
  </si>
  <si>
    <t>Alle opgegeven prijzen en uurtarieven worden na aanbesteding onverkort en onveranderd opgenomen in of bij de overeenkomst, en zijn geldig voor de duur van de overeenkomst. 
Deze toelichting is integraal onderdeel van de prijsopgave.</t>
  </si>
  <si>
    <r>
      <rPr>
        <b/>
        <sz val="10"/>
        <rFont val="Calibri"/>
        <family val="2"/>
        <scheme val="minor"/>
      </rPr>
      <t xml:space="preserve">Gewogen gemiddeld vast all-in uurtarief </t>
    </r>
    <r>
      <rPr>
        <sz val="10"/>
        <rFont val="Calibri"/>
        <family val="2"/>
        <scheme val="minor"/>
      </rPr>
      <t>(</t>
    </r>
    <r>
      <rPr>
        <sz val="10"/>
        <color theme="1"/>
        <rFont val="Calibri"/>
        <family val="2"/>
        <scheme val="minor"/>
      </rPr>
      <t>minimum tarief €</t>
    </r>
    <r>
      <rPr>
        <sz val="10"/>
        <rFont val="Calibri"/>
        <family val="2"/>
        <scheme val="minor"/>
      </rPr>
      <t>90</t>
    </r>
    <r>
      <rPr>
        <sz val="10"/>
        <color theme="1"/>
        <rFont val="Calibri"/>
        <family val="2"/>
        <scheme val="minor"/>
      </rPr>
      <t>,00</t>
    </r>
    <r>
      <rPr>
        <sz val="10"/>
        <rFont val="Calibri"/>
        <family val="2"/>
        <scheme val="minor"/>
      </rPr>
      <t xml:space="preserve"> / maximum tarief</t>
    </r>
    <r>
      <rPr>
        <sz val="10"/>
        <color theme="1"/>
        <rFont val="Calibri"/>
        <family val="2"/>
        <scheme val="minor"/>
      </rPr>
      <t xml:space="preserve"> €</t>
    </r>
    <r>
      <rPr>
        <sz val="10"/>
        <rFont val="Calibri"/>
        <family val="2"/>
        <scheme val="minor"/>
      </rPr>
      <t>135</t>
    </r>
    <r>
      <rPr>
        <sz val="10"/>
        <color theme="1"/>
        <rFont val="Calibri"/>
        <family val="2"/>
        <scheme val="minor"/>
      </rPr>
      <t>,00)</t>
    </r>
  </si>
  <si>
    <r>
      <t xml:space="preserve">aangeboden vaste prijs per are in contractjaar 2 t/m 8 (cel </t>
    </r>
    <r>
      <rPr>
        <b/>
        <sz val="10"/>
        <rFont val="Calibri"/>
        <family val="2"/>
        <scheme val="minor"/>
      </rPr>
      <t>J29</t>
    </r>
    <r>
      <rPr>
        <sz val="10"/>
        <rFont val="Calibri"/>
        <family val="2"/>
        <scheme val="minor"/>
      </rPr>
      <t>),</t>
    </r>
    <r>
      <rPr>
        <b/>
        <sz val="10"/>
        <color rgb="FFFF0000"/>
        <rFont val="Calibri"/>
        <family val="2"/>
        <scheme val="minor"/>
      </rPr>
      <t xml:space="preserve"> </t>
    </r>
    <r>
      <rPr>
        <sz val="10"/>
        <color theme="1"/>
        <rFont val="Calibri"/>
        <family val="2"/>
        <scheme val="minor"/>
      </rPr>
      <t xml:space="preserve">voor de uitgevraagde </t>
    </r>
  </si>
  <si>
    <t>- Genoemde minimale en maximale tarieven mogen niet worden overschreden, de aanbieding is ongeldig bij overschrijding van genoemde bandbreedtes.</t>
  </si>
  <si>
    <t>Totale (fictieve) inschrijfsom:</t>
  </si>
  <si>
    <r>
      <t xml:space="preserve">Voor het opgegeven uurtarief geldt: ProRail verwacht hier een all-in uurtarief voor werkzaamheden verbonden met deze overeenkomst en daaruit voorvloeiende opdrachten. Daarmee is dit tarief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uurtarief is fixed-price. Nacalculatie heeft alleen plaats op het in opdracht van ProRail verbruikte aantal uren bij gegadigde, indien het een opdracht op basis van nacalculatie betreft. Op fixed-price opdrachten heeft geen nacalculatie plaats.
Het uurtarief is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</si>
  <si>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Versie 1.0</t>
  </si>
  <si>
    <t>Overeenkomst controle terreinopnamen, TN552837</t>
  </si>
  <si>
    <t xml:space="preserve">                                  Annex 5.1: Aanbiedingsbegroting </t>
  </si>
  <si>
    <r>
      <t xml:space="preserve">- Genoemde prijzen en tarieven zijn opgegeven </t>
    </r>
    <r>
      <rPr>
        <sz val="11"/>
        <rFont val="Calibri"/>
        <family val="2"/>
        <scheme val="minor"/>
      </rPr>
      <t xml:space="preserve">conform de </t>
    </r>
    <r>
      <rPr>
        <sz val="11"/>
        <color theme="1"/>
        <rFont val="Calibri"/>
        <family val="2"/>
        <scheme val="minor"/>
      </rPr>
      <t>ProRail Inkoopvoorwaarden 2017 v2.3, in Euro's en excl. BTW.</t>
    </r>
  </si>
  <si>
    <r>
      <t xml:space="preserve">Duur van de overeenkomst: </t>
    </r>
    <r>
      <rPr>
        <sz val="11"/>
        <color theme="1"/>
        <rFont val="Calibri"/>
        <family val="2"/>
        <scheme val="minor"/>
      </rPr>
      <t>maximaal 8</t>
    </r>
    <r>
      <rPr>
        <sz val="11"/>
        <rFont val="Calibri"/>
        <family val="2"/>
        <scheme val="minor"/>
      </rPr>
      <t xml:space="preserve"> jaren waarvan </t>
    </r>
    <r>
      <rPr>
        <sz val="11"/>
        <color theme="1"/>
        <rFont val="Calibri"/>
        <family val="2"/>
        <scheme val="minor"/>
      </rPr>
      <t xml:space="preserve">4 jaar vast en 2 x 2 </t>
    </r>
    <r>
      <rPr>
        <sz val="11"/>
        <rFont val="Calibri"/>
        <family val="2"/>
        <scheme val="minor"/>
      </rPr>
      <t>optiejaren</t>
    </r>
  </si>
  <si>
    <t>Controle stationsopnamen</t>
  </si>
  <si>
    <t>werkzaamheden van stationsopnamen zoals nader gespecificeerd in Annex 3 - 'Vraagspecificatie'</t>
  </si>
  <si>
    <t>Controle stationsopnamen MAATVOERINGSKWALITEIT</t>
  </si>
  <si>
    <r>
      <t xml:space="preserve">controlewerkzaamheden voor </t>
    </r>
    <r>
      <rPr>
        <b/>
        <sz val="10"/>
        <color theme="1"/>
        <rFont val="Calibri"/>
        <family val="2"/>
        <scheme val="minor"/>
      </rPr>
      <t>PVR</t>
    </r>
    <r>
      <rPr>
        <sz val="10"/>
        <color theme="1"/>
        <rFont val="Calibri"/>
        <family val="2"/>
        <scheme val="minor"/>
      </rPr>
      <t xml:space="preserve">-opnamen zoals nader gespecificeerd in Annex 3 - </t>
    </r>
  </si>
  <si>
    <t xml:space="preserve">Controle PVR-opnamen </t>
  </si>
  <si>
    <t xml:space="preserve">Controle PVS-opnamen </t>
  </si>
  <si>
    <r>
      <t xml:space="preserve">controlewerkzaamheden voor </t>
    </r>
    <r>
      <rPr>
        <b/>
        <sz val="10"/>
        <color theme="1"/>
        <rFont val="Calibri"/>
        <family val="2"/>
        <scheme val="minor"/>
      </rPr>
      <t>PVS</t>
    </r>
    <r>
      <rPr>
        <sz val="10"/>
        <color theme="1"/>
        <rFont val="Calibri"/>
        <family val="2"/>
        <scheme val="minor"/>
      </rPr>
      <t xml:space="preserve">-opnamen zoals nader gespecificeerd in Annex 3 - </t>
    </r>
  </si>
  <si>
    <t>Controle straatopnamen</t>
  </si>
  <si>
    <r>
      <t xml:space="preserve">controlewerkzaamheden voor </t>
    </r>
    <r>
      <rPr>
        <b/>
        <sz val="10"/>
        <color theme="1"/>
        <rFont val="Calibri"/>
        <family val="2"/>
        <scheme val="minor"/>
      </rPr>
      <t>straat</t>
    </r>
    <r>
      <rPr>
        <sz val="10"/>
        <color theme="1"/>
        <rFont val="Calibri"/>
        <family val="2"/>
        <scheme val="minor"/>
      </rPr>
      <t xml:space="preserve">opnamen zoals nader gespecificeerd in Annex 3 - </t>
    </r>
  </si>
  <si>
    <t>en haar bijlagen en zoals door inschrijver aangeboden. Gezien de grote verschillen in de afname-</t>
  </si>
  <si>
    <t xml:space="preserve">prognoses tussen het 1e contractjaar en de overige contractjaren is een splitsing aangebracht zodat </t>
  </si>
  <si>
    <t xml:space="preserve">inschrijver de mogelijkheid heeft om gedifferentieerde prijzen te kunnen aanbieden. Aan de </t>
  </si>
  <si>
    <t xml:space="preserve">Vraagspecificatie' en haar bijlagen en door Inschrijver aangeboden. Het aantal geprognotiseerde </t>
  </si>
  <si>
    <r>
      <t xml:space="preserve">Een door inschrijver aan te bieden gewogen gemiddeld vast all-in uurtarief voor alle door ProRail </t>
    </r>
    <r>
      <rPr>
        <b/>
        <sz val="11"/>
        <color rgb="FF000000"/>
        <rFont val="Calibri"/>
        <family val="2"/>
      </rPr>
      <t>optioneel</t>
    </r>
    <r>
      <rPr>
        <sz val="11"/>
        <color rgb="FF000000"/>
        <rFont val="Calibri"/>
        <family val="2"/>
      </rPr>
      <t xml:space="preserve"> af te nemen consultancywerkzaamheden op regiebasis zoals door ProRail nader beschreven in </t>
    </r>
    <r>
      <rPr>
        <sz val="11"/>
        <color theme="1"/>
        <rFont val="Calibri"/>
        <family val="2"/>
      </rPr>
      <t xml:space="preserve">Annex 3 - 'Vraagspecificatie' en haar bijlagen. </t>
    </r>
    <r>
      <rPr>
        <sz val="11"/>
        <color rgb="FF000000"/>
        <rFont val="Calibri"/>
        <family val="2"/>
      </rPr>
      <t xml:space="preserve">ProRail heeft het totaal aantal jaarlijkse uren begroot op </t>
    </r>
    <r>
      <rPr>
        <sz val="11"/>
        <rFont val="Calibri"/>
        <family val="2"/>
      </rPr>
      <t xml:space="preserve">100 </t>
    </r>
    <r>
      <rPr>
        <sz val="11"/>
        <color rgb="FF000000"/>
        <rFont val="Calibri"/>
        <family val="2"/>
      </rPr>
      <t xml:space="preserve">uren. Aan dit urentotaal kunnen geen verdere rechten ontleend worden. Het aan te bieden uurtarief is door ProRail begrensd met een minimum en maximum uurtarief excl. BTW. Inschrijver dient het uurtarief binnen deze bandbreedte aan te bieden. </t>
    </r>
    <r>
      <rPr>
        <b/>
        <sz val="11"/>
        <color rgb="FF000000"/>
        <rFont val="Calibri"/>
        <family val="2"/>
      </rPr>
      <t>Bij overschrijding van deze bandbreedte is de inschrijving ongeldig</t>
    </r>
    <r>
      <rPr>
        <sz val="11"/>
        <color rgb="FF000000"/>
        <rFont val="Calibri"/>
        <family val="2"/>
      </rPr>
      <t>.</t>
    </r>
  </si>
  <si>
    <t xml:space="preserve">in Annex 3 - 'Vraagspecificatie' en haar bijlagen en door Inschrijver aangeboden. Het aantal </t>
  </si>
  <si>
    <r>
      <t xml:space="preserve">controlewerkzaamheden van stationsopnamen in </t>
    </r>
    <r>
      <rPr>
        <b/>
        <sz val="10"/>
        <color theme="1"/>
        <rFont val="Calibri"/>
        <family val="2"/>
        <scheme val="minor"/>
      </rPr>
      <t>maatvoeringskwaliteit</t>
    </r>
    <r>
      <rPr>
        <sz val="10"/>
        <color theme="1"/>
        <rFont val="Calibri"/>
        <family val="2"/>
        <scheme val="minor"/>
      </rPr>
      <t xml:space="preserve"> zoals nader gespecificeerd </t>
    </r>
  </si>
  <si>
    <t>verdere rechten ontlenen.</t>
  </si>
  <si>
    <t xml:space="preserve">opnamekilometers staat op gemiddeld 1.445 per contractjaar. Aan dit aantal kan inschrijver geen </t>
  </si>
  <si>
    <t xml:space="preserve">opnamekilometers staat op gemiddeld 1.268 per contractjaar. Aan dit aantal kan inschrijver geen </t>
  </si>
  <si>
    <t xml:space="preserve">opnamekilomteters staat op gemiddeld 7.400 per contractjaar. Aan dit aantal kan inschrijver geen </t>
  </si>
  <si>
    <t xml:space="preserve">geprognotiseerde are staat op gemiddeld 3.100 per contractjaar in contractjaar 2 tot en met 8. Aan </t>
  </si>
  <si>
    <t>wordt geen controle van stationsopnamen in maatvoeringskwaliteit voorzien.</t>
  </si>
  <si>
    <t xml:space="preserve">deze prognosehoeveelheid kan inschrijver geen verdere rechten ontlenen. In het 1e contractjaar </t>
  </si>
  <si>
    <t>per contractjaar in contractjaar 2 t/m 8 kan inschrijver geen verdere rechten ontlenen.</t>
  </si>
  <si>
    <t xml:space="preserve">opgenomen prognosehoeveelheden van 22.400 are in contractjaar 1 en gemiddeld 5.600 are 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</si>
</sst>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quot;€&quot;\ #,##0.00"/>
  </numFmts>
  <fonts count="34"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sz val="11"/>
      <color rgb="FF000000"/>
      <name val="Calibri"/>
      <family val="2"/>
    </font>
    <font>
      <b/>
      <sz val="11"/>
      <color rgb="FFFF0000"/>
      <name val="Calibri"/>
      <family val="2"/>
      <scheme val="minor"/>
    </font>
    <font>
      <b/>
      <sz val="11"/>
      <color rgb="FFFF0000"/>
      <name val="Calibri"/>
      <family val="2"/>
    </font>
    <font>
      <b/>
      <sz val="10"/>
      <color rgb="FFFF0000"/>
      <name val="Calibri"/>
      <family val="2"/>
      <scheme val="minor"/>
    </font>
    <font>
      <b/>
      <sz val="10"/>
      <name val="Calibri"/>
      <family val="2"/>
      <scheme val="minor"/>
    </font>
    <font>
      <sz val="11"/>
      <name val="Calibri"/>
      <family val="2"/>
    </font>
    <font>
      <sz val="10"/>
      <color rgb="FF000000"/>
      <name val="Calibri"/>
      <family val="2"/>
    </font>
    <font>
      <sz val="9"/>
      <color rgb="FF000000"/>
      <name val="Calibri"/>
      <family val="2"/>
    </font>
    <font>
      <b/>
      <sz val="11"/>
      <name val="Calibri"/>
      <family val="2"/>
    </font>
    <font>
      <b/>
      <sz val="10"/>
      <name val="Calibri"/>
      <family val="2"/>
    </font>
    <font>
      <i/>
      <sz val="11"/>
      <color rgb="FFFF0000"/>
      <name val="Calibri"/>
      <family val="2"/>
    </font>
    <font>
      <b/>
      <sz val="9"/>
      <color rgb="FF000000"/>
      <name val="Calibri"/>
      <family val="2"/>
    </font>
    <font>
      <sz val="11"/>
      <color theme="1"/>
      <name val="Calibri"/>
      <family val="2"/>
    </font>
    <font>
      <b/>
      <sz val="11"/>
      <color theme="1"/>
      <name val="Calibri"/>
      <family val="2"/>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206">
    <xf numFmtId="0" fontId="0" fillId="0" borderId="0" xfId="0"/>
    <xf numFmtId="0" fontId="5" fillId="2" borderId="0" xfId="0" applyFont="1" applyFill="1" applyAlignment="1">
      <alignment horizontal="center"/>
    </xf>
    <xf numFmtId="0" fontId="8" fillId="2" borderId="0" xfId="0" applyFont="1" applyFill="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0" xfId="0" applyFont="1" applyFill="1" applyBorder="1"/>
    <xf numFmtId="0" fontId="13" fillId="2" borderId="0" xfId="0" applyFont="1" applyFill="1" applyAlignment="1">
      <alignment wrapText="1"/>
    </xf>
    <xf numFmtId="0" fontId="8" fillId="2" borderId="9" xfId="0" applyFont="1" applyFill="1" applyBorder="1"/>
    <xf numFmtId="0" fontId="10" fillId="2" borderId="10" xfId="0" applyFont="1" applyFill="1" applyBorder="1"/>
    <xf numFmtId="0" fontId="8" fillId="2" borderId="11" xfId="0" applyFont="1" applyFill="1" applyBorder="1"/>
    <xf numFmtId="0" fontId="10" fillId="2" borderId="12" xfId="0" applyFont="1" applyFill="1" applyBorder="1" applyAlignment="1">
      <alignment wrapText="1"/>
    </xf>
    <xf numFmtId="0" fontId="10" fillId="2" borderId="13" xfId="0" applyFont="1" applyFill="1" applyBorder="1"/>
    <xf numFmtId="0" fontId="8" fillId="2" borderId="0" xfId="0" applyFont="1" applyFill="1" applyAlignment="1">
      <alignment wrapText="1"/>
    </xf>
    <xf numFmtId="0" fontId="8" fillId="2" borderId="6" xfId="0" applyFont="1" applyFill="1" applyBorder="1"/>
    <xf numFmtId="0" fontId="8" fillId="2" borderId="7" xfId="0" applyFont="1" applyFill="1" applyBorder="1" applyAlignment="1">
      <alignment wrapText="1"/>
    </xf>
    <xf numFmtId="0" fontId="8" fillId="2" borderId="8" xfId="0" applyFont="1" applyFill="1" applyBorder="1"/>
    <xf numFmtId="0" fontId="8" fillId="2" borderId="10" xfId="0" applyFont="1" applyFill="1" applyBorder="1"/>
    <xf numFmtId="0" fontId="11" fillId="2" borderId="10"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44" fontId="9" fillId="2" borderId="0" xfId="5" applyFont="1" applyFill="1" applyBorder="1" applyAlignment="1">
      <alignment horizontal="center" vertical="center"/>
    </xf>
    <xf numFmtId="0" fontId="2" fillId="2" borderId="0" xfId="0" applyFont="1" applyFill="1"/>
    <xf numFmtId="165" fontId="2" fillId="2" borderId="0" xfId="6" applyNumberFormat="1" applyFont="1" applyFill="1" applyBorder="1" applyAlignment="1">
      <alignment wrapText="1"/>
    </xf>
    <xf numFmtId="0" fontId="2" fillId="2" borderId="9" xfId="0" applyFont="1" applyFill="1" applyBorder="1"/>
    <xf numFmtId="0" fontId="2" fillId="0" borderId="0" xfId="0" applyFont="1"/>
    <xf numFmtId="0" fontId="0" fillId="2" borderId="0" xfId="0" applyFill="1"/>
    <xf numFmtId="44" fontId="9" fillId="2" borderId="0" xfId="5" quotePrefix="1" applyFont="1" applyFill="1" applyBorder="1" applyAlignment="1">
      <alignment horizontal="center" vertical="center" wrapText="1"/>
    </xf>
    <xf numFmtId="0" fontId="8" fillId="2" borderId="18" xfId="0" applyFont="1" applyFill="1" applyBorder="1"/>
    <xf numFmtId="0" fontId="20" fillId="7" borderId="17" xfId="0" applyFont="1" applyFill="1" applyBorder="1" applyAlignment="1">
      <alignment horizontal="left" vertical="top" wrapText="1"/>
    </xf>
    <xf numFmtId="0" fontId="20" fillId="7" borderId="20" xfId="0" applyFont="1" applyFill="1" applyBorder="1" applyAlignment="1">
      <alignment horizontal="left" vertical="top" wrapText="1"/>
    </xf>
    <xf numFmtId="0" fontId="20" fillId="8" borderId="15" xfId="0"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5" borderId="4" xfId="0" quotePrefix="1" applyFont="1" applyFill="1" applyBorder="1" applyAlignment="1">
      <alignment horizontal="left" vertical="top" wrapText="1"/>
    </xf>
    <xf numFmtId="0" fontId="8" fillId="2" borderId="23" xfId="0" applyFont="1" applyFill="1" applyBorder="1"/>
    <xf numFmtId="0" fontId="5" fillId="2" borderId="24" xfId="0" applyFont="1" applyFill="1" applyBorder="1" applyAlignment="1">
      <alignment horizontal="left"/>
    </xf>
    <xf numFmtId="0" fontId="8" fillId="2" borderId="25" xfId="0" applyFont="1" applyFill="1" applyBorder="1"/>
    <xf numFmtId="0" fontId="8" fillId="2" borderId="26" xfId="0" applyFont="1" applyFill="1" applyBorder="1"/>
    <xf numFmtId="0" fontId="8" fillId="2" borderId="27" xfId="0" applyFont="1" applyFill="1" applyBorder="1"/>
    <xf numFmtId="0" fontId="2" fillId="2" borderId="26" xfId="0" applyFont="1" applyFill="1" applyBorder="1"/>
    <xf numFmtId="0" fontId="2" fillId="2" borderId="27" xfId="0" applyFont="1" applyFill="1" applyBorder="1"/>
    <xf numFmtId="0" fontId="8" fillId="2" borderId="28" xfId="0" applyFont="1" applyFill="1" applyBorder="1"/>
    <xf numFmtId="0" fontId="2" fillId="2" borderId="29" xfId="0" applyFont="1" applyFill="1" applyBorder="1"/>
    <xf numFmtId="0" fontId="8" fillId="2" borderId="34" xfId="0" applyFont="1" applyFill="1" applyBorder="1"/>
    <xf numFmtId="0" fontId="21" fillId="5" borderId="2" xfId="0" quotePrefix="1" applyFont="1" applyFill="1" applyBorder="1" applyAlignment="1">
      <alignment horizontal="left"/>
    </xf>
    <xf numFmtId="0" fontId="16" fillId="5" borderId="3" xfId="0" quotePrefix="1" applyFont="1" applyFill="1" applyBorder="1" applyAlignment="1">
      <alignment horizontal="left" vertical="top" wrapText="1"/>
    </xf>
    <xf numFmtId="0" fontId="14" fillId="2" borderId="22" xfId="0" applyFont="1" applyFill="1" applyBorder="1" applyAlignment="1">
      <alignment horizontal="center" vertical="center"/>
    </xf>
    <xf numFmtId="3" fontId="14" fillId="2" borderId="1" xfId="0" quotePrefix="1" applyNumberFormat="1" applyFont="1" applyFill="1" applyBorder="1" applyAlignment="1">
      <alignment horizontal="center" vertical="center" wrapText="1"/>
    </xf>
    <xf numFmtId="0" fontId="9" fillId="2" borderId="22" xfId="0" quotePrefix="1" applyFont="1" applyFill="1" applyBorder="1" applyAlignment="1">
      <alignment horizontal="center" wrapText="1"/>
    </xf>
    <xf numFmtId="0" fontId="9" fillId="2" borderId="21" xfId="0" quotePrefix="1" applyFont="1" applyFill="1" applyBorder="1" applyAlignment="1">
      <alignment horizontal="center" wrapText="1"/>
    </xf>
    <xf numFmtId="0" fontId="20" fillId="7" borderId="0" xfId="0" applyFont="1" applyFill="1" applyAlignment="1">
      <alignment horizontal="left" vertical="top" wrapText="1"/>
    </xf>
    <xf numFmtId="0" fontId="14" fillId="5" borderId="2" xfId="0" applyFont="1" applyFill="1" applyBorder="1"/>
    <xf numFmtId="0" fontId="20" fillId="8" borderId="3" xfId="0" applyFont="1" applyFill="1" applyBorder="1" applyAlignment="1">
      <alignment horizontal="left" vertical="top" wrapText="1"/>
    </xf>
    <xf numFmtId="3" fontId="19" fillId="7" borderId="0" xfId="0" applyNumberFormat="1" applyFont="1" applyFill="1" applyAlignment="1">
      <alignment horizontal="center" vertical="center"/>
    </xf>
    <xf numFmtId="0" fontId="20" fillId="7" borderId="0" xfId="0" applyFont="1" applyFill="1"/>
    <xf numFmtId="0" fontId="5" fillId="2" borderId="0" xfId="0" applyFont="1" applyFill="1" applyAlignment="1">
      <alignment horizontal="left"/>
    </xf>
    <xf numFmtId="0" fontId="7" fillId="2" borderId="0" xfId="0" quotePrefix="1" applyFont="1" applyFill="1" applyAlignment="1">
      <alignment horizontal="center"/>
    </xf>
    <xf numFmtId="0" fontId="2" fillId="2" borderId="0" xfId="0" quotePrefix="1" applyFont="1" applyFill="1" applyAlignment="1">
      <alignment horizontal="left" vertical="top" wrapText="1"/>
    </xf>
    <xf numFmtId="0" fontId="18" fillId="2" borderId="0" xfId="0" applyFont="1" applyFill="1"/>
    <xf numFmtId="0" fontId="13" fillId="2" borderId="0" xfId="0" quotePrefix="1" applyFont="1" applyFill="1" applyAlignment="1">
      <alignment horizontal="left"/>
    </xf>
    <xf numFmtId="0" fontId="2" fillId="2" borderId="0" xfId="0" applyFont="1" applyFill="1" applyAlignment="1">
      <alignment horizontal="left" wrapText="1"/>
    </xf>
    <xf numFmtId="0" fontId="2" fillId="2" borderId="0" xfId="0" quotePrefix="1" applyFont="1" applyFill="1" applyAlignment="1">
      <alignment horizontal="left"/>
    </xf>
    <xf numFmtId="0" fontId="6" fillId="2" borderId="0" xfId="2"/>
    <xf numFmtId="0" fontId="2" fillId="2" borderId="0" xfId="0" quotePrefix="1" applyFont="1" applyFill="1" applyAlignment="1">
      <alignment horizontal="left" wrapText="1"/>
    </xf>
    <xf numFmtId="0" fontId="14" fillId="2" borderId="0" xfId="0" applyFont="1" applyFill="1" applyAlignment="1">
      <alignment wrapText="1"/>
    </xf>
    <xf numFmtId="0" fontId="15" fillId="2" borderId="0" xfId="0" quotePrefix="1" applyFont="1" applyFill="1" applyAlignment="1">
      <alignment horizontal="center" wrapText="1"/>
    </xf>
    <xf numFmtId="0" fontId="9" fillId="2" borderId="0" xfId="0" quotePrefix="1" applyFont="1" applyFill="1" applyAlignment="1">
      <alignment horizontal="center" wrapText="1"/>
    </xf>
    <xf numFmtId="0" fontId="9" fillId="2" borderId="0" xfId="0" quotePrefix="1" applyFont="1" applyFill="1" applyAlignment="1">
      <alignment horizontal="center" vertical="center" wrapText="1"/>
    </xf>
    <xf numFmtId="0" fontId="19" fillId="7" borderId="0" xfId="0" applyFont="1" applyFill="1" applyAlignment="1">
      <alignment horizontal="center" vertical="center" wrapText="1"/>
    </xf>
    <xf numFmtId="0" fontId="19" fillId="7" borderId="0" xfId="0" applyFont="1" applyFill="1" applyAlignment="1">
      <alignment horizontal="left" vertical="top" wrapText="1"/>
    </xf>
    <xf numFmtId="0" fontId="1" fillId="2" borderId="0" xfId="0" quotePrefix="1" applyFont="1" applyFill="1" applyAlignment="1">
      <alignment horizontal="left"/>
    </xf>
    <xf numFmtId="3" fontId="9" fillId="2" borderId="0" xfId="0" quotePrefix="1" applyNumberFormat="1" applyFont="1" applyFill="1" applyAlignment="1">
      <alignment horizontal="center" vertical="center" wrapText="1"/>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8" fillId="2" borderId="0" xfId="0" quotePrefix="1" applyFont="1" applyFill="1" applyAlignment="1">
      <alignment horizontal="left" vertical="top"/>
    </xf>
    <xf numFmtId="44" fontId="9" fillId="2" borderId="0" xfId="0" applyNumberFormat="1" applyFont="1" applyFill="1" applyAlignment="1" applyProtection="1">
      <alignment horizontal="center" vertical="center"/>
      <protection locked="0"/>
    </xf>
    <xf numFmtId="0" fontId="8" fillId="2" borderId="29" xfId="0" applyFont="1" applyFill="1" applyBorder="1"/>
    <xf numFmtId="8" fontId="9" fillId="4" borderId="1" xfId="0" applyNumberFormat="1" applyFont="1" applyFill="1" applyBorder="1" applyAlignment="1">
      <alignment horizontal="center" vertical="center"/>
    </xf>
    <xf numFmtId="0" fontId="14" fillId="2" borderId="22" xfId="0" quotePrefix="1" applyFont="1" applyFill="1" applyBorder="1" applyAlignment="1">
      <alignment horizontal="center" vertical="center" wrapText="1"/>
    </xf>
    <xf numFmtId="0" fontId="14" fillId="2" borderId="21" xfId="0" quotePrefix="1" applyFont="1" applyFill="1" applyBorder="1" applyAlignment="1">
      <alignment horizontal="center" vertical="center" wrapText="1"/>
    </xf>
    <xf numFmtId="44" fontId="14" fillId="2" borderId="21" xfId="5" quotePrefix="1" applyFont="1" applyFill="1" applyBorder="1" applyAlignment="1">
      <alignment horizontal="center" vertical="center" wrapText="1"/>
    </xf>
    <xf numFmtId="8" fontId="19" fillId="7" borderId="0" xfId="0" applyNumberFormat="1" applyFont="1" applyFill="1" applyAlignment="1">
      <alignment horizontal="center" vertical="center"/>
    </xf>
    <xf numFmtId="0" fontId="20" fillId="8" borderId="19" xfId="0" applyFont="1" applyFill="1" applyBorder="1" applyAlignment="1">
      <alignment horizontal="left" vertical="top" wrapText="1"/>
    </xf>
    <xf numFmtId="0" fontId="20" fillId="7" borderId="15" xfId="0" applyFont="1" applyFill="1" applyBorder="1" applyAlignment="1">
      <alignment horizontal="left" vertical="top" wrapText="1"/>
    </xf>
    <xf numFmtId="0" fontId="8" fillId="2" borderId="14" xfId="0" applyFont="1" applyFill="1" applyBorder="1"/>
    <xf numFmtId="0" fontId="19" fillId="7" borderId="15" xfId="0" applyFont="1" applyFill="1" applyBorder="1" applyAlignment="1">
      <alignment horizontal="center" vertical="center" wrapText="1"/>
    </xf>
    <xf numFmtId="0" fontId="8" fillId="2" borderId="5" xfId="0" applyFont="1" applyFill="1" applyBorder="1"/>
    <xf numFmtId="44" fontId="9" fillId="2" borderId="19" xfId="5" applyFont="1" applyFill="1" applyBorder="1" applyAlignment="1">
      <alignment horizontal="center" vertical="center"/>
    </xf>
    <xf numFmtId="0" fontId="14" fillId="5" borderId="14" xfId="0" applyFont="1" applyFill="1" applyBorder="1" applyAlignment="1">
      <alignment vertical="top"/>
    </xf>
    <xf numFmtId="8" fontId="20" fillId="7" borderId="0" xfId="0" applyNumberFormat="1" applyFont="1" applyFill="1" applyAlignment="1">
      <alignment horizontal="center" vertical="center" wrapText="1"/>
    </xf>
    <xf numFmtId="44" fontId="1" fillId="2" borderId="19" xfId="5" applyFont="1" applyFill="1" applyBorder="1" applyAlignment="1">
      <alignment horizontal="center" vertical="center"/>
    </xf>
    <xf numFmtId="44" fontId="1" fillId="2" borderId="5" xfId="5" applyFont="1" applyFill="1" applyBorder="1" applyAlignment="1">
      <alignment horizontal="center" vertical="center"/>
    </xf>
    <xf numFmtId="44" fontId="1" fillId="2" borderId="0" xfId="5" applyFont="1" applyFill="1" applyBorder="1" applyAlignment="1">
      <alignment horizontal="center" vertical="center"/>
    </xf>
    <xf numFmtId="3" fontId="25" fillId="7" borderId="0" xfId="0" applyNumberFormat="1" applyFont="1" applyFill="1" applyAlignment="1">
      <alignment horizontal="center" vertical="center"/>
    </xf>
    <xf numFmtId="3" fontId="27" fillId="7" borderId="0" xfId="0" applyNumberFormat="1" applyFont="1" applyFill="1" applyAlignment="1">
      <alignment horizontal="center" vertical="center"/>
    </xf>
    <xf numFmtId="0" fontId="8" fillId="2" borderId="15" xfId="0" applyFont="1" applyFill="1" applyBorder="1"/>
    <xf numFmtId="0" fontId="8" fillId="2" borderId="19" xfId="0" applyFont="1" applyFill="1" applyBorder="1"/>
    <xf numFmtId="0" fontId="8" fillId="2" borderId="16" xfId="0" applyFont="1" applyFill="1" applyBorder="1"/>
    <xf numFmtId="0" fontId="8" fillId="2" borderId="17" xfId="0" applyFont="1" applyFill="1" applyBorder="1"/>
    <xf numFmtId="0" fontId="8" fillId="2" borderId="20" xfId="0" applyFont="1" applyFill="1" applyBorder="1"/>
    <xf numFmtId="3" fontId="26" fillId="7" borderId="0" xfId="0" applyNumberFormat="1" applyFont="1" applyFill="1" applyAlignment="1">
      <alignment horizontal="center" vertical="center"/>
    </xf>
    <xf numFmtId="3" fontId="25" fillId="7" borderId="0" xfId="0" quotePrefix="1" applyNumberFormat="1" applyFont="1" applyFill="1" applyAlignment="1">
      <alignment horizontal="center" vertical="center"/>
    </xf>
    <xf numFmtId="0" fontId="14" fillId="2" borderId="0" xfId="0" applyFont="1" applyFill="1" applyAlignment="1">
      <alignment horizontal="center" vertical="center"/>
    </xf>
    <xf numFmtId="3" fontId="10" fillId="2" borderId="0" xfId="0" applyNumberFormat="1" applyFont="1" applyFill="1" applyAlignment="1">
      <alignment horizontal="center" vertical="center"/>
    </xf>
    <xf numFmtId="0" fontId="20" fillId="8" borderId="4" xfId="0" applyFont="1" applyFill="1" applyBorder="1" applyAlignment="1">
      <alignment horizontal="left" vertical="top" wrapText="1"/>
    </xf>
    <xf numFmtId="0" fontId="19" fillId="7" borderId="19" xfId="0" applyFont="1" applyFill="1" applyBorder="1" applyAlignment="1">
      <alignment horizontal="left" vertical="top" wrapText="1"/>
    </xf>
    <xf numFmtId="0" fontId="20" fillId="7" borderId="5" xfId="0" applyFont="1" applyFill="1" applyBorder="1" applyAlignment="1">
      <alignment horizontal="left" vertical="top" wrapText="1"/>
    </xf>
    <xf numFmtId="0" fontId="8" fillId="2" borderId="16" xfId="0" applyFont="1" applyFill="1" applyBorder="1" applyAlignment="1">
      <alignment horizontal="left" vertical="top"/>
    </xf>
    <xf numFmtId="0" fontId="8" fillId="5" borderId="3" xfId="0" applyFont="1" applyFill="1" applyBorder="1"/>
    <xf numFmtId="0" fontId="8" fillId="5" borderId="4" xfId="0" applyFont="1" applyFill="1" applyBorder="1"/>
    <xf numFmtId="0" fontId="8" fillId="2" borderId="18" xfId="0" quotePrefix="1" applyFont="1" applyFill="1" applyBorder="1"/>
    <xf numFmtId="3" fontId="20" fillId="7" borderId="0" xfId="0" applyNumberFormat="1" applyFont="1" applyFill="1" applyAlignment="1">
      <alignment horizontal="center" vertical="center"/>
    </xf>
    <xf numFmtId="0" fontId="14" fillId="2" borderId="19" xfId="0" quotePrefix="1" applyFont="1" applyFill="1" applyBorder="1" applyAlignment="1">
      <alignment horizontal="center" vertical="center" wrapText="1"/>
    </xf>
    <xf numFmtId="0" fontId="14" fillId="2" borderId="20" xfId="0" quotePrefix="1" applyFont="1" applyFill="1" applyBorder="1" applyAlignment="1">
      <alignment horizontal="center" vertical="center" wrapText="1"/>
    </xf>
    <xf numFmtId="0" fontId="25" fillId="7" borderId="0" xfId="0" quotePrefix="1" applyFont="1" applyFill="1" applyAlignment="1">
      <alignment horizontal="center" vertical="center"/>
    </xf>
    <xf numFmtId="44" fontId="14" fillId="2" borderId="1" xfId="0" applyNumberFormat="1" applyFont="1" applyFill="1" applyBorder="1" applyAlignment="1">
      <alignment horizontal="center" vertical="center"/>
    </xf>
    <xf numFmtId="44" fontId="1" fillId="2" borderId="1" xfId="5" applyFont="1" applyFill="1" applyBorder="1" applyAlignment="1">
      <alignment horizontal="center" vertical="center"/>
    </xf>
    <xf numFmtId="8" fontId="20" fillId="7" borderId="19" xfId="0" applyNumberFormat="1" applyFont="1" applyFill="1" applyBorder="1" applyAlignment="1">
      <alignment horizontal="center" vertical="center" wrapText="1"/>
    </xf>
    <xf numFmtId="8" fontId="20" fillId="7" borderId="20" xfId="0" applyNumberFormat="1" applyFont="1" applyFill="1" applyBorder="1" applyAlignment="1">
      <alignment horizontal="center" vertical="center" wrapText="1"/>
    </xf>
    <xf numFmtId="8" fontId="19" fillId="7" borderId="22" xfId="0" applyNumberFormat="1" applyFont="1" applyFill="1" applyBorder="1" applyAlignment="1">
      <alignment horizontal="center" vertical="center"/>
    </xf>
    <xf numFmtId="8" fontId="19" fillId="7" borderId="21" xfId="0" applyNumberFormat="1" applyFont="1" applyFill="1" applyBorder="1" applyAlignment="1">
      <alignment horizontal="center" vertical="center"/>
    </xf>
    <xf numFmtId="0" fontId="28" fillId="7" borderId="16" xfId="0" applyFont="1" applyFill="1" applyBorder="1" applyAlignment="1">
      <alignment horizontal="center" vertical="center"/>
    </xf>
    <xf numFmtId="44" fontId="9" fillId="5" borderId="1" xfId="5" applyFont="1" applyFill="1" applyBorder="1" applyAlignment="1">
      <alignment horizontal="center" vertical="center"/>
    </xf>
    <xf numFmtId="3" fontId="24" fillId="5" borderId="1" xfId="0" applyNumberFormat="1" applyFont="1" applyFill="1" applyBorder="1" applyAlignment="1">
      <alignment horizontal="center" vertical="center"/>
    </xf>
    <xf numFmtId="8" fontId="19" fillId="8" borderId="1" xfId="0" applyNumberFormat="1" applyFont="1" applyFill="1" applyBorder="1" applyAlignment="1">
      <alignment horizontal="center" vertical="center" wrapText="1"/>
    </xf>
    <xf numFmtId="0" fontId="29" fillId="7" borderId="14" xfId="0" quotePrefix="1" applyFont="1" applyFill="1" applyBorder="1" applyAlignment="1">
      <alignment horizontal="center" vertical="center"/>
    </xf>
    <xf numFmtId="3" fontId="30" fillId="7" borderId="0" xfId="0" applyNumberFormat="1" applyFont="1" applyFill="1" applyAlignment="1">
      <alignment horizontal="center" vertical="center"/>
    </xf>
    <xf numFmtId="0" fontId="8" fillId="2" borderId="0" xfId="0" applyFont="1" applyFill="1" applyAlignment="1">
      <alignment horizontal="left" vertical="top"/>
    </xf>
    <xf numFmtId="0" fontId="14" fillId="5" borderId="18" xfId="0" applyFont="1" applyFill="1" applyBorder="1" applyAlignment="1">
      <alignment vertical="top"/>
    </xf>
    <xf numFmtId="0" fontId="23" fillId="5" borderId="0" xfId="0" applyFont="1" applyFill="1"/>
    <xf numFmtId="0" fontId="8" fillId="5" borderId="0" xfId="0" applyFont="1" applyFill="1"/>
    <xf numFmtId="0" fontId="8" fillId="5" borderId="5" xfId="0" applyFont="1" applyFill="1" applyBorder="1"/>
    <xf numFmtId="0" fontId="8" fillId="2" borderId="18" xfId="0" applyFont="1" applyFill="1" applyBorder="1" applyAlignment="1">
      <alignment horizontal="left" vertical="top"/>
    </xf>
    <xf numFmtId="0" fontId="10" fillId="2" borderId="18" xfId="0" applyFont="1" applyFill="1" applyBorder="1"/>
    <xf numFmtId="166" fontId="19" fillId="8" borderId="21" xfId="0" applyNumberFormat="1" applyFont="1" applyFill="1" applyBorder="1" applyAlignment="1">
      <alignment horizontal="center" vertical="center" wrapText="1"/>
    </xf>
    <xf numFmtId="3" fontId="28" fillId="8" borderId="21" xfId="0" applyNumberFormat="1" applyFont="1" applyFill="1" applyBorder="1" applyAlignment="1">
      <alignment horizontal="center" vertical="center"/>
    </xf>
    <xf numFmtId="0" fontId="14" fillId="5" borderId="16" xfId="0" applyFont="1" applyFill="1" applyBorder="1" applyAlignment="1">
      <alignment vertical="top"/>
    </xf>
    <xf numFmtId="0" fontId="23" fillId="5" borderId="17" xfId="0" applyFont="1" applyFill="1" applyBorder="1"/>
    <xf numFmtId="0" fontId="8" fillId="5" borderId="17" xfId="0" applyFont="1" applyFill="1" applyBorder="1"/>
    <xf numFmtId="0" fontId="8" fillId="5" borderId="20" xfId="0" applyFont="1" applyFill="1" applyBorder="1"/>
    <xf numFmtId="8" fontId="31" fillId="7" borderId="22" xfId="0" applyNumberFormat="1" applyFont="1" applyFill="1" applyBorder="1" applyAlignment="1">
      <alignment horizontal="center" vertical="center"/>
    </xf>
    <xf numFmtId="44" fontId="9" fillId="2" borderId="20" xfId="5" applyFont="1" applyFill="1" applyBorder="1" applyAlignment="1">
      <alignment horizontal="center" vertical="center"/>
    </xf>
    <xf numFmtId="0" fontId="22" fillId="7" borderId="0" xfId="0" applyFont="1" applyFill="1" applyAlignment="1">
      <alignment horizontal="left" vertical="top"/>
    </xf>
    <xf numFmtId="3" fontId="12" fillId="5" borderId="1" xfId="0" quotePrefix="1" applyNumberFormat="1" applyFont="1" applyFill="1" applyBorder="1" applyAlignment="1">
      <alignment horizontal="center" vertical="center" wrapText="1"/>
    </xf>
    <xf numFmtId="0" fontId="9" fillId="5" borderId="2" xfId="0" quotePrefix="1" applyFont="1" applyFill="1" applyBorder="1" applyAlignment="1">
      <alignment horizontal="left"/>
    </xf>
    <xf numFmtId="0" fontId="9" fillId="5" borderId="3" xfId="0" quotePrefix="1" applyFont="1" applyFill="1" applyBorder="1" applyAlignment="1">
      <alignment horizontal="left"/>
    </xf>
    <xf numFmtId="0" fontId="9" fillId="5" borderId="4" xfId="0" quotePrefix="1" applyFont="1" applyFill="1" applyBorder="1" applyAlignment="1">
      <alignment horizontal="left"/>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33"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30" xfId="0" applyFont="1" applyFill="1" applyBorder="1" applyAlignment="1" applyProtection="1">
      <alignment horizontal="left"/>
      <protection locked="0"/>
    </xf>
    <xf numFmtId="0" fontId="2" fillId="3" borderId="31" xfId="0" applyFont="1" applyFill="1" applyBorder="1" applyAlignment="1" applyProtection="1">
      <alignment horizontal="left"/>
      <protection locked="0"/>
    </xf>
    <xf numFmtId="0" fontId="2" fillId="3" borderId="32" xfId="0" applyFont="1" applyFill="1" applyBorder="1" applyAlignment="1" applyProtection="1">
      <alignment horizontal="left"/>
      <protection locked="0"/>
    </xf>
    <xf numFmtId="0" fontId="20" fillId="7" borderId="14" xfId="0" applyFont="1" applyFill="1" applyBorder="1" applyAlignment="1">
      <alignment horizontal="left" vertical="top" wrapText="1"/>
    </xf>
    <xf numFmtId="0" fontId="20" fillId="7" borderId="15" xfId="0" applyFont="1" applyFill="1" applyBorder="1" applyAlignment="1">
      <alignment horizontal="left" vertical="top" wrapText="1"/>
    </xf>
    <xf numFmtId="0" fontId="20" fillId="7" borderId="19" xfId="0" applyFont="1" applyFill="1" applyBorder="1" applyAlignment="1">
      <alignment horizontal="left" vertical="top" wrapText="1"/>
    </xf>
    <xf numFmtId="0" fontId="23" fillId="2" borderId="14" xfId="0" quotePrefix="1" applyFont="1" applyFill="1" applyBorder="1" applyAlignment="1">
      <alignment horizontal="left" vertical="top" wrapText="1"/>
    </xf>
    <xf numFmtId="0" fontId="23" fillId="2" borderId="15" xfId="0" quotePrefix="1" applyFont="1" applyFill="1" applyBorder="1" applyAlignment="1">
      <alignment horizontal="left" vertical="top" wrapText="1"/>
    </xf>
    <xf numFmtId="0" fontId="23" fillId="2" borderId="19" xfId="0" quotePrefix="1" applyFont="1" applyFill="1" applyBorder="1" applyAlignment="1">
      <alignment horizontal="left" vertical="top" wrapText="1"/>
    </xf>
    <xf numFmtId="0" fontId="22" fillId="7" borderId="16" xfId="0" applyFont="1" applyFill="1" applyBorder="1" applyAlignment="1">
      <alignment horizontal="left" vertical="top" wrapText="1"/>
    </xf>
    <xf numFmtId="0" fontId="22" fillId="7" borderId="17" xfId="0" applyFont="1" applyFill="1" applyBorder="1" applyAlignment="1">
      <alignment horizontal="left" vertical="top" wrapText="1"/>
    </xf>
    <xf numFmtId="0" fontId="22" fillId="7" borderId="20" xfId="0" applyFont="1" applyFill="1" applyBorder="1" applyAlignment="1">
      <alignment horizontal="left" vertical="top" wrapText="1"/>
    </xf>
    <xf numFmtId="0" fontId="5" fillId="2" borderId="0" xfId="0" quotePrefix="1" applyFont="1" applyFill="1" applyAlignment="1">
      <alignment horizontal="center" wrapText="1"/>
    </xf>
    <xf numFmtId="0" fontId="17" fillId="5" borderId="2" xfId="0" quotePrefix="1" applyFont="1" applyFill="1" applyBorder="1" applyAlignment="1">
      <alignment horizontal="left" wrapText="1"/>
    </xf>
    <xf numFmtId="0" fontId="17" fillId="5" borderId="3" xfId="0" quotePrefix="1" applyFont="1" applyFill="1" applyBorder="1" applyAlignment="1">
      <alignment horizontal="left" wrapText="1"/>
    </xf>
    <xf numFmtId="0" fontId="17"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14" xfId="0" quotePrefix="1"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 fillId="2" borderId="0" xfId="0" quotePrefix="1" applyFont="1" applyFill="1" applyAlignment="1">
      <alignment horizontal="left" vertical="top" wrapText="1"/>
    </xf>
    <xf numFmtId="0" fontId="13" fillId="2" borderId="0" xfId="0" quotePrefix="1" applyFont="1" applyFill="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applyFont="1" applyFill="1" applyAlignment="1">
      <alignment horizontal="left" vertical="top" wrapText="1"/>
    </xf>
    <xf numFmtId="0" fontId="8" fillId="2" borderId="0" xfId="0" applyFont="1" applyFill="1" applyBorder="1"/>
    <xf numFmtId="8" fontId="33" fillId="6" borderId="1" xfId="0" applyNumberFormat="1" applyFont="1" applyFill="1" applyBorder="1" applyAlignment="1" applyProtection="1">
      <alignment horizontal="center" vertical="center"/>
      <protection locked="0"/>
    </xf>
    <xf numFmtId="8" fontId="33" fillId="6" borderId="21" xfId="0" applyNumberFormat="1" applyFont="1" applyFill="1" applyBorder="1" applyAlignment="1" applyProtection="1">
      <alignment horizontal="center" vertical="center"/>
      <protection locked="0"/>
    </xf>
    <xf numFmtId="44" fontId="9" fillId="3" borderId="1" xfId="0" applyNumberFormat="1" applyFont="1" applyFill="1" applyBorder="1" applyAlignment="1" applyProtection="1">
      <alignment horizontal="center" vertical="center"/>
      <protection locked="0"/>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2"/>
  <sheetViews>
    <sheetView tabSelected="1" zoomScaleNormal="100" zoomScaleSheetLayoutView="110" workbookViewId="0">
      <selection activeCell="J24" sqref="J24"/>
    </sheetView>
  </sheetViews>
  <sheetFormatPr defaultColWidth="0" defaultRowHeight="13.8" x14ac:dyDescent="0.3"/>
  <cols>
    <col min="1" max="2" width="1.109375" style="2" customWidth="1"/>
    <col min="3" max="3" width="13.33203125" style="2" customWidth="1"/>
    <col min="4" max="4" width="14.33203125" style="2" customWidth="1"/>
    <col min="5" max="5" width="31.33203125" style="2" customWidth="1"/>
    <col min="6" max="6" width="20.44140625" style="2" customWidth="1"/>
    <col min="7" max="7" width="1.44140625" style="2" customWidth="1"/>
    <col min="8" max="8" width="4" style="2" customWidth="1"/>
    <col min="9" max="9" width="14.5546875" style="2" customWidth="1"/>
    <col min="10" max="10" width="11.77734375" style="2" customWidth="1"/>
    <col min="11" max="11" width="15.88671875" style="2" customWidth="1"/>
    <col min="12" max="13" width="1" style="2" customWidth="1"/>
    <col min="14" max="17" width="2.44140625" style="2" hidden="1" customWidth="1"/>
    <col min="18" max="20" width="9.33203125" style="2" hidden="1" customWidth="1"/>
    <col min="21" max="16384" width="9.33203125" style="2" hidden="1"/>
  </cols>
  <sheetData>
    <row r="1" spans="2:12" ht="6.75" customHeight="1" thickBot="1" x14ac:dyDescent="0.35"/>
    <row r="2" spans="2:12" ht="11.25" customHeight="1" x14ac:dyDescent="0.45">
      <c r="B2" s="45"/>
      <c r="C2" s="46"/>
      <c r="D2" s="46"/>
      <c r="E2" s="46"/>
      <c r="F2" s="46"/>
      <c r="G2" s="46"/>
      <c r="H2" s="46"/>
      <c r="I2" s="46"/>
      <c r="J2" s="46"/>
      <c r="K2" s="46"/>
      <c r="L2" s="47"/>
    </row>
    <row r="3" spans="2:12" ht="44.25" customHeight="1" x14ac:dyDescent="0.45">
      <c r="B3" s="48"/>
      <c r="C3" s="66"/>
      <c r="D3" s="66"/>
      <c r="E3" s="178" t="s">
        <v>45</v>
      </c>
      <c r="F3" s="178"/>
      <c r="G3" s="178"/>
      <c r="H3" s="178"/>
      <c r="I3" s="178"/>
      <c r="J3" s="178"/>
      <c r="K3" s="178"/>
      <c r="L3" s="49"/>
    </row>
    <row r="4" spans="2:12" ht="23.25" customHeight="1" x14ac:dyDescent="0.45">
      <c r="B4" s="48"/>
      <c r="C4" s="1"/>
      <c r="D4" s="1"/>
      <c r="E4" s="1"/>
      <c r="F4" s="67" t="s">
        <v>46</v>
      </c>
      <c r="G4" s="67"/>
      <c r="H4" s="1"/>
      <c r="I4" s="1"/>
      <c r="J4" s="1"/>
      <c r="K4" s="1"/>
      <c r="L4" s="49"/>
    </row>
    <row r="5" spans="2:12" ht="16.5" customHeight="1" x14ac:dyDescent="0.45">
      <c r="B5" s="48"/>
      <c r="C5" s="1"/>
      <c r="D5" s="1"/>
      <c r="E5" s="1"/>
      <c r="F5" s="1"/>
      <c r="G5" s="1"/>
      <c r="H5" s="1"/>
      <c r="I5" s="1"/>
      <c r="J5" s="1"/>
      <c r="K5" s="1"/>
      <c r="L5" s="49"/>
    </row>
    <row r="6" spans="2:12" ht="14.4" x14ac:dyDescent="0.3">
      <c r="B6" s="48"/>
      <c r="C6" s="193" t="s">
        <v>0</v>
      </c>
      <c r="D6" s="193"/>
      <c r="E6" s="193"/>
      <c r="F6" s="193"/>
      <c r="G6" s="193"/>
      <c r="H6" s="183" t="s">
        <v>1</v>
      </c>
      <c r="I6" s="184"/>
      <c r="J6" s="184"/>
      <c r="K6" s="185"/>
      <c r="L6" s="49"/>
    </row>
    <row r="7" spans="2:12" ht="14.4" x14ac:dyDescent="0.3">
      <c r="B7" s="48"/>
      <c r="C7" s="193" t="s">
        <v>2</v>
      </c>
      <c r="D7" s="193"/>
      <c r="E7" s="193"/>
      <c r="F7" s="193"/>
      <c r="G7" s="193"/>
      <c r="H7" s="186"/>
      <c r="I7" s="187"/>
      <c r="J7" s="187"/>
      <c r="K7" s="188"/>
      <c r="L7" s="49"/>
    </row>
    <row r="8" spans="2:12" ht="14.4" x14ac:dyDescent="0.3">
      <c r="B8" s="48"/>
      <c r="C8" s="182" t="s">
        <v>3</v>
      </c>
      <c r="D8" s="182"/>
      <c r="E8" s="182"/>
      <c r="F8" s="182"/>
      <c r="G8" s="182"/>
      <c r="H8" s="186"/>
      <c r="I8" s="187"/>
      <c r="J8" s="187"/>
      <c r="K8" s="188"/>
      <c r="L8" s="49"/>
    </row>
    <row r="9" spans="2:12" ht="14.4" x14ac:dyDescent="0.3">
      <c r="B9" s="48"/>
      <c r="C9" s="182" t="s">
        <v>4</v>
      </c>
      <c r="D9" s="182"/>
      <c r="E9" s="182"/>
      <c r="F9" s="182"/>
      <c r="G9" s="182"/>
      <c r="H9" s="186"/>
      <c r="I9" s="187"/>
      <c r="J9" s="187"/>
      <c r="K9" s="188"/>
      <c r="L9" s="49"/>
    </row>
    <row r="10" spans="2:12" ht="30.6" customHeight="1" x14ac:dyDescent="0.3">
      <c r="B10" s="48"/>
      <c r="C10" s="197" t="s">
        <v>41</v>
      </c>
      <c r="D10" s="197"/>
      <c r="E10" s="197"/>
      <c r="F10" s="197"/>
      <c r="G10" s="197"/>
      <c r="H10" s="186"/>
      <c r="I10" s="187"/>
      <c r="J10" s="187"/>
      <c r="K10" s="188"/>
      <c r="L10" s="49"/>
    </row>
    <row r="11" spans="2:12" ht="14.4" x14ac:dyDescent="0.3">
      <c r="B11" s="48"/>
      <c r="C11" s="182" t="s">
        <v>5</v>
      </c>
      <c r="D11" s="182"/>
      <c r="E11" s="182"/>
      <c r="F11" s="182"/>
      <c r="G11" s="182"/>
      <c r="H11" s="186"/>
      <c r="I11" s="187"/>
      <c r="J11" s="187"/>
      <c r="K11" s="188"/>
      <c r="L11" s="49"/>
    </row>
    <row r="12" spans="2:12" ht="14.4" x14ac:dyDescent="0.3">
      <c r="B12" s="48"/>
      <c r="C12" s="192" t="s">
        <v>6</v>
      </c>
      <c r="D12" s="192"/>
      <c r="E12" s="192"/>
      <c r="F12" s="192"/>
      <c r="G12" s="192"/>
      <c r="H12" s="186"/>
      <c r="I12" s="187"/>
      <c r="J12" s="187"/>
      <c r="K12" s="188"/>
      <c r="L12" s="49"/>
    </row>
    <row r="13" spans="2:12" ht="28.95" customHeight="1" x14ac:dyDescent="0.3">
      <c r="B13" s="48"/>
      <c r="C13" s="182" t="s">
        <v>7</v>
      </c>
      <c r="D13" s="182"/>
      <c r="E13" s="182"/>
      <c r="F13" s="182"/>
      <c r="G13" s="68"/>
      <c r="H13" s="186"/>
      <c r="I13" s="187"/>
      <c r="J13" s="187"/>
      <c r="K13" s="188"/>
      <c r="L13" s="49"/>
    </row>
    <row r="14" spans="2:12" ht="30.45" customHeight="1" x14ac:dyDescent="0.3">
      <c r="B14" s="48"/>
      <c r="C14" s="196" t="s">
        <v>47</v>
      </c>
      <c r="D14" s="182"/>
      <c r="E14" s="182"/>
      <c r="F14" s="182"/>
      <c r="G14" s="182"/>
      <c r="H14" s="186"/>
      <c r="I14" s="187"/>
      <c r="J14" s="187"/>
      <c r="K14" s="188"/>
      <c r="L14" s="49"/>
    </row>
    <row r="15" spans="2:12" ht="14.4" customHeight="1" x14ac:dyDescent="0.3">
      <c r="B15" s="48"/>
      <c r="C15" s="69"/>
      <c r="D15" s="69"/>
      <c r="E15" s="69"/>
      <c r="F15" s="33"/>
      <c r="G15" s="33"/>
      <c r="H15" s="186"/>
      <c r="I15" s="187"/>
      <c r="J15" s="187"/>
      <c r="K15" s="188"/>
      <c r="L15" s="49"/>
    </row>
    <row r="16" spans="2:12" ht="15" customHeight="1" x14ac:dyDescent="0.3">
      <c r="B16" s="48"/>
      <c r="C16" s="70" t="s">
        <v>44</v>
      </c>
      <c r="D16" s="194">
        <v>45992</v>
      </c>
      <c r="E16" s="195"/>
      <c r="F16" s="71"/>
      <c r="G16" s="33"/>
      <c r="H16" s="189"/>
      <c r="I16" s="190"/>
      <c r="J16" s="190"/>
      <c r="K16" s="191"/>
      <c r="L16" s="49"/>
    </row>
    <row r="17" spans="2:12" ht="14.4" x14ac:dyDescent="0.3">
      <c r="B17" s="48"/>
      <c r="C17" s="72"/>
      <c r="D17" s="71"/>
      <c r="E17" s="71"/>
      <c r="F17" s="71"/>
      <c r="G17" s="33"/>
      <c r="H17" s="33"/>
      <c r="I17" s="73"/>
      <c r="J17" s="73"/>
      <c r="K17" s="73"/>
      <c r="L17" s="49"/>
    </row>
    <row r="18" spans="2:12" ht="14.4" x14ac:dyDescent="0.3">
      <c r="B18" s="48"/>
      <c r="C18" s="158" t="s">
        <v>48</v>
      </c>
      <c r="D18" s="159"/>
      <c r="E18" s="159"/>
      <c r="F18" s="160"/>
      <c r="G18" s="33"/>
      <c r="H18" s="34"/>
      <c r="I18" s="73"/>
      <c r="J18" s="73"/>
      <c r="K18" s="59" t="s">
        <v>17</v>
      </c>
      <c r="L18" s="49"/>
    </row>
    <row r="19" spans="2:12" ht="14.4" x14ac:dyDescent="0.3">
      <c r="B19" s="48"/>
      <c r="C19" s="74"/>
      <c r="D19" s="74"/>
      <c r="E19" s="74"/>
      <c r="F19" s="74"/>
      <c r="G19" s="75"/>
      <c r="J19" s="34"/>
      <c r="K19" s="60" t="s">
        <v>20</v>
      </c>
      <c r="L19" s="49"/>
    </row>
    <row r="20" spans="2:12" ht="17.399999999999999" customHeight="1" x14ac:dyDescent="0.35">
      <c r="B20" s="48"/>
      <c r="C20" s="179" t="s">
        <v>8</v>
      </c>
      <c r="D20" s="180"/>
      <c r="E20" s="180"/>
      <c r="F20" s="181"/>
      <c r="H20" s="76"/>
      <c r="I20" s="77"/>
      <c r="J20" s="77"/>
      <c r="L20" s="49"/>
    </row>
    <row r="21" spans="2:12" ht="15" customHeight="1" x14ac:dyDescent="0.3">
      <c r="B21" s="48"/>
      <c r="D21" s="61"/>
      <c r="E21" s="79"/>
      <c r="F21" s="80"/>
      <c r="G21" s="37"/>
      <c r="I21" s="38"/>
      <c r="J21" s="78"/>
      <c r="K21" s="32"/>
      <c r="L21" s="49"/>
    </row>
    <row r="22" spans="2:12" ht="16.8" customHeight="1" x14ac:dyDescent="0.3">
      <c r="B22" s="48"/>
      <c r="C22" s="62" t="s">
        <v>49</v>
      </c>
      <c r="D22" s="63"/>
      <c r="E22" s="63"/>
      <c r="F22" s="115"/>
      <c r="G22" s="37"/>
      <c r="H22" s="113"/>
      <c r="I22" s="57" t="s">
        <v>37</v>
      </c>
      <c r="J22" s="123" t="s">
        <v>21</v>
      </c>
      <c r="K22" s="98"/>
      <c r="L22" s="49"/>
    </row>
    <row r="23" spans="2:12" ht="26.4" customHeight="1" x14ac:dyDescent="0.3">
      <c r="B23" s="48"/>
      <c r="C23" s="95" t="s">
        <v>31</v>
      </c>
      <c r="D23" s="94"/>
      <c r="E23" s="96"/>
      <c r="F23" s="116"/>
      <c r="G23" s="37"/>
      <c r="H23" s="113"/>
      <c r="I23" s="91" t="s">
        <v>29</v>
      </c>
      <c r="J23" s="124" t="s">
        <v>28</v>
      </c>
      <c r="K23" s="152"/>
      <c r="L23" s="49"/>
    </row>
    <row r="24" spans="2:12" ht="14.4" customHeight="1" x14ac:dyDescent="0.3">
      <c r="B24" s="48"/>
      <c r="C24" s="39" t="s">
        <v>50</v>
      </c>
      <c r="D24" s="61"/>
      <c r="E24" s="61"/>
      <c r="F24" s="117"/>
      <c r="G24" s="65"/>
      <c r="H24" s="122"/>
      <c r="I24" s="134">
        <v>22400</v>
      </c>
      <c r="J24" s="203"/>
      <c r="K24" s="135">
        <f>I24*J24</f>
        <v>0</v>
      </c>
      <c r="L24" s="49"/>
    </row>
    <row r="25" spans="2:12" ht="14.4" customHeight="1" x14ac:dyDescent="0.3">
      <c r="B25" s="48"/>
      <c r="C25" s="39" t="s">
        <v>58</v>
      </c>
      <c r="D25" s="61"/>
      <c r="E25" s="61"/>
      <c r="F25" s="117"/>
      <c r="G25" s="65"/>
      <c r="H25" s="122"/>
      <c r="I25" s="125"/>
      <c r="J25" s="92"/>
      <c r="K25" s="100"/>
      <c r="L25" s="49"/>
    </row>
    <row r="26" spans="2:12" ht="14.4" customHeight="1" x14ac:dyDescent="0.3">
      <c r="B26" s="48"/>
      <c r="C26" s="39" t="s">
        <v>59</v>
      </c>
      <c r="D26" s="61"/>
      <c r="E26" s="61"/>
      <c r="F26" s="117"/>
      <c r="G26" s="65"/>
      <c r="H26" s="122"/>
      <c r="L26" s="49"/>
    </row>
    <row r="27" spans="2:12" ht="14.4" customHeight="1" x14ac:dyDescent="0.3">
      <c r="B27" s="48"/>
      <c r="C27" s="144" t="s">
        <v>60</v>
      </c>
      <c r="D27" s="153"/>
      <c r="E27" s="61"/>
      <c r="F27" s="117"/>
      <c r="G27" s="65"/>
      <c r="H27" s="122"/>
      <c r="I27" s="136" t="s">
        <v>30</v>
      </c>
      <c r="J27" s="130" t="s">
        <v>26</v>
      </c>
      <c r="K27" s="128"/>
      <c r="L27" s="49"/>
    </row>
    <row r="28" spans="2:12" ht="14.4" customHeight="1" x14ac:dyDescent="0.3">
      <c r="B28" s="48"/>
      <c r="C28" s="39" t="s">
        <v>73</v>
      </c>
      <c r="D28" s="153"/>
      <c r="E28" s="61"/>
      <c r="F28" s="117"/>
      <c r="G28" s="65"/>
      <c r="H28" s="122"/>
      <c r="I28" s="132" t="s">
        <v>27</v>
      </c>
      <c r="J28" s="131" t="s">
        <v>28</v>
      </c>
      <c r="K28" s="129"/>
      <c r="L28" s="49"/>
    </row>
    <row r="29" spans="2:12" ht="14.4" customHeight="1" x14ac:dyDescent="0.3">
      <c r="B29" s="48"/>
      <c r="C29" s="39" t="s">
        <v>72</v>
      </c>
      <c r="D29" s="153"/>
      <c r="E29" s="61"/>
      <c r="F29" s="117"/>
      <c r="G29" s="65"/>
      <c r="H29" s="122"/>
      <c r="I29" s="146">
        <v>5600</v>
      </c>
      <c r="J29" s="204"/>
      <c r="K29" s="145">
        <f>I29*J29*7</f>
        <v>0</v>
      </c>
      <c r="L29" s="49"/>
    </row>
    <row r="30" spans="2:12" ht="10.199999999999999" customHeight="1" x14ac:dyDescent="0.3">
      <c r="B30" s="48"/>
      <c r="C30" s="108"/>
      <c r="D30" s="40"/>
      <c r="E30" s="40"/>
      <c r="F30" s="41"/>
      <c r="G30" s="65"/>
      <c r="H30" s="64"/>
      <c r="L30" s="49"/>
    </row>
    <row r="31" spans="2:12" ht="6" customHeight="1" x14ac:dyDescent="0.3">
      <c r="B31" s="48"/>
      <c r="D31" s="61"/>
      <c r="E31" s="61"/>
      <c r="F31" s="61"/>
      <c r="G31" s="65"/>
      <c r="H31" s="64"/>
      <c r="L31" s="49"/>
    </row>
    <row r="32" spans="2:12" ht="6" customHeight="1" x14ac:dyDescent="0.3">
      <c r="B32" s="48"/>
      <c r="D32" s="61"/>
      <c r="E32" s="61"/>
      <c r="F32" s="61"/>
      <c r="G32" s="65"/>
      <c r="H32" s="64"/>
      <c r="L32" s="49"/>
    </row>
    <row r="33" spans="2:12" ht="14.4" customHeight="1" x14ac:dyDescent="0.3">
      <c r="B33" s="48"/>
      <c r="C33" s="99" t="s">
        <v>51</v>
      </c>
      <c r="D33" s="42"/>
      <c r="E33" s="42"/>
      <c r="F33" s="93"/>
      <c r="G33" s="65"/>
      <c r="H33" s="113"/>
      <c r="I33" s="136" t="s">
        <v>30</v>
      </c>
      <c r="J33" s="151" t="s">
        <v>33</v>
      </c>
      <c r="K33" s="101"/>
      <c r="L33" s="49"/>
    </row>
    <row r="34" spans="2:12" ht="14.4" customHeight="1" x14ac:dyDescent="0.3">
      <c r="B34" s="48"/>
      <c r="C34" s="139"/>
      <c r="D34" s="140"/>
      <c r="E34" s="141"/>
      <c r="F34" s="142"/>
      <c r="H34" s="113"/>
      <c r="I34" s="132" t="s">
        <v>27</v>
      </c>
      <c r="J34" s="131" t="s">
        <v>28</v>
      </c>
      <c r="K34" s="102"/>
      <c r="L34" s="49"/>
    </row>
    <row r="35" spans="2:12" ht="14.4" customHeight="1" x14ac:dyDescent="0.3">
      <c r="B35" s="48"/>
      <c r="C35" s="95" t="s">
        <v>32</v>
      </c>
      <c r="D35" s="106"/>
      <c r="E35" s="106"/>
      <c r="F35" s="107"/>
      <c r="H35" s="111"/>
      <c r="I35" s="134">
        <v>3100</v>
      </c>
      <c r="J35" s="203"/>
      <c r="K35" s="135">
        <f>I35*J35*7</f>
        <v>0</v>
      </c>
      <c r="L35" s="49"/>
    </row>
    <row r="36" spans="2:12" ht="14.4" customHeight="1" x14ac:dyDescent="0.3">
      <c r="B36" s="48"/>
      <c r="C36" s="39" t="s">
        <v>40</v>
      </c>
      <c r="F36" s="97"/>
      <c r="H36" s="105"/>
      <c r="I36" s="114"/>
      <c r="J36" s="92"/>
      <c r="K36" s="100"/>
      <c r="L36" s="49"/>
    </row>
    <row r="37" spans="2:12" ht="14.4" customHeight="1" x14ac:dyDescent="0.3">
      <c r="B37" s="48"/>
      <c r="C37" s="121" t="s">
        <v>64</v>
      </c>
      <c r="F37" s="97"/>
      <c r="H37" s="111"/>
      <c r="I37" s="112"/>
      <c r="J37" s="92"/>
      <c r="K37" s="100"/>
      <c r="L37" s="49"/>
    </row>
    <row r="38" spans="2:12" ht="14.4" customHeight="1" x14ac:dyDescent="0.3">
      <c r="B38" s="48"/>
      <c r="C38" s="143" t="s">
        <v>63</v>
      </c>
      <c r="F38" s="97"/>
      <c r="H38" s="111"/>
      <c r="I38" s="104"/>
      <c r="J38" s="92"/>
      <c r="K38" s="100"/>
      <c r="L38" s="49"/>
    </row>
    <row r="39" spans="2:12" ht="14.4" customHeight="1" x14ac:dyDescent="0.3">
      <c r="B39" s="48"/>
      <c r="C39" s="143" t="s">
        <v>69</v>
      </c>
      <c r="F39" s="97"/>
      <c r="H39" s="111"/>
      <c r="I39" s="104"/>
      <c r="J39" s="92"/>
      <c r="K39" s="100"/>
      <c r="L39" s="49"/>
    </row>
    <row r="40" spans="2:12" ht="14.4" customHeight="1" x14ac:dyDescent="0.3">
      <c r="B40" s="48"/>
      <c r="C40" s="143" t="s">
        <v>71</v>
      </c>
      <c r="F40" s="97"/>
      <c r="H40" s="111"/>
      <c r="I40" s="104"/>
      <c r="J40" s="92"/>
      <c r="K40" s="100"/>
      <c r="L40" s="49"/>
    </row>
    <row r="41" spans="2:12" ht="14.4" customHeight="1" x14ac:dyDescent="0.3">
      <c r="B41" s="48"/>
      <c r="C41" s="143" t="s">
        <v>70</v>
      </c>
      <c r="F41" s="97"/>
      <c r="H41" s="111"/>
      <c r="I41" s="104"/>
      <c r="J41" s="92"/>
      <c r="K41" s="100"/>
      <c r="L41" s="49"/>
    </row>
    <row r="42" spans="2:12" ht="9" customHeight="1" x14ac:dyDescent="0.3">
      <c r="B42" s="48"/>
      <c r="C42" s="118"/>
      <c r="D42" s="109"/>
      <c r="E42" s="109"/>
      <c r="F42" s="110"/>
      <c r="H42" s="111"/>
      <c r="I42" s="104"/>
      <c r="J42" s="92"/>
      <c r="K42" s="100"/>
      <c r="L42" s="49"/>
    </row>
    <row r="43" spans="2:12" ht="14.4" customHeight="1" x14ac:dyDescent="0.3">
      <c r="B43" s="48"/>
      <c r="C43" s="138"/>
      <c r="H43" s="111"/>
      <c r="I43" s="104"/>
      <c r="J43" s="92"/>
      <c r="K43" s="100"/>
      <c r="L43" s="49"/>
    </row>
    <row r="44" spans="2:12" ht="15" customHeight="1" x14ac:dyDescent="0.3">
      <c r="B44" s="48"/>
      <c r="C44" s="99" t="s">
        <v>53</v>
      </c>
      <c r="D44" s="42"/>
      <c r="E44" s="42"/>
      <c r="F44" s="93"/>
      <c r="G44" s="65"/>
      <c r="H44" s="113"/>
      <c r="I44" s="57" t="s">
        <v>34</v>
      </c>
      <c r="J44" s="89" t="s">
        <v>21</v>
      </c>
      <c r="K44" s="101"/>
      <c r="L44" s="49"/>
    </row>
    <row r="45" spans="2:12" ht="14.4" x14ac:dyDescent="0.3">
      <c r="B45" s="48"/>
      <c r="C45" s="147"/>
      <c r="D45" s="148"/>
      <c r="E45" s="149"/>
      <c r="F45" s="150"/>
      <c r="H45" s="113"/>
      <c r="I45" s="91" t="s">
        <v>35</v>
      </c>
      <c r="J45" s="90" t="s">
        <v>23</v>
      </c>
      <c r="K45" s="102"/>
      <c r="L45" s="49"/>
    </row>
    <row r="46" spans="2:12" ht="14.4" x14ac:dyDescent="0.3">
      <c r="B46" s="48"/>
      <c r="C46" s="95" t="s">
        <v>24</v>
      </c>
      <c r="D46" s="106"/>
      <c r="E46" s="106"/>
      <c r="F46" s="107"/>
      <c r="H46" s="111"/>
      <c r="I46" s="134">
        <v>1445</v>
      </c>
      <c r="J46" s="203"/>
      <c r="K46" s="135">
        <f>I46*J46*8</f>
        <v>0</v>
      </c>
      <c r="L46" s="49"/>
    </row>
    <row r="47" spans="2:12" ht="14.4" x14ac:dyDescent="0.3">
      <c r="B47" s="48"/>
      <c r="C47" s="39" t="s">
        <v>52</v>
      </c>
      <c r="F47" s="97"/>
      <c r="H47" s="105"/>
      <c r="I47" s="114"/>
      <c r="J47" s="92"/>
      <c r="K47" s="100"/>
      <c r="L47" s="49"/>
    </row>
    <row r="48" spans="2:12" ht="14.4" x14ac:dyDescent="0.3">
      <c r="B48" s="48"/>
      <c r="C48" s="121" t="s">
        <v>61</v>
      </c>
      <c r="F48" s="97"/>
      <c r="H48" s="111"/>
      <c r="I48" s="112"/>
      <c r="J48" s="92"/>
      <c r="K48" s="100"/>
      <c r="L48" s="49"/>
    </row>
    <row r="49" spans="2:12" ht="14.4" customHeight="1" x14ac:dyDescent="0.3">
      <c r="B49" s="48"/>
      <c r="C49" s="143" t="s">
        <v>66</v>
      </c>
      <c r="F49" s="97"/>
      <c r="H49" s="111"/>
      <c r="I49" s="104"/>
      <c r="J49" s="92"/>
      <c r="K49" s="100"/>
      <c r="L49" s="49"/>
    </row>
    <row r="50" spans="2:12" ht="22.2" customHeight="1" x14ac:dyDescent="0.3">
      <c r="B50" s="48"/>
      <c r="C50" s="118" t="s">
        <v>65</v>
      </c>
      <c r="D50" s="109"/>
      <c r="E50" s="109"/>
      <c r="F50" s="110"/>
      <c r="H50" s="111"/>
      <c r="I50" s="104"/>
      <c r="J50" s="92"/>
      <c r="K50" s="100"/>
      <c r="L50" s="49"/>
    </row>
    <row r="51" spans="2:12" ht="14.4" customHeight="1" x14ac:dyDescent="0.3">
      <c r="B51" s="48"/>
      <c r="C51" s="138"/>
      <c r="H51" s="111"/>
      <c r="I51" s="104"/>
      <c r="J51" s="92"/>
      <c r="K51" s="100"/>
      <c r="L51" s="49"/>
    </row>
    <row r="52" spans="2:12" ht="14.4" customHeight="1" x14ac:dyDescent="0.3">
      <c r="B52" s="48"/>
      <c r="C52" s="99" t="s">
        <v>54</v>
      </c>
      <c r="D52" s="42"/>
      <c r="E52" s="42"/>
      <c r="F52" s="93"/>
      <c r="G52" s="65"/>
      <c r="H52" s="113"/>
      <c r="I52" s="57" t="s">
        <v>34</v>
      </c>
      <c r="J52" s="89" t="s">
        <v>21</v>
      </c>
      <c r="K52" s="101"/>
      <c r="L52" s="49"/>
    </row>
    <row r="53" spans="2:12" ht="14.4" customHeight="1" x14ac:dyDescent="0.3">
      <c r="B53" s="48"/>
      <c r="C53" s="139"/>
      <c r="D53" s="140"/>
      <c r="E53" s="141"/>
      <c r="F53" s="142"/>
      <c r="H53" s="113"/>
      <c r="I53" s="91" t="s">
        <v>35</v>
      </c>
      <c r="J53" s="90" t="s">
        <v>23</v>
      </c>
      <c r="K53" s="102"/>
      <c r="L53" s="49"/>
    </row>
    <row r="54" spans="2:12" ht="14.4" customHeight="1" x14ac:dyDescent="0.3">
      <c r="B54" s="48"/>
      <c r="C54" s="95" t="s">
        <v>24</v>
      </c>
      <c r="D54" s="106"/>
      <c r="E54" s="106"/>
      <c r="F54" s="107"/>
      <c r="H54" s="111"/>
      <c r="I54" s="134">
        <v>1268</v>
      </c>
      <c r="J54" s="203"/>
      <c r="K54" s="135">
        <f>I54*J54*8</f>
        <v>0</v>
      </c>
      <c r="L54" s="49"/>
    </row>
    <row r="55" spans="2:12" ht="14.4" customHeight="1" x14ac:dyDescent="0.3">
      <c r="B55" s="48"/>
      <c r="C55" s="39" t="s">
        <v>55</v>
      </c>
      <c r="F55" s="97"/>
      <c r="H55" s="105"/>
      <c r="I55" s="114"/>
      <c r="J55" s="92"/>
      <c r="K55" s="100"/>
      <c r="L55" s="49"/>
    </row>
    <row r="56" spans="2:12" ht="14.4" customHeight="1" x14ac:dyDescent="0.3">
      <c r="B56" s="48"/>
      <c r="C56" s="121" t="s">
        <v>61</v>
      </c>
      <c r="F56" s="97"/>
      <c r="H56" s="111"/>
      <c r="I56" s="112"/>
      <c r="J56" s="92"/>
      <c r="K56" s="100"/>
      <c r="L56" s="49"/>
    </row>
    <row r="57" spans="2:12" ht="14.4" customHeight="1" x14ac:dyDescent="0.3">
      <c r="B57" s="48"/>
      <c r="C57" s="143" t="s">
        <v>67</v>
      </c>
      <c r="F57" s="97"/>
      <c r="H57" s="111"/>
      <c r="I57" s="104"/>
      <c r="J57" s="92"/>
      <c r="K57" s="100"/>
      <c r="L57" s="49"/>
    </row>
    <row r="58" spans="2:12" ht="21.6" customHeight="1" x14ac:dyDescent="0.3">
      <c r="B58" s="48"/>
      <c r="C58" s="118" t="s">
        <v>65</v>
      </c>
      <c r="D58" s="109"/>
      <c r="E58" s="109"/>
      <c r="F58" s="110"/>
      <c r="H58" s="111"/>
      <c r="I58" s="104"/>
      <c r="J58" s="92"/>
      <c r="K58" s="100"/>
      <c r="L58" s="49"/>
    </row>
    <row r="59" spans="2:12" ht="14.4" x14ac:dyDescent="0.3">
      <c r="B59" s="48"/>
      <c r="H59" s="105"/>
      <c r="I59" s="104"/>
      <c r="J59" s="92"/>
      <c r="K59" s="100"/>
      <c r="L59" s="49"/>
    </row>
    <row r="60" spans="2:12" ht="14.4" x14ac:dyDescent="0.3">
      <c r="B60" s="48"/>
      <c r="C60" s="62" t="s">
        <v>56</v>
      </c>
      <c r="D60" s="119"/>
      <c r="E60" s="119"/>
      <c r="F60" s="120"/>
      <c r="H60" s="105"/>
      <c r="I60" s="57" t="s">
        <v>34</v>
      </c>
      <c r="J60" s="89" t="s">
        <v>21</v>
      </c>
      <c r="K60" s="101"/>
      <c r="L60" s="49"/>
    </row>
    <row r="61" spans="2:12" ht="14.4" x14ac:dyDescent="0.3">
      <c r="B61" s="48"/>
      <c r="C61" s="95" t="s">
        <v>25</v>
      </c>
      <c r="D61" s="106"/>
      <c r="E61" s="106"/>
      <c r="F61" s="107"/>
      <c r="H61" s="105"/>
      <c r="I61" s="91" t="s">
        <v>35</v>
      </c>
      <c r="J61" s="90" t="s">
        <v>23</v>
      </c>
      <c r="K61" s="102"/>
      <c r="L61" s="49"/>
    </row>
    <row r="62" spans="2:12" ht="14.4" x14ac:dyDescent="0.3">
      <c r="B62" s="48"/>
      <c r="C62" s="39" t="s">
        <v>57</v>
      </c>
      <c r="D62" s="202"/>
      <c r="E62" s="202"/>
      <c r="F62" s="97"/>
      <c r="H62" s="105"/>
      <c r="I62" s="134">
        <v>7400</v>
      </c>
      <c r="J62" s="203"/>
      <c r="K62" s="135">
        <f>I62*J62*8</f>
        <v>0</v>
      </c>
      <c r="L62" s="49"/>
    </row>
    <row r="63" spans="2:12" ht="14.4" x14ac:dyDescent="0.3">
      <c r="B63" s="48"/>
      <c r="C63" s="121" t="s">
        <v>61</v>
      </c>
      <c r="D63" s="202"/>
      <c r="E63" s="202"/>
      <c r="F63" s="97"/>
      <c r="H63" s="105"/>
      <c r="I63" s="137"/>
      <c r="J63" s="92"/>
      <c r="K63" s="100"/>
      <c r="L63" s="49"/>
    </row>
    <row r="64" spans="2:12" ht="14.4" x14ac:dyDescent="0.3">
      <c r="B64" s="48"/>
      <c r="C64" s="143" t="s">
        <v>68</v>
      </c>
      <c r="D64" s="202"/>
      <c r="E64" s="202"/>
      <c r="F64" s="97"/>
      <c r="H64" s="105"/>
      <c r="I64" s="137"/>
      <c r="J64" s="92"/>
      <c r="K64" s="100"/>
      <c r="L64" s="49"/>
    </row>
    <row r="65" spans="2:12" ht="21.6" customHeight="1" x14ac:dyDescent="0.3">
      <c r="B65" s="48"/>
      <c r="C65" s="118" t="s">
        <v>65</v>
      </c>
      <c r="D65" s="109"/>
      <c r="E65" s="109"/>
      <c r="F65" s="110"/>
      <c r="H65" s="105"/>
      <c r="I65" s="104"/>
      <c r="J65" s="92"/>
      <c r="K65" s="100"/>
      <c r="L65" s="49"/>
    </row>
    <row r="66" spans="2:12" ht="14.4" x14ac:dyDescent="0.3">
      <c r="B66" s="48"/>
      <c r="C66" s="81"/>
      <c r="D66" s="68"/>
      <c r="E66" s="68"/>
      <c r="F66" s="68"/>
      <c r="G66" s="75"/>
      <c r="H66" s="82"/>
      <c r="L66" s="49"/>
    </row>
    <row r="67" spans="2:12" ht="14.4" x14ac:dyDescent="0.3">
      <c r="B67" s="48"/>
      <c r="C67" s="55" t="s">
        <v>22</v>
      </c>
      <c r="D67" s="56"/>
      <c r="E67" s="43"/>
      <c r="F67" s="44"/>
      <c r="G67" s="75"/>
      <c r="H67" s="82"/>
      <c r="I67" s="32"/>
      <c r="J67" s="78"/>
      <c r="K67" s="103"/>
      <c r="L67" s="49"/>
    </row>
    <row r="68" spans="2:12" ht="113.4" customHeight="1" x14ac:dyDescent="0.3">
      <c r="B68" s="48"/>
      <c r="C68" s="169" t="s">
        <v>62</v>
      </c>
      <c r="D68" s="170"/>
      <c r="E68" s="170"/>
      <c r="F68" s="171"/>
      <c r="G68" s="75"/>
      <c r="H68" s="82"/>
      <c r="I68" s="32"/>
      <c r="J68" s="78"/>
      <c r="K68" s="103"/>
      <c r="L68" s="49"/>
    </row>
    <row r="69" spans="2:12" ht="27.6" x14ac:dyDescent="0.3">
      <c r="B69" s="48"/>
      <c r="C69" s="172" t="s">
        <v>39</v>
      </c>
      <c r="D69" s="173"/>
      <c r="E69" s="173"/>
      <c r="F69" s="174"/>
      <c r="G69" s="75"/>
      <c r="I69" s="58" t="s">
        <v>36</v>
      </c>
      <c r="J69" s="126" t="s">
        <v>19</v>
      </c>
      <c r="K69" s="127"/>
      <c r="L69" s="49"/>
    </row>
    <row r="70" spans="2:12" ht="19.8" customHeight="1" x14ac:dyDescent="0.3">
      <c r="B70" s="48"/>
      <c r="C70" s="175"/>
      <c r="D70" s="176"/>
      <c r="E70" s="176"/>
      <c r="F70" s="177"/>
      <c r="G70" s="33"/>
      <c r="I70" s="154">
        <v>100</v>
      </c>
      <c r="J70" s="205"/>
      <c r="K70" s="133">
        <f>I70*J70*8</f>
        <v>0</v>
      </c>
      <c r="L70" s="49"/>
    </row>
    <row r="71" spans="2:12" ht="14.4" x14ac:dyDescent="0.3">
      <c r="B71" s="48"/>
      <c r="C71" s="83"/>
      <c r="D71" s="84"/>
      <c r="E71" s="85"/>
      <c r="F71" s="84"/>
      <c r="G71" s="33"/>
      <c r="H71" s="82"/>
      <c r="I71" s="86"/>
      <c r="J71" s="33"/>
      <c r="K71" s="32"/>
      <c r="L71" s="49"/>
    </row>
    <row r="72" spans="2:12" ht="14.4" x14ac:dyDescent="0.3">
      <c r="B72" s="48"/>
      <c r="C72" s="83"/>
      <c r="D72" s="84"/>
      <c r="E72" s="85"/>
      <c r="F72" s="84"/>
      <c r="G72" s="33"/>
      <c r="H72" s="82"/>
      <c r="I72" s="86"/>
      <c r="J72" s="33"/>
      <c r="K72" s="32"/>
      <c r="L72" s="49"/>
    </row>
    <row r="73" spans="2:12" ht="14.4" x14ac:dyDescent="0.3">
      <c r="B73" s="48"/>
      <c r="C73" s="155" t="s">
        <v>42</v>
      </c>
      <c r="D73" s="156"/>
      <c r="E73" s="156"/>
      <c r="F73" s="157"/>
      <c r="G73" s="33"/>
      <c r="H73" s="33"/>
      <c r="I73" s="33"/>
      <c r="J73" s="33"/>
      <c r="K73" s="88">
        <f>SUM(K24:L70)</f>
        <v>0</v>
      </c>
      <c r="L73" s="49"/>
    </row>
    <row r="74" spans="2:12" x14ac:dyDescent="0.3">
      <c r="B74" s="48"/>
      <c r="L74" s="49"/>
    </row>
    <row r="75" spans="2:12" s="3" customFormat="1" ht="14.4" x14ac:dyDescent="0.3">
      <c r="B75" s="50"/>
      <c r="C75" s="33"/>
      <c r="D75" s="33"/>
      <c r="E75" s="33"/>
      <c r="F75" s="33"/>
      <c r="G75" s="33"/>
      <c r="H75" s="33"/>
      <c r="I75" s="33" t="s">
        <v>9</v>
      </c>
      <c r="J75" s="33"/>
      <c r="K75" s="33"/>
      <c r="L75" s="51"/>
    </row>
    <row r="76" spans="2:12" ht="14.4" x14ac:dyDescent="0.3">
      <c r="B76" s="48"/>
      <c r="C76" s="33" t="s">
        <v>10</v>
      </c>
      <c r="D76" s="163" t="s">
        <v>11</v>
      </c>
      <c r="E76" s="164"/>
      <c r="F76" s="164"/>
      <c r="G76" s="165"/>
      <c r="H76" s="33"/>
      <c r="I76" s="161"/>
      <c r="J76" s="161"/>
      <c r="K76" s="161"/>
      <c r="L76" s="49"/>
    </row>
    <row r="77" spans="2:12" ht="14.4" x14ac:dyDescent="0.3">
      <c r="B77" s="48"/>
      <c r="C77" s="33" t="s">
        <v>12</v>
      </c>
      <c r="D77" s="163" t="s">
        <v>11</v>
      </c>
      <c r="E77" s="164"/>
      <c r="F77" s="164"/>
      <c r="G77" s="165"/>
      <c r="H77" s="33"/>
      <c r="I77" s="161"/>
      <c r="J77" s="161"/>
      <c r="K77" s="161"/>
      <c r="L77" s="49"/>
    </row>
    <row r="78" spans="2:12" ht="15" customHeight="1" x14ac:dyDescent="0.3">
      <c r="B78" s="48"/>
      <c r="C78" s="33" t="s">
        <v>13</v>
      </c>
      <c r="D78" s="163" t="s">
        <v>11</v>
      </c>
      <c r="E78" s="164"/>
      <c r="F78" s="164"/>
      <c r="G78" s="165"/>
      <c r="H78" s="33"/>
      <c r="I78" s="161"/>
      <c r="J78" s="161"/>
      <c r="K78" s="161"/>
      <c r="L78" s="49"/>
    </row>
    <row r="79" spans="2:12" ht="15" customHeight="1" x14ac:dyDescent="0.3">
      <c r="B79" s="48"/>
      <c r="C79" s="33" t="s">
        <v>14</v>
      </c>
      <c r="D79" s="163" t="s">
        <v>11</v>
      </c>
      <c r="E79" s="164"/>
      <c r="F79" s="164"/>
      <c r="G79" s="165"/>
      <c r="H79" s="33"/>
      <c r="I79" s="161"/>
      <c r="J79" s="161"/>
      <c r="K79" s="161"/>
      <c r="L79" s="49"/>
    </row>
    <row r="80" spans="2:12" ht="15" customHeight="1" thickBot="1" x14ac:dyDescent="0.35">
      <c r="B80" s="52"/>
      <c r="C80" s="53" t="s">
        <v>15</v>
      </c>
      <c r="D80" s="166" t="s">
        <v>11</v>
      </c>
      <c r="E80" s="167"/>
      <c r="F80" s="167"/>
      <c r="G80" s="168"/>
      <c r="H80" s="53"/>
      <c r="I80" s="162"/>
      <c r="J80" s="162"/>
      <c r="K80" s="162"/>
      <c r="L80" s="54"/>
    </row>
    <row r="81" spans="2:12" ht="7.5" customHeight="1" thickBot="1" x14ac:dyDescent="0.35">
      <c r="B81" s="52"/>
      <c r="C81" s="87"/>
      <c r="D81" s="87"/>
      <c r="E81" s="87"/>
      <c r="F81" s="87"/>
      <c r="G81" s="87"/>
      <c r="H81" s="87"/>
      <c r="I81" s="87"/>
      <c r="J81" s="87"/>
      <c r="K81" s="87"/>
      <c r="L81" s="54"/>
    </row>
    <row r="82" spans="2:12" ht="6.75" customHeight="1" x14ac:dyDescent="0.3"/>
  </sheetData>
  <sheetProtection sheet="1" selectLockedCells="1"/>
  <mergeCells count="24">
    <mergeCell ref="E3:K3"/>
    <mergeCell ref="C20:F20"/>
    <mergeCell ref="C13:F13"/>
    <mergeCell ref="H6:K16"/>
    <mergeCell ref="C12:G12"/>
    <mergeCell ref="C8:G8"/>
    <mergeCell ref="C11:G11"/>
    <mergeCell ref="C9:G9"/>
    <mergeCell ref="C7:G7"/>
    <mergeCell ref="C6:G6"/>
    <mergeCell ref="D16:E16"/>
    <mergeCell ref="C14:G14"/>
    <mergeCell ref="C10:G10"/>
    <mergeCell ref="C73:F73"/>
    <mergeCell ref="C18:F18"/>
    <mergeCell ref="I76:K80"/>
    <mergeCell ref="D79:G79"/>
    <mergeCell ref="D80:G80"/>
    <mergeCell ref="D76:G76"/>
    <mergeCell ref="D77:G77"/>
    <mergeCell ref="D78:G78"/>
    <mergeCell ref="C68:F68"/>
    <mergeCell ref="C69:F69"/>
    <mergeCell ref="C70:F70"/>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AA8FC49F-C232-41B8-9EEA-6AD88F458B95}">
            <x14:iconSet iconSet="3Symbols" custom="1">
              <x14:cfvo type="percent">
                <xm:f>0</xm:f>
              </x14:cfvo>
              <x14:cfvo type="num">
                <xm:f>90</xm:f>
              </x14:cfvo>
              <x14:cfvo type="num" gte="0">
                <xm:f>135</xm:f>
              </x14:cfvo>
              <x14:cfIcon iconSet="3Symbols" iconId="0"/>
              <x14:cfIcon iconSet="NoIcons" iconId="0"/>
              <x14:cfIcon iconSet="3Symbols" iconId="0"/>
            </x14:iconSet>
          </x14:cfRule>
          <xm:sqref>J70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8" zeroHeight="1" x14ac:dyDescent="0.3"/>
  <cols>
    <col min="1" max="1" width="2.44140625" style="5" customWidth="1"/>
    <col min="2" max="2" width="2.6640625" style="5" customWidth="1"/>
    <col min="3" max="3" width="86.88671875" style="13" customWidth="1"/>
    <col min="4" max="4" width="32.6640625" style="13" customWidth="1"/>
    <col min="5" max="5" width="70.109375" style="13" customWidth="1"/>
    <col min="6" max="6" width="23.33203125" style="13" customWidth="1"/>
    <col min="7" max="7" width="2.33203125" style="5" customWidth="1"/>
    <col min="8" max="8" width="2.5546875" style="5" customWidth="1"/>
    <col min="9" max="9" width="2.5546875" style="5" hidden="1" customWidth="1"/>
    <col min="10" max="10" width="2.5546875" style="6" hidden="1" customWidth="1"/>
    <col min="11" max="11" width="54.6640625" style="5" hidden="1" customWidth="1"/>
    <col min="12" max="16384" width="0" style="5" hidden="1"/>
  </cols>
  <sheetData>
    <row r="1" spans="1:13" ht="7.5" customHeight="1" thickBot="1" x14ac:dyDescent="0.35">
      <c r="A1" s="2"/>
      <c r="B1" s="2"/>
      <c r="C1" s="21"/>
      <c r="D1" s="21"/>
      <c r="E1" s="21"/>
      <c r="F1" s="21"/>
      <c r="G1" s="2"/>
      <c r="H1" s="2"/>
      <c r="I1" s="4"/>
      <c r="J1" s="4"/>
      <c r="K1" s="4"/>
      <c r="L1" s="4"/>
      <c r="M1" s="4"/>
    </row>
    <row r="2" spans="1:13" ht="14.4" thickTop="1" x14ac:dyDescent="0.3">
      <c r="A2" s="2"/>
      <c r="B2" s="22"/>
      <c r="C2" s="23"/>
      <c r="D2" s="23"/>
      <c r="E2" s="23"/>
      <c r="F2" s="23"/>
      <c r="G2" s="24"/>
      <c r="H2" s="2"/>
      <c r="I2" s="4"/>
      <c r="J2" s="4"/>
      <c r="K2" s="4"/>
      <c r="L2" s="4"/>
      <c r="M2" s="4"/>
    </row>
    <row r="3" spans="1:13" ht="33" customHeight="1" x14ac:dyDescent="0.3">
      <c r="A3" s="2"/>
      <c r="B3" s="16"/>
      <c r="C3" s="21"/>
      <c r="D3" s="21"/>
      <c r="E3" s="21"/>
      <c r="F3" s="21"/>
      <c r="G3" s="25"/>
      <c r="H3" s="2"/>
      <c r="I3" s="4"/>
      <c r="J3" s="4"/>
      <c r="K3" s="4"/>
      <c r="L3" s="4"/>
      <c r="M3" s="4"/>
    </row>
    <row r="4" spans="1:13" ht="36" customHeight="1" x14ac:dyDescent="0.35">
      <c r="A4" s="2"/>
      <c r="B4" s="16"/>
      <c r="C4" s="198" t="str">
        <f>"Toelichting aanbiedingsbegroting "&amp;'Annex 5.1 Aanbiedingsbegroting'!E3</f>
        <v>Toelichting aanbiedingsbegroting Overeenkomst controle terreinopnamen, TN552837</v>
      </c>
      <c r="D4" s="199"/>
      <c r="E4" s="199"/>
      <c r="F4" s="200"/>
      <c r="G4" s="26"/>
      <c r="H4" s="27"/>
      <c r="I4" s="4"/>
      <c r="J4" s="4"/>
      <c r="K4" s="4"/>
      <c r="L4" s="4"/>
      <c r="M4" s="4"/>
    </row>
    <row r="5" spans="1:13" ht="8.25" customHeight="1" x14ac:dyDescent="0.35">
      <c r="A5" s="2"/>
      <c r="B5" s="16"/>
      <c r="C5" s="28"/>
      <c r="D5" s="29"/>
      <c r="E5" s="29"/>
      <c r="F5" s="29"/>
      <c r="G5" s="26"/>
      <c r="H5" s="27"/>
      <c r="I5" s="4"/>
      <c r="J5" s="4"/>
      <c r="K5" s="4"/>
      <c r="L5" s="4"/>
      <c r="M5" s="4"/>
    </row>
    <row r="6" spans="1:13" s="7" customFormat="1" ht="14.4" x14ac:dyDescent="0.3">
      <c r="A6" s="33"/>
      <c r="B6" s="35"/>
      <c r="C6" s="30" t="s">
        <v>16</v>
      </c>
      <c r="D6" s="15"/>
      <c r="E6" s="15"/>
      <c r="F6" s="15"/>
      <c r="G6" s="14"/>
      <c r="H6" s="9"/>
      <c r="I6" s="36"/>
      <c r="J6" s="8"/>
      <c r="K6" s="36"/>
      <c r="L6" s="36"/>
      <c r="M6" s="36"/>
    </row>
    <row r="7" spans="1:13" s="7" customFormat="1" ht="41.7" customHeight="1" x14ac:dyDescent="0.3">
      <c r="A7" s="33"/>
      <c r="B7" s="35"/>
      <c r="C7" s="197" t="s">
        <v>38</v>
      </c>
      <c r="D7" s="201"/>
      <c r="E7" s="201"/>
      <c r="F7" s="201"/>
      <c r="G7" s="14"/>
      <c r="H7" s="9"/>
      <c r="I7" s="36"/>
      <c r="J7" s="8"/>
      <c r="K7" s="36"/>
      <c r="L7" s="36"/>
      <c r="M7" s="36"/>
    </row>
    <row r="8" spans="1:13" s="7" customFormat="1" ht="236.4" customHeight="1" x14ac:dyDescent="0.3">
      <c r="A8" s="33"/>
      <c r="B8" s="35"/>
      <c r="C8" s="197" t="s">
        <v>43</v>
      </c>
      <c r="D8" s="201"/>
      <c r="E8" s="201"/>
      <c r="F8" s="201"/>
      <c r="G8" s="14"/>
      <c r="H8" s="9"/>
      <c r="I8" s="36"/>
      <c r="J8" s="8"/>
      <c r="K8" s="36"/>
      <c r="L8" s="36"/>
      <c r="M8" s="36"/>
    </row>
    <row r="9" spans="1:13" s="7" customFormat="1" ht="14.4" x14ac:dyDescent="0.3">
      <c r="A9" s="33"/>
      <c r="B9" s="35"/>
      <c r="C9" s="197" t="s">
        <v>18</v>
      </c>
      <c r="D9" s="197"/>
      <c r="E9" s="197"/>
      <c r="F9" s="197"/>
      <c r="G9" s="14"/>
      <c r="H9" s="9"/>
      <c r="I9" s="36"/>
      <c r="J9" s="8"/>
      <c r="K9" s="36"/>
      <c r="L9" s="36"/>
      <c r="M9" s="36"/>
    </row>
    <row r="10" spans="1:13" ht="10.95" customHeight="1" x14ac:dyDescent="0.3">
      <c r="A10" s="2"/>
      <c r="B10" s="16"/>
      <c r="C10" s="31"/>
      <c r="D10" s="31"/>
      <c r="E10" s="31"/>
      <c r="F10" s="31"/>
      <c r="G10" s="17"/>
      <c r="H10" s="11"/>
    </row>
    <row r="11" spans="1:13" ht="10.5" customHeight="1" thickBot="1" x14ac:dyDescent="0.35">
      <c r="A11" s="2"/>
      <c r="B11" s="18"/>
      <c r="C11" s="19"/>
      <c r="D11" s="19"/>
      <c r="E11" s="19"/>
      <c r="F11" s="19"/>
      <c r="G11" s="20"/>
      <c r="H11" s="11"/>
    </row>
    <row r="12" spans="1:13" ht="9" customHeight="1" thickTop="1" x14ac:dyDescent="0.3">
      <c r="A12" s="2"/>
      <c r="B12" s="2"/>
      <c r="C12" s="10"/>
      <c r="D12" s="10"/>
      <c r="E12" s="10"/>
      <c r="F12" s="10"/>
      <c r="G12" s="11"/>
      <c r="H12" s="11"/>
    </row>
    <row r="13" spans="1:13" hidden="1" x14ac:dyDescent="0.3">
      <c r="A13" s="2"/>
      <c r="B13" s="2"/>
      <c r="C13" s="10"/>
      <c r="D13" s="10"/>
      <c r="E13" s="10"/>
      <c r="F13" s="10"/>
      <c r="G13" s="11"/>
      <c r="H13" s="11"/>
    </row>
    <row r="14" spans="1:13" hidden="1" x14ac:dyDescent="0.3">
      <c r="A14" s="2"/>
      <c r="B14" s="2"/>
      <c r="C14" s="10"/>
      <c r="D14" s="10"/>
      <c r="E14" s="10"/>
      <c r="F14" s="10"/>
      <c r="G14" s="11"/>
      <c r="H14" s="11"/>
    </row>
    <row r="15" spans="1:13" hidden="1" x14ac:dyDescent="0.3">
      <c r="A15" s="2"/>
      <c r="B15" s="2"/>
      <c r="C15" s="10"/>
      <c r="D15" s="10"/>
      <c r="E15" s="10"/>
      <c r="F15" s="10"/>
      <c r="G15" s="11"/>
      <c r="H15" s="11"/>
    </row>
    <row r="16" spans="1:13" hidden="1" x14ac:dyDescent="0.3">
      <c r="A16" s="2"/>
      <c r="B16" s="2"/>
      <c r="C16" s="10"/>
      <c r="D16" s="10"/>
      <c r="E16" s="10"/>
      <c r="F16" s="10"/>
      <c r="G16" s="11"/>
      <c r="H16" s="11"/>
    </row>
    <row r="17" spans="1:8" hidden="1" x14ac:dyDescent="0.3">
      <c r="A17" s="2"/>
      <c r="B17" s="2"/>
      <c r="C17" s="10"/>
      <c r="D17" s="10"/>
      <c r="E17" s="10"/>
      <c r="F17" s="10"/>
      <c r="G17" s="11"/>
      <c r="H17" s="11"/>
    </row>
    <row r="18" spans="1:8" hidden="1" x14ac:dyDescent="0.3">
      <c r="A18" s="2"/>
      <c r="B18" s="2"/>
      <c r="C18" s="10"/>
      <c r="D18" s="10"/>
      <c r="E18" s="10"/>
      <c r="F18" s="10"/>
      <c r="G18" s="11"/>
      <c r="H18" s="11"/>
    </row>
    <row r="19" spans="1:8" hidden="1" x14ac:dyDescent="0.3">
      <c r="A19" s="2"/>
      <c r="B19" s="2"/>
      <c r="C19" s="10"/>
      <c r="D19" s="10"/>
      <c r="E19" s="10"/>
      <c r="F19" s="10"/>
      <c r="G19" s="11"/>
      <c r="H19" s="11"/>
    </row>
    <row r="20" spans="1:8" hidden="1" x14ac:dyDescent="0.3">
      <c r="A20" s="2"/>
      <c r="B20" s="2"/>
      <c r="C20" s="10"/>
      <c r="D20" s="10"/>
      <c r="E20" s="10"/>
      <c r="F20" s="10"/>
      <c r="G20" s="11"/>
      <c r="H20" s="11"/>
    </row>
    <row r="21" spans="1:8" hidden="1" x14ac:dyDescent="0.3">
      <c r="C21" s="12"/>
      <c r="D21" s="12"/>
      <c r="E21" s="12"/>
      <c r="F21" s="12"/>
      <c r="G21" s="4"/>
      <c r="H21" s="4"/>
    </row>
    <row r="22" spans="1:8" hidden="1" x14ac:dyDescent="0.3">
      <c r="C22" s="12"/>
      <c r="D22" s="12"/>
      <c r="E22" s="12"/>
      <c r="F22" s="12"/>
      <c r="G22" s="4"/>
      <c r="H22" s="4"/>
    </row>
    <row r="23" spans="1:8" hidden="1" x14ac:dyDescent="0.3">
      <c r="C23" s="12"/>
      <c r="D23" s="12"/>
      <c r="E23" s="12"/>
      <c r="F23" s="12"/>
      <c r="G23" s="4"/>
      <c r="H23" s="4"/>
    </row>
    <row r="24" spans="1:8" hidden="1" x14ac:dyDescent="0.3">
      <c r="C24" s="12"/>
      <c r="D24" s="12"/>
      <c r="E24" s="12"/>
      <c r="F24" s="12"/>
      <c r="G24" s="4"/>
      <c r="H24" s="4"/>
    </row>
    <row r="25" spans="1:8" hidden="1" x14ac:dyDescent="0.3">
      <c r="C25" s="12"/>
      <c r="D25" s="12"/>
      <c r="E25" s="12"/>
      <c r="F25" s="12"/>
      <c r="G25" s="4"/>
      <c r="H25" s="4"/>
    </row>
    <row r="26" spans="1:8" hidden="1" x14ac:dyDescent="0.3">
      <c r="C26" s="12"/>
      <c r="D26" s="12"/>
      <c r="E26" s="12"/>
      <c r="F26" s="12"/>
      <c r="G26" s="4"/>
      <c r="H26" s="4"/>
    </row>
    <row r="27" spans="1:8" hidden="1" x14ac:dyDescent="0.3">
      <c r="C27" s="12"/>
      <c r="D27" s="12"/>
      <c r="E27" s="12"/>
      <c r="F27" s="12"/>
      <c r="G27" s="4"/>
      <c r="H27" s="4"/>
    </row>
    <row r="28" spans="1:8" hidden="1" x14ac:dyDescent="0.3">
      <c r="C28" s="12"/>
      <c r="D28" s="12"/>
      <c r="E28" s="12"/>
      <c r="F28" s="12"/>
      <c r="G28" s="4"/>
      <c r="H28" s="4"/>
    </row>
    <row r="29" spans="1:8" hidden="1" x14ac:dyDescent="0.3">
      <c r="C29" s="12"/>
      <c r="D29" s="12"/>
      <c r="E29" s="12"/>
      <c r="F29" s="12"/>
      <c r="G29" s="4"/>
      <c r="H29" s="4"/>
    </row>
    <row r="30" spans="1:8" hidden="1" x14ac:dyDescent="0.3">
      <c r="C30" s="12"/>
      <c r="D30" s="12"/>
      <c r="E30" s="12"/>
      <c r="F30" s="12"/>
      <c r="G30" s="4"/>
      <c r="H30" s="4"/>
    </row>
    <row r="31" spans="1:8" hidden="1" x14ac:dyDescent="0.3">
      <c r="C31" s="12"/>
      <c r="D31" s="12"/>
      <c r="E31" s="12"/>
      <c r="F31" s="12"/>
      <c r="G31" s="4"/>
      <c r="H31" s="4"/>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5b381d4-6029-440e-b4e3-27763af6a02c">TS01FC6F68B-2000066608-113</_dlc_DocId>
    <_dlc_DocIdUrl xmlns="75b381d4-6029-440e-b4e3-27763af6a02c">
      <Url>https://prorailbv.sharepoint.com/teams/AanbestedingControleInwinning/_layouts/15/DocIdRedir.aspx?ID=TS01FC6F68B-2000066608-113</Url>
      <Description>TS01FC6F68B-2000066608-113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240F793BF94944DB814BF879ABCB68A" ma:contentTypeVersion="5" ma:contentTypeDescription="Een nieuw document maken." ma:contentTypeScope="" ma:versionID="8ffc9a2cc751282bb63007222fffbb65">
  <xsd:schema xmlns:xsd="http://www.w3.org/2001/XMLSchema" xmlns:xs="http://www.w3.org/2001/XMLSchema" xmlns:p="http://schemas.microsoft.com/office/2006/metadata/properties" xmlns:ns2="75b381d4-6029-440e-b4e3-27763af6a02c" xmlns:ns3="6e32b059-29ff-42b0-8ad9-f65479388284" targetNamespace="http://schemas.microsoft.com/office/2006/metadata/properties" ma:root="true" ma:fieldsID="c932e5e6273a489122ce9d2017cfbb2d" ns2:_="" ns3:_="">
    <xsd:import namespace="75b381d4-6029-440e-b4e3-27763af6a02c"/>
    <xsd:import namespace="6e32b059-29ff-42b0-8ad9-f654793882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381d4-6029-440e-b4e3-27763af6a02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32b059-29ff-42b0-8ad9-f654793882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schemas.microsoft.com/office/infopath/2007/PartnerControls"/>
    <ds:schemaRef ds:uri="http://purl.org/dc/elements/1.1/"/>
    <ds:schemaRef ds:uri="http://purl.org/dc/terms/"/>
    <ds:schemaRef ds:uri="http://schemas.microsoft.com/office/2006/documentManagement/types"/>
    <ds:schemaRef ds:uri="29444f9b-ad35-4eef-8db7-993626ea9063"/>
    <ds:schemaRef ds:uri="http://www.w3.org/XML/1998/namespace"/>
    <ds:schemaRef ds:uri="http://purl.org/dc/dcmitype/"/>
    <ds:schemaRef ds:uri="http://schemas.openxmlformats.org/package/2006/metadata/core-properties"/>
    <ds:schemaRef ds:uri="2702bf22-3c80-43f0-83fb-aef676ead1a8"/>
    <ds:schemaRef ds:uri="http://schemas.microsoft.com/office/2006/metadata/properties"/>
  </ds:schemaRefs>
</ds:datastoreItem>
</file>

<file path=customXml/itemProps4.xml><?xml version="1.0" encoding="utf-8"?>
<ds:datastoreItem xmlns:ds="http://schemas.openxmlformats.org/officeDocument/2006/customXml" ds:itemID="{03CBB3EE-4D2A-4302-9C29-6474016DAD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Bronswijk, P.G. (Menno)</cp:lastModifiedBy>
  <cp:revision/>
  <dcterms:created xsi:type="dcterms:W3CDTF">2017-01-20T10:16:47Z</dcterms:created>
  <dcterms:modified xsi:type="dcterms:W3CDTF">2025-12-01T11:07:34Z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0x010100E240F793BF94944DB814BF879ABCB68A</vt:lpwstr>
  </property>
  <property fmtid="{D5CDD505-2E9C-101B-9397-08002B2CF9AE}" pid="3" name="_dlc_DocIdItemGuid">
    <vt:lpwstr>89b1f439-fe36-48dd-80b8-3adb51a2c140</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