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chardHeijnedenBakM\Documents\"/>
    </mc:Choice>
  </mc:AlternateContent>
  <xr:revisionPtr revIDLastSave="0" documentId="13_ncr:1_{F27A4FCB-EB14-41BE-88C4-337C03295D43}" xr6:coauthVersionLast="47" xr6:coauthVersionMax="47" xr10:uidLastSave="{00000000-0000-0000-0000-000000000000}"/>
  <workbookProtection workbookAlgorithmName="SHA-512" workbookHashValue="EsUeAApUOcRB6kr/k55sCwpj0mMdq25qcmO1XiIZ5/krIZxexy/oPRfBeETfzp5aU1fpxpcWHMF5LqP9ZNnFcg==" workbookSaltValue="YM59DU1cs+62oRbvZqiAMQ==" workbookSpinCount="100000" lockStructure="1"/>
  <bookViews>
    <workbookView xWindow="22932" yWindow="-108" windowWidth="30936" windowHeight="17496" activeTab="3" xr2:uid="{A7D10247-9CA5-49EC-B3D0-BB8F0C0CD89C}"/>
  </bookViews>
  <sheets>
    <sheet name="Toelichting" sheetId="1" r:id="rId1"/>
    <sheet name="Prijzenblad" sheetId="2" r:id="rId2"/>
    <sheet name="Toelichting Staffels SaaS" sheetId="3" r:id="rId3"/>
    <sheet name="Toelichting impementatiekost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D61" i="2" s="1"/>
  <c r="D50" i="2"/>
  <c r="D51" i="2"/>
  <c r="D52" i="2"/>
  <c r="D53" i="2"/>
  <c r="D54" i="2"/>
  <c r="D55" i="2"/>
  <c r="C60" i="4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D31" i="2"/>
  <c r="D60" i="2" s="1"/>
  <c r="D25" i="2"/>
  <c r="D59" i="2" s="1"/>
  <c r="D56" i="2" l="1"/>
  <c r="D62" i="2" s="1"/>
  <c r="D63" i="2" s="1"/>
</calcChain>
</file>

<file path=xl/sharedStrings.xml><?xml version="1.0" encoding="utf-8"?>
<sst xmlns="http://schemas.openxmlformats.org/spreadsheetml/2006/main" count="132" uniqueCount="108">
  <si>
    <t>Toelichting</t>
  </si>
  <si>
    <t>Uitgangspunten</t>
  </si>
  <si>
    <t xml:space="preserve">Bij het invullen van het prijzenblad en de aanvullende tabbladen, moet de Inschrijver de volgende uitgangspunten in acht nemen: </t>
  </si>
  <si>
    <r>
      <t>* Opgegeven prijzen en tarieven zijn in euro (</t>
    </r>
    <r>
      <rPr>
        <sz val="10"/>
        <color theme="1"/>
        <rFont val="Calibri"/>
        <family val="2"/>
      </rPr>
      <t>€).</t>
    </r>
  </si>
  <si>
    <t>* Alle prijzen moeten worden afgerond tot twee cijfers achter de komma. Facturering vindt altijd plaats met prijzen afgerond tot twee cijfers achter de komma.</t>
  </si>
  <si>
    <t xml:space="preserve">* De prijsopgave dient te worden gedaan exclusief BTW inclusief overige heffingen, en reis-, voorrijd- en verblijfkosten, reistijd en overige bijkomende kosten. </t>
  </si>
  <si>
    <t>* Prijsformulier dient te worden ingediend in PDF en Excel. Bij onverhoopte afwijkingen geldt de PDF.</t>
  </si>
  <si>
    <t>Invullen prijzenblad</t>
  </si>
  <si>
    <t>In het onderdeel uurtarieven vult u de voor de opdracht geldende uurtarieven tijdens de overeenkomst in voor de genoemde rollen en daarbij behorende niveaus (Senior, Medior en Junior)</t>
  </si>
  <si>
    <t>Invullen toelichtende tabbladen</t>
  </si>
  <si>
    <t>* Naast het 'Prijzenblad' vult u tevens de drie andere tabbladen als toelichting in. De prijzen dienen controleerbaar aan te sluiten op de rest van uw Inschrijving, de gunningsleidraad en het 'Prijzenblad':</t>
  </si>
  <si>
    <r>
      <t xml:space="preserve">* U hoeft eventuele indexeringen </t>
    </r>
    <r>
      <rPr>
        <b/>
        <sz val="10"/>
        <color theme="1"/>
        <rFont val="Aptos Narrow"/>
        <family val="2"/>
        <scheme val="minor"/>
      </rPr>
      <t>niet</t>
    </r>
    <r>
      <rPr>
        <sz val="10"/>
        <color theme="1"/>
        <rFont val="Aptos Narrow"/>
        <family val="2"/>
        <scheme val="minor"/>
      </rPr>
      <t xml:space="preserve"> mee te nemen </t>
    </r>
  </si>
  <si>
    <r>
      <t xml:space="preserve">* U dient in het tabblad ‘Prijzenblad’ de </t>
    </r>
    <r>
      <rPr>
        <b/>
        <sz val="10"/>
        <color theme="1"/>
        <rFont val="Aptos Narrow"/>
        <family val="2"/>
        <scheme val="minor"/>
      </rPr>
      <t>donkerblauw gekleurde cellen</t>
    </r>
    <r>
      <rPr>
        <sz val="10"/>
        <color theme="1"/>
        <rFont val="Aptos Narrow"/>
        <family val="2"/>
        <scheme val="minor"/>
      </rPr>
      <t xml:space="preserve"> en de </t>
    </r>
    <r>
      <rPr>
        <b/>
        <sz val="10"/>
        <color theme="1"/>
        <rFont val="Aptos Narrow"/>
        <family val="2"/>
        <scheme val="minor"/>
      </rPr>
      <t>groene cellen ter toelichting</t>
    </r>
    <r>
      <rPr>
        <sz val="10"/>
        <color theme="1"/>
        <rFont val="Aptos Narrow"/>
        <family val="2"/>
        <scheme val="minor"/>
      </rPr>
      <t xml:space="preserve"> volledig in te vullen. De prijzen dienen controleerbaar aan te sluiten op de rest van uw Inschrijving en de gunningsleidraad. Kosten die niet zijn opgenomen in dit prijzenblad kunnen </t>
    </r>
    <r>
      <rPr>
        <b/>
        <sz val="10"/>
        <color theme="1"/>
        <rFont val="Aptos Narrow"/>
        <family val="2"/>
        <scheme val="minor"/>
      </rPr>
      <t xml:space="preserve">niet </t>
    </r>
    <r>
      <rPr>
        <sz val="10"/>
        <color theme="1"/>
        <rFont val="Aptos Narrow"/>
        <family val="2"/>
        <scheme val="minor"/>
      </rPr>
      <t xml:space="preserve">worden gefactureerd. </t>
    </r>
  </si>
  <si>
    <t>In het onderdeel A - SaaS diensten vult u uw prijzen in voor het gebruiksrecht/ abonnement en het in stand houden van de dienst voor de 11 genoemde jaren met de genoemde gebruikersaantallen</t>
  </si>
  <si>
    <t xml:space="preserve">In het onderdeel C - doorlopende diensten vult u de prijs in voor het leveren van de diensten uit de SLA voor zover deze niet inbegrepen zijn in onderdeel A per opgegeven jaar. Daarnaast worden in onderdeel C automatisch kosten berekend voor dienstverlening en develoment die door opdrachtgever is af te roepen .  </t>
  </si>
  <si>
    <t>Prijzenblad</t>
  </si>
  <si>
    <t>Rol</t>
  </si>
  <si>
    <t>Uurtarief senior</t>
  </si>
  <si>
    <t>Uurtarief medior</t>
  </si>
  <si>
    <t>Uurtarief junior</t>
  </si>
  <si>
    <t xml:space="preserve">Projectmanager </t>
  </si>
  <si>
    <t>NVT</t>
  </si>
  <si>
    <t>(dit tarief is minimaal 110 en maximaal 190)</t>
  </si>
  <si>
    <t>Solution consultant (design)</t>
  </si>
  <si>
    <t>Implementatie consultant (ontwikkelaar, technisch en functioneel consultant)</t>
  </si>
  <si>
    <t>Let op opdrachtgever heeft ten aanzien van de termen senior. medior en junior de volgende minimale eisen:
   Onder een junior rol wordt verstaan:
      - Minimaal HBO denk en werkniveau,
   Onder een medior rol wordt verstaan:
      - Minimaal  HBO denk en werkniveau,
      - Minimaal 3 jaar werkervaring met begeleiding (afhankelijk van de rol: design, implementatie of testen) van een vergelijkbare oplossing
      - Minimaal 1 keer volledige begeleiding (design, implementatie of testen) van de aangeboden oplossing uitgevoerd
   Onder een senior rol wordt verstaan:
      - Minimaal HBO denk en werkniveau,
      - Minimaal 5 jaar werkervaring met begeleiding (afhankelijk van de rol: projectmanagement, design, implementatie of testen) implementatie van
        een vergelijkbare oplossing
      - Minimaal 3 keer begeleiding (afhankelijk van de rol: projectmanagement, design, implementatie of testen) van de aangeboden oplossing
        uitgevoerd</t>
  </si>
  <si>
    <t>A - SaaS diensten (incl. gebruiksrechten en onderhoud)</t>
  </si>
  <si>
    <t>Geef ter informatie in deze kolom de opbouw gebaseerd op uw gebruikelijke prijslijst inclusief de  korting die u verleend</t>
  </si>
  <si>
    <t xml:space="preserve">Prijs per jaar </t>
  </si>
  <si>
    <t>Invullen in apart tabblad Toelichting staffels</t>
  </si>
  <si>
    <t>Subtotaal onderdeel A</t>
  </si>
  <si>
    <t>B - Implementatie</t>
  </si>
  <si>
    <t>Kosten  implementatie</t>
  </si>
  <si>
    <t>Prijs</t>
  </si>
  <si>
    <t xml:space="preserve">Fase 1 </t>
  </si>
  <si>
    <t>Invullen in apart tabblad Toelichting implementatieprijs</t>
  </si>
  <si>
    <t>Kosten ter beschikking stellen oplossing tijdens implementatie  fase 1</t>
  </si>
  <si>
    <t>Subtotaal onderdeel B</t>
  </si>
  <si>
    <t>C - Doorlopende dienstverlening</t>
  </si>
  <si>
    <t xml:space="preserve">Doorlopende dienstverlening </t>
  </si>
  <si>
    <t>Aantal: uitgaande van gebruikers en fasering zoals indicatief geschetst in onderdeel A</t>
  </si>
  <si>
    <t>Jaar 1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</si>
  <si>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</si>
  <si>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</si>
  <si>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</si>
  <si>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</si>
  <si>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</si>
  <si>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</si>
  <si>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</si>
  <si>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</si>
  <si>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</si>
  <si>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Ter indicatie verwachte uren jaar 1 tot en met jaar 11</t>
  </si>
  <si>
    <t>Projectmanager</t>
  </si>
  <si>
    <t xml:space="preserve">sr. solution consultant </t>
  </si>
  <si>
    <t xml:space="preserve">mr. solution consultant </t>
  </si>
  <si>
    <t xml:space="preserve">sr. implementatie consultant </t>
  </si>
  <si>
    <t xml:space="preserve">mr. implementatie consultant </t>
  </si>
  <si>
    <t xml:space="preserve">jr. implementatie consultant </t>
  </si>
  <si>
    <t>Subtotaal onderdeel C</t>
  </si>
  <si>
    <t>Inschrijfprijs</t>
  </si>
  <si>
    <t>Dit is de Inschrijfprijs</t>
  </si>
  <si>
    <t>(senior: dit tarief is minimaal 110 en maximaal 175, medior: dit tarief is minimaal 95 en maximaal 160)</t>
  </si>
  <si>
    <t>(senior: dit tarief is minimaal 110 en maximaal 175, medior: dit tarief is minimaal 95 en maximaal 160, junior: dit tarief is minimaal 75 en maximaal 125)</t>
  </si>
  <si>
    <t>0: Uurtarieven (excl. BTW)</t>
  </si>
  <si>
    <t xml:space="preserve">Toelichting staffels </t>
  </si>
  <si>
    <t>Module</t>
  </si>
  <si>
    <t>Standaard prijs</t>
  </si>
  <si>
    <t>Kortings-percentage</t>
  </si>
  <si>
    <t>Prijs voor opdrachtnemer</t>
  </si>
  <si>
    <t>Fase 1</t>
  </si>
  <si>
    <t>Toelichting aantal uren per rol</t>
  </si>
  <si>
    <t>Kosten</t>
  </si>
  <si>
    <t>Totaal (dit bedrag dient overeen te komen met D29 in het Prijzenblad)</t>
  </si>
  <si>
    <t>Consultancy en development kosten op afroep jaar 1 tot en met 11</t>
  </si>
  <si>
    <t>D - Doorlopende ondersteuning op afroep</t>
  </si>
  <si>
    <t>Doorlopende ondersteuning</t>
  </si>
  <si>
    <t>Subtotaal onderdeel D</t>
  </si>
  <si>
    <t>Totaal onderdelen A+B+C+D</t>
  </si>
  <si>
    <t>Rechtsgeldige ondertekening</t>
  </si>
  <si>
    <t> </t>
  </si>
  <si>
    <t>Statutaire naam van Inschrijver:</t>
  </si>
  <si>
    <t>Naam rechtsgeldige vertegenwoordiger:</t>
  </si>
  <si>
    <t>Functie rechtsgeldige vertegenwoordiger:</t>
  </si>
  <si>
    <t>Datum:</t>
  </si>
  <si>
    <t>Plaats:</t>
  </si>
  <si>
    <t>Handtekening rechtsgeldige vertegenwoordiger:</t>
  </si>
  <si>
    <t>In het onderdeel B - implementatiediensten vult u uw prijs in voor fase 1, deze prijs dient herleidbaar te zijn naar de inspanningen die u levert volgens het door ingediende implementatieplan. Tevens geeft u aan wat de kosten zijn voor het gebruiksrecht/ abonnement en het in stand houden van uw oplossing tijdens de implementatiefase.</t>
  </si>
  <si>
    <t>* Het is niet toegestaan wijzigingen aan te brengen in het prijzenblad; enkel de aangegeven velden dienen te worden ingevuld. Het aanbrengen van wijzingen in het prijsformulier kan leiden tot uitsluiting van de aanbesteding.</t>
  </si>
  <si>
    <t>- Toelichting implementatieprijs fase 1: in dit tabblad vult u per stap en rol de opbouw van uw implementatiekosten in voor fase 1. Laat dit aansluiten op uw ingediende plan gunningscriterium K2: Projectdiensten Implementatiefase.</t>
  </si>
  <si>
    <t>Kosten doorlopende dienstverlening  (indien deze niet zijn inbegrepen in de SaaS dienst)</t>
  </si>
  <si>
    <t>Toelichting implementatieprijs fase 1</t>
  </si>
  <si>
    <r>
      <t>* De aantallen zijn gebaseerd op de ramingen genoemd in het Aanbestedingsdocument en dit Prijsformulier (</t>
    </r>
    <r>
      <rPr>
        <b/>
        <sz val="10"/>
        <color theme="1"/>
        <rFont val="Aptos Narrow"/>
        <family val="2"/>
        <scheme val="minor"/>
      </rPr>
      <t>u kunt hier geen rechten aan ontlenen!</t>
    </r>
    <r>
      <rPr>
        <sz val="10"/>
        <color theme="1"/>
        <rFont val="Aptos Narrow"/>
        <family val="2"/>
        <scheme val="minor"/>
      </rPr>
      <t>)</t>
    </r>
  </si>
  <si>
    <r>
      <t xml:space="preserve">- Toelichting staffels: in dit tabblad vult u uw standaard prijstelling in met de verschillende staffels die u hanteert </t>
    </r>
    <r>
      <rPr>
        <i/>
        <sz val="10"/>
        <rFont val="Aptos Narrow"/>
        <family val="2"/>
        <scheme val="minor"/>
      </rPr>
      <t>voor aantallen named users</t>
    </r>
    <r>
      <rPr>
        <i/>
        <sz val="10"/>
        <color theme="1"/>
        <rFont val="Aptos Narrow"/>
        <family val="2"/>
        <scheme val="minor"/>
      </rPr>
      <t>. Tevens geeft u aan welke eventuele korting u hanteert.</t>
    </r>
  </si>
  <si>
    <r>
      <t xml:space="preserve">Na implementatie </t>
    </r>
    <r>
      <rPr>
        <b/>
        <sz val="10"/>
        <rFont val="Aptos Narrow"/>
        <family val="2"/>
        <scheme val="minor"/>
      </rPr>
      <t>( na integrale acceptatie)</t>
    </r>
    <r>
      <rPr>
        <sz val="10"/>
        <rFont val="Aptos Narrow"/>
        <family val="2"/>
        <scheme val="minor"/>
      </rPr>
      <t xml:space="preserve"> </t>
    </r>
    <r>
      <rPr>
        <b/>
        <sz val="10"/>
        <rFont val="Aptos Narrow"/>
        <family val="2"/>
        <scheme val="minor"/>
      </rPr>
      <t>fase 1</t>
    </r>
    <r>
      <rPr>
        <sz val="10"/>
        <rFont val="Aptos Narrow"/>
        <family val="2"/>
        <scheme val="minor"/>
      </rPr>
      <t xml:space="preserve"> jaar 1, (Aantal </t>
    </r>
    <r>
      <rPr>
        <b/>
        <sz val="10"/>
        <rFont val="Aptos Narrow"/>
        <family val="2"/>
        <scheme val="minor"/>
      </rPr>
      <t xml:space="preserve"> 6 zware gebruikers</t>
    </r>
    <r>
      <rPr>
        <b/>
        <sz val="10"/>
        <color rgb="FF00B050"/>
        <rFont val="Aptos Narrow"/>
        <family val="2"/>
        <scheme val="minor"/>
      </rPr>
      <t>, 15 gemandateerden</t>
    </r>
    <r>
      <rPr>
        <b/>
        <sz val="10"/>
        <rFont val="Aptos Narrow"/>
        <family val="2"/>
        <scheme val="minor"/>
      </rPr>
      <t xml:space="preserve"> en 90 lichte gebruikers (named users incl overige omgevingen/ sandboxes voor test/ </t>
    </r>
    <r>
      <rPr>
        <b/>
        <sz val="10"/>
        <color rgb="FF00B050"/>
        <rFont val="Aptos Narrow"/>
        <family val="2"/>
        <scheme val="minor"/>
      </rPr>
      <t>opleiding</t>
    </r>
    <r>
      <rPr>
        <b/>
        <sz val="10"/>
        <rFont val="Aptos Narrow"/>
        <family val="2"/>
        <scheme val="minor"/>
      </rPr>
      <t>, acceptatie en productie(TAP))</t>
    </r>
    <r>
      <rPr>
        <sz val="10"/>
        <rFont val="Aptos Narrow"/>
        <family val="2"/>
        <scheme val="minor"/>
      </rPr>
      <t>.</t>
    </r>
    <r>
      <rPr>
        <b/>
        <sz val="10"/>
        <color rgb="FF00B050"/>
        <rFont val="Aptos Narrow"/>
        <family val="2"/>
        <scheme val="minor"/>
      </rPr>
      <t xml:space="preserve"> Uitgaande van 1750 inkoop facturen en 50 verkoopfacturen.</t>
    </r>
  </si>
  <si>
    <r>
      <t>Na implementatie (na integrale acceptatie)</t>
    </r>
    <r>
      <rPr>
        <b/>
        <sz val="10"/>
        <rFont val="Aptos Narrow"/>
        <family val="2"/>
        <scheme val="minor"/>
      </rPr>
      <t xml:space="preserve"> fase 1 en 2</t>
    </r>
    <r>
      <rPr>
        <sz val="10"/>
        <rFont val="Aptos Narrow"/>
        <family val="2"/>
        <scheme val="minor"/>
      </rPr>
      <t xml:space="preserve">,  jaar 2 (Aantal </t>
    </r>
    <r>
      <rPr>
        <b/>
        <sz val="10"/>
        <rFont val="Aptos Narrow"/>
        <family val="2"/>
        <scheme val="minor"/>
      </rPr>
      <t xml:space="preserve">8 zware gebruikers, </t>
    </r>
    <r>
      <rPr>
        <b/>
        <sz val="10"/>
        <color rgb="FF00B050"/>
        <rFont val="Aptos Narrow"/>
        <family val="2"/>
        <scheme val="minor"/>
      </rPr>
      <t xml:space="preserve"> 15 gemandateerden</t>
    </r>
    <r>
      <rPr>
        <b/>
        <sz val="10"/>
        <rFont val="Aptos Narrow"/>
        <family val="2"/>
        <scheme val="minor"/>
      </rPr>
      <t xml:space="preserve"> en 200 lichte gebruikers (named users incl overige omgevingen/ sandboxes TAP)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00B050"/>
        <rFont val="Aptos Narrow"/>
        <family val="2"/>
        <scheme val="minor"/>
      </rPr>
      <t>Uitgaande van 1750 inkoop facturen en 50 verkoopfacturen.</t>
    </r>
  </si>
  <si>
    <r>
      <t xml:space="preserve">Na implementatie (na integrale acceptatie) </t>
    </r>
    <r>
      <rPr>
        <b/>
        <sz val="10"/>
        <rFont val="Aptos Narrow"/>
        <family val="2"/>
        <scheme val="minor"/>
      </rPr>
      <t>fase 1 en 2</t>
    </r>
    <r>
      <rPr>
        <sz val="10"/>
        <rFont val="Aptos Narrow"/>
        <family val="2"/>
        <scheme val="minor"/>
      </rPr>
      <t xml:space="preserve">,  jaar 3 (Aantal </t>
    </r>
    <r>
      <rPr>
        <b/>
        <sz val="10"/>
        <rFont val="Aptos Narrow"/>
        <family val="2"/>
        <scheme val="minor"/>
      </rPr>
      <t xml:space="preserve">8 zware gebruikers, </t>
    </r>
    <r>
      <rPr>
        <b/>
        <sz val="10"/>
        <color rgb="FF00B050"/>
        <rFont val="Aptos Narrow"/>
        <family val="2"/>
        <scheme val="minor"/>
      </rPr>
      <t xml:space="preserve"> 15 gemandateerden</t>
    </r>
    <r>
      <rPr>
        <b/>
        <sz val="10"/>
        <rFont val="Aptos Narrow"/>
        <family val="2"/>
        <scheme val="minor"/>
      </rPr>
      <t xml:space="preserve"> en 250 lichte gebruikers (named users incl overige omgevingen/ sandboxes TAP)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00B050"/>
        <rFont val="Aptos Narrow"/>
        <family val="2"/>
        <scheme val="minor"/>
      </rPr>
      <t>Uitgaande van 1750 inkoop facturen en 50 verkoopfacturen.</t>
    </r>
  </si>
  <si>
    <r>
      <t xml:space="preserve">Na implementatie (na integrale acceptatie) </t>
    </r>
    <r>
      <rPr>
        <b/>
        <sz val="10"/>
        <rFont val="Aptos Narrow"/>
        <family val="2"/>
        <scheme val="minor"/>
      </rPr>
      <t>fase 1 en 2</t>
    </r>
    <r>
      <rPr>
        <sz val="10"/>
        <rFont val="Aptos Narrow"/>
        <family val="2"/>
        <scheme val="minor"/>
      </rPr>
      <t xml:space="preserve">,  jaar 4 (Aantal </t>
    </r>
    <r>
      <rPr>
        <b/>
        <sz val="10"/>
        <rFont val="Aptos Narrow"/>
        <family val="2"/>
        <scheme val="minor"/>
      </rPr>
      <t xml:space="preserve">8 zware gebruikers, </t>
    </r>
    <r>
      <rPr>
        <b/>
        <sz val="10"/>
        <color rgb="FF00B050"/>
        <rFont val="Aptos Narrow"/>
        <family val="2"/>
        <scheme val="minor"/>
      </rPr>
      <t xml:space="preserve"> 15 gemandateerden </t>
    </r>
    <r>
      <rPr>
        <b/>
        <sz val="10"/>
        <rFont val="Aptos Narrow"/>
        <family val="2"/>
        <scheme val="minor"/>
      </rPr>
      <t>en 250 lichte gebruikers (named users incl overige omgevingen/ sandboxes TAP)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00B050"/>
        <rFont val="Aptos Narrow"/>
        <family val="2"/>
        <scheme val="minor"/>
      </rPr>
      <t>Uitgaande van 3600 inkoop facturen en 50 verkoopfacturen.</t>
    </r>
  </si>
  <si>
    <r>
      <t>Na implementatie (na integrale acceptatie)</t>
    </r>
    <r>
      <rPr>
        <b/>
        <sz val="10"/>
        <rFont val="Aptos Narrow"/>
        <family val="2"/>
        <scheme val="minor"/>
      </rPr>
      <t xml:space="preserve"> fase 1 en 2</t>
    </r>
    <r>
      <rPr>
        <sz val="10"/>
        <rFont val="Aptos Narrow"/>
        <family val="2"/>
        <scheme val="minor"/>
      </rPr>
      <t xml:space="preserve">,  jaar 5 (Aantal </t>
    </r>
    <r>
      <rPr>
        <b/>
        <sz val="10"/>
        <rFont val="Aptos Narrow"/>
        <family val="2"/>
        <scheme val="minor"/>
      </rPr>
      <t xml:space="preserve">12 zware gebruikers,  </t>
    </r>
    <r>
      <rPr>
        <b/>
        <sz val="10"/>
        <color rgb="FF00B050"/>
        <rFont val="Aptos Narrow"/>
        <family val="2"/>
        <scheme val="minor"/>
      </rPr>
      <t>20 gemandateerden</t>
    </r>
    <r>
      <rPr>
        <b/>
        <sz val="10"/>
        <rFont val="Aptos Narrow"/>
        <family val="2"/>
        <scheme val="minor"/>
      </rPr>
      <t xml:space="preserve"> en 300 lichte gebruikers (named users incl overige omgevingen/ sandboxes TAP)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00B050"/>
        <rFont val="Aptos Narrow"/>
        <family val="2"/>
        <scheme val="minor"/>
      </rPr>
      <t>Uitgaande van 3600 inkoop facturen en 50 verkoopfacturen.</t>
    </r>
  </si>
  <si>
    <r>
      <t>Na implementatie (na integrale acceptatie)</t>
    </r>
    <r>
      <rPr>
        <b/>
        <sz val="10"/>
        <rFont val="Aptos Narrow"/>
        <family val="2"/>
        <scheme val="minor"/>
      </rPr>
      <t xml:space="preserve"> fase 1 en 2</t>
    </r>
    <r>
      <rPr>
        <sz val="10"/>
        <rFont val="Aptos Narrow"/>
        <family val="2"/>
        <scheme val="minor"/>
      </rPr>
      <t xml:space="preserve">,  jaar 6 (Aantal </t>
    </r>
    <r>
      <rPr>
        <b/>
        <sz val="10"/>
        <rFont val="Aptos Narrow"/>
        <family val="2"/>
        <scheme val="minor"/>
      </rPr>
      <t xml:space="preserve">12 zware gebruikers, </t>
    </r>
    <r>
      <rPr>
        <b/>
        <sz val="10"/>
        <color rgb="FF00B050"/>
        <rFont val="Aptos Narrow"/>
        <family val="2"/>
        <scheme val="minor"/>
      </rPr>
      <t>20 gemandateerden</t>
    </r>
    <r>
      <rPr>
        <b/>
        <sz val="10"/>
        <rFont val="Aptos Narrow"/>
        <family val="2"/>
        <scheme val="minor"/>
      </rPr>
      <t xml:space="preserve"> en 300 lichte gebruikers (named users incl overige omgevingen/ sandboxes TAP)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00B050"/>
        <rFont val="Aptos Narrow"/>
        <family val="2"/>
        <scheme val="minor"/>
      </rPr>
      <t>Uitgaande van 3600 inkoop facturen en 50 verkoopfacturen.</t>
    </r>
  </si>
  <si>
    <r>
      <t xml:space="preserve">Na implementatie (na integrale acceptatie) </t>
    </r>
    <r>
      <rPr>
        <b/>
        <sz val="10"/>
        <rFont val="Aptos Narrow"/>
        <family val="2"/>
        <scheme val="minor"/>
      </rPr>
      <t>fase 1 en 2</t>
    </r>
    <r>
      <rPr>
        <sz val="10"/>
        <rFont val="Aptos Narrow"/>
        <family val="2"/>
        <scheme val="minor"/>
      </rPr>
      <t xml:space="preserve">,  jaar 7 (Aantal </t>
    </r>
    <r>
      <rPr>
        <b/>
        <sz val="10"/>
        <rFont val="Aptos Narrow"/>
        <family val="2"/>
        <scheme val="minor"/>
      </rPr>
      <t xml:space="preserve">12 zware gebruikers, </t>
    </r>
    <r>
      <rPr>
        <b/>
        <sz val="10"/>
        <color rgb="FF00B050"/>
        <rFont val="Aptos Narrow"/>
        <family val="2"/>
        <scheme val="minor"/>
      </rPr>
      <t>20 gemandateerden</t>
    </r>
    <r>
      <rPr>
        <b/>
        <sz val="10"/>
        <rFont val="Aptos Narrow"/>
        <family val="2"/>
        <scheme val="minor"/>
      </rPr>
      <t xml:space="preserve"> en 350 lichte gebruikers (named users incl overige omgevingen/ sandboxes TAP)</t>
    </r>
    <r>
      <rPr>
        <b/>
        <sz val="10"/>
        <color rgb="FF00B050"/>
        <rFont val="Aptos Narrow"/>
        <family val="2"/>
        <scheme val="minor"/>
      </rPr>
      <t xml:space="preserve"> Uitgaande van 3600 inkoop facturen en 50 verkoopfacturen.</t>
    </r>
  </si>
  <si>
    <r>
      <t>Na implementatie  (na integrale acceptatie)</t>
    </r>
    <r>
      <rPr>
        <b/>
        <sz val="10"/>
        <rFont val="Aptos Narrow"/>
        <family val="2"/>
        <scheme val="minor"/>
      </rPr>
      <t xml:space="preserve"> fase 1 en 2</t>
    </r>
    <r>
      <rPr>
        <sz val="10"/>
        <rFont val="Aptos Narrow"/>
        <family val="2"/>
        <scheme val="minor"/>
      </rPr>
      <t xml:space="preserve">,  jaar 8 (Aantal </t>
    </r>
    <r>
      <rPr>
        <b/>
        <sz val="10"/>
        <rFont val="Aptos Narrow"/>
        <family val="2"/>
        <scheme val="minor"/>
      </rPr>
      <t xml:space="preserve">12 zware gebruikers, </t>
    </r>
    <r>
      <rPr>
        <b/>
        <sz val="10"/>
        <color rgb="FF00B050"/>
        <rFont val="Aptos Narrow"/>
        <family val="2"/>
        <scheme val="minor"/>
      </rPr>
      <t>20 gemandateerden</t>
    </r>
    <r>
      <rPr>
        <b/>
        <sz val="10"/>
        <rFont val="Aptos Narrow"/>
        <family val="2"/>
        <scheme val="minor"/>
      </rPr>
      <t xml:space="preserve"> en 350 lichte gebruikers (named users incl overige omgevingen/ sandboxes TAP)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00B050"/>
        <rFont val="Aptos Narrow"/>
        <family val="2"/>
        <scheme val="minor"/>
      </rPr>
      <t>Uitgaande van 3600 inkoop facturen en 50 verkoopfacturen.</t>
    </r>
  </si>
  <si>
    <r>
      <t>Na implementatie (integrale acceptatie)</t>
    </r>
    <r>
      <rPr>
        <b/>
        <sz val="10"/>
        <rFont val="Aptos Narrow"/>
        <family val="2"/>
        <scheme val="minor"/>
      </rPr>
      <t xml:space="preserve"> fase 1 en 2</t>
    </r>
    <r>
      <rPr>
        <sz val="10"/>
        <rFont val="Aptos Narrow"/>
        <family val="2"/>
        <scheme val="minor"/>
      </rPr>
      <t xml:space="preserve">,  jaar 9 (Aantal </t>
    </r>
    <r>
      <rPr>
        <b/>
        <sz val="10"/>
        <rFont val="Aptos Narrow"/>
        <family val="2"/>
        <scheme val="minor"/>
      </rPr>
      <t xml:space="preserve">15 zware gebruikers, </t>
    </r>
    <r>
      <rPr>
        <b/>
        <sz val="10"/>
        <color rgb="FF00B050"/>
        <rFont val="Aptos Narrow"/>
        <family val="2"/>
        <scheme val="minor"/>
      </rPr>
      <t xml:space="preserve">25 gemandateerden </t>
    </r>
    <r>
      <rPr>
        <b/>
        <sz val="10"/>
        <rFont val="Aptos Narrow"/>
        <family val="2"/>
        <scheme val="minor"/>
      </rPr>
      <t>en 400 lichte gebruikers (named users incl overige omgevingen/ sandboxes TAP)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00B050"/>
        <rFont val="Aptos Narrow"/>
        <family val="2"/>
        <scheme val="minor"/>
      </rPr>
      <t>Uitgaande van3600 inkoop facturen en 50 verkoopfacturen.</t>
    </r>
  </si>
  <si>
    <r>
      <t>Eenmalige kosten voor implementatie fase 1 . Laat dit aansluiten op uw ingediende plan gunningscriterium K</t>
    </r>
    <r>
      <rPr>
        <sz val="10"/>
        <color rgb="FF00B050"/>
        <rFont val="Aptos Narrow"/>
        <family val="2"/>
        <scheme val="minor"/>
      </rPr>
      <t>2</t>
    </r>
    <r>
      <rPr>
        <sz val="10"/>
        <color theme="1"/>
        <rFont val="Aptos Narrow"/>
        <family val="2"/>
        <scheme val="minor"/>
      </rPr>
      <t>: Projectdiensten in de Implementatiefase en de aangeboden trainingen.</t>
    </r>
  </si>
  <si>
    <r>
      <t>Tot aantal named users/</t>
    </r>
    <r>
      <rPr>
        <b/>
        <sz val="11"/>
        <color rgb="FF00B050"/>
        <rFont val="Aptos Narrow"/>
        <family val="2"/>
        <scheme val="minor"/>
      </rPr>
      <t xml:space="preserve"> facturen</t>
    </r>
  </si>
  <si>
    <r>
      <t xml:space="preserve">Vanaf aantal named users/ </t>
    </r>
    <r>
      <rPr>
        <b/>
        <sz val="11"/>
        <color rgb="FF00B050"/>
        <rFont val="Aptos Narrow"/>
        <family val="2"/>
        <scheme val="minor"/>
      </rPr>
      <t>facturen</t>
    </r>
  </si>
  <si>
    <r>
      <t xml:space="preserve">Jaar 11 </t>
    </r>
    <r>
      <rPr>
        <b/>
        <sz val="10"/>
        <color rgb="FF00B050"/>
        <rFont val="Aptos Narrow"/>
        <family val="2"/>
        <scheme val="minor"/>
      </rPr>
      <t>(tot 15 april 2037)</t>
    </r>
  </si>
  <si>
    <r>
      <t xml:space="preserve">Na implementatie (na integrale acceptatie) </t>
    </r>
    <r>
      <rPr>
        <b/>
        <sz val="10"/>
        <rFont val="Aptos Narrow"/>
        <family val="2"/>
        <scheme val="minor"/>
      </rPr>
      <t>fase 1 en 2</t>
    </r>
    <r>
      <rPr>
        <sz val="10"/>
        <rFont val="Aptos Narrow"/>
        <family val="2"/>
        <scheme val="minor"/>
      </rPr>
      <t xml:space="preserve">,  jaar 11 </t>
    </r>
    <r>
      <rPr>
        <b/>
        <u/>
        <sz val="10"/>
        <color rgb="FF00B050"/>
        <rFont val="Aptos Narrow"/>
        <family val="2"/>
        <scheme val="minor"/>
      </rPr>
      <t>(tot 15 april 2037)</t>
    </r>
    <r>
      <rPr>
        <b/>
        <sz val="10"/>
        <rFont val="Aptos Narrow"/>
        <family val="2"/>
        <scheme val="minor"/>
      </rPr>
      <t xml:space="preserve"> </t>
    </r>
    <r>
      <rPr>
        <sz val="10"/>
        <rFont val="Aptos Narrow"/>
        <family val="2"/>
        <scheme val="minor"/>
      </rPr>
      <t xml:space="preserve">(Aantal </t>
    </r>
    <r>
      <rPr>
        <b/>
        <sz val="10"/>
        <rFont val="Aptos Narrow"/>
        <family val="2"/>
        <scheme val="minor"/>
      </rPr>
      <t xml:space="preserve">30 zware gebruikers, </t>
    </r>
    <r>
      <rPr>
        <b/>
        <sz val="10"/>
        <color rgb="FF00B050"/>
        <rFont val="Aptos Narrow"/>
        <family val="2"/>
        <scheme val="minor"/>
      </rPr>
      <t xml:space="preserve"> 50 gemandateerden </t>
    </r>
    <r>
      <rPr>
        <b/>
        <sz val="10"/>
        <rFont val="Aptos Narrow"/>
        <family val="2"/>
        <scheme val="minor"/>
      </rPr>
      <t>en 500 lichte gebruikers (named users incl overige omgevingen/ sandboxes TAP)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00B050"/>
        <rFont val="Aptos Narrow"/>
        <family val="2"/>
        <scheme val="minor"/>
      </rPr>
      <t>Uitgaande van 3600 inkoop facturen en 50 verkoopfacturen.</t>
    </r>
  </si>
  <si>
    <r>
      <t>Na implementatie (na integrale acceptatie)</t>
    </r>
    <r>
      <rPr>
        <b/>
        <sz val="10"/>
        <rFont val="Aptos Narrow"/>
        <family val="2"/>
        <scheme val="minor"/>
      </rPr>
      <t xml:space="preserve"> fase 1 en 2</t>
    </r>
    <r>
      <rPr>
        <sz val="10"/>
        <rFont val="Aptos Narrow"/>
        <family val="2"/>
        <scheme val="minor"/>
      </rPr>
      <t xml:space="preserve">,  jaar 10 (Aantal </t>
    </r>
    <r>
      <rPr>
        <b/>
        <sz val="10"/>
        <color rgb="FF00B050"/>
        <rFont val="Aptos Narrow"/>
        <family val="2"/>
        <scheme val="minor"/>
      </rPr>
      <t>30</t>
    </r>
    <r>
      <rPr>
        <b/>
        <sz val="10"/>
        <rFont val="Aptos Narrow"/>
        <family val="2"/>
        <scheme val="minor"/>
      </rPr>
      <t xml:space="preserve"> zware gebruikers, </t>
    </r>
    <r>
      <rPr>
        <b/>
        <sz val="10"/>
        <color rgb="FF00B050"/>
        <rFont val="Aptos Narrow"/>
        <family val="2"/>
        <scheme val="minor"/>
      </rPr>
      <t>50 gemandateerden</t>
    </r>
    <r>
      <rPr>
        <b/>
        <sz val="10"/>
        <rFont val="Aptos Narrow"/>
        <family val="2"/>
        <scheme val="minor"/>
      </rPr>
      <t xml:space="preserve"> en </t>
    </r>
    <r>
      <rPr>
        <b/>
        <sz val="10"/>
        <color rgb="FF00B050"/>
        <rFont val="Aptos Narrow"/>
        <family val="2"/>
        <scheme val="minor"/>
      </rPr>
      <t>500</t>
    </r>
    <r>
      <rPr>
        <b/>
        <sz val="10"/>
        <rFont val="Aptos Narrow"/>
        <family val="2"/>
        <scheme val="minor"/>
      </rPr>
      <t xml:space="preserve"> lichte gebruikers (named users incl overige omgevingen/ sandboxes TAP)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00B050"/>
        <rFont val="Aptos Narrow"/>
        <family val="2"/>
        <scheme val="minor"/>
      </rPr>
      <t>Uitgaande van 3600 inkoop facturen en 50 verkoopfacturen.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</si>
</sst>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([$€-2]\ * #,##0.00_);_([$€-2]\ * \(#,##0.00\);_([$€-2]\ * &quot;-&quot;??_);_(@_)"/>
    <numFmt numFmtId="166" formatCode="&quot;€&quot;\ #,##0.00"/>
    <numFmt numFmtId="167" formatCode="_ [$€-2]\ * #,##0.00_ ;_ [$€-2]\ * \-#,##0.00_ ;_ [$€-2]\ * &quot;-&quot;??_ ;_ @_ 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i/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rgb="FF006100"/>
      <name val="Aptos Narrow"/>
      <family val="2"/>
      <scheme val="minor"/>
    </font>
    <font>
      <sz val="10"/>
      <color rgb="FF000000"/>
      <name val="Calibri"/>
      <family val="2"/>
    </font>
    <font>
      <sz val="12"/>
      <color theme="0"/>
      <name val="Aptos Narrow"/>
      <family val="2"/>
      <scheme val="minor"/>
    </font>
    <font>
      <b/>
      <sz val="11"/>
      <color rgb="FF0061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0" tint="-0.249977111117893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B050"/>
      <name val="Aptos Narrow"/>
      <family val="2"/>
      <scheme val="minor"/>
    </font>
    <font>
      <sz val="10"/>
      <color rgb="FF00B05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u/>
      <sz val="10"/>
      <color rgb="FF00B05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rgb="FF000000"/>
      </patternFill>
    </fill>
  </fills>
  <borders count="2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4" fillId="0" borderId="0" applyFont="0" applyFill="0" applyBorder="0" applyAlignment="0" applyProtection="0"/>
  </cellStyleXfs>
  <cellXfs count="103">
    <xf numFmtId="0" fontId="0" fillId="0" borderId="0" xfId="0"/>
    <xf numFmtId="0" fontId="6" fillId="3" borderId="1" xfId="0" applyFont="1" applyFill="1" applyBorder="1" applyAlignment="1">
      <alignment horizontal="left"/>
    </xf>
    <xf numFmtId="0" fontId="7" fillId="3" borderId="2" xfId="0" applyFont="1" applyFill="1" applyBorder="1"/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6" xfId="0" quotePrefix="1" applyFont="1" applyFill="1" applyBorder="1" applyAlignment="1">
      <alignment horizontal="left" vertical="center" wrapText="1" indent="2"/>
    </xf>
    <xf numFmtId="0" fontId="11" fillId="4" borderId="7" xfId="0" quotePrefix="1" applyFont="1" applyFill="1" applyBorder="1" applyAlignment="1">
      <alignment horizontal="left" vertical="center" wrapText="1" indent="2"/>
    </xf>
    <xf numFmtId="0" fontId="9" fillId="0" borderId="8" xfId="0" applyFont="1" applyBorder="1" applyAlignment="1">
      <alignment horizontal="left"/>
    </xf>
    <xf numFmtId="0" fontId="9" fillId="0" borderId="0" xfId="0" applyFont="1"/>
    <xf numFmtId="0" fontId="9" fillId="0" borderId="8" xfId="0" applyFont="1" applyBorder="1" applyAlignment="1">
      <alignment horizontal="right"/>
    </xf>
    <xf numFmtId="3" fontId="6" fillId="3" borderId="9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3" fillId="5" borderId="3" xfId="0" applyFont="1" applyFill="1" applyBorder="1"/>
    <xf numFmtId="0" fontId="13" fillId="5" borderId="10" xfId="0" applyFont="1" applyFill="1" applyBorder="1"/>
    <xf numFmtId="0" fontId="13" fillId="5" borderId="4" xfId="0" applyFont="1" applyFill="1" applyBorder="1"/>
    <xf numFmtId="0" fontId="4" fillId="6" borderId="0" xfId="0" applyFont="1" applyFill="1"/>
    <xf numFmtId="0" fontId="0" fillId="6" borderId="11" xfId="0" applyFill="1" applyBorder="1"/>
    <xf numFmtId="165" fontId="5" fillId="7" borderId="12" xfId="4" applyNumberFormat="1" applyFont="1" applyFill="1" applyBorder="1" applyProtection="1">
      <protection locked="0"/>
    </xf>
    <xf numFmtId="164" fontId="4" fillId="0" borderId="12" xfId="4" applyFont="1" applyFill="1" applyBorder="1" applyProtection="1"/>
    <xf numFmtId="164" fontId="4" fillId="0" borderId="13" xfId="4" applyFont="1" applyFill="1" applyBorder="1" applyProtection="1"/>
    <xf numFmtId="0" fontId="15" fillId="6" borderId="14" xfId="0" applyFont="1" applyFill="1" applyBorder="1"/>
    <xf numFmtId="165" fontId="5" fillId="7" borderId="15" xfId="4" applyNumberFormat="1" applyFont="1" applyFill="1" applyBorder="1" applyProtection="1">
      <protection locked="0"/>
    </xf>
    <xf numFmtId="164" fontId="4" fillId="0" borderId="16" xfId="4" applyFont="1" applyFill="1" applyBorder="1" applyProtection="1"/>
    <xf numFmtId="0" fontId="15" fillId="6" borderId="14" xfId="0" applyFont="1" applyFill="1" applyBorder="1" applyAlignment="1">
      <alignment horizontal="left" vertical="top" wrapText="1"/>
    </xf>
    <xf numFmtId="164" fontId="5" fillId="7" borderId="16" xfId="4" applyFont="1" applyFill="1" applyBorder="1" applyProtection="1">
      <protection locked="0"/>
    </xf>
    <xf numFmtId="164" fontId="5" fillId="6" borderId="0" xfId="4" applyFont="1" applyFill="1" applyBorder="1" applyProtection="1"/>
    <xf numFmtId="0" fontId="9" fillId="0" borderId="0" xfId="0" applyFont="1" applyAlignment="1">
      <alignment horizontal="right" vertical="center"/>
    </xf>
    <xf numFmtId="0" fontId="0" fillId="6" borderId="0" xfId="0" applyFill="1"/>
    <xf numFmtId="0" fontId="14" fillId="6" borderId="0" xfId="0" applyFont="1" applyFill="1" applyAlignment="1">
      <alignment wrapText="1"/>
    </xf>
    <xf numFmtId="9" fontId="17" fillId="6" borderId="0" xfId="2" applyFont="1" applyFill="1" applyBorder="1" applyProtection="1"/>
    <xf numFmtId="0" fontId="14" fillId="0" borderId="0" xfId="0" applyFont="1"/>
    <xf numFmtId="0" fontId="18" fillId="8" borderId="18" xfId="0" applyFont="1" applyFill="1" applyBorder="1" applyAlignment="1">
      <alignment horizontal="left" vertical="center"/>
    </xf>
    <xf numFmtId="0" fontId="18" fillId="8" borderId="19" xfId="0" applyFont="1" applyFill="1" applyBorder="1" applyAlignment="1">
      <alignment vertical="center"/>
    </xf>
    <xf numFmtId="0" fontId="7" fillId="8" borderId="19" xfId="0" applyFont="1" applyFill="1" applyBorder="1" applyAlignment="1">
      <alignment vertical="center"/>
    </xf>
    <xf numFmtId="0" fontId="18" fillId="8" borderId="19" xfId="0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right" vertical="center" wrapText="1"/>
    </xf>
    <xf numFmtId="3" fontId="20" fillId="0" borderId="15" xfId="3" applyNumberFormat="1" applyFont="1" applyFill="1" applyBorder="1" applyAlignment="1" applyProtection="1">
      <alignment horizontal="left" vertical="top" wrapText="1"/>
    </xf>
    <xf numFmtId="166" fontId="3" fillId="6" borderId="15" xfId="3" applyNumberFormat="1" applyFont="1" applyFill="1" applyBorder="1" applyAlignment="1" applyProtection="1">
      <alignment horizontal="left" vertical="top" wrapText="1"/>
    </xf>
    <xf numFmtId="165" fontId="5" fillId="7" borderId="15" xfId="3" applyNumberFormat="1" applyFont="1" applyFill="1" applyBorder="1" applyAlignment="1" applyProtection="1">
      <alignment horizontal="right" vertical="top" wrapText="1"/>
      <protection locked="0"/>
    </xf>
    <xf numFmtId="167" fontId="0" fillId="0" borderId="0" xfId="0" applyNumberFormat="1"/>
    <xf numFmtId="166" fontId="2" fillId="6" borderId="15" xfId="3" applyNumberFormat="1" applyFill="1" applyBorder="1" applyAlignment="1" applyProtection="1">
      <alignment horizontal="right" vertical="top" wrapText="1"/>
    </xf>
    <xf numFmtId="3" fontId="21" fillId="0" borderId="15" xfId="3" applyNumberFormat="1" applyFont="1" applyFill="1" applyBorder="1" applyAlignment="1" applyProtection="1">
      <alignment horizontal="left" vertical="top" wrapText="1"/>
    </xf>
    <xf numFmtId="0" fontId="9" fillId="0" borderId="15" xfId="0" applyFont="1" applyBorder="1" applyAlignment="1">
      <alignment horizontal="left" vertical="top"/>
    </xf>
    <xf numFmtId="0" fontId="8" fillId="0" borderId="15" xfId="0" applyFont="1" applyBorder="1" applyAlignment="1">
      <alignment horizontal="right" vertical="top" wrapText="1"/>
    </xf>
    <xf numFmtId="0" fontId="9" fillId="0" borderId="15" xfId="0" applyFont="1" applyBorder="1" applyAlignment="1">
      <alignment vertical="top" wrapText="1"/>
    </xf>
    <xf numFmtId="166" fontId="8" fillId="0" borderId="15" xfId="0" applyNumberFormat="1" applyFont="1" applyBorder="1" applyAlignment="1">
      <alignment horizontal="right" vertical="top" wrapText="1"/>
    </xf>
    <xf numFmtId="44" fontId="0" fillId="0" borderId="0" xfId="1" applyFont="1" applyProtection="1"/>
    <xf numFmtId="0" fontId="0" fillId="0" borderId="0" xfId="0" applyAlignment="1">
      <alignment horizontal="left"/>
    </xf>
    <xf numFmtId="0" fontId="7" fillId="8" borderId="19" xfId="0" applyFont="1" applyFill="1" applyBorder="1" applyAlignment="1">
      <alignment horizontal="right" vertical="center"/>
    </xf>
    <xf numFmtId="0" fontId="23" fillId="6" borderId="0" xfId="0" applyFont="1" applyFill="1"/>
    <xf numFmtId="166" fontId="15" fillId="2" borderId="15" xfId="3" applyNumberFormat="1" applyFont="1" applyBorder="1" applyAlignment="1" applyProtection="1">
      <alignment horizontal="left" vertical="top" wrapText="1"/>
      <protection locked="0"/>
    </xf>
    <xf numFmtId="0" fontId="19" fillId="9" borderId="15" xfId="0" applyFont="1" applyFill="1" applyBorder="1" applyAlignment="1">
      <alignment horizontal="left" vertical="center" wrapText="1"/>
    </xf>
    <xf numFmtId="166" fontId="24" fillId="6" borderId="20" xfId="0" applyNumberFormat="1" applyFont="1" applyFill="1" applyBorder="1" applyAlignment="1">
      <alignment horizontal="right" vertical="top" wrapText="1"/>
    </xf>
    <xf numFmtId="0" fontId="0" fillId="6" borderId="15" xfId="0" applyFill="1" applyBorder="1" applyAlignment="1">
      <alignment horizontal="right"/>
    </xf>
    <xf numFmtId="0" fontId="25" fillId="6" borderId="15" xfId="0" applyFont="1" applyFill="1" applyBorder="1" applyAlignment="1">
      <alignment horizontal="right" vertical="center" wrapText="1"/>
    </xf>
    <xf numFmtId="0" fontId="15" fillId="6" borderId="15" xfId="0" applyFont="1" applyFill="1" applyBorder="1" applyAlignment="1">
      <alignment horizontal="right"/>
    </xf>
    <xf numFmtId="0" fontId="9" fillId="0" borderId="21" xfId="0" applyFont="1" applyBorder="1" applyAlignment="1">
      <alignment horizontal="left" vertical="top"/>
    </xf>
    <xf numFmtId="166" fontId="8" fillId="0" borderId="20" xfId="0" applyNumberFormat="1" applyFont="1" applyBorder="1" applyAlignment="1">
      <alignment horizontal="right" vertical="top" wrapText="1"/>
    </xf>
    <xf numFmtId="0" fontId="9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166" fontId="9" fillId="0" borderId="19" xfId="0" applyNumberFormat="1" applyFont="1" applyBorder="1" applyAlignment="1">
      <alignment horizontal="right" vertical="top" wrapText="1"/>
    </xf>
    <xf numFmtId="166" fontId="27" fillId="0" borderId="15" xfId="3" applyNumberFormat="1" applyFont="1" applyFill="1" applyBorder="1" applyAlignment="1" applyProtection="1">
      <alignment horizontal="right" vertical="top" wrapText="1"/>
    </xf>
    <xf numFmtId="0" fontId="9" fillId="0" borderId="15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28" fillId="0" borderId="23" xfId="0" applyFont="1" applyBorder="1" applyAlignment="1">
      <alignment horizontal="right"/>
    </xf>
    <xf numFmtId="0" fontId="4" fillId="0" borderId="0" xfId="0" applyFont="1"/>
    <xf numFmtId="0" fontId="30" fillId="6" borderId="0" xfId="0" applyFont="1" applyFill="1" applyAlignment="1">
      <alignment wrapText="1"/>
    </xf>
    <xf numFmtId="0" fontId="31" fillId="0" borderId="0" xfId="0" applyFont="1"/>
    <xf numFmtId="0" fontId="32" fillId="0" borderId="0" xfId="0" applyFont="1"/>
    <xf numFmtId="0" fontId="8" fillId="9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10" fontId="5" fillId="7" borderId="15" xfId="4" applyNumberFormat="1" applyFont="1" applyFill="1" applyBorder="1" applyProtection="1">
      <protection locked="0"/>
    </xf>
    <xf numFmtId="165" fontId="15" fillId="5" borderId="15" xfId="4" applyNumberFormat="1" applyFont="1" applyFill="1" applyBorder="1" applyProtection="1"/>
    <xf numFmtId="0" fontId="0" fillId="0" borderId="0" xfId="0" applyProtection="1">
      <protection locked="0"/>
    </xf>
    <xf numFmtId="0" fontId="33" fillId="0" borderId="0" xfId="0" applyFont="1"/>
    <xf numFmtId="166" fontId="33" fillId="6" borderId="0" xfId="3" applyNumberFormat="1" applyFont="1" applyFill="1" applyBorder="1" applyAlignment="1" applyProtection="1">
      <alignment horizontal="left" vertical="top" wrapText="1"/>
    </xf>
    <xf numFmtId="165" fontId="5" fillId="5" borderId="0" xfId="0" applyNumberFormat="1" applyFont="1" applyFill="1"/>
    <xf numFmtId="3" fontId="20" fillId="0" borderId="18" xfId="3" applyNumberFormat="1" applyFont="1" applyFill="1" applyBorder="1" applyAlignment="1" applyProtection="1">
      <alignment horizontal="left" vertical="top" wrapText="1"/>
    </xf>
    <xf numFmtId="0" fontId="18" fillId="5" borderId="18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vertical="center"/>
    </xf>
    <xf numFmtId="0" fontId="26" fillId="5" borderId="19" xfId="0" applyFont="1" applyFill="1" applyBorder="1" applyAlignment="1">
      <alignment horizontal="right" vertical="center"/>
    </xf>
    <xf numFmtId="166" fontId="27" fillId="0" borderId="25" xfId="3" applyNumberFormat="1" applyFont="1" applyFill="1" applyBorder="1" applyAlignment="1" applyProtection="1">
      <alignment horizontal="right" vertical="top" wrapText="1"/>
    </xf>
    <xf numFmtId="166" fontId="29" fillId="11" borderId="24" xfId="0" applyNumberFormat="1" applyFont="1" applyFill="1" applyBorder="1" applyAlignment="1">
      <alignment horizontal="right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5" fillId="12" borderId="26" xfId="0" applyFont="1" applyFill="1" applyBorder="1" applyProtection="1">
      <protection locked="0"/>
    </xf>
    <xf numFmtId="0" fontId="36" fillId="12" borderId="27" xfId="0" applyFont="1" applyFill="1" applyBorder="1" applyProtection="1">
      <protection locked="0"/>
    </xf>
    <xf numFmtId="0" fontId="37" fillId="12" borderId="28" xfId="0" applyFont="1" applyFill="1" applyBorder="1" applyProtection="1">
      <protection locked="0"/>
    </xf>
    <xf numFmtId="3" fontId="22" fillId="10" borderId="15" xfId="3" applyNumberFormat="1" applyFont="1" applyFill="1" applyBorder="1" applyAlignment="1" applyProtection="1">
      <alignment horizontal="left" vertical="top" wrapText="1"/>
      <protection locked="0"/>
    </xf>
    <xf numFmtId="0" fontId="16" fillId="6" borderId="17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</cellXfs>
  <cellStyles count="5">
    <cellStyle name="Euro" xfId="4" xr:uid="{7A4384D0-9B6B-49D9-8547-1BE50CBBD96B}"/>
    <cellStyle name="Goed" xfId="3" builtinId="26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F643-FD6F-42EF-ABB2-4EFFA011B58F}">
  <dimension ref="A3:B22"/>
  <sheetViews>
    <sheetView workbookViewId="0"/>
  </sheetViews>
  <sheetFormatPr defaultColWidth="150" defaultRowHeight="14.4" x14ac:dyDescent="0.3"/>
  <cols>
    <col min="1" max="1" width="30.5546875" customWidth="1"/>
  </cols>
  <sheetData>
    <row r="3" spans="1:2" ht="18" x14ac:dyDescent="0.35">
      <c r="A3" s="1" t="s">
        <v>0</v>
      </c>
      <c r="B3" s="2"/>
    </row>
    <row r="4" spans="1:2" ht="15" thickBot="1" x14ac:dyDescent="0.35"/>
    <row r="5" spans="1:2" ht="15" thickBot="1" x14ac:dyDescent="0.35">
      <c r="A5" s="3" t="s">
        <v>1</v>
      </c>
      <c r="B5" s="4" t="s">
        <v>2</v>
      </c>
    </row>
    <row r="6" spans="1:2" x14ac:dyDescent="0.3">
      <c r="B6" s="5" t="s">
        <v>3</v>
      </c>
    </row>
    <row r="7" spans="1:2" x14ac:dyDescent="0.3">
      <c r="B7" s="6" t="s">
        <v>91</v>
      </c>
    </row>
    <row r="8" spans="1:2" ht="27.6" x14ac:dyDescent="0.3">
      <c r="B8" s="6" t="s">
        <v>87</v>
      </c>
    </row>
    <row r="9" spans="1:2" x14ac:dyDescent="0.3">
      <c r="B9" s="6" t="s">
        <v>11</v>
      </c>
    </row>
    <row r="10" spans="1:2" ht="27.6" x14ac:dyDescent="0.3">
      <c r="B10" s="6" t="s">
        <v>12</v>
      </c>
    </row>
    <row r="11" spans="1:2" x14ac:dyDescent="0.3">
      <c r="B11" s="6" t="s">
        <v>4</v>
      </c>
    </row>
    <row r="12" spans="1:2" x14ac:dyDescent="0.3">
      <c r="B12" s="6" t="s">
        <v>5</v>
      </c>
    </row>
    <row r="13" spans="1:2" x14ac:dyDescent="0.3">
      <c r="B13" s="6" t="s">
        <v>6</v>
      </c>
    </row>
    <row r="14" spans="1:2" ht="15" thickBot="1" x14ac:dyDescent="0.35"/>
    <row r="15" spans="1:2" ht="15" thickBot="1" x14ac:dyDescent="0.35">
      <c r="A15" s="3" t="s">
        <v>7</v>
      </c>
      <c r="B15" s="5" t="s">
        <v>8</v>
      </c>
    </row>
    <row r="16" spans="1:2" ht="27.6" x14ac:dyDescent="0.3">
      <c r="B16" s="6" t="s">
        <v>13</v>
      </c>
    </row>
    <row r="17" spans="1:2" ht="27.6" x14ac:dyDescent="0.3">
      <c r="B17" s="6" t="s">
        <v>86</v>
      </c>
    </row>
    <row r="18" spans="1:2" ht="28.2" thickBot="1" x14ac:dyDescent="0.35">
      <c r="B18" s="7" t="s">
        <v>14</v>
      </c>
    </row>
    <row r="19" spans="1:2" ht="15" thickBot="1" x14ac:dyDescent="0.35"/>
    <row r="20" spans="1:2" ht="28.2" thickBot="1" x14ac:dyDescent="0.35">
      <c r="A20" s="3" t="s">
        <v>9</v>
      </c>
      <c r="B20" s="8" t="s">
        <v>10</v>
      </c>
    </row>
    <row r="21" spans="1:2" ht="27.6" x14ac:dyDescent="0.3">
      <c r="B21" s="9" t="s">
        <v>92</v>
      </c>
    </row>
    <row r="22" spans="1:2" ht="28.2" thickBot="1" x14ac:dyDescent="0.35">
      <c r="B22" s="10" t="s">
        <v>88</v>
      </c>
    </row>
  </sheetData>
  <sheetProtection algorithmName="SHA-512" hashValue="uwKzxkrDH9nBVds0y1mAmXwl+CQeo7iCL/3NwOMNyAJPGhfnK9eQo6dapMACSoWwjOfC/O0glQgY7qSuvQJh4w==" saltValue="Q7T5VyU9VUhLkBtlGN9n9A==" spinCount="100000" sheet="1" objects="1" scenarios="1"/>
  <pageMargins left="0.7" right="0.7" top="0.75" bottom="0.75" header="0.3" footer="0.3"/>
  <headerFooter>
    <oddFooter>&amp;L_x000D_&amp;1#&amp;"Calibri"&amp;10&amp;K000000 Intern gebruik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9000-FB87-46BD-B219-9E45F94039F3}">
  <dimension ref="A1:Q79"/>
  <sheetViews>
    <sheetView zoomScale="130" zoomScaleNormal="130" workbookViewId="0">
      <selection activeCell="A24" sqref="A24"/>
    </sheetView>
  </sheetViews>
  <sheetFormatPr defaultRowHeight="14.4" x14ac:dyDescent="0.3"/>
  <cols>
    <col min="1" max="1" width="76.88671875" customWidth="1"/>
    <col min="2" max="4" width="33" customWidth="1"/>
    <col min="5" max="5" width="121.44140625" customWidth="1"/>
  </cols>
  <sheetData>
    <row r="1" spans="1:17" x14ac:dyDescent="0.3">
      <c r="A1" s="11"/>
      <c r="B1" s="12"/>
      <c r="C1" s="12"/>
      <c r="D1" s="13"/>
    </row>
    <row r="2" spans="1:17" ht="18" x14ac:dyDescent="0.35">
      <c r="A2" s="1" t="s">
        <v>15</v>
      </c>
      <c r="B2" s="2"/>
      <c r="C2" s="2"/>
      <c r="D2" s="14"/>
    </row>
    <row r="3" spans="1:17" x14ac:dyDescent="0.3">
      <c r="A3" s="15"/>
      <c r="B3" s="16"/>
      <c r="C3" s="16"/>
      <c r="D3" s="17"/>
    </row>
    <row r="4" spans="1:17" x14ac:dyDescent="0.3">
      <c r="A4" s="18"/>
      <c r="B4" s="19"/>
      <c r="C4" s="19"/>
      <c r="D4" s="20"/>
    </row>
    <row r="5" spans="1:17" ht="16.2" thickBot="1" x14ac:dyDescent="0.35">
      <c r="A5" s="40" t="s">
        <v>63</v>
      </c>
      <c r="E5" s="78"/>
    </row>
    <row r="6" spans="1:17" ht="16.2" thickBot="1" x14ac:dyDescent="0.35">
      <c r="A6" s="21" t="s">
        <v>16</v>
      </c>
      <c r="B6" s="22" t="s">
        <v>17</v>
      </c>
      <c r="C6" s="22" t="s">
        <v>18</v>
      </c>
      <c r="D6" s="23" t="s">
        <v>19</v>
      </c>
      <c r="E6" s="78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x14ac:dyDescent="0.3">
      <c r="A7" s="25" t="s">
        <v>20</v>
      </c>
      <c r="B7" s="26"/>
      <c r="C7" s="27" t="s">
        <v>21</v>
      </c>
      <c r="D7" s="28" t="s">
        <v>21</v>
      </c>
      <c r="E7" s="77" t="s">
        <v>22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x14ac:dyDescent="0.3">
      <c r="A8" s="29" t="s">
        <v>23</v>
      </c>
      <c r="B8" s="30"/>
      <c r="C8" s="30"/>
      <c r="D8" s="31" t="s">
        <v>21</v>
      </c>
      <c r="E8" s="77" t="s">
        <v>61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x14ac:dyDescent="0.3">
      <c r="A9" s="32" t="s">
        <v>24</v>
      </c>
      <c r="B9" s="30"/>
      <c r="C9" s="30"/>
      <c r="D9" s="33"/>
      <c r="E9" s="77" t="s">
        <v>62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s="36" customFormat="1" ht="168" customHeight="1" x14ac:dyDescent="0.3">
      <c r="A10" s="101" t="s">
        <v>25</v>
      </c>
      <c r="B10" s="102"/>
      <c r="C10" s="34"/>
      <c r="D10" s="35"/>
      <c r="E10" s="78"/>
    </row>
    <row r="11" spans="1:17" ht="15.6" x14ac:dyDescent="0.3">
      <c r="A11" s="37"/>
      <c r="B11" s="38"/>
      <c r="C11" s="36"/>
      <c r="D11" s="39"/>
      <c r="E11" s="78"/>
    </row>
    <row r="12" spans="1:17" x14ac:dyDescent="0.3">
      <c r="A12" s="40" t="s">
        <v>26</v>
      </c>
      <c r="B12" s="41"/>
      <c r="C12" s="42"/>
      <c r="D12" s="43"/>
    </row>
    <row r="13" spans="1:17" ht="55.2" x14ac:dyDescent="0.3">
      <c r="A13" s="44"/>
      <c r="B13" s="44"/>
      <c r="C13" s="44" t="s">
        <v>27</v>
      </c>
      <c r="D13" s="44" t="s">
        <v>28</v>
      </c>
    </row>
    <row r="14" spans="1:17" ht="55.2" x14ac:dyDescent="0.3">
      <c r="A14" s="45" t="s">
        <v>93</v>
      </c>
      <c r="B14" s="46"/>
      <c r="C14" s="100" t="s">
        <v>29</v>
      </c>
      <c r="D14" s="47">
        <v>0</v>
      </c>
      <c r="E14" s="48"/>
    </row>
    <row r="15" spans="1:17" ht="41.4" x14ac:dyDescent="0.3">
      <c r="A15" s="45" t="s">
        <v>94</v>
      </c>
      <c r="B15" s="49"/>
      <c r="C15" s="49"/>
      <c r="D15" s="47">
        <v>0</v>
      </c>
      <c r="E15" s="48"/>
    </row>
    <row r="16" spans="1:17" ht="41.4" x14ac:dyDescent="0.3">
      <c r="A16" s="45" t="s">
        <v>95</v>
      </c>
      <c r="B16" s="49"/>
      <c r="C16" s="49"/>
      <c r="D16" s="47">
        <v>0</v>
      </c>
      <c r="E16" s="48"/>
    </row>
    <row r="17" spans="1:9" ht="41.4" x14ac:dyDescent="0.3">
      <c r="A17" s="45" t="s">
        <v>96</v>
      </c>
      <c r="B17" s="50"/>
      <c r="C17" s="49"/>
      <c r="D17" s="47">
        <v>0</v>
      </c>
      <c r="E17" s="48"/>
      <c r="F17" s="48"/>
    </row>
    <row r="18" spans="1:9" ht="41.4" x14ac:dyDescent="0.3">
      <c r="A18" s="45" t="s">
        <v>97</v>
      </c>
      <c r="B18" s="50"/>
      <c r="C18" s="49"/>
      <c r="D18" s="47">
        <v>0</v>
      </c>
      <c r="E18" s="48"/>
    </row>
    <row r="19" spans="1:9" ht="41.4" x14ac:dyDescent="0.3">
      <c r="A19" s="45" t="s">
        <v>98</v>
      </c>
      <c r="B19" s="50"/>
      <c r="C19" s="49"/>
      <c r="D19" s="47">
        <v>0</v>
      </c>
      <c r="E19" s="48"/>
    </row>
    <row r="20" spans="1:9" ht="41.4" x14ac:dyDescent="0.3">
      <c r="A20" s="45" t="s">
        <v>99</v>
      </c>
      <c r="B20" s="50"/>
      <c r="C20" s="49"/>
      <c r="D20" s="47">
        <v>0</v>
      </c>
      <c r="E20" s="48"/>
    </row>
    <row r="21" spans="1:9" ht="41.4" x14ac:dyDescent="0.3">
      <c r="A21" s="45" t="s">
        <v>100</v>
      </c>
      <c r="B21" s="50"/>
      <c r="C21" s="49"/>
      <c r="D21" s="47">
        <v>0</v>
      </c>
      <c r="E21" s="48"/>
    </row>
    <row r="22" spans="1:9" ht="41.4" x14ac:dyDescent="0.3">
      <c r="A22" s="45" t="s">
        <v>101</v>
      </c>
      <c r="B22" s="50"/>
      <c r="C22" s="49"/>
      <c r="D22" s="47">
        <v>0</v>
      </c>
      <c r="E22" s="48"/>
    </row>
    <row r="23" spans="1:9" ht="41.4" x14ac:dyDescent="0.3">
      <c r="A23" s="45" t="s">
        <v>107</v>
      </c>
      <c r="B23" s="50"/>
      <c r="C23" s="49"/>
      <c r="D23" s="47">
        <v>0</v>
      </c>
      <c r="E23" s="48"/>
    </row>
    <row r="24" spans="1:9" ht="41.4" x14ac:dyDescent="0.3">
      <c r="A24" s="45" t="s">
        <v>106</v>
      </c>
      <c r="B24" s="50"/>
      <c r="C24" s="49"/>
      <c r="D24" s="47">
        <v>0</v>
      </c>
      <c r="E24" s="48"/>
    </row>
    <row r="25" spans="1:9" x14ac:dyDescent="0.3">
      <c r="A25" s="51"/>
      <c r="B25" s="52" t="s">
        <v>30</v>
      </c>
      <c r="C25" s="53"/>
      <c r="D25" s="54">
        <f>SUM(D14:D24)</f>
        <v>0</v>
      </c>
      <c r="F25" s="55"/>
    </row>
    <row r="26" spans="1:9" x14ac:dyDescent="0.3">
      <c r="A26" s="56"/>
      <c r="D26" s="20"/>
    </row>
    <row r="27" spans="1:9" x14ac:dyDescent="0.3">
      <c r="A27" s="40" t="s">
        <v>31</v>
      </c>
      <c r="B27" s="42"/>
      <c r="C27" s="42"/>
      <c r="D27" s="57" t="s">
        <v>32</v>
      </c>
    </row>
    <row r="28" spans="1:9" x14ac:dyDescent="0.3">
      <c r="A28" s="44"/>
      <c r="B28" s="44"/>
      <c r="C28" s="44" t="s">
        <v>0</v>
      </c>
      <c r="D28" s="44" t="s">
        <v>33</v>
      </c>
    </row>
    <row r="29" spans="1:9" ht="69" x14ac:dyDescent="0.3">
      <c r="A29" s="51" t="s">
        <v>34</v>
      </c>
      <c r="B29" s="53" t="s">
        <v>102</v>
      </c>
      <c r="C29" s="100" t="s">
        <v>35</v>
      </c>
      <c r="D29" s="47"/>
      <c r="E29" s="58"/>
    </row>
    <row r="30" spans="1:9" ht="27.6" x14ac:dyDescent="0.3">
      <c r="A30" s="51"/>
      <c r="B30" s="53" t="s">
        <v>36</v>
      </c>
      <c r="C30" s="59"/>
      <c r="D30" s="47"/>
    </row>
    <row r="31" spans="1:9" x14ac:dyDescent="0.3">
      <c r="A31" s="51"/>
      <c r="B31" s="52" t="s">
        <v>37</v>
      </c>
      <c r="C31" s="53"/>
      <c r="D31" s="54">
        <f>SUM(D29:D30)</f>
        <v>0</v>
      </c>
      <c r="E31" s="36"/>
      <c r="F31" s="36"/>
      <c r="G31" s="36"/>
      <c r="H31" s="36"/>
      <c r="I31" s="36"/>
    </row>
    <row r="32" spans="1:9" x14ac:dyDescent="0.3">
      <c r="A32" s="56"/>
      <c r="D32" s="20"/>
      <c r="E32" s="36"/>
    </row>
    <row r="33" spans="1:5" x14ac:dyDescent="0.3">
      <c r="A33" s="40" t="s">
        <v>38</v>
      </c>
      <c r="B33" s="42"/>
      <c r="C33" s="42"/>
      <c r="D33" s="57" t="s">
        <v>39</v>
      </c>
      <c r="E33" s="36"/>
    </row>
    <row r="34" spans="1:5" x14ac:dyDescent="0.3">
      <c r="A34" s="60" t="s">
        <v>40</v>
      </c>
      <c r="B34" s="44"/>
      <c r="C34" s="44" t="s">
        <v>0</v>
      </c>
      <c r="D34" s="44"/>
      <c r="E34" s="36"/>
    </row>
    <row r="35" spans="1:5" ht="41.4" x14ac:dyDescent="0.3">
      <c r="A35" s="45" t="s">
        <v>41</v>
      </c>
      <c r="B35" s="53" t="s">
        <v>89</v>
      </c>
      <c r="C35" s="59"/>
      <c r="D35" s="47">
        <v>0</v>
      </c>
      <c r="E35" s="58"/>
    </row>
    <row r="36" spans="1:5" ht="41.4" x14ac:dyDescent="0.3">
      <c r="A36" s="45" t="s">
        <v>42</v>
      </c>
      <c r="B36" s="53" t="s">
        <v>89</v>
      </c>
      <c r="C36" s="59"/>
      <c r="D36" s="47">
        <v>0</v>
      </c>
      <c r="E36" s="58"/>
    </row>
    <row r="37" spans="1:5" ht="41.4" x14ac:dyDescent="0.3">
      <c r="A37" s="45" t="s">
        <v>43</v>
      </c>
      <c r="B37" s="53" t="s">
        <v>89</v>
      </c>
      <c r="C37" s="59"/>
      <c r="D37" s="47">
        <v>0</v>
      </c>
      <c r="E37" s="58"/>
    </row>
    <row r="38" spans="1:5" ht="41.4" x14ac:dyDescent="0.3">
      <c r="A38" s="45" t="s">
        <v>44</v>
      </c>
      <c r="B38" s="53" t="s">
        <v>89</v>
      </c>
      <c r="C38" s="59"/>
      <c r="D38" s="47">
        <v>0</v>
      </c>
      <c r="E38" s="58"/>
    </row>
    <row r="39" spans="1:5" ht="41.4" x14ac:dyDescent="0.3">
      <c r="A39" s="45" t="s">
        <v>45</v>
      </c>
      <c r="B39" s="53" t="s">
        <v>89</v>
      </c>
      <c r="C39" s="59"/>
      <c r="D39" s="47">
        <v>0</v>
      </c>
      <c r="E39" s="58"/>
    </row>
    <row r="40" spans="1:5" ht="41.4" x14ac:dyDescent="0.3">
      <c r="A40" s="45" t="s">
        <v>46</v>
      </c>
      <c r="B40" s="53" t="s">
        <v>89</v>
      </c>
      <c r="C40" s="59"/>
      <c r="D40" s="47">
        <v>0</v>
      </c>
      <c r="E40" s="58"/>
    </row>
    <row r="41" spans="1:5" ht="41.4" x14ac:dyDescent="0.3">
      <c r="A41" s="45" t="s">
        <v>47</v>
      </c>
      <c r="B41" s="53" t="s">
        <v>89</v>
      </c>
      <c r="C41" s="59"/>
      <c r="D41" s="47">
        <v>0</v>
      </c>
      <c r="E41" s="58"/>
    </row>
    <row r="42" spans="1:5" ht="41.4" x14ac:dyDescent="0.3">
      <c r="A42" s="45" t="s">
        <v>48</v>
      </c>
      <c r="B42" s="53" t="s">
        <v>89</v>
      </c>
      <c r="C42" s="59"/>
      <c r="D42" s="47">
        <v>0</v>
      </c>
      <c r="E42" s="58"/>
    </row>
    <row r="43" spans="1:5" ht="41.4" x14ac:dyDescent="0.3">
      <c r="A43" s="45" t="s">
        <v>49</v>
      </c>
      <c r="B43" s="53" t="s">
        <v>89</v>
      </c>
      <c r="C43" s="59"/>
      <c r="D43" s="47">
        <v>0</v>
      </c>
      <c r="E43" s="58"/>
    </row>
    <row r="44" spans="1:5" ht="41.4" x14ac:dyDescent="0.3">
      <c r="A44" s="45" t="s">
        <v>50</v>
      </c>
      <c r="B44" s="53" t="s">
        <v>89</v>
      </c>
      <c r="C44" s="59"/>
      <c r="D44" s="47">
        <v>0</v>
      </c>
      <c r="E44" s="58"/>
    </row>
    <row r="45" spans="1:5" ht="41.4" x14ac:dyDescent="0.3">
      <c r="A45" s="45" t="s">
        <v>105</v>
      </c>
      <c r="B45" s="53" t="s">
        <v>89</v>
      </c>
      <c r="C45" s="59"/>
      <c r="D45" s="47">
        <v>0</v>
      </c>
      <c r="E45" s="58"/>
    </row>
    <row r="46" spans="1:5" x14ac:dyDescent="0.3">
      <c r="A46" s="65"/>
      <c r="B46" s="52" t="s">
        <v>76</v>
      </c>
      <c r="C46" s="53"/>
      <c r="D46" s="66">
        <f>SUM(D35:D45)</f>
        <v>0</v>
      </c>
    </row>
    <row r="47" spans="1:5" x14ac:dyDescent="0.3">
      <c r="A47" s="87"/>
      <c r="B47" s="69"/>
      <c r="C47" s="87"/>
      <c r="D47" s="87"/>
      <c r="E47" s="58"/>
    </row>
    <row r="48" spans="1:5" x14ac:dyDescent="0.3">
      <c r="A48" s="40" t="s">
        <v>74</v>
      </c>
      <c r="B48" s="42"/>
      <c r="C48" s="42"/>
      <c r="D48" s="57" t="s">
        <v>75</v>
      </c>
      <c r="E48" s="36"/>
    </row>
    <row r="49" spans="1:6" ht="27.6" x14ac:dyDescent="0.3">
      <c r="A49" s="79" t="s">
        <v>73</v>
      </c>
      <c r="C49" s="44" t="s">
        <v>51</v>
      </c>
      <c r="D49" s="61"/>
    </row>
    <row r="50" spans="1:6" x14ac:dyDescent="0.3">
      <c r="A50" s="56"/>
      <c r="B50" s="62" t="s">
        <v>52</v>
      </c>
      <c r="C50" s="63">
        <v>400</v>
      </c>
      <c r="D50" s="61">
        <f>+$B$7*C50</f>
        <v>0</v>
      </c>
    </row>
    <row r="51" spans="1:6" x14ac:dyDescent="0.3">
      <c r="A51" s="56"/>
      <c r="B51" s="64" t="s">
        <v>53</v>
      </c>
      <c r="C51" s="63">
        <v>200</v>
      </c>
      <c r="D51" s="61">
        <f>+$B$8*C51</f>
        <v>0</v>
      </c>
    </row>
    <row r="52" spans="1:6" x14ac:dyDescent="0.3">
      <c r="A52" s="56"/>
      <c r="B52" s="64" t="s">
        <v>54</v>
      </c>
      <c r="C52" s="63">
        <v>200</v>
      </c>
      <c r="D52" s="61">
        <f>+$C$8*C52</f>
        <v>0</v>
      </c>
    </row>
    <row r="53" spans="1:6" x14ac:dyDescent="0.3">
      <c r="A53" s="56"/>
      <c r="B53" s="64" t="s">
        <v>55</v>
      </c>
      <c r="C53" s="63">
        <v>500</v>
      </c>
      <c r="D53" s="61">
        <f>+$B$9*C53</f>
        <v>0</v>
      </c>
    </row>
    <row r="54" spans="1:6" x14ac:dyDescent="0.3">
      <c r="A54" s="56"/>
      <c r="B54" s="64" t="s">
        <v>56</v>
      </c>
      <c r="C54" s="63">
        <v>400</v>
      </c>
      <c r="D54" s="61">
        <f>+$C$9*C54</f>
        <v>0</v>
      </c>
    </row>
    <row r="55" spans="1:6" x14ac:dyDescent="0.3">
      <c r="A55" s="56"/>
      <c r="B55" s="64" t="s">
        <v>57</v>
      </c>
      <c r="C55" s="63">
        <v>200</v>
      </c>
      <c r="D55" s="61">
        <f>+$D$9*C55</f>
        <v>0</v>
      </c>
    </row>
    <row r="56" spans="1:6" x14ac:dyDescent="0.3">
      <c r="A56" s="65"/>
      <c r="B56" s="52" t="s">
        <v>76</v>
      </c>
      <c r="C56" s="53"/>
      <c r="D56" s="66">
        <f>SUM(D50:D55)</f>
        <v>0</v>
      </c>
    </row>
    <row r="57" spans="1:6" x14ac:dyDescent="0.3">
      <c r="A57" s="67"/>
      <c r="B57" s="68"/>
      <c r="C57" s="69"/>
      <c r="D57" s="70"/>
    </row>
    <row r="58" spans="1:6" ht="15.6" x14ac:dyDescent="0.3">
      <c r="A58" s="88"/>
      <c r="B58" s="89"/>
      <c r="C58" s="89"/>
      <c r="D58" s="90" t="s">
        <v>59</v>
      </c>
    </row>
    <row r="59" spans="1:6" x14ac:dyDescent="0.3">
      <c r="A59" s="51"/>
      <c r="B59" s="53" t="s">
        <v>30</v>
      </c>
      <c r="C59" s="53"/>
      <c r="D59" s="71">
        <f>+D25</f>
        <v>0</v>
      </c>
    </row>
    <row r="60" spans="1:6" x14ac:dyDescent="0.3">
      <c r="A60" s="51"/>
      <c r="B60" s="53" t="s">
        <v>37</v>
      </c>
      <c r="C60" s="53"/>
      <c r="D60" s="71">
        <f>+D31</f>
        <v>0</v>
      </c>
    </row>
    <row r="61" spans="1:6" x14ac:dyDescent="0.3">
      <c r="A61" s="51"/>
      <c r="B61" s="72" t="s">
        <v>58</v>
      </c>
      <c r="C61" s="72"/>
      <c r="D61" s="71">
        <f>+D46</f>
        <v>0</v>
      </c>
    </row>
    <row r="62" spans="1:6" ht="15" thickBot="1" x14ac:dyDescent="0.35">
      <c r="A62" s="51"/>
      <c r="B62" s="72" t="s">
        <v>76</v>
      </c>
      <c r="C62" s="72"/>
      <c r="D62" s="91">
        <f>+D56</f>
        <v>0</v>
      </c>
    </row>
    <row r="63" spans="1:6" s="75" customFormat="1" ht="21.6" thickBot="1" x14ac:dyDescent="0.45">
      <c r="A63" s="51"/>
      <c r="B63" s="73" t="s">
        <v>77</v>
      </c>
      <c r="C63" s="74" t="s">
        <v>60</v>
      </c>
      <c r="D63" s="92">
        <f>SUM(D59:D62)</f>
        <v>0</v>
      </c>
      <c r="E63"/>
      <c r="F63"/>
    </row>
    <row r="64" spans="1:6" ht="15" thickBot="1" x14ac:dyDescent="0.35">
      <c r="A64" s="56"/>
      <c r="D64" s="76"/>
    </row>
    <row r="65" spans="1:2" x14ac:dyDescent="0.3">
      <c r="A65" s="97" t="s">
        <v>78</v>
      </c>
      <c r="B65" s="94"/>
    </row>
    <row r="66" spans="1:2" x14ac:dyDescent="0.3">
      <c r="A66" s="98" t="s">
        <v>79</v>
      </c>
      <c r="B66" s="95"/>
    </row>
    <row r="67" spans="1:2" x14ac:dyDescent="0.3">
      <c r="A67" s="98" t="s">
        <v>80</v>
      </c>
      <c r="B67" s="95"/>
    </row>
    <row r="68" spans="1:2" x14ac:dyDescent="0.3">
      <c r="A68" s="98" t="s">
        <v>79</v>
      </c>
      <c r="B68" s="95"/>
    </row>
    <row r="69" spans="1:2" x14ac:dyDescent="0.3">
      <c r="A69" s="98" t="s">
        <v>81</v>
      </c>
      <c r="B69" s="95"/>
    </row>
    <row r="70" spans="1:2" x14ac:dyDescent="0.3">
      <c r="A70" s="98" t="s">
        <v>82</v>
      </c>
      <c r="B70" s="95"/>
    </row>
    <row r="71" spans="1:2" x14ac:dyDescent="0.3">
      <c r="A71" s="98" t="s">
        <v>79</v>
      </c>
      <c r="B71" s="95"/>
    </row>
    <row r="72" spans="1:2" x14ac:dyDescent="0.3">
      <c r="A72" s="98" t="s">
        <v>83</v>
      </c>
      <c r="B72" s="95"/>
    </row>
    <row r="73" spans="1:2" x14ac:dyDescent="0.3">
      <c r="A73" s="98" t="s">
        <v>84</v>
      </c>
      <c r="B73" s="95"/>
    </row>
    <row r="74" spans="1:2" x14ac:dyDescent="0.3">
      <c r="A74" s="98" t="s">
        <v>79</v>
      </c>
      <c r="B74" s="95"/>
    </row>
    <row r="75" spans="1:2" x14ac:dyDescent="0.3">
      <c r="A75" s="98" t="s">
        <v>85</v>
      </c>
      <c r="B75" s="95"/>
    </row>
    <row r="76" spans="1:2" x14ac:dyDescent="0.3">
      <c r="A76" s="98" t="s">
        <v>79</v>
      </c>
      <c r="B76" s="95"/>
    </row>
    <row r="77" spans="1:2" x14ac:dyDescent="0.3">
      <c r="A77" s="98" t="s">
        <v>79</v>
      </c>
      <c r="B77" s="95"/>
    </row>
    <row r="78" spans="1:2" ht="15" thickBot="1" x14ac:dyDescent="0.35">
      <c r="A78" s="99" t="s">
        <v>79</v>
      </c>
      <c r="B78" s="96"/>
    </row>
    <row r="79" spans="1:2" x14ac:dyDescent="0.3">
      <c r="A79" s="93"/>
      <c r="B79" s="93"/>
    </row>
  </sheetData>
  <sheetProtection algorithmName="SHA-512" hashValue="31TmTUoFPTdxmIzZooONA4sBJj898x89sPJATXIQaxqZRryTPG4cQ5jTpy3OY8IB3DvNDwrilJNLwgSoBswmvw==" saltValue="fb9mKonWR1kGXMwTk2swZw==" spinCount="100000" sheet="1" objects="1" scenarios="1"/>
  <mergeCells count="1">
    <mergeCell ref="A10:B10"/>
  </mergeCells>
  <dataValidations count="4">
    <dataValidation type="whole" allowBlank="1" showInputMessage="1" showErrorMessage="1" sqref="B7" xr:uid="{80136256-D7A0-42AB-B8A6-43B8B4AE70E0}">
      <formula1>110</formula1>
      <formula2>190</formula2>
    </dataValidation>
    <dataValidation type="whole" allowBlank="1" showInputMessage="1" showErrorMessage="1" sqref="D9" xr:uid="{57A40E35-327D-45B6-866B-09D3473CB2B7}">
      <formula1>75</formula1>
      <formula2>125</formula2>
    </dataValidation>
    <dataValidation type="whole" allowBlank="1" showInputMessage="1" showErrorMessage="1" sqref="C8:C9" xr:uid="{28CBE1FD-9DC7-4EDA-89FF-7009343D4666}">
      <formula1>95</formula1>
      <formula2>160</formula2>
    </dataValidation>
    <dataValidation type="whole" allowBlank="1" showInputMessage="1" showErrorMessage="1" sqref="B8:B9" xr:uid="{A233AA17-F7C3-49E0-87E5-B52854A7FDD7}">
      <formula1>110</formula1>
      <formula2>175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E1BE-5BC1-4D3F-9A94-9B408085F751}">
  <dimension ref="A2:F35"/>
  <sheetViews>
    <sheetView workbookViewId="0">
      <selection activeCell="A3" sqref="A3"/>
    </sheetView>
  </sheetViews>
  <sheetFormatPr defaultRowHeight="14.4" x14ac:dyDescent="0.3"/>
  <cols>
    <col min="1" max="1" width="33.44140625" customWidth="1"/>
    <col min="2" max="2" width="10.88671875" customWidth="1"/>
    <col min="3" max="3" width="11.109375" customWidth="1"/>
    <col min="4" max="4" width="12.44140625" customWidth="1"/>
    <col min="5" max="5" width="14.44140625" customWidth="1"/>
    <col min="6" max="6" width="27.21875" customWidth="1"/>
  </cols>
  <sheetData>
    <row r="2" spans="1:6" ht="18" x14ac:dyDescent="0.35">
      <c r="A2" s="1" t="s">
        <v>64</v>
      </c>
      <c r="B2" s="2"/>
      <c r="C2" s="2"/>
      <c r="D2" s="14"/>
      <c r="E2" s="14"/>
      <c r="F2" s="14"/>
    </row>
    <row r="4" spans="1:6" s="75" customFormat="1" ht="72" x14ac:dyDescent="0.3">
      <c r="A4" s="75" t="s">
        <v>65</v>
      </c>
      <c r="B4" s="80" t="s">
        <v>104</v>
      </c>
      <c r="C4" s="80" t="s">
        <v>103</v>
      </c>
      <c r="D4" s="80" t="s">
        <v>66</v>
      </c>
      <c r="E4" s="80" t="s">
        <v>67</v>
      </c>
      <c r="F4" s="80" t="s">
        <v>68</v>
      </c>
    </row>
    <row r="5" spans="1:6" s="83" customFormat="1" x14ac:dyDescent="0.3">
      <c r="A5" s="59"/>
      <c r="B5" s="59"/>
      <c r="C5" s="59"/>
      <c r="D5" s="30">
        <v>0</v>
      </c>
      <c r="E5" s="81">
        <v>0</v>
      </c>
      <c r="F5" s="82">
        <f>+D5*(100%-E5)</f>
        <v>0</v>
      </c>
    </row>
    <row r="6" spans="1:6" s="83" customFormat="1" x14ac:dyDescent="0.3">
      <c r="A6" s="59"/>
      <c r="B6" s="59"/>
      <c r="C6" s="59"/>
      <c r="D6" s="30">
        <v>0</v>
      </c>
      <c r="E6" s="81">
        <v>0</v>
      </c>
      <c r="F6" s="82">
        <f t="shared" ref="F6:F33" si="0">+D6*(100%-E6)</f>
        <v>0</v>
      </c>
    </row>
    <row r="7" spans="1:6" s="83" customFormat="1" x14ac:dyDescent="0.3">
      <c r="A7" s="59"/>
      <c r="B7" s="59"/>
      <c r="C7" s="59"/>
      <c r="D7" s="30">
        <v>0</v>
      </c>
      <c r="E7" s="81">
        <v>0</v>
      </c>
      <c r="F7" s="82">
        <f t="shared" si="0"/>
        <v>0</v>
      </c>
    </row>
    <row r="8" spans="1:6" s="83" customFormat="1" x14ac:dyDescent="0.3">
      <c r="A8" s="59"/>
      <c r="B8" s="59"/>
      <c r="C8" s="59"/>
      <c r="D8" s="30">
        <v>0</v>
      </c>
      <c r="E8" s="81">
        <v>0</v>
      </c>
      <c r="F8" s="82">
        <f t="shared" si="0"/>
        <v>0</v>
      </c>
    </row>
    <row r="9" spans="1:6" s="83" customFormat="1" x14ac:dyDescent="0.3">
      <c r="A9" s="59"/>
      <c r="B9" s="59"/>
      <c r="C9" s="59"/>
      <c r="D9" s="30">
        <v>0</v>
      </c>
      <c r="E9" s="81">
        <v>0</v>
      </c>
      <c r="F9" s="82">
        <f t="shared" si="0"/>
        <v>0</v>
      </c>
    </row>
    <row r="10" spans="1:6" s="83" customFormat="1" x14ac:dyDescent="0.3">
      <c r="A10" s="59"/>
      <c r="B10" s="59"/>
      <c r="C10" s="59"/>
      <c r="D10" s="30">
        <v>0</v>
      </c>
      <c r="E10" s="81">
        <v>0</v>
      </c>
      <c r="F10" s="82">
        <f>+D10*(100%-E10)</f>
        <v>0</v>
      </c>
    </row>
    <row r="11" spans="1:6" s="83" customFormat="1" x14ac:dyDescent="0.3">
      <c r="A11" s="59"/>
      <c r="B11" s="59"/>
      <c r="C11" s="59"/>
      <c r="D11" s="30">
        <v>0</v>
      </c>
      <c r="E11" s="81">
        <v>0</v>
      </c>
      <c r="F11" s="82">
        <f t="shared" si="0"/>
        <v>0</v>
      </c>
    </row>
    <row r="12" spans="1:6" s="83" customFormat="1" x14ac:dyDescent="0.3">
      <c r="A12" s="59"/>
      <c r="B12" s="59"/>
      <c r="C12" s="59"/>
      <c r="D12" s="30">
        <v>0</v>
      </c>
      <c r="E12" s="81">
        <v>0</v>
      </c>
      <c r="F12" s="82">
        <f t="shared" si="0"/>
        <v>0</v>
      </c>
    </row>
    <row r="13" spans="1:6" s="83" customFormat="1" x14ac:dyDescent="0.3">
      <c r="A13" s="59"/>
      <c r="B13" s="59"/>
      <c r="C13" s="59"/>
      <c r="D13" s="30">
        <v>0</v>
      </c>
      <c r="E13" s="81">
        <v>0</v>
      </c>
      <c r="F13" s="82">
        <f t="shared" si="0"/>
        <v>0</v>
      </c>
    </row>
    <row r="14" spans="1:6" s="83" customFormat="1" x14ac:dyDescent="0.3">
      <c r="A14" s="59"/>
      <c r="B14" s="59"/>
      <c r="C14" s="59"/>
      <c r="D14" s="30">
        <v>0</v>
      </c>
      <c r="E14" s="81">
        <v>0</v>
      </c>
      <c r="F14" s="82">
        <f t="shared" si="0"/>
        <v>0</v>
      </c>
    </row>
    <row r="15" spans="1:6" s="83" customFormat="1" x14ac:dyDescent="0.3">
      <c r="A15" s="59"/>
      <c r="B15" s="59"/>
      <c r="C15" s="59"/>
      <c r="D15" s="30">
        <v>0</v>
      </c>
      <c r="E15" s="81">
        <v>0</v>
      </c>
      <c r="F15" s="82">
        <f t="shared" si="0"/>
        <v>0</v>
      </c>
    </row>
    <row r="16" spans="1:6" s="83" customFormat="1" x14ac:dyDescent="0.3">
      <c r="A16" s="59"/>
      <c r="B16" s="59"/>
      <c r="C16" s="59"/>
      <c r="D16" s="30">
        <v>0</v>
      </c>
      <c r="E16" s="81">
        <v>0</v>
      </c>
      <c r="F16" s="82">
        <f t="shared" si="0"/>
        <v>0</v>
      </c>
    </row>
    <row r="17" spans="1:6" s="83" customFormat="1" x14ac:dyDescent="0.3">
      <c r="A17" s="59"/>
      <c r="B17" s="59"/>
      <c r="C17" s="59"/>
      <c r="D17" s="30">
        <v>0</v>
      </c>
      <c r="E17" s="81">
        <v>0</v>
      </c>
      <c r="F17" s="82">
        <f t="shared" si="0"/>
        <v>0</v>
      </c>
    </row>
    <row r="18" spans="1:6" s="83" customFormat="1" x14ac:dyDescent="0.3">
      <c r="A18" s="59"/>
      <c r="B18" s="59"/>
      <c r="C18" s="59"/>
      <c r="D18" s="30">
        <v>0</v>
      </c>
      <c r="E18" s="81">
        <v>0</v>
      </c>
      <c r="F18" s="82">
        <f t="shared" si="0"/>
        <v>0</v>
      </c>
    </row>
    <row r="19" spans="1:6" s="83" customFormat="1" x14ac:dyDescent="0.3">
      <c r="A19" s="59"/>
      <c r="B19" s="59"/>
      <c r="C19" s="59"/>
      <c r="D19" s="30">
        <v>0</v>
      </c>
      <c r="E19" s="81">
        <v>0</v>
      </c>
      <c r="F19" s="82">
        <f t="shared" si="0"/>
        <v>0</v>
      </c>
    </row>
    <row r="20" spans="1:6" s="83" customFormat="1" x14ac:dyDescent="0.3">
      <c r="A20" s="59"/>
      <c r="B20" s="59"/>
      <c r="C20" s="59"/>
      <c r="D20" s="30">
        <v>0</v>
      </c>
      <c r="E20" s="81">
        <v>0</v>
      </c>
      <c r="F20" s="82">
        <f t="shared" si="0"/>
        <v>0</v>
      </c>
    </row>
    <row r="21" spans="1:6" s="83" customFormat="1" x14ac:dyDescent="0.3">
      <c r="A21" s="59"/>
      <c r="B21" s="59"/>
      <c r="C21" s="59"/>
      <c r="D21" s="30">
        <v>0</v>
      </c>
      <c r="E21" s="81">
        <v>0</v>
      </c>
      <c r="F21" s="82">
        <f t="shared" si="0"/>
        <v>0</v>
      </c>
    </row>
    <row r="22" spans="1:6" s="83" customFormat="1" x14ac:dyDescent="0.3">
      <c r="A22" s="59"/>
      <c r="B22" s="59"/>
      <c r="C22" s="59"/>
      <c r="D22" s="30">
        <v>0</v>
      </c>
      <c r="E22" s="81">
        <v>0</v>
      </c>
      <c r="F22" s="82">
        <f t="shared" si="0"/>
        <v>0</v>
      </c>
    </row>
    <row r="23" spans="1:6" s="83" customFormat="1" x14ac:dyDescent="0.3">
      <c r="A23" s="59"/>
      <c r="B23" s="59"/>
      <c r="C23" s="59"/>
      <c r="D23" s="30">
        <v>0</v>
      </c>
      <c r="E23" s="81">
        <v>0</v>
      </c>
      <c r="F23" s="82">
        <f t="shared" si="0"/>
        <v>0</v>
      </c>
    </row>
    <row r="24" spans="1:6" s="83" customFormat="1" x14ac:dyDescent="0.3">
      <c r="A24" s="59"/>
      <c r="B24" s="59"/>
      <c r="C24" s="59"/>
      <c r="D24" s="30">
        <v>0</v>
      </c>
      <c r="E24" s="81">
        <v>0</v>
      </c>
      <c r="F24" s="82">
        <f t="shared" si="0"/>
        <v>0</v>
      </c>
    </row>
    <row r="25" spans="1:6" s="83" customFormat="1" x14ac:dyDescent="0.3">
      <c r="A25" s="59"/>
      <c r="B25" s="59"/>
      <c r="C25" s="59"/>
      <c r="D25" s="30">
        <v>0</v>
      </c>
      <c r="E25" s="81">
        <v>0</v>
      </c>
      <c r="F25" s="82">
        <f t="shared" si="0"/>
        <v>0</v>
      </c>
    </row>
    <row r="26" spans="1:6" s="83" customFormat="1" x14ac:dyDescent="0.3">
      <c r="A26" s="59"/>
      <c r="B26" s="59"/>
      <c r="C26" s="59"/>
      <c r="D26" s="30">
        <v>0</v>
      </c>
      <c r="E26" s="81">
        <v>0</v>
      </c>
      <c r="F26" s="82">
        <f t="shared" si="0"/>
        <v>0</v>
      </c>
    </row>
    <row r="27" spans="1:6" s="83" customFormat="1" x14ac:dyDescent="0.3">
      <c r="A27" s="59"/>
      <c r="B27" s="59"/>
      <c r="C27" s="59"/>
      <c r="D27" s="30">
        <v>0</v>
      </c>
      <c r="E27" s="81">
        <v>0</v>
      </c>
      <c r="F27" s="82">
        <f t="shared" si="0"/>
        <v>0</v>
      </c>
    </row>
    <row r="28" spans="1:6" s="83" customFormat="1" x14ac:dyDescent="0.3">
      <c r="A28" s="59"/>
      <c r="B28" s="59"/>
      <c r="C28" s="59"/>
      <c r="D28" s="30">
        <v>0</v>
      </c>
      <c r="E28" s="81">
        <v>0</v>
      </c>
      <c r="F28" s="82">
        <f t="shared" si="0"/>
        <v>0</v>
      </c>
    </row>
    <row r="29" spans="1:6" s="83" customFormat="1" x14ac:dyDescent="0.3">
      <c r="A29" s="59"/>
      <c r="B29" s="59"/>
      <c r="C29" s="59"/>
      <c r="D29" s="30">
        <v>0</v>
      </c>
      <c r="E29" s="81">
        <v>0</v>
      </c>
      <c r="F29" s="82">
        <f t="shared" si="0"/>
        <v>0</v>
      </c>
    </row>
    <row r="30" spans="1:6" s="83" customFormat="1" x14ac:dyDescent="0.3">
      <c r="A30" s="59"/>
      <c r="B30" s="59"/>
      <c r="C30" s="59"/>
      <c r="D30" s="30">
        <v>0</v>
      </c>
      <c r="E30" s="81">
        <v>0</v>
      </c>
      <c r="F30" s="82">
        <f t="shared" si="0"/>
        <v>0</v>
      </c>
    </row>
    <row r="31" spans="1:6" s="83" customFormat="1" x14ac:dyDescent="0.3">
      <c r="A31" s="59"/>
      <c r="B31" s="59"/>
      <c r="C31" s="59"/>
      <c r="D31" s="30">
        <v>0</v>
      </c>
      <c r="E31" s="81">
        <v>0</v>
      </c>
      <c r="F31" s="82">
        <f t="shared" si="0"/>
        <v>0</v>
      </c>
    </row>
    <row r="32" spans="1:6" s="83" customFormat="1" x14ac:dyDescent="0.3">
      <c r="A32" s="59"/>
      <c r="B32" s="59"/>
      <c r="C32" s="59"/>
      <c r="D32" s="30">
        <v>0</v>
      </c>
      <c r="E32" s="81">
        <v>0</v>
      </c>
      <c r="F32" s="82">
        <f t="shared" si="0"/>
        <v>0</v>
      </c>
    </row>
    <row r="33" spans="1:6" s="83" customFormat="1" x14ac:dyDescent="0.3">
      <c r="A33" s="59"/>
      <c r="B33" s="59"/>
      <c r="C33" s="59"/>
      <c r="D33" s="30">
        <v>0</v>
      </c>
      <c r="E33" s="81">
        <v>0</v>
      </c>
      <c r="F33" s="82">
        <f t="shared" si="0"/>
        <v>0</v>
      </c>
    </row>
    <row r="34" spans="1:6" s="83" customFormat="1" x14ac:dyDescent="0.3"/>
    <row r="35" spans="1:6" s="83" customFormat="1" x14ac:dyDescent="0.3"/>
  </sheetData>
  <sheetProtection algorithmName="SHA-512" hashValue="xNTQ9zy0Iw7MUlPLgHUX1TB1+TTfI8wQU1eYKSnr5QWhN6RZW4UiS7M73WhewutrAVbXt5gH6vVKU+B5d6E+bw==" saltValue="GdKVrHwBRQa0lrP2j3A9CQ==" spinCount="100000" sheet="1" objects="1" scenarios="1"/>
  <pageMargins left="0.7" right="0.7" top="0.75" bottom="0.75" header="0.3" footer="0.3"/>
  <headerFooter>
    <oddFooter>&amp;L_x000D_&amp;1#&amp;"Calibri"&amp;10&amp;K000000 Intern gebruik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252C7-15DA-4603-B0ED-2A76E71D787D}">
  <dimension ref="A2:D60"/>
  <sheetViews>
    <sheetView tabSelected="1" workbookViewId="0">
      <selection activeCell="A4" sqref="A4"/>
    </sheetView>
  </sheetViews>
  <sheetFormatPr defaultRowHeight="14.4" x14ac:dyDescent="0.3"/>
  <cols>
    <col min="1" max="1" width="44.44140625" customWidth="1"/>
    <col min="2" max="2" width="46.77734375" customWidth="1"/>
    <col min="3" max="3" width="16.33203125" customWidth="1"/>
    <col min="4" max="4" width="21.88671875" customWidth="1"/>
  </cols>
  <sheetData>
    <row r="2" spans="1:4" ht="18" x14ac:dyDescent="0.35">
      <c r="A2" s="1" t="s">
        <v>90</v>
      </c>
      <c r="B2" s="2"/>
      <c r="C2" s="14"/>
      <c r="D2" s="14"/>
    </row>
    <row r="4" spans="1:4" s="84" customFormat="1" x14ac:dyDescent="0.3">
      <c r="A4" s="84" t="s">
        <v>69</v>
      </c>
      <c r="B4" s="84" t="s">
        <v>70</v>
      </c>
      <c r="C4" s="84" t="s">
        <v>71</v>
      </c>
    </row>
    <row r="5" spans="1:4" ht="26.25" customHeight="1" x14ac:dyDescent="0.3">
      <c r="A5" s="59"/>
      <c r="B5" s="59"/>
      <c r="C5" s="30">
        <v>0</v>
      </c>
    </row>
    <row r="6" spans="1:4" ht="26.25" customHeight="1" x14ac:dyDescent="0.3">
      <c r="A6" s="59"/>
      <c r="B6" s="59"/>
      <c r="C6" s="30">
        <v>0</v>
      </c>
    </row>
    <row r="7" spans="1:4" ht="26.25" customHeight="1" x14ac:dyDescent="0.3">
      <c r="A7" s="59"/>
      <c r="B7" s="59"/>
      <c r="C7" s="30">
        <v>0</v>
      </c>
    </row>
    <row r="8" spans="1:4" ht="26.25" customHeight="1" x14ac:dyDescent="0.3">
      <c r="A8" s="59"/>
      <c r="B8" s="59"/>
      <c r="C8" s="30">
        <v>0</v>
      </c>
    </row>
    <row r="9" spans="1:4" ht="26.25" customHeight="1" x14ac:dyDescent="0.3">
      <c r="A9" s="59"/>
      <c r="B9" s="59"/>
      <c r="C9" s="30">
        <v>0</v>
      </c>
    </row>
    <row r="10" spans="1:4" ht="26.25" customHeight="1" x14ac:dyDescent="0.3">
      <c r="A10" s="59"/>
      <c r="B10" s="59"/>
      <c r="C10" s="30">
        <v>0</v>
      </c>
    </row>
    <row r="11" spans="1:4" ht="26.25" customHeight="1" x14ac:dyDescent="0.3">
      <c r="A11" s="59"/>
      <c r="B11" s="59"/>
      <c r="C11" s="30">
        <v>0</v>
      </c>
    </row>
    <row r="12" spans="1:4" ht="26.25" customHeight="1" x14ac:dyDescent="0.3">
      <c r="A12" s="59"/>
      <c r="B12" s="59"/>
      <c r="C12" s="30">
        <v>0</v>
      </c>
    </row>
    <row r="13" spans="1:4" ht="26.25" customHeight="1" x14ac:dyDescent="0.3">
      <c r="A13" s="59"/>
      <c r="B13" s="59"/>
      <c r="C13" s="30">
        <v>0</v>
      </c>
    </row>
    <row r="14" spans="1:4" ht="26.25" customHeight="1" x14ac:dyDescent="0.3">
      <c r="A14" s="59"/>
      <c r="B14" s="59"/>
      <c r="C14" s="30">
        <v>0</v>
      </c>
    </row>
    <row r="15" spans="1:4" ht="26.25" customHeight="1" x14ac:dyDescent="0.3">
      <c r="A15" s="59"/>
      <c r="B15" s="59"/>
      <c r="C15" s="30">
        <v>0</v>
      </c>
    </row>
    <row r="16" spans="1:4" ht="26.25" customHeight="1" x14ac:dyDescent="0.3">
      <c r="A16" s="59"/>
      <c r="B16" s="59"/>
      <c r="C16" s="30">
        <v>0</v>
      </c>
    </row>
    <row r="17" spans="1:3" ht="26.25" customHeight="1" x14ac:dyDescent="0.3">
      <c r="A17" s="59"/>
      <c r="B17" s="59"/>
      <c r="C17" s="30">
        <v>0</v>
      </c>
    </row>
    <row r="18" spans="1:3" ht="26.25" customHeight="1" x14ac:dyDescent="0.3">
      <c r="A18" s="59"/>
      <c r="B18" s="59"/>
      <c r="C18" s="30">
        <v>0</v>
      </c>
    </row>
    <row r="19" spans="1:3" ht="26.25" customHeight="1" x14ac:dyDescent="0.3">
      <c r="A19" s="59"/>
      <c r="B19" s="59"/>
      <c r="C19" s="30">
        <v>0</v>
      </c>
    </row>
    <row r="20" spans="1:3" ht="26.25" customHeight="1" x14ac:dyDescent="0.3">
      <c r="A20" s="59"/>
      <c r="B20" s="59"/>
      <c r="C20" s="30">
        <v>0</v>
      </c>
    </row>
    <row r="21" spans="1:3" ht="26.25" customHeight="1" x14ac:dyDescent="0.3">
      <c r="A21" s="59"/>
      <c r="B21" s="59"/>
      <c r="C21" s="30">
        <v>0</v>
      </c>
    </row>
    <row r="22" spans="1:3" ht="26.25" customHeight="1" x14ac:dyDescent="0.3">
      <c r="A22" s="59"/>
      <c r="B22" s="59"/>
      <c r="C22" s="30">
        <v>0</v>
      </c>
    </row>
    <row r="23" spans="1:3" ht="26.25" customHeight="1" x14ac:dyDescent="0.3">
      <c r="A23" s="59"/>
      <c r="B23" s="59"/>
      <c r="C23" s="30">
        <v>0</v>
      </c>
    </row>
    <row r="24" spans="1:3" ht="26.25" customHeight="1" x14ac:dyDescent="0.3">
      <c r="A24" s="59"/>
      <c r="B24" s="59"/>
      <c r="C24" s="30">
        <v>0</v>
      </c>
    </row>
    <row r="25" spans="1:3" ht="26.25" customHeight="1" x14ac:dyDescent="0.3">
      <c r="A25" s="59"/>
      <c r="B25" s="59"/>
      <c r="C25" s="30">
        <v>0</v>
      </c>
    </row>
    <row r="26" spans="1:3" ht="26.25" customHeight="1" x14ac:dyDescent="0.3">
      <c r="A26" s="59"/>
      <c r="B26" s="59"/>
      <c r="C26" s="30">
        <v>0</v>
      </c>
    </row>
    <row r="27" spans="1:3" ht="26.25" customHeight="1" x14ac:dyDescent="0.3">
      <c r="A27" s="59"/>
      <c r="B27" s="59"/>
      <c r="C27" s="30">
        <v>0</v>
      </c>
    </row>
    <row r="28" spans="1:3" ht="26.25" customHeight="1" x14ac:dyDescent="0.3">
      <c r="A28" s="59"/>
      <c r="B28" s="59"/>
      <c r="C28" s="30">
        <v>0</v>
      </c>
    </row>
    <row r="29" spans="1:3" ht="26.25" customHeight="1" x14ac:dyDescent="0.3">
      <c r="A29" s="59"/>
      <c r="B29" s="59"/>
      <c r="C29" s="30">
        <v>0</v>
      </c>
    </row>
    <row r="30" spans="1:3" ht="26.25" customHeight="1" x14ac:dyDescent="0.3">
      <c r="A30" s="59"/>
      <c r="B30" s="59"/>
      <c r="C30" s="30">
        <v>0</v>
      </c>
    </row>
    <row r="31" spans="1:3" ht="26.25" customHeight="1" x14ac:dyDescent="0.3">
      <c r="A31" s="59"/>
      <c r="B31" s="59"/>
      <c r="C31" s="30">
        <v>0</v>
      </c>
    </row>
    <row r="32" spans="1:3" ht="26.25" customHeight="1" x14ac:dyDescent="0.3">
      <c r="A32" s="59"/>
      <c r="B32" s="59"/>
      <c r="C32" s="30">
        <v>0</v>
      </c>
    </row>
    <row r="33" spans="1:3" ht="26.25" customHeight="1" x14ac:dyDescent="0.3">
      <c r="A33" s="59"/>
      <c r="B33" s="59"/>
      <c r="C33" s="30">
        <v>0</v>
      </c>
    </row>
    <row r="34" spans="1:3" ht="26.25" customHeight="1" x14ac:dyDescent="0.3">
      <c r="A34" s="59"/>
      <c r="B34" s="59"/>
      <c r="C34" s="30">
        <v>0</v>
      </c>
    </row>
    <row r="35" spans="1:3" ht="26.25" customHeight="1" x14ac:dyDescent="0.3">
      <c r="A35" s="59"/>
      <c r="B35" s="59"/>
      <c r="C35" s="30">
        <v>0</v>
      </c>
    </row>
    <row r="36" spans="1:3" ht="26.25" customHeight="1" x14ac:dyDescent="0.3">
      <c r="A36" s="59"/>
      <c r="B36" s="59"/>
      <c r="C36" s="30">
        <v>0</v>
      </c>
    </row>
    <row r="37" spans="1:3" ht="26.25" customHeight="1" x14ac:dyDescent="0.3">
      <c r="A37" s="59"/>
      <c r="B37" s="59"/>
      <c r="C37" s="30">
        <v>0</v>
      </c>
    </row>
    <row r="38" spans="1:3" ht="26.25" customHeight="1" x14ac:dyDescent="0.3">
      <c r="A38" s="59"/>
      <c r="B38" s="59"/>
      <c r="C38" s="30">
        <v>0</v>
      </c>
    </row>
    <row r="39" spans="1:3" ht="26.25" customHeight="1" x14ac:dyDescent="0.3">
      <c r="A39" s="59"/>
      <c r="B39" s="59"/>
      <c r="C39" s="30">
        <v>0</v>
      </c>
    </row>
    <row r="40" spans="1:3" ht="26.25" customHeight="1" x14ac:dyDescent="0.3">
      <c r="A40" s="59"/>
      <c r="B40" s="59"/>
      <c r="C40" s="30">
        <v>0</v>
      </c>
    </row>
    <row r="41" spans="1:3" ht="26.25" customHeight="1" x14ac:dyDescent="0.3">
      <c r="A41" s="59"/>
      <c r="B41" s="59"/>
      <c r="C41" s="30">
        <v>0</v>
      </c>
    </row>
    <row r="42" spans="1:3" ht="26.25" customHeight="1" x14ac:dyDescent="0.3">
      <c r="A42" s="59"/>
      <c r="B42" s="59"/>
      <c r="C42" s="30">
        <v>0</v>
      </c>
    </row>
    <row r="43" spans="1:3" ht="26.25" customHeight="1" x14ac:dyDescent="0.3">
      <c r="A43" s="59"/>
      <c r="B43" s="59"/>
      <c r="C43" s="30">
        <v>0</v>
      </c>
    </row>
    <row r="44" spans="1:3" ht="26.25" customHeight="1" x14ac:dyDescent="0.3">
      <c r="A44" s="59"/>
      <c r="B44" s="59"/>
      <c r="C44" s="30">
        <v>0</v>
      </c>
    </row>
    <row r="45" spans="1:3" ht="26.25" customHeight="1" x14ac:dyDescent="0.3">
      <c r="A45" s="59"/>
      <c r="B45" s="59"/>
      <c r="C45" s="30">
        <v>0</v>
      </c>
    </row>
    <row r="46" spans="1:3" ht="26.25" customHeight="1" x14ac:dyDescent="0.3">
      <c r="A46" s="59"/>
      <c r="B46" s="59"/>
      <c r="C46" s="30">
        <v>0</v>
      </c>
    </row>
    <row r="47" spans="1:3" ht="26.25" customHeight="1" x14ac:dyDescent="0.3">
      <c r="A47" s="59"/>
      <c r="B47" s="59"/>
      <c r="C47" s="30">
        <v>0</v>
      </c>
    </row>
    <row r="48" spans="1:3" ht="26.25" customHeight="1" x14ac:dyDescent="0.3">
      <c r="A48" s="59"/>
      <c r="B48" s="59"/>
      <c r="C48" s="30">
        <v>0</v>
      </c>
    </row>
    <row r="49" spans="1:3" ht="26.25" customHeight="1" x14ac:dyDescent="0.3">
      <c r="A49" s="59"/>
      <c r="B49" s="59"/>
      <c r="C49" s="30">
        <v>0</v>
      </c>
    </row>
    <row r="50" spans="1:3" ht="26.25" customHeight="1" x14ac:dyDescent="0.3">
      <c r="A50" s="59"/>
      <c r="B50" s="59"/>
      <c r="C50" s="30">
        <v>0</v>
      </c>
    </row>
    <row r="51" spans="1:3" ht="26.25" customHeight="1" x14ac:dyDescent="0.3">
      <c r="A51" s="59"/>
      <c r="B51" s="59"/>
      <c r="C51" s="30">
        <v>0</v>
      </c>
    </row>
    <row r="52" spans="1:3" ht="26.25" customHeight="1" x14ac:dyDescent="0.3">
      <c r="A52" s="59"/>
      <c r="B52" s="59"/>
      <c r="C52" s="30">
        <v>0</v>
      </c>
    </row>
    <row r="53" spans="1:3" ht="26.25" customHeight="1" x14ac:dyDescent="0.3">
      <c r="A53" s="59"/>
      <c r="B53" s="59"/>
      <c r="C53" s="30">
        <v>0</v>
      </c>
    </row>
    <row r="54" spans="1:3" ht="26.25" customHeight="1" x14ac:dyDescent="0.3">
      <c r="A54" s="59"/>
      <c r="B54" s="59"/>
      <c r="C54" s="30">
        <v>0</v>
      </c>
    </row>
    <row r="55" spans="1:3" ht="26.25" customHeight="1" x14ac:dyDescent="0.3">
      <c r="A55" s="59"/>
      <c r="B55" s="59"/>
      <c r="C55" s="30">
        <v>0</v>
      </c>
    </row>
    <row r="56" spans="1:3" ht="26.25" customHeight="1" x14ac:dyDescent="0.3">
      <c r="A56" s="59"/>
      <c r="B56" s="59"/>
      <c r="C56" s="30">
        <v>0</v>
      </c>
    </row>
    <row r="57" spans="1:3" ht="26.25" customHeight="1" x14ac:dyDescent="0.3">
      <c r="A57" s="59"/>
      <c r="B57" s="59"/>
      <c r="C57" s="30">
        <v>0</v>
      </c>
    </row>
    <row r="58" spans="1:3" ht="26.25" customHeight="1" x14ac:dyDescent="0.3">
      <c r="A58" s="59"/>
      <c r="B58" s="59"/>
      <c r="C58" s="30">
        <v>0</v>
      </c>
    </row>
    <row r="59" spans="1:3" ht="26.25" customHeight="1" x14ac:dyDescent="0.3">
      <c r="A59" s="59"/>
      <c r="B59" s="59"/>
      <c r="C59" s="30"/>
    </row>
    <row r="60" spans="1:3" ht="43.05" customHeight="1" x14ac:dyDescent="0.3">
      <c r="B60" s="85" t="s">
        <v>72</v>
      </c>
      <c r="C60" s="86">
        <f>SUM(C5:C59)</f>
        <v>0</v>
      </c>
    </row>
  </sheetData>
  <sheetProtection algorithmName="SHA-512" hashValue="cf9mlxiSPNsDmTC9gJkg/l2Sf6DPPpm2nGQJoPCubCKuj9x4Ag1wot4uX/U+jwfg4oVvnGXn+Q48KCGJ878jkA==" saltValue="GOv6/hXOZmMZqcWr0EoLpQ==" spinCount="100000" sheet="1" objects="1" scenarios="1"/>
  <pageMargins left="0.7" right="0.7" top="0.75" bottom="0.75" header="0.3" footer="0.3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Toelichting</vt:lpstr>
      <vt:lpstr>Prijzenblad</vt:lpstr>
      <vt:lpstr>Toelichting Staffels SaaS</vt:lpstr>
      <vt:lpstr>Toelichting impementatiekosten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Heijne den Bak | Mitopics</dc:creator>
  <cp:lastModifiedBy>Richard Heijne den Bak | Mitopics</cp:lastModifiedBy>
  <dcterms:created xsi:type="dcterms:W3CDTF">2025-11-16T16:16:36Z</dcterms:created>
  <dcterms:modified xsi:type="dcterms:W3CDTF">2026-01-09T14:01:21Z</dcterms:modified>
</cp:coreProperties>
</file>