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I:\Team ICT &amp; facilitair\Vijfheerenlanden\IBMN-2023-VIJ-AH-002 Horeca Helsdingen\05 Nota van inlichtingen\NVI 1 beantwoord\NVI 2 Horeca Helsdingen - VIJ\"/>
    </mc:Choice>
  </mc:AlternateContent>
  <xr:revisionPtr revIDLastSave="0" documentId="13_ncr:1_{A52EA0AB-0AFB-4B34-96EB-A8D9CD6C6E43}" xr6:coauthVersionLast="36" xr6:coauthVersionMax="47" xr10:uidLastSave="{00000000-0000-0000-0000-000000000000}"/>
  <bookViews>
    <workbookView xWindow="0" yWindow="0" windowWidth="23040" windowHeight="9780" xr2:uid="{00000000-000D-0000-FFFF-FFFF00000000}"/>
  </bookViews>
  <sheets>
    <sheet name="Bijlage F Prijzenblad" sheetId="1" r:id="rId1"/>
  </sheets>
  <definedNames>
    <definedName name="_xlnm.Print_Area" localSheetId="0">'Bijlage F Prijzenblad'!$A$1:$K$89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5" i="1"/>
  <c r="K16" i="1"/>
  <c r="D70" i="1"/>
  <c r="D71" i="1"/>
  <c r="D72" i="1"/>
  <c r="D73" i="1"/>
  <c r="D74" i="1"/>
  <c r="D69" i="1"/>
  <c r="D65" i="1"/>
  <c r="D66" i="1"/>
  <c r="D64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42" i="1"/>
  <c r="D36" i="1"/>
  <c r="D37" i="1"/>
  <c r="D38" i="1"/>
  <c r="D39" i="1"/>
  <c r="D40" i="1"/>
  <c r="D35" i="1"/>
  <c r="G32" i="1"/>
  <c r="K32" i="1" s="1"/>
  <c r="D28" i="1"/>
  <c r="K28" i="1" s="1"/>
  <c r="D29" i="1"/>
  <c r="K29" i="1" s="1"/>
  <c r="D30" i="1"/>
  <c r="K30" i="1" s="1"/>
  <c r="D31" i="1"/>
  <c r="K31" i="1" s="1"/>
  <c r="D27" i="1"/>
  <c r="K27" i="1" s="1"/>
  <c r="D20" i="1"/>
  <c r="K20" i="1" s="1"/>
  <c r="D21" i="1"/>
  <c r="K21" i="1" s="1"/>
  <c r="D22" i="1"/>
  <c r="K22" i="1" s="1"/>
  <c r="D23" i="1"/>
  <c r="K23" i="1" s="1"/>
  <c r="D24" i="1"/>
  <c r="K24" i="1" s="1"/>
  <c r="D19" i="1"/>
  <c r="K19" i="1" s="1"/>
  <c r="D14" i="1"/>
  <c r="D15" i="1"/>
  <c r="D16" i="1"/>
  <c r="K81" i="1" l="1"/>
  <c r="K82" i="1"/>
  <c r="K70" i="1"/>
  <c r="K71" i="1"/>
  <c r="K72" i="1"/>
  <c r="K73" i="1"/>
  <c r="K74" i="1"/>
  <c r="K53" i="1" l="1"/>
  <c r="K54" i="1"/>
  <c r="K55" i="1"/>
  <c r="K56" i="1"/>
  <c r="K57" i="1"/>
  <c r="K58" i="1"/>
  <c r="K59" i="1"/>
  <c r="K60" i="1"/>
  <c r="K61" i="1"/>
  <c r="K45" i="1"/>
  <c r="K46" i="1"/>
  <c r="K47" i="1"/>
  <c r="K48" i="1"/>
  <c r="K49" i="1"/>
  <c r="K50" i="1"/>
  <c r="K51" i="1"/>
  <c r="K52" i="1"/>
  <c r="K64" i="1"/>
  <c r="K66" i="1"/>
  <c r="K65" i="1"/>
  <c r="D9" i="1"/>
  <c r="K9" i="1" s="1"/>
  <c r="D10" i="1"/>
  <c r="K10" i="1" s="1"/>
  <c r="D11" i="1"/>
  <c r="K11" i="1" s="1"/>
  <c r="D12" i="1"/>
  <c r="K12" i="1" s="1"/>
  <c r="D13" i="1"/>
  <c r="K13" i="1" s="1"/>
  <c r="D8" i="1"/>
  <c r="G8" i="1"/>
  <c r="K69" i="1"/>
  <c r="D77" i="1"/>
  <c r="K77" i="1" s="1"/>
  <c r="K44" i="1"/>
  <c r="K43" i="1"/>
  <c r="K42" i="1"/>
  <c r="K40" i="1"/>
  <c r="K39" i="1"/>
  <c r="K38" i="1"/>
  <c r="K37" i="1"/>
  <c r="K36" i="1"/>
  <c r="K35" i="1"/>
  <c r="K83" i="1" l="1"/>
  <c r="K84" i="1"/>
  <c r="K85" i="1"/>
  <c r="K86" i="1"/>
  <c r="K8" i="1"/>
  <c r="K80" i="1" l="1"/>
  <c r="K87" i="1"/>
  <c r="I89" i="1" s="1"/>
</calcChain>
</file>

<file path=xl/sharedStrings.xml><?xml version="1.0" encoding="utf-8"?>
<sst xmlns="http://schemas.openxmlformats.org/spreadsheetml/2006/main" count="149" uniqueCount="89">
  <si>
    <t>Inschrijver dient alleen de Oranje velden in te vullen</t>
  </si>
  <si>
    <t>De genoemde aantallen zijn indicatief. Hieraan kunnen door de inschrijver geen rechten worden ontleend.</t>
  </si>
  <si>
    <t>Productgroep Bieren</t>
  </si>
  <si>
    <t>Verpakking</t>
  </si>
  <si>
    <t>BTW percentage</t>
  </si>
  <si>
    <t>Merk</t>
  </si>
  <si>
    <t>Prijs per stuk</t>
  </si>
  <si>
    <t>Totaalprijs</t>
  </si>
  <si>
    <r>
      <t xml:space="preserve">aantal </t>
    </r>
    <r>
      <rPr>
        <u/>
        <sz val="10"/>
        <color indexed="8"/>
        <rFont val="Calibri"/>
        <family val="2"/>
      </rPr>
      <t>fles</t>
    </r>
    <r>
      <rPr>
        <sz val="10"/>
        <color indexed="8"/>
        <rFont val="Calibri"/>
        <family val="2"/>
      </rPr>
      <t xml:space="preserve"> 30 cl.</t>
    </r>
  </si>
  <si>
    <t>aangeboden merk</t>
  </si>
  <si>
    <t>Totaalprijs Kolom D&amp;G</t>
  </si>
  <si>
    <t>Productgroep Wijn</t>
  </si>
  <si>
    <t>Prijs per doos</t>
  </si>
  <si>
    <t>aantal fles.</t>
  </si>
  <si>
    <t>Totaalprijs kolom D</t>
  </si>
  <si>
    <t>Productgroep Fris</t>
  </si>
  <si>
    <t>fles 0,33cl</t>
  </si>
  <si>
    <t>Totaalprijs kolom D&amp;G</t>
  </si>
  <si>
    <t>Productgroep Food</t>
  </si>
  <si>
    <t>Barverkoop</t>
  </si>
  <si>
    <t>Ijsblokjes 10 kg</t>
  </si>
  <si>
    <t>Keukenverkoop</t>
  </si>
  <si>
    <t>Productgroep Koffie</t>
  </si>
  <si>
    <t>Productgroep Non- food</t>
  </si>
  <si>
    <t>Suma tab D4 desinfectietablet pot 300 stuks                    </t>
  </si>
  <si>
    <t xml:space="preserve">Vaatwasmiddel suma nova ultra L2  doos 10 liter            </t>
  </si>
  <si>
    <t xml:space="preserve">Tork milde schuimzeep S41 liter doos 6 x 1 liter        </t>
  </si>
  <si>
    <t xml:space="preserve">Tork handdoek 1-lgs H5 wit folie 12x410 stuks    </t>
  </si>
  <si>
    <t xml:space="preserve">Tork mini toiletpapier smartone T9 folie 12 rollen          </t>
  </si>
  <si>
    <t xml:space="preserve">Afvalzak dik wit HPDE 58x100cm  doos 20 rollen          </t>
  </si>
  <si>
    <t>Bestel en leverkosten</t>
  </si>
  <si>
    <t>Omschrijving</t>
  </si>
  <si>
    <t>Aantal keer per jaar</t>
  </si>
  <si>
    <t>Prijs per keer</t>
  </si>
  <si>
    <t>Bestel- en leveringskosten</t>
  </si>
  <si>
    <t>Totalen</t>
  </si>
  <si>
    <t>Totalen per categorie</t>
  </si>
  <si>
    <t>Inschrijfprijs</t>
  </si>
  <si>
    <t>SROI berekening 2%</t>
  </si>
  <si>
    <t>Stadshaven Devil's Fruit, doos 12 stuks</t>
  </si>
  <si>
    <t>Stadshaven Redhead Ale, doos 12 stuks</t>
  </si>
  <si>
    <t xml:space="preserve">Stadshaven Octopus Blond 0,4%, doos 12 stuks </t>
  </si>
  <si>
    <t>Stadshaven Moray IPA 0,4%, doos 12 stuks</t>
  </si>
  <si>
    <t>Franziskaner Weissbier 0,0%, krat 24 stuks</t>
  </si>
  <si>
    <t>Horecabier Goud, fust 20 liter</t>
  </si>
  <si>
    <t>Horecabier Blond, fust 20 liter</t>
  </si>
  <si>
    <t>Horecabier Weizen, fust 20 liter</t>
  </si>
  <si>
    <t>Hoercabier Tripel, fust 20 liter</t>
  </si>
  <si>
    <t>Aantal</t>
  </si>
  <si>
    <t>Paparuda Pinot grigio, aantal 6 x fles 0,75 cl</t>
  </si>
  <si>
    <t>Paparuda Chardonnay, aantal 6 x fles 0,75 cl </t>
  </si>
  <si>
    <t>Paparuda rose, aantal 6 x fles 0,75 cl</t>
  </si>
  <si>
    <t xml:space="preserve">Paparuda pinot noir, aantal 6 x fles 0,75 cl                               </t>
  </si>
  <si>
    <t xml:space="preserve">Paparuda Merlot, aantal 6 x fles 0,75 cl                                    </t>
  </si>
  <si>
    <t xml:space="preserve">Hoya de Cadenas Verdejo, aantal 6 x fles 0,75 cl                       </t>
  </si>
  <si>
    <t>Coca Cola regular 20cl, krat 24 stuks</t>
  </si>
  <si>
    <t>Royal Bliss bitter lemon 20cl, krat 24 stuks</t>
  </si>
  <si>
    <t>Fuze Tea groene ijsthee 20cl, krat 24 stuks</t>
  </si>
  <si>
    <t>Rush energy drink 25cl, krat 24 stuks</t>
  </si>
  <si>
    <t>Sprite zero sugar 20cl, krat 24 stuks</t>
  </si>
  <si>
    <t>Powerade mango 33cl, krat 24 stuks</t>
  </si>
  <si>
    <t xml:space="preserve">GooDoo stokje bosfruit vegan, doos 28 x 70ml  </t>
  </si>
  <si>
    <t xml:space="preserve">GooDoo stokje Strawberry cheesecake, doos 28 x 70ml </t>
  </si>
  <si>
    <t>GooDoo stokje Mango Passie, doos 28 x 70ml</t>
  </si>
  <si>
    <t xml:space="preserve">GooDoo Vanille Cookie dough, doos 18 x 115ml </t>
  </si>
  <si>
    <t xml:space="preserve">Boerderijs Vlieger, doos 24 x 60ml </t>
  </si>
  <si>
    <t>Roomboter croissant recht 65 gram, doos 48 x 65gr</t>
  </si>
  <si>
    <t>Briochebun 80 gram, doos 45 x 80gr</t>
  </si>
  <si>
    <t>Flaquette wit 100 gram, doos 48 x 100gr</t>
  </si>
  <si>
    <t>Ambachtelijke rundvlees kroket 100 gram, doos 20 x 100gr</t>
  </si>
  <si>
    <t>Ambachtelijke rundvlees bitterballen 30 gram, doos 60 x 30gr</t>
  </si>
  <si>
    <t xml:space="preserve">Bitterballen 20%, doos 100 x 20gr </t>
  </si>
  <si>
    <t xml:space="preserve">Kipnugget 22 gram, doos 227 x 22gr </t>
  </si>
  <si>
    <t>Mini frikandel 20 gram, doos 50 x 20gr</t>
  </si>
  <si>
    <t>Mini kaassouffles 25 gram, doos 100 x 25gr</t>
  </si>
  <si>
    <t>Oesterzwam bitterbal 30 gram, doos 36 x 30gr</t>
  </si>
  <si>
    <t>Familiy Chicken filetburger 110 gram Halal, doos 36 x 110gr</t>
  </si>
  <si>
    <t>Beemster jong belegen 48+, doos 1kg 50 plakken</t>
  </si>
  <si>
    <t>New York beef pastrami gesneden halal, zak 500 gram</t>
  </si>
  <si>
    <t>Boeren achterham gesneden, 2 x 500 gram</t>
  </si>
  <si>
    <t xml:space="preserve">Kaasmix Cheddar/Gouda, zak 2kg </t>
  </si>
  <si>
    <t>Verse friet met schil 13 mm, 2 x 5kg</t>
  </si>
  <si>
    <t>Frituurolie bag in box, doos 15 liter</t>
  </si>
  <si>
    <t>Levo Fritessaus 35%, doos 2 x 5 liter</t>
  </si>
  <si>
    <t>Levo Tomatenketchup, doos 2 x 5 liter</t>
  </si>
  <si>
    <t>Levo Currysaus, doos 2 x 5 liter</t>
  </si>
  <si>
    <t>Forte espresso koffiebonen, doos 8 x 1kg</t>
  </si>
  <si>
    <t>Superiore espresso koffiebonen, doos 8 x 1kg</t>
  </si>
  <si>
    <t>Houdbare melk 3,5%, tray 12 x 1 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</si>
</sst>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sz val="10"/>
      <color theme="1"/>
      <name val="Calibri"/>
      <family val="2"/>
    </font>
    <font>
      <u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3" fillId="5" borderId="4" xfId="1" applyFont="1" applyFill="1" applyBorder="1" applyProtection="1"/>
    <xf numFmtId="44" fontId="3" fillId="7" borderId="4" xfId="1" applyFont="1" applyFill="1" applyBorder="1" applyAlignment="1" applyProtection="1">
      <alignment wrapText="1"/>
      <protection locked="0"/>
    </xf>
    <xf numFmtId="44" fontId="3" fillId="8" borderId="4" xfId="1" applyFont="1" applyFill="1" applyBorder="1" applyProtection="1"/>
    <xf numFmtId="44" fontId="6" fillId="8" borderId="4" xfId="1" applyFont="1" applyFill="1" applyBorder="1" applyProtection="1"/>
    <xf numFmtId="9" fontId="3" fillId="7" borderId="4" xfId="2" applyFont="1" applyFill="1" applyBorder="1" applyProtection="1">
      <protection locked="0"/>
    </xf>
    <xf numFmtId="0" fontId="3" fillId="7" borderId="5" xfId="0" applyFont="1" applyFill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3" fillId="7" borderId="9" xfId="0" applyFont="1" applyFill="1" applyBorder="1" applyProtection="1">
      <protection locked="0"/>
    </xf>
    <xf numFmtId="44" fontId="3" fillId="8" borderId="14" xfId="1" applyFont="1" applyFill="1" applyBorder="1" applyProtection="1"/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/>
    <xf numFmtId="0" fontId="2" fillId="2" borderId="3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3" xfId="0" applyFont="1" applyFill="1" applyBorder="1"/>
    <xf numFmtId="0" fontId="7" fillId="9" borderId="4" xfId="0" applyFont="1" applyFill="1" applyBorder="1"/>
    <xf numFmtId="0" fontId="3" fillId="0" borderId="4" xfId="0" applyFont="1" applyBorder="1"/>
    <xf numFmtId="0" fontId="3" fillId="0" borderId="1" xfId="0" applyFont="1" applyBorder="1"/>
    <xf numFmtId="44" fontId="3" fillId="8" borderId="3" xfId="0" applyNumberFormat="1" applyFont="1" applyFill="1" applyBorder="1"/>
    <xf numFmtId="44" fontId="3" fillId="8" borderId="4" xfId="0" applyNumberFormat="1" applyFont="1" applyFill="1" applyBorder="1"/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3" fillId="5" borderId="1" xfId="0" applyFont="1" applyFill="1" applyBorder="1"/>
    <xf numFmtId="0" fontId="3" fillId="5" borderId="3" xfId="0" applyFont="1" applyFill="1" applyBorder="1"/>
    <xf numFmtId="0" fontId="3" fillId="6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0" fontId="2" fillId="2" borderId="7" xfId="0" applyFont="1" applyFill="1" applyBorder="1"/>
    <xf numFmtId="0" fontId="2" fillId="2" borderId="9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/>
    <xf numFmtId="0" fontId="3" fillId="6" borderId="5" xfId="0" applyFont="1" applyFill="1" applyBorder="1"/>
    <xf numFmtId="0" fontId="3" fillId="5" borderId="4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/>
    <xf numFmtId="0" fontId="7" fillId="3" borderId="4" xfId="0" applyFont="1" applyFill="1" applyBorder="1"/>
    <xf numFmtId="0" fontId="3" fillId="5" borderId="7" xfId="0" applyFont="1" applyFill="1" applyBorder="1"/>
    <xf numFmtId="0" fontId="3" fillId="5" borderId="5" xfId="0" applyFont="1" applyFill="1" applyBorder="1"/>
    <xf numFmtId="0" fontId="3" fillId="5" borderId="8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44" fontId="3" fillId="2" borderId="0" xfId="1" applyFont="1" applyFill="1" applyBorder="1" applyAlignment="1" applyProtection="1">
      <alignment wrapText="1"/>
    </xf>
    <xf numFmtId="44" fontId="3" fillId="2" borderId="0" xfId="0" applyNumberFormat="1" applyFont="1" applyFill="1"/>
    <xf numFmtId="0" fontId="3" fillId="10" borderId="5" xfId="0" applyFont="1" applyFill="1" applyBorder="1"/>
    <xf numFmtId="0" fontId="3" fillId="9" borderId="0" xfId="0" applyFont="1" applyFill="1"/>
    <xf numFmtId="44" fontId="3" fillId="9" borderId="0" xfId="1" applyFont="1" applyFill="1" applyBorder="1" applyAlignment="1" applyProtection="1">
      <alignment wrapText="1"/>
    </xf>
    <xf numFmtId="44" fontId="3" fillId="9" borderId="0" xfId="0" applyNumberFormat="1" applyFont="1" applyFill="1"/>
    <xf numFmtId="44" fontId="3" fillId="5" borderId="2" xfId="1" applyFont="1" applyFill="1" applyBorder="1" applyAlignment="1" applyProtection="1">
      <alignment wrapText="1"/>
    </xf>
    <xf numFmtId="44" fontId="3" fillId="5" borderId="2" xfId="0" applyNumberFormat="1" applyFont="1" applyFill="1" applyBorder="1"/>
    <xf numFmtId="0" fontId="3" fillId="5" borderId="2" xfId="0" applyFont="1" applyFill="1" applyBorder="1"/>
    <xf numFmtId="0" fontId="3" fillId="5" borderId="2" xfId="0" applyFont="1" applyFill="1" applyBorder="1" applyAlignment="1">
      <alignment wrapText="1"/>
    </xf>
    <xf numFmtId="0" fontId="7" fillId="8" borderId="12" xfId="0" applyFont="1" applyFill="1" applyBorder="1" applyAlignment="1">
      <alignment horizontal="center" vertical="center"/>
    </xf>
    <xf numFmtId="0" fontId="3" fillId="8" borderId="13" xfId="0" applyFont="1" applyFill="1" applyBorder="1"/>
    <xf numFmtId="0" fontId="3" fillId="8" borderId="13" xfId="0" applyFont="1" applyFill="1" applyBorder="1" applyAlignment="1">
      <alignment wrapText="1"/>
    </xf>
    <xf numFmtId="0" fontId="7" fillId="8" borderId="0" xfId="0" applyFont="1" applyFill="1" applyAlignment="1">
      <alignment horizontal="center"/>
    </xf>
    <xf numFmtId="0" fontId="3" fillId="8" borderId="0" xfId="0" applyFont="1" applyFill="1"/>
    <xf numFmtId="0" fontId="3" fillId="8" borderId="0" xfId="0" applyFont="1" applyFill="1" applyAlignment="1">
      <alignment wrapText="1"/>
    </xf>
    <xf numFmtId="44" fontId="3" fillId="8" borderId="0" xfId="0" applyNumberFormat="1" applyFont="1" applyFill="1"/>
    <xf numFmtId="44" fontId="3" fillId="7" borderId="4" xfId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89"/>
  <sheetViews>
    <sheetView tabSelected="1" topLeftCell="A15" zoomScale="55" zoomScaleNormal="55" workbookViewId="0">
      <selection activeCell="M92" sqref="M92"/>
    </sheetView>
  </sheetViews>
  <sheetFormatPr defaultColWidth="9.09765625" defaultRowHeight="13.8" x14ac:dyDescent="0.3"/>
  <cols>
    <col min="1" max="1" width="42.19921875" style="10" customWidth="1"/>
    <col min="2" max="2" width="21.296875" style="10" customWidth="1"/>
    <col min="3" max="3" width="14.3984375" style="11" customWidth="1"/>
    <col min="4" max="4" width="13.3984375" style="10" customWidth="1"/>
    <col min="5" max="5" width="21.3984375" style="10" customWidth="1"/>
    <col min="6" max="6" width="16" style="10" customWidth="1"/>
    <col min="7" max="8" width="17.3984375" style="10" customWidth="1"/>
    <col min="9" max="9" width="53.8984375" style="10" customWidth="1"/>
    <col min="10" max="10" width="5.8984375" style="10" hidden="1" customWidth="1"/>
    <col min="11" max="11" width="29.8984375" style="10" bestFit="1" customWidth="1"/>
    <col min="12" max="16384" width="9.09765625" style="10"/>
  </cols>
  <sheetData>
    <row r="3" spans="1:14" x14ac:dyDescent="0.3">
      <c r="A3" s="10" t="s">
        <v>0</v>
      </c>
    </row>
    <row r="4" spans="1:14" x14ac:dyDescent="0.3">
      <c r="A4" s="10" t="s">
        <v>1</v>
      </c>
    </row>
    <row r="6" spans="1:14" x14ac:dyDescent="0.3">
      <c r="A6" s="12" t="s">
        <v>2</v>
      </c>
      <c r="B6" s="13" t="s">
        <v>48</v>
      </c>
      <c r="C6" s="14"/>
      <c r="D6" s="13"/>
      <c r="E6" s="13" t="s">
        <v>3</v>
      </c>
      <c r="F6" s="15"/>
      <c r="G6" s="13"/>
      <c r="H6" s="13" t="s">
        <v>4</v>
      </c>
      <c r="I6" s="16" t="s">
        <v>5</v>
      </c>
      <c r="K6" s="16"/>
    </row>
    <row r="7" spans="1:14" x14ac:dyDescent="0.3">
      <c r="A7" s="17"/>
      <c r="B7" s="18"/>
      <c r="C7" s="18" t="s">
        <v>6</v>
      </c>
      <c r="D7" s="17" t="s">
        <v>7</v>
      </c>
      <c r="E7" s="19" t="s">
        <v>8</v>
      </c>
      <c r="F7" s="17" t="s">
        <v>6</v>
      </c>
      <c r="G7" s="20" t="s">
        <v>7</v>
      </c>
      <c r="H7" s="17" t="s">
        <v>4</v>
      </c>
      <c r="I7" s="17" t="s">
        <v>9</v>
      </c>
      <c r="K7" s="21" t="s">
        <v>10</v>
      </c>
    </row>
    <row r="8" spans="1:14" x14ac:dyDescent="0.3">
      <c r="A8" s="22" t="s">
        <v>44</v>
      </c>
      <c r="B8" s="22">
        <v>100</v>
      </c>
      <c r="C8" s="2">
        <v>0</v>
      </c>
      <c r="D8" s="4">
        <f>B8*C8</f>
        <v>0</v>
      </c>
      <c r="E8" s="23">
        <v>1350</v>
      </c>
      <c r="F8" s="66">
        <v>0</v>
      </c>
      <c r="G8" s="24">
        <f>E8*F8</f>
        <v>0</v>
      </c>
      <c r="H8" s="5">
        <v>0</v>
      </c>
      <c r="I8" s="7"/>
      <c r="K8" s="25">
        <f>D8+G8</f>
        <v>0</v>
      </c>
      <c r="M8" s="26"/>
      <c r="N8" s="27"/>
    </row>
    <row r="9" spans="1:14" x14ac:dyDescent="0.3">
      <c r="A9" s="22" t="s">
        <v>45</v>
      </c>
      <c r="B9" s="22">
        <v>25</v>
      </c>
      <c r="C9" s="2">
        <v>0</v>
      </c>
      <c r="D9" s="4">
        <f t="shared" ref="D9:D16" si="0">B9*C9</f>
        <v>0</v>
      </c>
      <c r="E9" s="28"/>
      <c r="F9" s="28"/>
      <c r="G9" s="29"/>
      <c r="H9" s="5">
        <v>0</v>
      </c>
      <c r="I9" s="7"/>
      <c r="K9" s="25">
        <f>D9</f>
        <v>0</v>
      </c>
      <c r="M9" s="26"/>
      <c r="N9" s="27"/>
    </row>
    <row r="10" spans="1:14" x14ac:dyDescent="0.3">
      <c r="A10" s="22" t="s">
        <v>46</v>
      </c>
      <c r="B10" s="22">
        <v>20</v>
      </c>
      <c r="C10" s="2">
        <v>0</v>
      </c>
      <c r="D10" s="4">
        <f t="shared" si="0"/>
        <v>0</v>
      </c>
      <c r="E10" s="28"/>
      <c r="F10" s="28"/>
      <c r="G10" s="29"/>
      <c r="H10" s="5">
        <v>0</v>
      </c>
      <c r="I10" s="7"/>
      <c r="K10" s="25">
        <f t="shared" ref="K10:K16" si="1">D10</f>
        <v>0</v>
      </c>
      <c r="M10" s="26"/>
      <c r="N10" s="27"/>
    </row>
    <row r="11" spans="1:14" x14ac:dyDescent="0.3">
      <c r="A11" s="22" t="s">
        <v>47</v>
      </c>
      <c r="B11" s="22">
        <v>20</v>
      </c>
      <c r="C11" s="2">
        <v>0</v>
      </c>
      <c r="D11" s="4">
        <f t="shared" si="0"/>
        <v>0</v>
      </c>
      <c r="E11" s="28"/>
      <c r="F11" s="28"/>
      <c r="G11" s="29"/>
      <c r="H11" s="5">
        <v>0</v>
      </c>
      <c r="I11" s="7"/>
      <c r="K11" s="25">
        <f t="shared" si="1"/>
        <v>0</v>
      </c>
      <c r="M11" s="26"/>
      <c r="N11" s="27"/>
    </row>
    <row r="12" spans="1:14" x14ac:dyDescent="0.3">
      <c r="A12" s="22" t="s">
        <v>39</v>
      </c>
      <c r="B12" s="22">
        <v>8</v>
      </c>
      <c r="C12" s="2">
        <v>0</v>
      </c>
      <c r="D12" s="4">
        <f t="shared" si="0"/>
        <v>0</v>
      </c>
      <c r="E12" s="28"/>
      <c r="F12" s="28"/>
      <c r="G12" s="29"/>
      <c r="H12" s="5">
        <v>0</v>
      </c>
      <c r="I12" s="7"/>
      <c r="K12" s="25">
        <f t="shared" si="1"/>
        <v>0</v>
      </c>
      <c r="M12" s="26"/>
      <c r="N12" s="27"/>
    </row>
    <row r="13" spans="1:14" x14ac:dyDescent="0.3">
      <c r="A13" s="22" t="s">
        <v>40</v>
      </c>
      <c r="B13" s="22">
        <v>5</v>
      </c>
      <c r="C13" s="2">
        <v>0</v>
      </c>
      <c r="D13" s="4">
        <f t="shared" si="0"/>
        <v>0</v>
      </c>
      <c r="E13" s="28"/>
      <c r="F13" s="28"/>
      <c r="G13" s="29"/>
      <c r="H13" s="5">
        <v>0</v>
      </c>
      <c r="I13" s="7"/>
      <c r="K13" s="25">
        <f t="shared" si="1"/>
        <v>0</v>
      </c>
      <c r="M13" s="26"/>
      <c r="N13" s="27"/>
    </row>
    <row r="14" spans="1:14" x14ac:dyDescent="0.3">
      <c r="A14" s="22" t="s">
        <v>41</v>
      </c>
      <c r="B14" s="30">
        <v>14</v>
      </c>
      <c r="C14" s="2">
        <v>0</v>
      </c>
      <c r="D14" s="4">
        <f t="shared" si="0"/>
        <v>0</v>
      </c>
      <c r="E14" s="28"/>
      <c r="F14" s="28"/>
      <c r="G14" s="29"/>
      <c r="H14" s="5">
        <v>0</v>
      </c>
      <c r="I14" s="7"/>
      <c r="K14" s="25">
        <f t="shared" si="1"/>
        <v>0</v>
      </c>
      <c r="M14" s="26"/>
      <c r="N14" s="27"/>
    </row>
    <row r="15" spans="1:14" x14ac:dyDescent="0.3">
      <c r="A15" s="22" t="s">
        <v>42</v>
      </c>
      <c r="B15" s="30">
        <v>14</v>
      </c>
      <c r="C15" s="2">
        <v>0</v>
      </c>
      <c r="D15" s="4">
        <f t="shared" si="0"/>
        <v>0</v>
      </c>
      <c r="E15" s="28"/>
      <c r="F15" s="28"/>
      <c r="G15" s="29"/>
      <c r="H15" s="5">
        <v>0</v>
      </c>
      <c r="I15" s="7"/>
      <c r="K15" s="25">
        <f t="shared" si="1"/>
        <v>0</v>
      </c>
      <c r="M15" s="26"/>
      <c r="N15" s="27"/>
    </row>
    <row r="16" spans="1:14" ht="12.75" customHeight="1" x14ac:dyDescent="0.3">
      <c r="A16" s="22" t="s">
        <v>43</v>
      </c>
      <c r="B16" s="30">
        <v>10</v>
      </c>
      <c r="C16" s="2">
        <v>0</v>
      </c>
      <c r="D16" s="4">
        <f t="shared" si="0"/>
        <v>0</v>
      </c>
      <c r="E16" s="28"/>
      <c r="F16" s="28"/>
      <c r="G16" s="29"/>
      <c r="H16" s="5">
        <v>0</v>
      </c>
      <c r="I16" s="7"/>
      <c r="K16" s="25">
        <f t="shared" si="1"/>
        <v>0</v>
      </c>
      <c r="M16" s="26"/>
      <c r="N16" s="27"/>
    </row>
    <row r="17" spans="1:14" x14ac:dyDescent="0.3">
      <c r="A17" s="31" t="s">
        <v>11</v>
      </c>
      <c r="B17" s="31" t="s">
        <v>48</v>
      </c>
      <c r="C17" s="32"/>
      <c r="D17" s="31"/>
      <c r="E17" s="33" t="s">
        <v>3</v>
      </c>
      <c r="F17" s="31"/>
      <c r="G17" s="34"/>
      <c r="H17" s="31" t="s">
        <v>4</v>
      </c>
      <c r="I17" s="31" t="s">
        <v>5</v>
      </c>
      <c r="K17" s="31"/>
      <c r="M17" s="26"/>
      <c r="N17" s="27"/>
    </row>
    <row r="18" spans="1:14" ht="14.4" customHeight="1" x14ac:dyDescent="0.3">
      <c r="A18" s="35"/>
      <c r="B18" s="36"/>
      <c r="C18" s="36" t="s">
        <v>12</v>
      </c>
      <c r="D18" s="35" t="s">
        <v>7</v>
      </c>
      <c r="E18" s="37" t="s">
        <v>13</v>
      </c>
      <c r="F18" s="35" t="s">
        <v>6</v>
      </c>
      <c r="G18" s="38" t="s">
        <v>7</v>
      </c>
      <c r="H18" s="35" t="s">
        <v>4</v>
      </c>
      <c r="I18" s="35" t="s">
        <v>9</v>
      </c>
      <c r="K18" s="21" t="s">
        <v>14</v>
      </c>
      <c r="M18" s="26"/>
      <c r="N18" s="27"/>
    </row>
    <row r="19" spans="1:14" x14ac:dyDescent="0.3">
      <c r="A19" s="22" t="s">
        <v>49</v>
      </c>
      <c r="B19" s="39">
        <v>60</v>
      </c>
      <c r="C19" s="2">
        <v>0</v>
      </c>
      <c r="D19" s="3">
        <f>B19*C19</f>
        <v>0</v>
      </c>
      <c r="E19" s="28"/>
      <c r="F19" s="28"/>
      <c r="G19" s="28"/>
      <c r="H19" s="5">
        <v>0</v>
      </c>
      <c r="I19" s="6"/>
      <c r="K19" s="25">
        <f t="shared" ref="K19:K24" si="2">D19</f>
        <v>0</v>
      </c>
      <c r="M19" s="26"/>
      <c r="N19" s="27"/>
    </row>
    <row r="20" spans="1:14" x14ac:dyDescent="0.3">
      <c r="A20" s="22" t="s">
        <v>50</v>
      </c>
      <c r="B20" s="39">
        <v>40</v>
      </c>
      <c r="C20" s="2">
        <v>0</v>
      </c>
      <c r="D20" s="3">
        <f t="shared" ref="D20:D24" si="3">B20*C20</f>
        <v>0</v>
      </c>
      <c r="E20" s="28"/>
      <c r="F20" s="28"/>
      <c r="G20" s="28"/>
      <c r="H20" s="5">
        <v>0</v>
      </c>
      <c r="I20" s="6"/>
      <c r="K20" s="25">
        <f t="shared" si="2"/>
        <v>0</v>
      </c>
      <c r="M20" s="26"/>
      <c r="N20" s="27"/>
    </row>
    <row r="21" spans="1:14" x14ac:dyDescent="0.3">
      <c r="A21" s="22" t="s">
        <v>51</v>
      </c>
      <c r="B21" s="39">
        <v>12</v>
      </c>
      <c r="C21" s="2">
        <v>0</v>
      </c>
      <c r="D21" s="3">
        <f t="shared" si="3"/>
        <v>0</v>
      </c>
      <c r="E21" s="28"/>
      <c r="F21" s="28"/>
      <c r="G21" s="28"/>
      <c r="H21" s="5">
        <v>0</v>
      </c>
      <c r="I21" s="6"/>
      <c r="K21" s="25">
        <f t="shared" si="2"/>
        <v>0</v>
      </c>
      <c r="M21" s="26"/>
      <c r="N21" s="27"/>
    </row>
    <row r="22" spans="1:14" x14ac:dyDescent="0.3">
      <c r="A22" s="22" t="s">
        <v>52</v>
      </c>
      <c r="B22" s="39">
        <v>12</v>
      </c>
      <c r="C22" s="2">
        <v>0</v>
      </c>
      <c r="D22" s="3">
        <f t="shared" si="3"/>
        <v>0</v>
      </c>
      <c r="E22" s="28"/>
      <c r="F22" s="28"/>
      <c r="G22" s="28"/>
      <c r="H22" s="5">
        <v>0</v>
      </c>
      <c r="I22" s="6"/>
      <c r="K22" s="25">
        <f t="shared" si="2"/>
        <v>0</v>
      </c>
      <c r="M22" s="26"/>
      <c r="N22" s="27"/>
    </row>
    <row r="23" spans="1:14" x14ac:dyDescent="0.3">
      <c r="A23" s="22" t="s">
        <v>53</v>
      </c>
      <c r="B23" s="39">
        <v>16</v>
      </c>
      <c r="C23" s="2">
        <v>0</v>
      </c>
      <c r="D23" s="3">
        <f t="shared" si="3"/>
        <v>0</v>
      </c>
      <c r="E23" s="28"/>
      <c r="F23" s="28"/>
      <c r="G23" s="28"/>
      <c r="H23" s="5">
        <v>0</v>
      </c>
      <c r="I23" s="6"/>
      <c r="K23" s="25">
        <f t="shared" si="2"/>
        <v>0</v>
      </c>
      <c r="M23" s="26"/>
      <c r="N23" s="27"/>
    </row>
    <row r="24" spans="1:14" x14ac:dyDescent="0.3">
      <c r="A24" s="22" t="s">
        <v>54</v>
      </c>
      <c r="B24" s="39">
        <v>10</v>
      </c>
      <c r="C24" s="2">
        <v>0</v>
      </c>
      <c r="D24" s="3">
        <f t="shared" si="3"/>
        <v>0</v>
      </c>
      <c r="E24" s="28"/>
      <c r="F24" s="28"/>
      <c r="G24" s="28"/>
      <c r="H24" s="5">
        <v>0</v>
      </c>
      <c r="I24" s="6"/>
      <c r="K24" s="25">
        <f t="shared" si="2"/>
        <v>0</v>
      </c>
      <c r="M24" s="26"/>
      <c r="N24" s="27"/>
    </row>
    <row r="25" spans="1:14" x14ac:dyDescent="0.3">
      <c r="A25" s="31" t="s">
        <v>15</v>
      </c>
      <c r="B25" s="31" t="s">
        <v>48</v>
      </c>
      <c r="C25" s="32"/>
      <c r="D25" s="31"/>
      <c r="E25" s="33" t="s">
        <v>3</v>
      </c>
      <c r="F25" s="31"/>
      <c r="G25" s="34"/>
      <c r="H25" s="31" t="s">
        <v>4</v>
      </c>
      <c r="I25" s="31" t="s">
        <v>5</v>
      </c>
      <c r="K25" s="31"/>
      <c r="M25" s="26"/>
      <c r="N25" s="27"/>
    </row>
    <row r="26" spans="1:14" x14ac:dyDescent="0.3">
      <c r="A26" s="35"/>
      <c r="B26" s="36"/>
      <c r="C26" s="36" t="s">
        <v>6</v>
      </c>
      <c r="D26" s="35" t="s">
        <v>7</v>
      </c>
      <c r="E26" s="37" t="s">
        <v>16</v>
      </c>
      <c r="F26" s="35" t="s">
        <v>6</v>
      </c>
      <c r="G26" s="38" t="s">
        <v>7</v>
      </c>
      <c r="H26" s="35" t="s">
        <v>4</v>
      </c>
      <c r="I26" s="35" t="s">
        <v>9</v>
      </c>
      <c r="K26" s="21" t="s">
        <v>17</v>
      </c>
      <c r="M26" s="26"/>
      <c r="N26" s="27"/>
    </row>
    <row r="27" spans="1:14" x14ac:dyDescent="0.3">
      <c r="A27" s="22" t="s">
        <v>55</v>
      </c>
      <c r="B27" s="22">
        <v>220</v>
      </c>
      <c r="C27" s="2">
        <v>0</v>
      </c>
      <c r="D27" s="3">
        <f>B27*C27</f>
        <v>0</v>
      </c>
      <c r="E27" s="28"/>
      <c r="F27" s="1"/>
      <c r="G27" s="29"/>
      <c r="H27" s="5">
        <v>0</v>
      </c>
      <c r="I27" s="6"/>
      <c r="K27" s="25">
        <f t="shared" ref="K27:K31" si="4">D27</f>
        <v>0</v>
      </c>
      <c r="M27" s="26"/>
      <c r="N27" s="27"/>
    </row>
    <row r="28" spans="1:14" x14ac:dyDescent="0.3">
      <c r="A28" s="22" t="s">
        <v>56</v>
      </c>
      <c r="B28" s="22">
        <v>18</v>
      </c>
      <c r="C28" s="2">
        <v>0</v>
      </c>
      <c r="D28" s="3">
        <f t="shared" ref="D28:D31" si="5">B28*C28</f>
        <v>0</v>
      </c>
      <c r="E28" s="28"/>
      <c r="F28" s="1"/>
      <c r="G28" s="29"/>
      <c r="H28" s="5">
        <v>0</v>
      </c>
      <c r="I28" s="6"/>
      <c r="K28" s="25">
        <f t="shared" si="4"/>
        <v>0</v>
      </c>
      <c r="M28" s="26"/>
      <c r="N28" s="27"/>
    </row>
    <row r="29" spans="1:14" x14ac:dyDescent="0.3">
      <c r="A29" s="22" t="s">
        <v>57</v>
      </c>
      <c r="B29" s="22">
        <v>127</v>
      </c>
      <c r="C29" s="2">
        <v>0</v>
      </c>
      <c r="D29" s="3">
        <f t="shared" si="5"/>
        <v>0</v>
      </c>
      <c r="E29" s="28"/>
      <c r="F29" s="1"/>
      <c r="G29" s="29"/>
      <c r="H29" s="5">
        <v>0</v>
      </c>
      <c r="I29" s="6"/>
      <c r="K29" s="25">
        <f t="shared" si="4"/>
        <v>0</v>
      </c>
      <c r="M29" s="26"/>
      <c r="N29" s="27"/>
    </row>
    <row r="30" spans="1:14" x14ac:dyDescent="0.3">
      <c r="A30" s="22" t="s">
        <v>58</v>
      </c>
      <c r="B30" s="22">
        <v>20</v>
      </c>
      <c r="C30" s="2">
        <v>0</v>
      </c>
      <c r="D30" s="3">
        <f t="shared" si="5"/>
        <v>0</v>
      </c>
      <c r="E30" s="28"/>
      <c r="F30" s="1"/>
      <c r="G30" s="29"/>
      <c r="H30" s="5">
        <v>0</v>
      </c>
      <c r="I30" s="6"/>
      <c r="K30" s="25">
        <f t="shared" si="4"/>
        <v>0</v>
      </c>
    </row>
    <row r="31" spans="1:14" x14ac:dyDescent="0.3">
      <c r="A31" s="22" t="s">
        <v>59</v>
      </c>
      <c r="B31" s="22">
        <v>20</v>
      </c>
      <c r="C31" s="2">
        <v>0</v>
      </c>
      <c r="D31" s="3">
        <f t="shared" si="5"/>
        <v>0</v>
      </c>
      <c r="E31" s="28"/>
      <c r="F31" s="1"/>
      <c r="G31" s="29"/>
      <c r="H31" s="5">
        <v>0</v>
      </c>
      <c r="I31" s="6"/>
      <c r="K31" s="25">
        <f t="shared" si="4"/>
        <v>0</v>
      </c>
    </row>
    <row r="32" spans="1:14" x14ac:dyDescent="0.3">
      <c r="A32" s="22" t="s">
        <v>60</v>
      </c>
      <c r="B32" s="40"/>
      <c r="C32" s="40"/>
      <c r="D32" s="40"/>
      <c r="E32" s="23">
        <v>10</v>
      </c>
      <c r="F32" s="2">
        <v>0</v>
      </c>
      <c r="G32" s="3">
        <f>E32*F32</f>
        <v>0</v>
      </c>
      <c r="H32" s="5">
        <v>0</v>
      </c>
      <c r="I32" s="6"/>
      <c r="K32" s="25">
        <f>G32</f>
        <v>0</v>
      </c>
    </row>
    <row r="33" spans="1:11" x14ac:dyDescent="0.3">
      <c r="A33" s="31" t="s">
        <v>18</v>
      </c>
      <c r="B33" s="31" t="s">
        <v>48</v>
      </c>
      <c r="C33" s="41"/>
      <c r="D33" s="33"/>
      <c r="E33" s="33"/>
      <c r="F33" s="31"/>
      <c r="G33" s="42"/>
      <c r="H33" s="42" t="s">
        <v>4</v>
      </c>
      <c r="I33" s="34" t="s">
        <v>5</v>
      </c>
      <c r="K33" s="34"/>
    </row>
    <row r="34" spans="1:11" x14ac:dyDescent="0.3">
      <c r="A34" s="17" t="s">
        <v>19</v>
      </c>
      <c r="B34" s="17"/>
      <c r="C34" s="18" t="s">
        <v>6</v>
      </c>
      <c r="D34" s="17" t="s">
        <v>7</v>
      </c>
      <c r="E34" s="19"/>
      <c r="F34" s="17"/>
      <c r="G34" s="20"/>
      <c r="H34" s="17" t="s">
        <v>4</v>
      </c>
      <c r="I34" s="17" t="s">
        <v>9</v>
      </c>
      <c r="K34" s="21" t="s">
        <v>14</v>
      </c>
    </row>
    <row r="35" spans="1:11" x14ac:dyDescent="0.3">
      <c r="A35" s="22" t="s">
        <v>20</v>
      </c>
      <c r="B35" s="22">
        <v>30</v>
      </c>
      <c r="C35" s="2">
        <v>0</v>
      </c>
      <c r="D35" s="3">
        <f>B35*C35</f>
        <v>0</v>
      </c>
      <c r="E35" s="28"/>
      <c r="F35" s="40"/>
      <c r="G35" s="29"/>
      <c r="H35" s="5">
        <v>0</v>
      </c>
      <c r="I35" s="6"/>
      <c r="K35" s="25">
        <f t="shared" ref="K35:K40" si="6">D35</f>
        <v>0</v>
      </c>
    </row>
    <row r="36" spans="1:11" x14ac:dyDescent="0.3">
      <c r="A36" s="22" t="s">
        <v>61</v>
      </c>
      <c r="B36" s="22">
        <v>11</v>
      </c>
      <c r="C36" s="2">
        <v>0</v>
      </c>
      <c r="D36" s="3">
        <f t="shared" ref="D36:D40" si="7">B36*C36</f>
        <v>0</v>
      </c>
      <c r="E36" s="28"/>
      <c r="F36" s="40"/>
      <c r="G36" s="29"/>
      <c r="H36" s="5">
        <v>0</v>
      </c>
      <c r="I36" s="6"/>
      <c r="K36" s="25">
        <f t="shared" si="6"/>
        <v>0</v>
      </c>
    </row>
    <row r="37" spans="1:11" x14ac:dyDescent="0.3">
      <c r="A37" s="22" t="s">
        <v>62</v>
      </c>
      <c r="B37" s="22">
        <v>14</v>
      </c>
      <c r="C37" s="2">
        <v>0</v>
      </c>
      <c r="D37" s="3">
        <f t="shared" si="7"/>
        <v>0</v>
      </c>
      <c r="E37" s="28"/>
      <c r="F37" s="40"/>
      <c r="G37" s="29"/>
      <c r="H37" s="5">
        <v>0</v>
      </c>
      <c r="I37" s="6"/>
      <c r="K37" s="25">
        <f t="shared" si="6"/>
        <v>0</v>
      </c>
    </row>
    <row r="38" spans="1:11" x14ac:dyDescent="0.3">
      <c r="A38" s="22" t="s">
        <v>63</v>
      </c>
      <c r="B38" s="22">
        <v>12</v>
      </c>
      <c r="C38" s="2">
        <v>0</v>
      </c>
      <c r="D38" s="3">
        <f t="shared" si="7"/>
        <v>0</v>
      </c>
      <c r="E38" s="28"/>
      <c r="F38" s="40"/>
      <c r="G38" s="29"/>
      <c r="H38" s="5">
        <v>0</v>
      </c>
      <c r="I38" s="6"/>
      <c r="K38" s="25">
        <f t="shared" si="6"/>
        <v>0</v>
      </c>
    </row>
    <row r="39" spans="1:11" x14ac:dyDescent="0.3">
      <c r="A39" s="22" t="s">
        <v>64</v>
      </c>
      <c r="B39" s="22">
        <v>18</v>
      </c>
      <c r="C39" s="2">
        <v>0</v>
      </c>
      <c r="D39" s="3">
        <f t="shared" si="7"/>
        <v>0</v>
      </c>
      <c r="E39" s="28"/>
      <c r="F39" s="40"/>
      <c r="G39" s="29"/>
      <c r="H39" s="5">
        <v>0</v>
      </c>
      <c r="I39" s="6"/>
      <c r="K39" s="25">
        <f t="shared" si="6"/>
        <v>0</v>
      </c>
    </row>
    <row r="40" spans="1:11" x14ac:dyDescent="0.3">
      <c r="A40" s="22" t="s">
        <v>65</v>
      </c>
      <c r="B40" s="22">
        <v>24</v>
      </c>
      <c r="C40" s="2">
        <v>0</v>
      </c>
      <c r="D40" s="3">
        <f t="shared" si="7"/>
        <v>0</v>
      </c>
      <c r="E40" s="28"/>
      <c r="F40" s="40"/>
      <c r="G40" s="29"/>
      <c r="H40" s="5">
        <v>0</v>
      </c>
      <c r="I40" s="6"/>
      <c r="K40" s="25">
        <f t="shared" si="6"/>
        <v>0</v>
      </c>
    </row>
    <row r="41" spans="1:11" x14ac:dyDescent="0.3">
      <c r="A41" s="17" t="s">
        <v>21</v>
      </c>
      <c r="B41" s="17"/>
      <c r="C41" s="18" t="s">
        <v>6</v>
      </c>
      <c r="D41" s="17" t="s">
        <v>7</v>
      </c>
      <c r="E41" s="19"/>
      <c r="F41" s="17"/>
      <c r="G41" s="20"/>
      <c r="H41" s="17" t="s">
        <v>4</v>
      </c>
      <c r="I41" s="17" t="s">
        <v>9</v>
      </c>
      <c r="K41" s="43" t="s">
        <v>14</v>
      </c>
    </row>
    <row r="42" spans="1:11" x14ac:dyDescent="0.3">
      <c r="A42" s="22" t="s">
        <v>66</v>
      </c>
      <c r="B42" s="22">
        <v>10</v>
      </c>
      <c r="C42" s="2">
        <v>0</v>
      </c>
      <c r="D42" s="3">
        <f>B42*C42</f>
        <v>0</v>
      </c>
      <c r="E42" s="28"/>
      <c r="F42" s="40"/>
      <c r="G42" s="29"/>
      <c r="H42" s="5">
        <v>0</v>
      </c>
      <c r="I42" s="6"/>
      <c r="K42" s="25">
        <f>D42</f>
        <v>0</v>
      </c>
    </row>
    <row r="43" spans="1:11" x14ac:dyDescent="0.3">
      <c r="A43" s="22" t="s">
        <v>67</v>
      </c>
      <c r="B43" s="22">
        <v>16</v>
      </c>
      <c r="C43" s="2">
        <v>0</v>
      </c>
      <c r="D43" s="3">
        <f t="shared" ref="D43:D61" si="8">B43*C43</f>
        <v>0</v>
      </c>
      <c r="E43" s="28"/>
      <c r="F43" s="40"/>
      <c r="G43" s="29"/>
      <c r="H43" s="5">
        <v>0</v>
      </c>
      <c r="I43" s="6"/>
      <c r="K43" s="25">
        <f>D43</f>
        <v>0</v>
      </c>
    </row>
    <row r="44" spans="1:11" x14ac:dyDescent="0.3">
      <c r="A44" s="22" t="s">
        <v>68</v>
      </c>
      <c r="B44" s="22">
        <v>34</v>
      </c>
      <c r="C44" s="2">
        <v>0</v>
      </c>
      <c r="D44" s="3">
        <f t="shared" si="8"/>
        <v>0</v>
      </c>
      <c r="E44" s="28"/>
      <c r="F44" s="40"/>
      <c r="G44" s="29"/>
      <c r="H44" s="5">
        <v>0</v>
      </c>
      <c r="I44" s="6"/>
      <c r="K44" s="25">
        <f t="shared" ref="K44:K61" si="9">D44</f>
        <v>0</v>
      </c>
    </row>
    <row r="45" spans="1:11" x14ac:dyDescent="0.3">
      <c r="A45" s="22" t="s">
        <v>69</v>
      </c>
      <c r="B45" s="22">
        <v>24</v>
      </c>
      <c r="C45" s="2">
        <v>0</v>
      </c>
      <c r="D45" s="3">
        <f t="shared" si="8"/>
        <v>0</v>
      </c>
      <c r="E45" s="44"/>
      <c r="F45" s="45"/>
      <c r="G45" s="46"/>
      <c r="H45" s="5">
        <v>0</v>
      </c>
      <c r="I45" s="6"/>
      <c r="K45" s="25">
        <f t="shared" si="9"/>
        <v>0</v>
      </c>
    </row>
    <row r="46" spans="1:11" x14ac:dyDescent="0.3">
      <c r="A46" s="22" t="s">
        <v>70</v>
      </c>
      <c r="B46" s="22">
        <v>40</v>
      </c>
      <c r="C46" s="2">
        <v>0</v>
      </c>
      <c r="D46" s="3">
        <f t="shared" si="8"/>
        <v>0</v>
      </c>
      <c r="E46" s="44"/>
      <c r="F46" s="45"/>
      <c r="G46" s="46"/>
      <c r="H46" s="5">
        <v>0</v>
      </c>
      <c r="I46" s="6"/>
      <c r="K46" s="25">
        <f t="shared" si="9"/>
        <v>0</v>
      </c>
    </row>
    <row r="47" spans="1:11" x14ac:dyDescent="0.3">
      <c r="A47" s="22" t="s">
        <v>71</v>
      </c>
      <c r="B47" s="22">
        <v>24</v>
      </c>
      <c r="C47" s="2">
        <v>0</v>
      </c>
      <c r="D47" s="3">
        <f t="shared" si="8"/>
        <v>0</v>
      </c>
      <c r="E47" s="44"/>
      <c r="F47" s="45"/>
      <c r="G47" s="46"/>
      <c r="H47" s="5">
        <v>0</v>
      </c>
      <c r="I47" s="6"/>
      <c r="K47" s="25">
        <f t="shared" si="9"/>
        <v>0</v>
      </c>
    </row>
    <row r="48" spans="1:11" x14ac:dyDescent="0.3">
      <c r="A48" s="22" t="s">
        <v>72</v>
      </c>
      <c r="B48" s="22">
        <v>24</v>
      </c>
      <c r="C48" s="2">
        <v>0</v>
      </c>
      <c r="D48" s="3">
        <f t="shared" si="8"/>
        <v>0</v>
      </c>
      <c r="E48" s="44"/>
      <c r="F48" s="45"/>
      <c r="G48" s="46"/>
      <c r="H48" s="5">
        <v>0</v>
      </c>
      <c r="I48" s="6"/>
      <c r="K48" s="25">
        <f t="shared" si="9"/>
        <v>0</v>
      </c>
    </row>
    <row r="49" spans="1:11" x14ac:dyDescent="0.3">
      <c r="A49" s="22" t="s">
        <v>73</v>
      </c>
      <c r="B49" s="22">
        <v>60</v>
      </c>
      <c r="C49" s="2">
        <v>0</v>
      </c>
      <c r="D49" s="3">
        <f t="shared" si="8"/>
        <v>0</v>
      </c>
      <c r="E49" s="44"/>
      <c r="F49" s="45"/>
      <c r="G49" s="46"/>
      <c r="H49" s="5">
        <v>0</v>
      </c>
      <c r="I49" s="6"/>
      <c r="K49" s="25">
        <f t="shared" si="9"/>
        <v>0</v>
      </c>
    </row>
    <row r="50" spans="1:11" x14ac:dyDescent="0.3">
      <c r="A50" s="22" t="s">
        <v>74</v>
      </c>
      <c r="B50" s="22">
        <v>24</v>
      </c>
      <c r="C50" s="2">
        <v>0</v>
      </c>
      <c r="D50" s="3">
        <f t="shared" si="8"/>
        <v>0</v>
      </c>
      <c r="E50" s="44"/>
      <c r="F50" s="45"/>
      <c r="G50" s="46"/>
      <c r="H50" s="5">
        <v>0</v>
      </c>
      <c r="I50" s="6"/>
      <c r="K50" s="25">
        <f t="shared" si="9"/>
        <v>0</v>
      </c>
    </row>
    <row r="51" spans="1:11" x14ac:dyDescent="0.3">
      <c r="A51" s="22" t="s">
        <v>75</v>
      </c>
      <c r="B51" s="22">
        <v>10</v>
      </c>
      <c r="C51" s="2">
        <v>0</v>
      </c>
      <c r="D51" s="3">
        <f t="shared" si="8"/>
        <v>0</v>
      </c>
      <c r="E51" s="44"/>
      <c r="F51" s="45"/>
      <c r="G51" s="46"/>
      <c r="H51" s="5">
        <v>0</v>
      </c>
      <c r="I51" s="6"/>
      <c r="K51" s="25">
        <f t="shared" si="9"/>
        <v>0</v>
      </c>
    </row>
    <row r="52" spans="1:11" x14ac:dyDescent="0.3">
      <c r="A52" s="22" t="s">
        <v>76</v>
      </c>
      <c r="B52" s="22">
        <v>12</v>
      </c>
      <c r="C52" s="2">
        <v>0</v>
      </c>
      <c r="D52" s="3">
        <f t="shared" si="8"/>
        <v>0</v>
      </c>
      <c r="E52" s="44"/>
      <c r="F52" s="45"/>
      <c r="G52" s="46"/>
      <c r="H52" s="5">
        <v>0</v>
      </c>
      <c r="I52" s="6"/>
      <c r="K52" s="25">
        <f t="shared" si="9"/>
        <v>0</v>
      </c>
    </row>
    <row r="53" spans="1:11" x14ac:dyDescent="0.3">
      <c r="A53" s="22" t="s">
        <v>77</v>
      </c>
      <c r="B53" s="22">
        <v>54</v>
      </c>
      <c r="C53" s="2">
        <v>0</v>
      </c>
      <c r="D53" s="3">
        <f t="shared" si="8"/>
        <v>0</v>
      </c>
      <c r="E53" s="44"/>
      <c r="F53" s="45"/>
      <c r="G53" s="46"/>
      <c r="H53" s="5">
        <v>0</v>
      </c>
      <c r="I53" s="6"/>
      <c r="K53" s="25">
        <f t="shared" si="9"/>
        <v>0</v>
      </c>
    </row>
    <row r="54" spans="1:11" x14ac:dyDescent="0.3">
      <c r="A54" s="22" t="s">
        <v>78</v>
      </c>
      <c r="B54" s="22">
        <v>8</v>
      </c>
      <c r="C54" s="2">
        <v>0</v>
      </c>
      <c r="D54" s="3">
        <f t="shared" si="8"/>
        <v>0</v>
      </c>
      <c r="E54" s="44"/>
      <c r="F54" s="45"/>
      <c r="G54" s="46"/>
      <c r="H54" s="5">
        <v>0</v>
      </c>
      <c r="I54" s="6"/>
      <c r="K54" s="25">
        <f t="shared" si="9"/>
        <v>0</v>
      </c>
    </row>
    <row r="55" spans="1:11" x14ac:dyDescent="0.3">
      <c r="A55" s="22" t="s">
        <v>79</v>
      </c>
      <c r="B55" s="22">
        <v>32</v>
      </c>
      <c r="C55" s="2">
        <v>0</v>
      </c>
      <c r="D55" s="3">
        <f t="shared" si="8"/>
        <v>0</v>
      </c>
      <c r="E55" s="44"/>
      <c r="F55" s="45"/>
      <c r="G55" s="46"/>
      <c r="H55" s="5">
        <v>0</v>
      </c>
      <c r="I55" s="6"/>
      <c r="K55" s="25">
        <f t="shared" si="9"/>
        <v>0</v>
      </c>
    </row>
    <row r="56" spans="1:11" x14ac:dyDescent="0.3">
      <c r="A56" s="22" t="s">
        <v>80</v>
      </c>
      <c r="B56" s="22">
        <v>20</v>
      </c>
      <c r="C56" s="2">
        <v>0</v>
      </c>
      <c r="D56" s="3">
        <f t="shared" si="8"/>
        <v>0</v>
      </c>
      <c r="E56" s="44"/>
      <c r="F56" s="45"/>
      <c r="G56" s="46"/>
      <c r="H56" s="5">
        <v>0</v>
      </c>
      <c r="I56" s="6"/>
      <c r="K56" s="25">
        <f t="shared" si="9"/>
        <v>0</v>
      </c>
    </row>
    <row r="57" spans="1:11" x14ac:dyDescent="0.3">
      <c r="A57" s="22" t="s">
        <v>81</v>
      </c>
      <c r="B57" s="22">
        <v>80</v>
      </c>
      <c r="C57" s="2">
        <v>0</v>
      </c>
      <c r="D57" s="3">
        <f t="shared" si="8"/>
        <v>0</v>
      </c>
      <c r="E57" s="44"/>
      <c r="F57" s="45"/>
      <c r="G57" s="46"/>
      <c r="H57" s="5">
        <v>0</v>
      </c>
      <c r="I57" s="6"/>
      <c r="K57" s="25">
        <f t="shared" si="9"/>
        <v>0</v>
      </c>
    </row>
    <row r="58" spans="1:11" x14ac:dyDescent="0.3">
      <c r="A58" s="22" t="s">
        <v>82</v>
      </c>
      <c r="B58" s="22">
        <v>28</v>
      </c>
      <c r="C58" s="2">
        <v>0</v>
      </c>
      <c r="D58" s="3">
        <f t="shared" si="8"/>
        <v>0</v>
      </c>
      <c r="E58" s="44"/>
      <c r="F58" s="45"/>
      <c r="G58" s="46"/>
      <c r="H58" s="5">
        <v>0</v>
      </c>
      <c r="I58" s="6"/>
      <c r="K58" s="25">
        <f t="shared" si="9"/>
        <v>0</v>
      </c>
    </row>
    <row r="59" spans="1:11" x14ac:dyDescent="0.3">
      <c r="A59" s="22" t="s">
        <v>83</v>
      </c>
      <c r="B59" s="22">
        <v>10</v>
      </c>
      <c r="C59" s="2">
        <v>0</v>
      </c>
      <c r="D59" s="3">
        <f t="shared" si="8"/>
        <v>0</v>
      </c>
      <c r="E59" s="44"/>
      <c r="F59" s="45"/>
      <c r="G59" s="46"/>
      <c r="H59" s="5">
        <v>0</v>
      </c>
      <c r="I59" s="6"/>
      <c r="K59" s="25">
        <f t="shared" si="9"/>
        <v>0</v>
      </c>
    </row>
    <row r="60" spans="1:11" x14ac:dyDescent="0.3">
      <c r="A60" s="22" t="s">
        <v>84</v>
      </c>
      <c r="B60" s="22">
        <v>7</v>
      </c>
      <c r="C60" s="2">
        <v>0</v>
      </c>
      <c r="D60" s="3">
        <f t="shared" si="8"/>
        <v>0</v>
      </c>
      <c r="E60" s="44"/>
      <c r="F60" s="45"/>
      <c r="G60" s="46"/>
      <c r="H60" s="5">
        <v>0</v>
      </c>
      <c r="I60" s="6"/>
      <c r="K60" s="25">
        <f t="shared" si="9"/>
        <v>0</v>
      </c>
    </row>
    <row r="61" spans="1:11" x14ac:dyDescent="0.3">
      <c r="A61" s="22" t="s">
        <v>85</v>
      </c>
      <c r="B61" s="22">
        <v>9</v>
      </c>
      <c r="C61" s="2">
        <v>0</v>
      </c>
      <c r="D61" s="3">
        <f t="shared" si="8"/>
        <v>0</v>
      </c>
      <c r="E61" s="44"/>
      <c r="F61" s="45"/>
      <c r="G61" s="46"/>
      <c r="H61" s="5">
        <v>0</v>
      </c>
      <c r="I61" s="6"/>
      <c r="K61" s="25">
        <f t="shared" si="9"/>
        <v>0</v>
      </c>
    </row>
    <row r="62" spans="1:11" x14ac:dyDescent="0.3">
      <c r="A62" s="31" t="s">
        <v>22</v>
      </c>
      <c r="B62" s="31" t="s">
        <v>48</v>
      </c>
      <c r="C62" s="41"/>
      <c r="D62" s="33"/>
      <c r="E62" s="33"/>
      <c r="F62" s="31"/>
      <c r="G62" s="42"/>
      <c r="H62" s="42" t="s">
        <v>4</v>
      </c>
      <c r="I62" s="34" t="s">
        <v>5</v>
      </c>
      <c r="K62" s="34"/>
    </row>
    <row r="63" spans="1:11" x14ac:dyDescent="0.3">
      <c r="A63" s="17"/>
      <c r="B63" s="17"/>
      <c r="C63" s="18" t="s">
        <v>6</v>
      </c>
      <c r="D63" s="17" t="s">
        <v>7</v>
      </c>
      <c r="E63" s="19"/>
      <c r="F63" s="17"/>
      <c r="G63" s="20"/>
      <c r="H63" s="17" t="s">
        <v>4</v>
      </c>
      <c r="I63" s="17" t="s">
        <v>9</v>
      </c>
      <c r="K63" s="43" t="s">
        <v>14</v>
      </c>
    </row>
    <row r="64" spans="1:11" x14ac:dyDescent="0.3">
      <c r="A64" s="22" t="s">
        <v>86</v>
      </c>
      <c r="B64" s="22">
        <v>300</v>
      </c>
      <c r="C64" s="2">
        <v>0</v>
      </c>
      <c r="D64" s="3">
        <f t="shared" ref="D64:D66" si="10">B64*C64</f>
        <v>0</v>
      </c>
      <c r="E64" s="28"/>
      <c r="F64" s="40"/>
      <c r="G64" s="29"/>
      <c r="H64" s="5">
        <v>0</v>
      </c>
      <c r="I64" s="6"/>
      <c r="K64" s="25">
        <f t="shared" ref="K64" si="11">D64</f>
        <v>0</v>
      </c>
    </row>
    <row r="65" spans="1:11" x14ac:dyDescent="0.3">
      <c r="A65" s="22" t="s">
        <v>87</v>
      </c>
      <c r="B65" s="22">
        <v>240</v>
      </c>
      <c r="C65" s="2">
        <v>0</v>
      </c>
      <c r="D65" s="3">
        <f t="shared" si="10"/>
        <v>0</v>
      </c>
      <c r="E65" s="28"/>
      <c r="F65" s="40"/>
      <c r="G65" s="29"/>
      <c r="H65" s="5">
        <v>0</v>
      </c>
      <c r="I65" s="6"/>
      <c r="K65" s="25">
        <f t="shared" ref="K65:K66" si="12">D65</f>
        <v>0</v>
      </c>
    </row>
    <row r="66" spans="1:11" ht="12.75" customHeight="1" x14ac:dyDescent="0.3">
      <c r="A66" s="22" t="s">
        <v>88</v>
      </c>
      <c r="B66" s="22">
        <v>1350</v>
      </c>
      <c r="C66" s="2">
        <v>0</v>
      </c>
      <c r="D66" s="3">
        <f t="shared" si="10"/>
        <v>0</v>
      </c>
      <c r="E66" s="28"/>
      <c r="F66" s="40"/>
      <c r="G66" s="29"/>
      <c r="H66" s="5">
        <v>0</v>
      </c>
      <c r="I66" s="6"/>
      <c r="K66" s="25">
        <f t="shared" si="12"/>
        <v>0</v>
      </c>
    </row>
    <row r="67" spans="1:11" x14ac:dyDescent="0.3">
      <c r="A67" s="31" t="s">
        <v>23</v>
      </c>
      <c r="B67" s="31" t="s">
        <v>48</v>
      </c>
      <c r="C67" s="41"/>
      <c r="D67" s="33"/>
      <c r="E67" s="33"/>
      <c r="F67" s="31"/>
      <c r="G67" s="42"/>
      <c r="H67" s="42" t="s">
        <v>4</v>
      </c>
      <c r="I67" s="34" t="s">
        <v>5</v>
      </c>
      <c r="K67" s="34"/>
    </row>
    <row r="68" spans="1:11" x14ac:dyDescent="0.3">
      <c r="A68" s="17"/>
      <c r="B68" s="17"/>
      <c r="C68" s="18" t="s">
        <v>6</v>
      </c>
      <c r="D68" s="17" t="s">
        <v>7</v>
      </c>
      <c r="E68" s="19"/>
      <c r="F68" s="17"/>
      <c r="G68" s="20"/>
      <c r="H68" s="17" t="s">
        <v>4</v>
      </c>
      <c r="I68" s="17" t="s">
        <v>9</v>
      </c>
      <c r="K68" s="43" t="s">
        <v>14</v>
      </c>
    </row>
    <row r="69" spans="1:11" x14ac:dyDescent="0.3">
      <c r="A69" s="22" t="s">
        <v>24</v>
      </c>
      <c r="B69" s="22">
        <v>24</v>
      </c>
      <c r="C69" s="2">
        <v>0</v>
      </c>
      <c r="D69" s="3">
        <f t="shared" ref="D69:D74" si="13">B69*C69</f>
        <v>0</v>
      </c>
      <c r="E69" s="28"/>
      <c r="F69" s="40"/>
      <c r="G69" s="29"/>
      <c r="H69" s="5">
        <v>0</v>
      </c>
      <c r="I69" s="8"/>
      <c r="K69" s="25">
        <f t="shared" ref="K69:K74" si="14">D69</f>
        <v>0</v>
      </c>
    </row>
    <row r="70" spans="1:11" x14ac:dyDescent="0.3">
      <c r="A70" s="22" t="s">
        <v>25</v>
      </c>
      <c r="B70" s="22">
        <v>10</v>
      </c>
      <c r="C70" s="2">
        <v>0</v>
      </c>
      <c r="D70" s="3">
        <f t="shared" si="13"/>
        <v>0</v>
      </c>
      <c r="E70" s="28"/>
      <c r="F70" s="40"/>
      <c r="G70" s="29"/>
      <c r="H70" s="5">
        <v>0</v>
      </c>
      <c r="I70" s="8"/>
      <c r="K70" s="25">
        <f t="shared" si="14"/>
        <v>0</v>
      </c>
    </row>
    <row r="71" spans="1:11" x14ac:dyDescent="0.3">
      <c r="A71" s="22" t="s">
        <v>26</v>
      </c>
      <c r="B71" s="22">
        <v>12</v>
      </c>
      <c r="C71" s="2">
        <v>0</v>
      </c>
      <c r="D71" s="3">
        <f t="shared" si="13"/>
        <v>0</v>
      </c>
      <c r="E71" s="28"/>
      <c r="F71" s="40"/>
      <c r="G71" s="29"/>
      <c r="H71" s="5">
        <v>0</v>
      </c>
      <c r="I71" s="8"/>
      <c r="K71" s="25">
        <f t="shared" si="14"/>
        <v>0</v>
      </c>
    </row>
    <row r="72" spans="1:11" x14ac:dyDescent="0.3">
      <c r="A72" s="22" t="s">
        <v>27</v>
      </c>
      <c r="B72" s="22">
        <v>120</v>
      </c>
      <c r="C72" s="2">
        <v>0</v>
      </c>
      <c r="D72" s="3">
        <f t="shared" si="13"/>
        <v>0</v>
      </c>
      <c r="E72" s="28"/>
      <c r="F72" s="40"/>
      <c r="G72" s="29"/>
      <c r="H72" s="5">
        <v>0</v>
      </c>
      <c r="I72" s="8"/>
      <c r="K72" s="25">
        <f t="shared" si="14"/>
        <v>0</v>
      </c>
    </row>
    <row r="73" spans="1:11" x14ac:dyDescent="0.3">
      <c r="A73" s="22" t="s">
        <v>28</v>
      </c>
      <c r="B73" s="22">
        <v>145</v>
      </c>
      <c r="C73" s="2">
        <v>0</v>
      </c>
      <c r="D73" s="3">
        <f t="shared" si="13"/>
        <v>0</v>
      </c>
      <c r="E73" s="28"/>
      <c r="F73" s="40"/>
      <c r="G73" s="29"/>
      <c r="H73" s="5">
        <v>0</v>
      </c>
      <c r="I73" s="8"/>
      <c r="K73" s="25">
        <f t="shared" si="14"/>
        <v>0</v>
      </c>
    </row>
    <row r="74" spans="1:11" ht="12.75" customHeight="1" x14ac:dyDescent="0.3">
      <c r="A74" s="22" t="s">
        <v>29</v>
      </c>
      <c r="B74" s="22">
        <v>24</v>
      </c>
      <c r="C74" s="2">
        <v>0</v>
      </c>
      <c r="D74" s="3">
        <f t="shared" si="13"/>
        <v>0</v>
      </c>
      <c r="E74" s="28"/>
      <c r="F74" s="40"/>
      <c r="G74" s="29"/>
      <c r="H74" s="5">
        <v>0</v>
      </c>
      <c r="I74" s="8"/>
      <c r="K74" s="25">
        <f t="shared" si="14"/>
        <v>0</v>
      </c>
    </row>
    <row r="75" spans="1:11" x14ac:dyDescent="0.3">
      <c r="A75" s="31" t="s">
        <v>30</v>
      </c>
      <c r="B75" s="31"/>
      <c r="C75" s="41"/>
      <c r="D75" s="33"/>
      <c r="E75" s="33"/>
      <c r="F75" s="31"/>
      <c r="G75" s="42"/>
      <c r="H75" s="42"/>
      <c r="I75" s="34"/>
      <c r="K75" s="34"/>
    </row>
    <row r="76" spans="1:11" x14ac:dyDescent="0.3">
      <c r="A76" s="17" t="s">
        <v>31</v>
      </c>
      <c r="B76" s="18" t="s">
        <v>32</v>
      </c>
      <c r="C76" s="18" t="s">
        <v>33</v>
      </c>
      <c r="D76" s="17" t="s">
        <v>7</v>
      </c>
      <c r="E76" s="19"/>
      <c r="F76" s="17"/>
      <c r="G76" s="20"/>
      <c r="H76" s="17"/>
      <c r="I76" s="17"/>
      <c r="J76" s="22"/>
      <c r="K76" s="43" t="s">
        <v>14</v>
      </c>
    </row>
    <row r="77" spans="1:11" x14ac:dyDescent="0.3">
      <c r="A77" s="22" t="s">
        <v>34</v>
      </c>
      <c r="B77" s="22">
        <v>90</v>
      </c>
      <c r="C77" s="2">
        <v>0</v>
      </c>
      <c r="D77" s="25">
        <f>B77*C77</f>
        <v>0</v>
      </c>
      <c r="E77" s="28"/>
      <c r="F77" s="40"/>
      <c r="G77" s="29"/>
      <c r="H77" s="40"/>
      <c r="I77" s="40"/>
      <c r="J77" s="22"/>
      <c r="K77" s="25">
        <f>D77</f>
        <v>0</v>
      </c>
    </row>
    <row r="78" spans="1:11" x14ac:dyDescent="0.3">
      <c r="A78" s="47"/>
      <c r="B78" s="48"/>
      <c r="C78" s="49"/>
      <c r="D78" s="50"/>
      <c r="E78" s="48"/>
      <c r="F78" s="48"/>
      <c r="G78" s="48"/>
      <c r="H78" s="48"/>
      <c r="I78" s="48"/>
      <c r="J78" s="48"/>
      <c r="K78" s="50"/>
    </row>
    <row r="79" spans="1:11" x14ac:dyDescent="0.3">
      <c r="A79" s="51" t="s">
        <v>35</v>
      </c>
      <c r="B79" s="52"/>
      <c r="C79" s="53"/>
      <c r="D79" s="54"/>
      <c r="E79" s="52"/>
      <c r="F79" s="52"/>
      <c r="G79" s="52"/>
      <c r="H79" s="52"/>
      <c r="I79" s="52"/>
      <c r="J79" s="52"/>
      <c r="K79" s="54" t="s">
        <v>36</v>
      </c>
    </row>
    <row r="80" spans="1:11" x14ac:dyDescent="0.3">
      <c r="A80" s="15" t="s">
        <v>2</v>
      </c>
      <c r="B80" s="28"/>
      <c r="C80" s="55"/>
      <c r="D80" s="56"/>
      <c r="E80" s="57"/>
      <c r="F80" s="57"/>
      <c r="G80" s="57"/>
      <c r="H80" s="57"/>
      <c r="I80" s="29"/>
      <c r="J80" s="22"/>
      <c r="K80" s="25">
        <f>SUM(K8:K16)</f>
        <v>0</v>
      </c>
    </row>
    <row r="81" spans="1:11" x14ac:dyDescent="0.3">
      <c r="A81" s="15" t="s">
        <v>11</v>
      </c>
      <c r="B81" s="28"/>
      <c r="C81" s="55"/>
      <c r="D81" s="56"/>
      <c r="E81" s="57"/>
      <c r="F81" s="57"/>
      <c r="G81" s="57"/>
      <c r="H81" s="57"/>
      <c r="I81" s="29"/>
      <c r="J81" s="22"/>
      <c r="K81" s="25">
        <f>SUM(K19:K24)</f>
        <v>0</v>
      </c>
    </row>
    <row r="82" spans="1:11" x14ac:dyDescent="0.3">
      <c r="A82" s="15" t="s">
        <v>15</v>
      </c>
      <c r="B82" s="28"/>
      <c r="C82" s="55"/>
      <c r="D82" s="56"/>
      <c r="E82" s="57"/>
      <c r="F82" s="57"/>
      <c r="G82" s="57"/>
      <c r="H82" s="57"/>
      <c r="I82" s="29"/>
      <c r="J82" s="22"/>
      <c r="K82" s="25">
        <f>SUM(K27:K32)</f>
        <v>0</v>
      </c>
    </row>
    <row r="83" spans="1:11" x14ac:dyDescent="0.3">
      <c r="A83" s="15" t="s">
        <v>18</v>
      </c>
      <c r="B83" s="28"/>
      <c r="C83" s="55"/>
      <c r="D83" s="56"/>
      <c r="E83" s="57"/>
      <c r="F83" s="57"/>
      <c r="G83" s="57"/>
      <c r="H83" s="57"/>
      <c r="I83" s="29"/>
      <c r="J83" s="22"/>
      <c r="K83" s="25">
        <f>SUM(K42:K61,K35:K40)</f>
        <v>0</v>
      </c>
    </row>
    <row r="84" spans="1:11" x14ac:dyDescent="0.3">
      <c r="A84" s="15" t="s">
        <v>22</v>
      </c>
      <c r="B84" s="28"/>
      <c r="C84" s="55"/>
      <c r="D84" s="56"/>
      <c r="E84" s="57"/>
      <c r="F84" s="57"/>
      <c r="G84" s="57"/>
      <c r="H84" s="57"/>
      <c r="I84" s="29"/>
      <c r="J84" s="22"/>
      <c r="K84" s="25">
        <f>SUM(K64:K66)</f>
        <v>0</v>
      </c>
    </row>
    <row r="85" spans="1:11" x14ac:dyDescent="0.3">
      <c r="A85" s="15" t="s">
        <v>23</v>
      </c>
      <c r="B85" s="28"/>
      <c r="C85" s="55"/>
      <c r="D85" s="56"/>
      <c r="E85" s="57"/>
      <c r="F85" s="57"/>
      <c r="G85" s="57"/>
      <c r="H85" s="57"/>
      <c r="I85" s="29"/>
      <c r="J85" s="22"/>
      <c r="K85" s="25">
        <f>SUM(K69:K74)</f>
        <v>0</v>
      </c>
    </row>
    <row r="86" spans="1:11" x14ac:dyDescent="0.3">
      <c r="A86" s="15" t="s">
        <v>30</v>
      </c>
      <c r="B86" s="28"/>
      <c r="C86" s="58"/>
      <c r="D86" s="57"/>
      <c r="E86" s="57"/>
      <c r="F86" s="57"/>
      <c r="G86" s="57"/>
      <c r="H86" s="57"/>
      <c r="I86" s="29"/>
      <c r="J86" s="22"/>
      <c r="K86" s="25">
        <f>SUM(K77)</f>
        <v>0</v>
      </c>
    </row>
    <row r="87" spans="1:11" ht="12.75" customHeight="1" thickBot="1" x14ac:dyDescent="0.35">
      <c r="A87" s="59" t="s">
        <v>37</v>
      </c>
      <c r="B87" s="60"/>
      <c r="C87" s="61"/>
      <c r="D87" s="60"/>
      <c r="E87" s="60"/>
      <c r="F87" s="60"/>
      <c r="G87" s="60"/>
      <c r="H87" s="60"/>
      <c r="I87" s="60"/>
      <c r="J87" s="60"/>
      <c r="K87" s="9">
        <f>SUM(K80:K86)</f>
        <v>0</v>
      </c>
    </row>
    <row r="89" spans="1:11" x14ac:dyDescent="0.3">
      <c r="A89" s="62" t="s">
        <v>38</v>
      </c>
      <c r="B89" s="63"/>
      <c r="C89" s="64"/>
      <c r="D89" s="63"/>
      <c r="E89" s="63"/>
      <c r="F89" s="63"/>
      <c r="G89" s="63"/>
      <c r="H89" s="63"/>
      <c r="I89" s="65">
        <f>K87*2%</f>
        <v>0</v>
      </c>
      <c r="K89" s="2">
        <v>0</v>
      </c>
    </row>
  </sheetData>
  <sheetProtection algorithmName="SHA-512" hashValue="/eJ+rK8PlBdOg/OuH1p2Ig4JP7etKNO7bRucDgRdXg8cfrfWEEFmlBgdTvuWvhpnUPNNEzwWLf4jhC/o6vECqQ==" saltValue="Ke+owyC779rYf8hsUiJG3w==" spinCount="100000" sheet="1" objects="1" scenarios="1"/>
  <pageMargins left="0.7" right="0.7" top="0.75" bottom="0.75" header="0.3" footer="0.3"/>
  <pageSetup paperSize="8" scale="63" orientation="portrait" r:id="rId1"/>
  <headerFooter>
    <oddHeader xml:space="preserve">&amp;LBijlage F Prijzenblad_aangepast 13-01-2026&amp;CAanbestedingsdocument: HORECA benodigdheden Helsdingen
met kenmerk IBMN-2023-VIJ-AH-002
</oddHeader>
  </headerFooter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4ED4283924944924133409395AB35" ma:contentTypeVersion="4" ma:contentTypeDescription="Een nieuw document maken." ma:contentTypeScope="" ma:versionID="0c01939872054c536579319ca9bac478">
  <xsd:schema xmlns:xsd="http://www.w3.org/2001/XMLSchema" xmlns:xs="http://www.w3.org/2001/XMLSchema" xmlns:p="http://schemas.microsoft.com/office/2006/metadata/properties" xmlns:ns2="463e448e-f3f0-4857-b8b0-3728b8eeb3d2" targetNamespace="http://schemas.microsoft.com/office/2006/metadata/properties" ma:root="true" ma:fieldsID="cbbb5f45ed25dfc085abeb067cf0b77d" ns2:_="">
    <xsd:import namespace="463e448e-f3f0-4857-b8b0-3728b8eeb3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e448e-f3f0-4857-b8b0-3728b8eeb3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0DFC75-E0C1-48ED-9528-8E673525F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3e448e-f3f0-4857-b8b0-3728b8eeb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67BCE-0403-487D-896D-3C2E0E58E2A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3e448e-f3f0-4857-b8b0-3728b8eeb3d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9915C10-0B65-40F8-9077-BD854D759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F Prijzenblad</vt:lpstr>
      <vt:lpstr>'Bijlage F Prijzenblad'!Afdrukbereik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Mees Walhof</dc:creator>
  <cp:keywords/>
  <dc:description/>
  <cp:lastModifiedBy>Mees Walhof</cp:lastModifiedBy>
  <cp:revision/>
  <dcterms:created xsi:type="dcterms:W3CDTF">2025-04-11T06:29:20Z</dcterms:created>
  <dcterms:modified xsi:type="dcterms:W3CDTF">2026-01-12T20:34:24Z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0x010100C174ED4283924944924133409395AB35</vt:lpwstr>
  </property>
</Properties>
</file>