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cevieleenvoudig-my.sharepoint.com/personal/a_hitzerd_civiel-eenvoudig_nl/Documents/Documenten/Projecten/2025/25009 Raambestek Gouda/3. Documenten/NvI/"/>
    </mc:Choice>
  </mc:AlternateContent>
  <xr:revisionPtr revIDLastSave="241" documentId="8_{29F22D6E-C304-4FDC-BBF1-3B1E085E9BB7}" xr6:coauthVersionLast="47" xr6:coauthVersionMax="47" xr10:uidLastSave="{907ED9C0-7EAB-4039-A5EE-19A160B9C940}"/>
  <bookViews>
    <workbookView xWindow="57480" yWindow="-1980" windowWidth="29040" windowHeight="17520" xr2:uid="{00000000-000D-0000-FFFF-FFFF00000000}"/>
  </bookViews>
  <sheets>
    <sheet name="RAW-inschrijvingsstaat" sheetId="1" r:id="rId1"/>
  </sheets>
  <definedNames>
    <definedName name="_xlnm.Print_Area" localSheetId="0">'RAW-inschrijvingsstaat'!$A$1:$G$197</definedName>
    <definedName name="_xlnm.Print_Titles" localSheetId="0">'RAW-inschrijvingsstaat'!$4:$5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5" i="1" l="1"/>
  <c r="G171" i="1"/>
  <c r="G168" i="1"/>
  <c r="G164" i="1"/>
  <c r="G163" i="1"/>
  <c r="G162" i="1"/>
  <c r="G161" i="1"/>
  <c r="G160" i="1"/>
  <c r="G159" i="1"/>
  <c r="G158" i="1"/>
  <c r="G157" i="1"/>
  <c r="G153" i="1"/>
  <c r="G152" i="1"/>
  <c r="G151" i="1"/>
  <c r="G150" i="1"/>
  <c r="G149" i="1"/>
  <c r="G146" i="1"/>
  <c r="G145" i="1"/>
  <c r="G144" i="1"/>
  <c r="G140" i="1"/>
  <c r="G139" i="1"/>
  <c r="G138" i="1"/>
  <c r="G137" i="1"/>
  <c r="G134" i="1"/>
  <c r="G133" i="1"/>
  <c r="G132" i="1"/>
  <c r="G128" i="1"/>
  <c r="G127" i="1"/>
  <c r="G126" i="1"/>
  <c r="G123" i="1"/>
  <c r="G122" i="1"/>
  <c r="G121" i="1"/>
  <c r="G118" i="1"/>
  <c r="G117" i="1"/>
  <c r="G116" i="1"/>
  <c r="G111" i="1"/>
  <c r="G110" i="1"/>
  <c r="G109" i="1"/>
  <c r="G108" i="1"/>
  <c r="G107" i="1"/>
  <c r="G104" i="1"/>
  <c r="G103" i="1"/>
  <c r="G102" i="1"/>
  <c r="G99" i="1"/>
  <c r="G98" i="1"/>
  <c r="G97" i="1"/>
  <c r="G93" i="1"/>
  <c r="G92" i="1"/>
  <c r="G91" i="1"/>
  <c r="G88" i="1"/>
  <c r="G87" i="1"/>
  <c r="G86" i="1"/>
  <c r="G82" i="1"/>
  <c r="G81" i="1"/>
  <c r="G80" i="1"/>
  <c r="G77" i="1"/>
  <c r="G76" i="1"/>
  <c r="G75" i="1"/>
  <c r="G72" i="1"/>
  <c r="G71" i="1"/>
  <c r="G70" i="1"/>
  <c r="G67" i="1"/>
  <c r="G66" i="1"/>
  <c r="G65" i="1"/>
  <c r="G62" i="1"/>
  <c r="G61" i="1"/>
  <c r="G60" i="1"/>
  <c r="G57" i="1"/>
  <c r="G56" i="1"/>
  <c r="G55" i="1"/>
  <c r="G52" i="1"/>
  <c r="G51" i="1"/>
  <c r="G50" i="1"/>
  <c r="G49" i="1"/>
  <c r="G46" i="1"/>
  <c r="G45" i="1"/>
  <c r="G42" i="1"/>
  <c r="G41" i="1"/>
  <c r="G40" i="1"/>
  <c r="G39" i="1"/>
  <c r="G38" i="1"/>
  <c r="G37" i="1"/>
  <c r="G32" i="1"/>
  <c r="G31" i="1"/>
  <c r="G30" i="1"/>
  <c r="G27" i="1"/>
  <c r="G26" i="1"/>
  <c r="G25" i="1"/>
  <c r="G21" i="1"/>
  <c r="G20" i="1"/>
  <c r="G15" i="1"/>
  <c r="G14" i="1"/>
  <c r="G13" i="1"/>
  <c r="G12" i="1"/>
  <c r="G11" i="1"/>
  <c r="G10" i="1"/>
  <c r="G177" i="1" l="1"/>
  <c r="G179" i="1" s="1"/>
  <c r="F187" i="1" s="1"/>
  <c r="G187" i="1" s="1"/>
  <c r="F184" i="1" l="1"/>
  <c r="G184" i="1" s="1"/>
  <c r="F190" i="1"/>
  <c r="G190" i="1" s="1"/>
  <c r="F193" i="1"/>
  <c r="G193" i="1" s="1"/>
  <c r="G195" i="1" l="1"/>
</calcChain>
</file>

<file path=xl/sharedStrings.xml><?xml version="1.0" encoding="utf-8"?>
<sst xmlns="http://schemas.openxmlformats.org/spreadsheetml/2006/main" count="618" uniqueCount="366">
  <si>
    <t>420240</t>
  </si>
  <si>
    <t>3400</t>
  </si>
  <si>
    <t>550,00</t>
  </si>
  <si>
    <t>Beletteren tijdelijke bebording opp &gt; 1,00 m2.</t>
  </si>
  <si>
    <t>Instandh. botsabsorber/pijlwagen, weekend/feestdag.</t>
  </si>
  <si>
    <t>Verwijderen tijdelijke dranghekken.</t>
  </si>
  <si>
    <t>Aanbrengen verkeerskegel.</t>
  </si>
  <si>
    <t>Inzetten werknemers</t>
  </si>
  <si>
    <t>Verwijderen geleidebarrier.</t>
  </si>
  <si>
    <t>870</t>
  </si>
  <si>
    <t>st</t>
  </si>
  <si>
    <t>87</t>
  </si>
  <si>
    <t>Winst en risico</t>
  </si>
  <si>
    <t>919990</t>
  </si>
  <si>
    <t>342020</t>
  </si>
  <si>
    <t>Afvoeren materialen (MIDDEL).</t>
  </si>
  <si>
    <t>Verwijderen verkeerskegel.</t>
  </si>
  <si>
    <t>4202</t>
  </si>
  <si>
    <t>400130</t>
  </si>
  <si>
    <t>Opstellen plannen en tekeningen (GROOT).</t>
  </si>
  <si>
    <t>Afvoeren materialen (KLEIN).</t>
  </si>
  <si>
    <t>Aanbrengen stalen rijplaten.</t>
  </si>
  <si>
    <t>320030</t>
  </si>
  <si>
    <t>64.800,00</t>
  </si>
  <si>
    <t>200,00</t>
  </si>
  <si>
    <t>15,00</t>
  </si>
  <si>
    <t>OMSCHRIJVING</t>
  </si>
  <si>
    <t>Tijdelijke VRI</t>
  </si>
  <si>
    <t>Aanbrengen tekstborden, incl. palen en grondpotten.</t>
  </si>
  <si>
    <t>340230</t>
  </si>
  <si>
    <t>345050</t>
  </si>
  <si>
    <t>3.500,00</t>
  </si>
  <si>
    <t>Verwijderen afzethek.</t>
  </si>
  <si>
    <t>340110</t>
  </si>
  <si>
    <t>Afbouw en afvoeren mobile DRIP full color.</t>
  </si>
  <si>
    <t>Inzetten actiewagen en botsabsorber</t>
  </si>
  <si>
    <t>Toeslag tijdelijke VRI</t>
  </si>
  <si>
    <t>Instandhouden tekstwagen monocolor.</t>
  </si>
  <si>
    <t>411020</t>
  </si>
  <si>
    <t>Aanbrengen tijdelijke fietsrekken.</t>
  </si>
  <si>
    <t>4.000,00</t>
  </si>
  <si>
    <t>210010</t>
  </si>
  <si>
    <t>Coördinatie, overleggen en afstemming bij OG (groot)</t>
  </si>
  <si>
    <t>340120</t>
  </si>
  <si>
    <t>870030</t>
  </si>
  <si>
    <t>Aanvoeren materialen (MIDDEL).</t>
  </si>
  <si>
    <t>Afplakken of zichtbaar maken bestaande bebording.</t>
  </si>
  <si>
    <t>343010</t>
  </si>
  <si>
    <t>341030</t>
  </si>
  <si>
    <t>Toepassen pijlborden</t>
  </si>
  <si>
    <t>Op- of afdraaien, afplakken of zichtbaar maken</t>
  </si>
  <si>
    <t>345010</t>
  </si>
  <si>
    <t>Gebruik mobiel toilet.</t>
  </si>
  <si>
    <t>348120</t>
  </si>
  <si>
    <t>Opstellen plannen en tekeningen (MIDDEL).</t>
  </si>
  <si>
    <t>2</t>
  </si>
  <si>
    <t>10.500,00</t>
  </si>
  <si>
    <t>36</t>
  </si>
  <si>
    <t>100050</t>
  </si>
  <si>
    <t>348210</t>
  </si>
  <si>
    <t>m</t>
  </si>
  <si>
    <t>Instandh. botsabsorber met pijlwagen, (06.00-18.00)</t>
  </si>
  <si>
    <t>m*d</t>
  </si>
  <si>
    <t>342010</t>
  </si>
  <si>
    <t>Aanvoeren materialen (KLEIN).</t>
  </si>
  <si>
    <t>500030</t>
  </si>
  <si>
    <t>Werk van algemene aard</t>
  </si>
  <si>
    <t>340030</t>
  </si>
  <si>
    <t>400,00</t>
  </si>
  <si>
    <t>310020</t>
  </si>
  <si>
    <t>350020</t>
  </si>
  <si>
    <t>Inzetten verkeersregelaar - nacht (00.00-05.59).</t>
  </si>
  <si>
    <t>31</t>
  </si>
  <si>
    <t>343</t>
  </si>
  <si>
    <t>1.500,00</t>
  </si>
  <si>
    <t>Instandhouden verkeerskegel.</t>
  </si>
  <si>
    <t>340210</t>
  </si>
  <si>
    <t>Inzetten terreinmedewerker verkeer - dag (06.00-18.00)</t>
  </si>
  <si>
    <t>Instandh. botsabsorber met pijlwagen, (18.01-05.59)</t>
  </si>
  <si>
    <t>Coördinatie, overleggen en afstemming bij OG (middel)</t>
  </si>
  <si>
    <t>420120</t>
  </si>
  <si>
    <t>Op- of afdraaien tijdelijke bebording.</t>
  </si>
  <si>
    <t>Toepassen dranghekken</t>
  </si>
  <si>
    <t>24,00</t>
  </si>
  <si>
    <t>30,00</t>
  </si>
  <si>
    <t>In stand houden pijlbord; huur &amp; onderhoud.</t>
  </si>
  <si>
    <t>9.500,00</t>
  </si>
  <si>
    <t>411030</t>
  </si>
  <si>
    <t>949990</t>
  </si>
  <si>
    <t>348230</t>
  </si>
  <si>
    <t>411110</t>
  </si>
  <si>
    <t>50,00</t>
  </si>
  <si>
    <t>Full color mobile DRIP</t>
  </si>
  <si>
    <t>120,00</t>
  </si>
  <si>
    <t>Aanvoeren en afvoeren materialen</t>
  </si>
  <si>
    <t>10</t>
  </si>
  <si>
    <t>100</t>
  </si>
  <si>
    <t>Reductie emissies</t>
  </si>
  <si>
    <t>3402</t>
  </si>
  <si>
    <t>411010</t>
  </si>
  <si>
    <t>Inzetten divers en rijdend materieel</t>
  </si>
  <si>
    <t>80,00</t>
  </si>
  <si>
    <t>In stand houden tijdelijke dranghekken.</t>
  </si>
  <si>
    <t>411130</t>
  </si>
  <si>
    <t>Instandhouden toeslag tijdelijke VRI.</t>
  </si>
  <si>
    <t>Inzet terreinmedew. - nacht, weekend, zon-feestdagen.</t>
  </si>
  <si>
    <t>929990</t>
  </si>
  <si>
    <t>420130</t>
  </si>
  <si>
    <t>320010</t>
  </si>
  <si>
    <t>Instandhouden kunststof rijplaten.</t>
  </si>
  <si>
    <t>Beletteren tijdelijke bebording opp 0,31 - 0,60 m2.</t>
  </si>
  <si>
    <t>In stand houden tijdelijk fietsrekken.</t>
  </si>
  <si>
    <t>6.300,00</t>
  </si>
  <si>
    <t>500050</t>
  </si>
  <si>
    <t>Instandhouden tijdelijke VRI.</t>
  </si>
  <si>
    <t>Inzetten verkeersregelaar - avonduren (18.01-23.59)</t>
  </si>
  <si>
    <t>360540</t>
  </si>
  <si>
    <t>91</t>
  </si>
  <si>
    <t>5.200,00</t>
  </si>
  <si>
    <t>Toepassen tekstborden</t>
  </si>
  <si>
    <t>In stand houden tekstbord; huur &amp; onderhoud.</t>
  </si>
  <si>
    <t>400210</t>
  </si>
  <si>
    <t>dag</t>
  </si>
  <si>
    <t>8.100,00</t>
  </si>
  <si>
    <t>Verwijderen geleidebaken + voet.</t>
  </si>
  <si>
    <t>360510</t>
  </si>
  <si>
    <t>810320</t>
  </si>
  <si>
    <t>Aanbrengen afzethek.</t>
  </si>
  <si>
    <t>348</t>
  </si>
  <si>
    <t>344030</t>
  </si>
  <si>
    <t>Botsabsorber met pijlwagen</t>
  </si>
  <si>
    <t>Offreren deelopdracht (MIDDEL).</t>
  </si>
  <si>
    <t>Toepassen verkeersborden</t>
  </si>
  <si>
    <t>411120</t>
  </si>
  <si>
    <t>In stand houden verkeersbord; huur &amp; onderhoud.</t>
  </si>
  <si>
    <t>mnd</t>
  </si>
  <si>
    <t>100010</t>
  </si>
  <si>
    <t>340240</t>
  </si>
  <si>
    <t>3</t>
  </si>
  <si>
    <t>TOTAALBEDRAG IN EURO</t>
  </si>
  <si>
    <t>Transport subtotaal</t>
  </si>
  <si>
    <t>21</t>
  </si>
  <si>
    <t>92</t>
  </si>
  <si>
    <t>Inzetten verkeersregelaar-zon-/feestdagen (00.00-23.59).</t>
  </si>
  <si>
    <t>340060</t>
  </si>
  <si>
    <t>Aanpassen belettering parkeerverboden (op locatie).</t>
  </si>
  <si>
    <t>500080</t>
  </si>
  <si>
    <t>Aanvoeren en plaatsen tijdelijke VRI.</t>
  </si>
  <si>
    <t>32</t>
  </si>
  <si>
    <t>343030</t>
  </si>
  <si>
    <t>Verwijderen bouwhekken.</t>
  </si>
  <si>
    <t>8</t>
  </si>
  <si>
    <t>st*d</t>
  </si>
  <si>
    <t>Inzetten verkeersregelaar-zaterdag (00.00-23.59).</t>
  </si>
  <si>
    <t>Aanbrengen tijdelijke dranghekken.</t>
  </si>
  <si>
    <t>3481</t>
  </si>
  <si>
    <t>420110</t>
  </si>
  <si>
    <t>40</t>
  </si>
  <si>
    <t>4110</t>
  </si>
  <si>
    <t>Staartposten</t>
  </si>
  <si>
    <t>Verwijderen stalen rijplaten.</t>
  </si>
  <si>
    <t>Aanbrengen geleidebarrier.</t>
  </si>
  <si>
    <t>420230</t>
  </si>
  <si>
    <t>351020</t>
  </si>
  <si>
    <t>84</t>
  </si>
  <si>
    <t>Beletteren tijdelijke bebording opp 0 - 0,30 m2.</t>
  </si>
  <si>
    <t>346020</t>
  </si>
  <si>
    <t>PRIJS PER EENHEID IN EURO</t>
  </si>
  <si>
    <t>Beletteren tijdelijke bebording</t>
  </si>
  <si>
    <t>Aanvoeren en plaatsen tekstwagen full color.</t>
  </si>
  <si>
    <t>8103</t>
  </si>
  <si>
    <t>350010</t>
  </si>
  <si>
    <t>2.000,00</t>
  </si>
  <si>
    <t>week</t>
  </si>
  <si>
    <t>Beletteren tijdelijke bebording opp 0,61 - 1,00 m2.</t>
  </si>
  <si>
    <t>400120</t>
  </si>
  <si>
    <t>37.800,00</t>
  </si>
  <si>
    <t>420220</t>
  </si>
  <si>
    <t>350030</t>
  </si>
  <si>
    <t>4001</t>
  </si>
  <si>
    <t>400110</t>
  </si>
  <si>
    <t>Tekstwagen full color</t>
  </si>
  <si>
    <t>351</t>
  </si>
  <si>
    <t>9.000,00</t>
  </si>
  <si>
    <t>4201</t>
  </si>
  <si>
    <t>Afvoeren materialen (GROOT).</t>
  </si>
  <si>
    <t>Aanbrengen bouwhekken.</t>
  </si>
  <si>
    <t>Tekstwagen monocolor</t>
  </si>
  <si>
    <t>344010</t>
  </si>
  <si>
    <t>341010</t>
  </si>
  <si>
    <t>Inzetten materieel</t>
  </si>
  <si>
    <t>340010</t>
  </si>
  <si>
    <t>4003</t>
  </si>
  <si>
    <t>345</t>
  </si>
  <si>
    <t>4002</t>
  </si>
  <si>
    <t>Aanbrengen pijlborden, incl. palen en grondpotten.</t>
  </si>
  <si>
    <t>Algemene werkzaamheden</t>
  </si>
  <si>
    <t>Instandhouden stalen rijplaten.</t>
  </si>
  <si>
    <t>34</t>
  </si>
  <si>
    <t>Inzetten verkeersregelaar - daguren (06.00-18.00)</t>
  </si>
  <si>
    <t>340220</t>
  </si>
  <si>
    <t>keer</t>
  </si>
  <si>
    <t>Instandhouden full color mobile DRIP.</t>
  </si>
  <si>
    <t>348220</t>
  </si>
  <si>
    <t>In stand houden afzethek; huur &amp; onderhoud.</t>
  </si>
  <si>
    <t>Aanvoeren materialen (GROOT).</t>
  </si>
  <si>
    <t>Offreren deelopdracht (KLEIN).</t>
  </si>
  <si>
    <t>%</t>
  </si>
  <si>
    <t>Verwijderen kunststof rijplaten.</t>
  </si>
  <si>
    <t>Inzetten verkeersregelaar en/of verkeersbegeleider</t>
  </si>
  <si>
    <t>In stand houden bouwhek; huur &amp; onderhoud.</t>
  </si>
  <si>
    <t>100020</t>
  </si>
  <si>
    <t>343020</t>
  </si>
  <si>
    <t>411140</t>
  </si>
  <si>
    <t>100040</t>
  </si>
  <si>
    <t>1</t>
  </si>
  <si>
    <t>3401</t>
  </si>
  <si>
    <t>Aanpassen belettering parkeerverboden.</t>
  </si>
  <si>
    <t>400310</t>
  </si>
  <si>
    <t>346030</t>
  </si>
  <si>
    <t>351030</t>
  </si>
  <si>
    <t>210020</t>
  </si>
  <si>
    <t>Coördinatie, overleggen en afstemming bij OG</t>
  </si>
  <si>
    <t>Verwijderen verkeersborden, incl. palen en grondpotten.</t>
  </si>
  <si>
    <t>Aanbrengen tijdelijke parkeerverboden, incl belettering.</t>
  </si>
  <si>
    <t>Toiletvoorziening</t>
  </si>
  <si>
    <t>Categoriseren projectomvang adhv OBJECTEN</t>
  </si>
  <si>
    <t>348130</t>
  </si>
  <si>
    <t>60,00</t>
  </si>
  <si>
    <t>Stalen rijplaten</t>
  </si>
  <si>
    <t>Afbouw en afvoeren tekstwagen monocolor.</t>
  </si>
  <si>
    <t>Afbouw en afvoeren tekstwagen full color.</t>
  </si>
  <si>
    <t>400330</t>
  </si>
  <si>
    <t>500070</t>
  </si>
  <si>
    <t>300,00</t>
  </si>
  <si>
    <t>2100</t>
  </si>
  <si>
    <t>F</t>
  </si>
  <si>
    <t>20.000,00</t>
  </si>
  <si>
    <t>360550</t>
  </si>
  <si>
    <t>Aanbrengen geleidebaken + voet.</t>
  </si>
  <si>
    <t>st*u</t>
  </si>
  <si>
    <t>Opneming in voorbereiding op deelopdracht</t>
  </si>
  <si>
    <t>351010</t>
  </si>
  <si>
    <t>320,00</t>
  </si>
  <si>
    <t>Uitvoeringskosten</t>
  </si>
  <si>
    <t>500,00</t>
  </si>
  <si>
    <t>Gebruik mobiel toilet</t>
  </si>
  <si>
    <t>340040</t>
  </si>
  <si>
    <t>500040</t>
  </si>
  <si>
    <t>400230</t>
  </si>
  <si>
    <t>341020</t>
  </si>
  <si>
    <t>Aanbrengen, instandh. en verwijderen geleidebarrier</t>
  </si>
  <si>
    <t>Subtotaal</t>
  </si>
  <si>
    <t>320020</t>
  </si>
  <si>
    <t>1.000,00</t>
  </si>
  <si>
    <t>Offreren deelopdracht (GROOT).</t>
  </si>
  <si>
    <t>Afbouw en afvoeren botsabsorber met pijlwagen.</t>
  </si>
  <si>
    <t>Aanbrengen kunststof rijplaten.</t>
  </si>
  <si>
    <t>1000</t>
  </si>
  <si>
    <t>Verwijderen tijdelijke parkeerverboden.</t>
  </si>
  <si>
    <t>94</t>
  </si>
  <si>
    <t>5,00</t>
  </si>
  <si>
    <t>Instandhouden actiewagen.</t>
  </si>
  <si>
    <t>9</t>
  </si>
  <si>
    <t>Inzetten VRI</t>
  </si>
  <si>
    <t>840100</t>
  </si>
  <si>
    <t>100030</t>
  </si>
  <si>
    <t>342</t>
  </si>
  <si>
    <t>In stand houden tijdelijke parkeerverboden.</t>
  </si>
  <si>
    <t>500020</t>
  </si>
  <si>
    <t>Actiewagen</t>
  </si>
  <si>
    <t>Gebruiken EmissieCalc Moederbestek.nl.</t>
  </si>
  <si>
    <t>Toepassen geleidebarrier en verkeerskegel</t>
  </si>
  <si>
    <t>Inzetten tekstwagen en DRIP</t>
  </si>
  <si>
    <t>Afbouw en afvoeren tijdelijke VRI.</t>
  </si>
  <si>
    <t>Inschrijvingssom, de omzetbelasting niet inbegrepen.</t>
  </si>
  <si>
    <t>31.500,00</t>
  </si>
  <si>
    <t>310010</t>
  </si>
  <si>
    <t>Tijdelijke maatregelen en voorzieningen</t>
  </si>
  <si>
    <t>50</t>
  </si>
  <si>
    <t>342030</t>
  </si>
  <si>
    <t>340</t>
  </si>
  <si>
    <t>Aanbrengen verkeersborden, incl. palen en grondpotten.</t>
  </si>
  <si>
    <t>Verwijderen tekstborden, incl. palen en grondpotten.</t>
  </si>
  <si>
    <t>420210</t>
  </si>
  <si>
    <t>4111</t>
  </si>
  <si>
    <t>420250</t>
  </si>
  <si>
    <t>100,00</t>
  </si>
  <si>
    <t>340020</t>
  </si>
  <si>
    <t>Aanvoeren en plaatsen tekstwagen monocolor.</t>
  </si>
  <si>
    <t>Toepassen geleidebaak + voet</t>
  </si>
  <si>
    <t>35</t>
  </si>
  <si>
    <t>Instandhouden tekstwagen full color.</t>
  </si>
  <si>
    <t>341</t>
  </si>
  <si>
    <t>Afstemming en omgevingsmanagement</t>
  </si>
  <si>
    <t>Instellen tijdelijke parkeerverboden</t>
  </si>
  <si>
    <t>360530</t>
  </si>
  <si>
    <t>500010</t>
  </si>
  <si>
    <t>100060</t>
  </si>
  <si>
    <t>42</t>
  </si>
  <si>
    <t>Inzetten bakwagen met laadklep.</t>
  </si>
  <si>
    <t>346010</t>
  </si>
  <si>
    <t>Verwijderen pijlborden, incl. palen en grondpotten.</t>
  </si>
  <si>
    <t>Inzetten verkeersregelaar-toeslag spoed.</t>
  </si>
  <si>
    <t>450,00</t>
  </si>
  <si>
    <t>uur</t>
  </si>
  <si>
    <t>344</t>
  </si>
  <si>
    <t>4</t>
  </si>
  <si>
    <t>Opstellen plannen en tekeningen (KLEIN).</t>
  </si>
  <si>
    <t>Afbouw en afvoeren toeslag tijdelijke VRI.</t>
  </si>
  <si>
    <t>Kunststof loopschotten</t>
  </si>
  <si>
    <t>57.000,00</t>
  </si>
  <si>
    <t>Toeslag aanbrengen extra fase tijdelijke VRI.</t>
  </si>
  <si>
    <t>Algemene kosten</t>
  </si>
  <si>
    <t>In stand houden geleidebaak + voet; huur &amp; onderhoud.</t>
  </si>
  <si>
    <t>Toeslag aanvoer, plaatsen, verw. extra mast tijdelijke VRI.</t>
  </si>
  <si>
    <t>Afbouw en afvoeren actiewagen.</t>
  </si>
  <si>
    <t>42.000,00</t>
  </si>
  <si>
    <t>2.100,00</t>
  </si>
  <si>
    <t>500060</t>
  </si>
  <si>
    <t>HOEVEELHEID RESULTAATS- VERPLICHTING</t>
  </si>
  <si>
    <t>348110</t>
  </si>
  <si>
    <t>344020</t>
  </si>
  <si>
    <t>140,00</t>
  </si>
  <si>
    <t>1.400,00</t>
  </si>
  <si>
    <t>310030</t>
  </si>
  <si>
    <t>Verwijderen tijdelijke fietsrekken.</t>
  </si>
  <si>
    <t>2.500,00</t>
  </si>
  <si>
    <t>5</t>
  </si>
  <si>
    <t>20,00</t>
  </si>
  <si>
    <t>350</t>
  </si>
  <si>
    <t>400320</t>
  </si>
  <si>
    <t>Tijdelijke maatregelen t.b.v. omleidingen</t>
  </si>
  <si>
    <t>345030</t>
  </si>
  <si>
    <t>41</t>
  </si>
  <si>
    <t>93</t>
  </si>
  <si>
    <t>50.000,00</t>
  </si>
  <si>
    <t>400220</t>
  </si>
  <si>
    <t>340050</t>
  </si>
  <si>
    <t>346</t>
  </si>
  <si>
    <t>700,00</t>
  </si>
  <si>
    <t>1.300,00</t>
  </si>
  <si>
    <t>Aanbrengen, instandh. en verwijderen verkeerskegel</t>
  </si>
  <si>
    <t>3482</t>
  </si>
  <si>
    <t>Aanvoeren en plaatsen full color mobile DRIP.</t>
  </si>
  <si>
    <t>360520</t>
  </si>
  <si>
    <t>Aanvoeren en plaatsen botsabsorber met pijlwagen.</t>
  </si>
  <si>
    <t>Toepassen fietsrekken</t>
  </si>
  <si>
    <t>Instandhouden geleidebarrier.</t>
  </si>
  <si>
    <t>Toepassen bouwhekken</t>
  </si>
  <si>
    <t>Aanvoeren en plaatsen actiewagen.</t>
  </si>
  <si>
    <t>25,00</t>
  </si>
  <si>
    <t>Korting</t>
  </si>
  <si>
    <t>40,00</t>
  </si>
  <si>
    <t>Toepassen afzekhekken</t>
  </si>
  <si>
    <t>Voorbereiding deelopdracht</t>
  </si>
  <si>
    <t>939990</t>
  </si>
  <si>
    <t>Tijdelijke voorzieningen t.b.v. evenementen</t>
  </si>
  <si>
    <t>EUR</t>
  </si>
  <si>
    <t>ROVK tijdelijke verkeersmaatregelen 2026-2027
Gemeente Gouda
Besteksnummer 2025-23, NvI, 19 dec 2025, INSCHRIJVINGSSTAAT HERZIEN</t>
  </si>
  <si>
    <t xml:space="preserve">
Afdrukdatum:
19-12-2025</t>
  </si>
  <si>
    <t>Behoort bij: 2025-23
ROVK tijdelijke verkeersmaatregelen 2026-2027
                                                             I N S C H R I J V I N G S S T A A T
Inschrijvingsstaat als bedoeld in artikel 01.01.06 van de Standaard RAW Bepalingen behorende bij het
inschrijvingsbiljet van de ondergetekende(n):
A)
               gevestigd te:
B)
               gevestigd te:
C)
               gevestigd te:
(Bij een natuurlijk persoon naam en voornamen voluit, bij een rechtspersoon de statutaire naam; bij een
natuurlijk persoon de woonplaats, bij een rechtspersoon de vestigingsplaats)</t>
  </si>
  <si>
    <t>RAW1788 
RAW0282-155269</t>
  </si>
  <si>
    <t>Gedaan te
Datum:
De inschrijver(s),</t>
  </si>
  <si>
    <t>BESTEK-POST-NUMMER</t>
  </si>
  <si>
    <t>EEN-HEID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</si>
</sst>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u/>
      <sz val="8"/>
      <color rgb="FFFF0000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6"/>
      <color rgb="FFFFFFFF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682B4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/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" fontId="0" fillId="3" borderId="2" xfId="0" applyNumberFormat="1" applyFill="1" applyBorder="1"/>
    <xf numFmtId="0" fontId="2" fillId="3" borderId="3" xfId="0" applyFont="1" applyFill="1" applyBorder="1" applyAlignment="1">
      <alignment horizontal="left"/>
    </xf>
    <xf numFmtId="4" fontId="0" fillId="0" borderId="0" xfId="0" applyNumberFormat="1"/>
    <xf numFmtId="0" fontId="3" fillId="3" borderId="4" xfId="0" applyFont="1" applyFill="1" applyBorder="1" applyAlignment="1">
      <alignment horizontal="left"/>
    </xf>
    <xf numFmtId="4" fontId="0" fillId="3" borderId="4" xfId="0" applyNumberFormat="1" applyFill="1" applyBorder="1"/>
    <xf numFmtId="0" fontId="2" fillId="3" borderId="4" xfId="0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0" fillId="3" borderId="4" xfId="0" applyFill="1" applyBorder="1"/>
    <xf numFmtId="0" fontId="1" fillId="2" borderId="5" xfId="0" applyFont="1" applyFill="1" applyBorder="1" applyAlignment="1">
      <alignment wrapText="1"/>
    </xf>
    <xf numFmtId="0" fontId="0" fillId="3" borderId="2" xfId="0" applyFill="1" applyBorder="1"/>
    <xf numFmtId="0" fontId="4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0" fillId="3" borderId="0" xfId="0" applyFill="1"/>
    <xf numFmtId="0" fontId="5" fillId="3" borderId="3" xfId="0" applyFont="1" applyFill="1" applyBorder="1" applyAlignment="1">
      <alignment horizontal="left"/>
    </xf>
    <xf numFmtId="4" fontId="0" fillId="3" borderId="3" xfId="0" applyNumberFormat="1" applyFill="1" applyBorder="1"/>
    <xf numFmtId="0" fontId="0" fillId="3" borderId="3" xfId="0" applyFill="1" applyBorder="1"/>
    <xf numFmtId="4" fontId="0" fillId="3" borderId="0" xfId="0" applyNumberFormat="1" applyFill="1"/>
    <xf numFmtId="0" fontId="0" fillId="0" borderId="0" xfId="0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2" borderId="5" xfId="0" applyFont="1" applyFill="1" applyBorder="1" applyAlignment="1">
      <alignment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top" wrapText="1"/>
    </xf>
    <xf numFmtId="4" fontId="7" fillId="2" borderId="5" xfId="0" applyNumberFormat="1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vertical="top" wrapText="1"/>
    </xf>
    <xf numFmtId="4" fontId="6" fillId="0" borderId="0" xfId="0" applyNumberFormat="1" applyFont="1" applyAlignment="1">
      <alignment horizontal="left" vertical="center" wrapText="1"/>
    </xf>
    <xf numFmtId="0" fontId="6" fillId="0" borderId="7" xfId="0" applyFont="1" applyBorder="1"/>
    <xf numFmtId="4" fontId="6" fillId="0" borderId="7" xfId="0" applyNumberFormat="1" applyFont="1" applyBorder="1"/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top" wrapText="1"/>
    </xf>
    <xf numFmtId="0" fontId="8" fillId="0" borderId="0" xfId="0" applyFont="1"/>
    <xf numFmtId="4" fontId="8" fillId="0" borderId="0" xfId="0" applyNumberFormat="1" applyFont="1"/>
    <xf numFmtId="4" fontId="9" fillId="3" borderId="2" xfId="0" applyNumberFormat="1" applyFont="1" applyFill="1" applyBorder="1"/>
    <xf numFmtId="4" fontId="9" fillId="3" borderId="3" xfId="0" applyNumberFormat="1" applyFont="1" applyFill="1" applyBorder="1"/>
    <xf numFmtId="4" fontId="4" fillId="3" borderId="9" xfId="0" applyNumberFormat="1" applyFont="1" applyFill="1" applyBorder="1" applyAlignment="1">
      <alignment horizontal="right"/>
    </xf>
    <xf numFmtId="4" fontId="9" fillId="3" borderId="10" xfId="0" applyNumberFormat="1" applyFont="1" applyFill="1" applyBorder="1"/>
    <xf numFmtId="10" fontId="4" fillId="3" borderId="4" xfId="0" applyNumberFormat="1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198"/>
  <sheetViews>
    <sheetView tabSelected="1" topLeftCell="A169" zoomScale="115" zoomScaleNormal="115" workbookViewId="0">
      <selection activeCell="D184" sqref="D184"/>
    </sheetView>
  </sheetViews>
  <sheetFormatPr defaultColWidth="8.7265625" defaultRowHeight="14.5" x14ac:dyDescent="0.35"/>
  <cols>
    <col min="1" max="1" width="8.453125" customWidth="1"/>
    <col min="2" max="2" width="41.54296875" customWidth="1"/>
    <col min="3" max="3" width="4.6328125" customWidth="1"/>
    <col min="4" max="4" width="11.6328125" style="3" customWidth="1"/>
    <col min="5" max="5" width="4" customWidth="1"/>
    <col min="6" max="6" width="11.453125" style="3" customWidth="1"/>
    <col min="7" max="7" width="13.1796875" style="3" customWidth="1"/>
  </cols>
  <sheetData>
    <row r="1" spans="1:7" ht="30" x14ac:dyDescent="0.35">
      <c r="A1" s="33" t="s">
        <v>362</v>
      </c>
      <c r="B1" s="34" t="s">
        <v>359</v>
      </c>
      <c r="C1" s="34"/>
      <c r="D1" s="34"/>
      <c r="E1" s="31"/>
      <c r="F1" s="32"/>
      <c r="G1" s="35" t="s">
        <v>360</v>
      </c>
    </row>
    <row r="2" spans="1:7" ht="304.5" customHeight="1" x14ac:dyDescent="0.35">
      <c r="B2" s="36" t="s">
        <v>361</v>
      </c>
      <c r="C2" s="36"/>
      <c r="D2" s="36"/>
      <c r="E2" s="36"/>
      <c r="F2" s="36"/>
    </row>
    <row r="3" spans="1:7" x14ac:dyDescent="0.35">
      <c r="B3" s="22"/>
      <c r="C3" s="22"/>
      <c r="D3" s="22"/>
      <c r="E3" s="22"/>
      <c r="F3" s="22"/>
    </row>
    <row r="4" spans="1:7" ht="30" x14ac:dyDescent="0.35">
      <c r="A4" s="24" t="s">
        <v>362</v>
      </c>
      <c r="B4" s="23" t="s">
        <v>359</v>
      </c>
      <c r="C4" s="23"/>
      <c r="D4" s="23"/>
      <c r="E4" s="37"/>
      <c r="F4" s="38"/>
      <c r="G4" s="30" t="s">
        <v>360</v>
      </c>
    </row>
    <row r="5" spans="1:7" ht="30.5" customHeight="1" x14ac:dyDescent="0.35">
      <c r="A5" s="25" t="s">
        <v>364</v>
      </c>
      <c r="B5" s="26" t="s">
        <v>26</v>
      </c>
      <c r="C5" s="27" t="s">
        <v>365</v>
      </c>
      <c r="D5" s="28" t="s">
        <v>320</v>
      </c>
      <c r="E5" s="12"/>
      <c r="F5" s="28" t="s">
        <v>167</v>
      </c>
      <c r="G5" s="29" t="s">
        <v>139</v>
      </c>
    </row>
    <row r="6" spans="1:7" x14ac:dyDescent="0.35">
      <c r="A6" s="14" t="s">
        <v>215</v>
      </c>
      <c r="B6" s="18" t="s">
        <v>355</v>
      </c>
      <c r="C6" s="20"/>
      <c r="D6" s="19"/>
      <c r="E6" s="20"/>
      <c r="F6" s="19"/>
      <c r="G6" s="19"/>
    </row>
    <row r="7" spans="1:7" x14ac:dyDescent="0.35">
      <c r="A7" s="16" t="s">
        <v>95</v>
      </c>
      <c r="B7" s="15" t="s">
        <v>241</v>
      </c>
      <c r="C7" s="11"/>
      <c r="D7" s="5"/>
      <c r="E7" s="11"/>
      <c r="F7" s="5"/>
      <c r="G7" s="5"/>
    </row>
    <row r="8" spans="1:7" x14ac:dyDescent="0.35">
      <c r="A8" s="16" t="s">
        <v>96</v>
      </c>
      <c r="B8" s="15" t="s">
        <v>355</v>
      </c>
      <c r="C8" s="11"/>
      <c r="D8" s="5"/>
      <c r="E8" s="11"/>
      <c r="F8" s="5"/>
      <c r="G8" s="5"/>
    </row>
    <row r="9" spans="1:7" x14ac:dyDescent="0.35">
      <c r="A9" s="16" t="s">
        <v>258</v>
      </c>
      <c r="B9" s="4" t="s">
        <v>226</v>
      </c>
      <c r="C9" s="11"/>
      <c r="D9" s="5"/>
      <c r="E9" s="11"/>
      <c r="F9" s="5"/>
      <c r="G9" s="5"/>
    </row>
    <row r="10" spans="1:7" x14ac:dyDescent="0.35">
      <c r="A10" s="16" t="s">
        <v>136</v>
      </c>
      <c r="B10" s="16" t="s">
        <v>206</v>
      </c>
      <c r="C10" s="16" t="s">
        <v>10</v>
      </c>
      <c r="D10" s="7" t="s">
        <v>68</v>
      </c>
      <c r="E10" s="9" t="s">
        <v>236</v>
      </c>
      <c r="F10" s="7">
        <v>0</v>
      </c>
      <c r="G10" s="7">
        <f>SUM(D10*F10)</f>
        <v>0</v>
      </c>
    </row>
    <row r="11" spans="1:7" x14ac:dyDescent="0.35">
      <c r="A11" s="16" t="s">
        <v>211</v>
      </c>
      <c r="B11" s="16" t="s">
        <v>131</v>
      </c>
      <c r="C11" s="16" t="s">
        <v>10</v>
      </c>
      <c r="D11" s="7" t="s">
        <v>234</v>
      </c>
      <c r="E11" s="9" t="s">
        <v>236</v>
      </c>
      <c r="F11" s="7">
        <v>0</v>
      </c>
      <c r="G11" s="7">
        <f>SUM(D11*F11)</f>
        <v>0</v>
      </c>
    </row>
    <row r="12" spans="1:7" x14ac:dyDescent="0.35">
      <c r="A12" s="16" t="s">
        <v>266</v>
      </c>
      <c r="B12" s="16" t="s">
        <v>255</v>
      </c>
      <c r="C12" s="16" t="s">
        <v>10</v>
      </c>
      <c r="D12" s="7" t="s">
        <v>287</v>
      </c>
      <c r="E12" s="9" t="s">
        <v>236</v>
      </c>
      <c r="F12" s="7">
        <v>0</v>
      </c>
      <c r="G12" s="7">
        <f t="shared" ref="G12:G15" si="0">SUM(D12*F12)</f>
        <v>0</v>
      </c>
    </row>
    <row r="13" spans="1:7" x14ac:dyDescent="0.35">
      <c r="A13" s="16" t="s">
        <v>214</v>
      </c>
      <c r="B13" s="16" t="s">
        <v>308</v>
      </c>
      <c r="C13" s="16" t="s">
        <v>10</v>
      </c>
      <c r="D13" s="7" t="s">
        <v>68</v>
      </c>
      <c r="E13" s="9" t="s">
        <v>236</v>
      </c>
      <c r="F13" s="7">
        <v>0</v>
      </c>
      <c r="G13" s="7">
        <f t="shared" si="0"/>
        <v>0</v>
      </c>
    </row>
    <row r="14" spans="1:7" x14ac:dyDescent="0.35">
      <c r="A14" s="16" t="s">
        <v>58</v>
      </c>
      <c r="B14" s="16" t="s">
        <v>54</v>
      </c>
      <c r="C14" s="16" t="s">
        <v>10</v>
      </c>
      <c r="D14" s="7" t="s">
        <v>234</v>
      </c>
      <c r="E14" s="9" t="s">
        <v>236</v>
      </c>
      <c r="F14" s="7">
        <v>0</v>
      </c>
      <c r="G14" s="7">
        <f t="shared" si="0"/>
        <v>0</v>
      </c>
    </row>
    <row r="15" spans="1:7" x14ac:dyDescent="0.35">
      <c r="A15" s="16" t="s">
        <v>298</v>
      </c>
      <c r="B15" s="16" t="s">
        <v>19</v>
      </c>
      <c r="C15" s="16" t="s">
        <v>10</v>
      </c>
      <c r="D15" s="7" t="s">
        <v>287</v>
      </c>
      <c r="E15" s="9" t="s">
        <v>236</v>
      </c>
      <c r="F15" s="7">
        <v>0</v>
      </c>
      <c r="G15" s="7">
        <f t="shared" si="0"/>
        <v>0</v>
      </c>
    </row>
    <row r="16" spans="1:7" ht="10.5" customHeight="1" x14ac:dyDescent="0.35">
      <c r="A16" s="11"/>
      <c r="B16" s="11"/>
      <c r="C16" s="11"/>
      <c r="D16" s="5"/>
      <c r="E16" s="11"/>
      <c r="F16" s="5"/>
      <c r="G16" s="5"/>
    </row>
    <row r="17" spans="1:7" x14ac:dyDescent="0.35">
      <c r="A17" s="16" t="s">
        <v>55</v>
      </c>
      <c r="B17" s="15" t="s">
        <v>294</v>
      </c>
      <c r="C17" s="11"/>
      <c r="D17" s="5"/>
      <c r="E17" s="11"/>
      <c r="F17" s="5"/>
      <c r="G17" s="5"/>
    </row>
    <row r="18" spans="1:7" x14ac:dyDescent="0.35">
      <c r="A18" s="16" t="s">
        <v>141</v>
      </c>
      <c r="B18" s="15" t="s">
        <v>294</v>
      </c>
      <c r="C18" s="11"/>
      <c r="D18" s="5"/>
      <c r="E18" s="11"/>
      <c r="F18" s="5"/>
      <c r="G18" s="5"/>
    </row>
    <row r="19" spans="1:7" x14ac:dyDescent="0.35">
      <c r="A19" s="16" t="s">
        <v>235</v>
      </c>
      <c r="B19" s="4" t="s">
        <v>222</v>
      </c>
      <c r="C19" s="11"/>
      <c r="D19" s="5"/>
      <c r="E19" s="11"/>
      <c r="F19" s="5"/>
      <c r="G19" s="5"/>
    </row>
    <row r="20" spans="1:7" x14ac:dyDescent="0.35">
      <c r="A20" s="16" t="s">
        <v>41</v>
      </c>
      <c r="B20" s="16" t="s">
        <v>79</v>
      </c>
      <c r="C20" s="16" t="s">
        <v>201</v>
      </c>
      <c r="D20" s="7" t="s">
        <v>329</v>
      </c>
      <c r="E20" s="9" t="s">
        <v>236</v>
      </c>
      <c r="F20" s="7">
        <v>0</v>
      </c>
      <c r="G20" s="7">
        <f t="shared" ref="G20:G21" si="1">SUM(D20*F20)</f>
        <v>0</v>
      </c>
    </row>
    <row r="21" spans="1:7" x14ac:dyDescent="0.35">
      <c r="A21" s="16" t="s">
        <v>221</v>
      </c>
      <c r="B21" s="16" t="s">
        <v>42</v>
      </c>
      <c r="C21" s="16" t="s">
        <v>201</v>
      </c>
      <c r="D21" s="7" t="s">
        <v>25</v>
      </c>
      <c r="E21" s="9" t="s">
        <v>236</v>
      </c>
      <c r="F21" s="7">
        <v>0</v>
      </c>
      <c r="G21" s="7">
        <f t="shared" si="1"/>
        <v>0</v>
      </c>
    </row>
    <row r="22" spans="1:7" x14ac:dyDescent="0.35">
      <c r="A22" s="11"/>
      <c r="B22" s="11"/>
      <c r="C22" s="11"/>
      <c r="D22" s="5"/>
      <c r="E22" s="11"/>
      <c r="F22" s="5"/>
      <c r="G22" s="5"/>
    </row>
    <row r="23" spans="1:7" x14ac:dyDescent="0.35">
      <c r="A23" s="16" t="s">
        <v>138</v>
      </c>
      <c r="B23" s="15" t="s">
        <v>278</v>
      </c>
      <c r="C23" s="11"/>
      <c r="D23" s="5"/>
      <c r="E23" s="11"/>
      <c r="F23" s="5"/>
      <c r="G23" s="5"/>
    </row>
    <row r="24" spans="1:7" x14ac:dyDescent="0.35">
      <c r="A24" s="16" t="s">
        <v>72</v>
      </c>
      <c r="B24" s="15" t="s">
        <v>310</v>
      </c>
      <c r="C24" s="11"/>
      <c r="D24" s="5"/>
      <c r="E24" s="11"/>
      <c r="F24" s="5"/>
      <c r="G24" s="5"/>
    </row>
    <row r="25" spans="1:7" x14ac:dyDescent="0.35">
      <c r="A25" s="16" t="s">
        <v>277</v>
      </c>
      <c r="B25" s="16" t="s">
        <v>257</v>
      </c>
      <c r="C25" s="16" t="s">
        <v>60</v>
      </c>
      <c r="D25" s="7" t="s">
        <v>91</v>
      </c>
      <c r="E25" s="9" t="s">
        <v>236</v>
      </c>
      <c r="F25" s="7">
        <v>0</v>
      </c>
      <c r="G25" s="7">
        <f t="shared" ref="G25:G27" si="2">SUM(D25*F25)</f>
        <v>0</v>
      </c>
    </row>
    <row r="26" spans="1:7" x14ac:dyDescent="0.35">
      <c r="A26" s="16" t="s">
        <v>69</v>
      </c>
      <c r="B26" s="16" t="s">
        <v>109</v>
      </c>
      <c r="C26" s="16" t="s">
        <v>62</v>
      </c>
      <c r="D26" s="7" t="s">
        <v>324</v>
      </c>
      <c r="E26" s="9" t="s">
        <v>236</v>
      </c>
      <c r="F26" s="7">
        <v>0</v>
      </c>
      <c r="G26" s="7">
        <f t="shared" si="2"/>
        <v>0</v>
      </c>
    </row>
    <row r="27" spans="1:7" x14ac:dyDescent="0.35">
      <c r="A27" s="16" t="s">
        <v>325</v>
      </c>
      <c r="B27" s="16" t="s">
        <v>208</v>
      </c>
      <c r="C27" s="16" t="s">
        <v>60</v>
      </c>
      <c r="D27" s="7" t="s">
        <v>91</v>
      </c>
      <c r="E27" s="9" t="s">
        <v>236</v>
      </c>
      <c r="F27" s="7">
        <v>0</v>
      </c>
      <c r="G27" s="7">
        <f t="shared" si="2"/>
        <v>0</v>
      </c>
    </row>
    <row r="28" spans="1:7" x14ac:dyDescent="0.35">
      <c r="A28" s="11"/>
      <c r="B28" s="11"/>
      <c r="C28" s="11"/>
      <c r="D28" s="5"/>
      <c r="E28" s="11"/>
      <c r="F28" s="5"/>
      <c r="G28" s="5"/>
    </row>
    <row r="29" spans="1:7" x14ac:dyDescent="0.35">
      <c r="A29" s="16" t="s">
        <v>148</v>
      </c>
      <c r="B29" s="15" t="s">
        <v>229</v>
      </c>
      <c r="C29" s="11"/>
      <c r="D29" s="5"/>
      <c r="E29" s="11"/>
      <c r="F29" s="5"/>
      <c r="G29" s="5"/>
    </row>
    <row r="30" spans="1:7" x14ac:dyDescent="0.35">
      <c r="A30" s="16" t="s">
        <v>108</v>
      </c>
      <c r="B30" s="16" t="s">
        <v>21</v>
      </c>
      <c r="C30" s="16" t="s">
        <v>60</v>
      </c>
      <c r="D30" s="7" t="s">
        <v>91</v>
      </c>
      <c r="E30" s="9" t="s">
        <v>236</v>
      </c>
      <c r="F30" s="7">
        <v>0</v>
      </c>
      <c r="G30" s="7">
        <f t="shared" ref="G30:G32" si="3">SUM(D30*F30)</f>
        <v>0</v>
      </c>
    </row>
    <row r="31" spans="1:7" x14ac:dyDescent="0.35">
      <c r="A31" s="16" t="s">
        <v>253</v>
      </c>
      <c r="B31" s="16" t="s">
        <v>197</v>
      </c>
      <c r="C31" s="16" t="s">
        <v>62</v>
      </c>
      <c r="D31" s="7" t="s">
        <v>318</v>
      </c>
      <c r="E31" s="9" t="s">
        <v>236</v>
      </c>
      <c r="F31" s="7">
        <v>0</v>
      </c>
      <c r="G31" s="7">
        <f t="shared" si="3"/>
        <v>0</v>
      </c>
    </row>
    <row r="32" spans="1:7" x14ac:dyDescent="0.35">
      <c r="A32" s="16" t="s">
        <v>22</v>
      </c>
      <c r="B32" s="16" t="s">
        <v>160</v>
      </c>
      <c r="C32" s="16" t="s">
        <v>60</v>
      </c>
      <c r="D32" s="7" t="s">
        <v>91</v>
      </c>
      <c r="E32" s="9" t="s">
        <v>236</v>
      </c>
      <c r="F32" s="7">
        <v>0</v>
      </c>
      <c r="G32" s="7">
        <f t="shared" si="3"/>
        <v>0</v>
      </c>
    </row>
    <row r="33" spans="1:7" x14ac:dyDescent="0.35">
      <c r="A33" s="11"/>
      <c r="B33" s="11"/>
      <c r="C33" s="11"/>
      <c r="D33" s="5"/>
      <c r="E33" s="11"/>
      <c r="F33" s="5"/>
      <c r="G33" s="5"/>
    </row>
    <row r="34" spans="1:7" x14ac:dyDescent="0.35">
      <c r="A34" s="16" t="s">
        <v>198</v>
      </c>
      <c r="B34" s="15" t="s">
        <v>332</v>
      </c>
      <c r="C34" s="11"/>
      <c r="D34" s="5"/>
      <c r="E34" s="11"/>
      <c r="F34" s="5"/>
      <c r="G34" s="5"/>
    </row>
    <row r="35" spans="1:7" x14ac:dyDescent="0.35">
      <c r="A35" s="16" t="s">
        <v>281</v>
      </c>
      <c r="B35" s="15" t="s">
        <v>196</v>
      </c>
      <c r="C35" s="11"/>
      <c r="D35" s="5"/>
      <c r="E35" s="11"/>
      <c r="F35" s="5"/>
      <c r="G35" s="5"/>
    </row>
    <row r="36" spans="1:7" x14ac:dyDescent="0.35">
      <c r="A36" s="16" t="s">
        <v>1</v>
      </c>
      <c r="B36" s="4" t="s">
        <v>94</v>
      </c>
      <c r="C36" s="11"/>
      <c r="D36" s="5"/>
      <c r="E36" s="11"/>
      <c r="F36" s="5"/>
      <c r="G36" s="5"/>
    </row>
    <row r="37" spans="1:7" x14ac:dyDescent="0.35">
      <c r="A37" s="16" t="s">
        <v>191</v>
      </c>
      <c r="B37" s="16" t="s">
        <v>64</v>
      </c>
      <c r="C37" s="16" t="s">
        <v>201</v>
      </c>
      <c r="D37" s="7" t="s">
        <v>2</v>
      </c>
      <c r="E37" s="9" t="s">
        <v>236</v>
      </c>
      <c r="F37" s="7">
        <v>0</v>
      </c>
      <c r="G37" s="7">
        <f t="shared" ref="G37:G42" si="4">SUM(D37*F37)</f>
        <v>0</v>
      </c>
    </row>
    <row r="38" spans="1:7" x14ac:dyDescent="0.35">
      <c r="A38" s="16" t="s">
        <v>288</v>
      </c>
      <c r="B38" s="16" t="s">
        <v>45</v>
      </c>
      <c r="C38" s="16" t="s">
        <v>201</v>
      </c>
      <c r="D38" s="7" t="s">
        <v>243</v>
      </c>
      <c r="E38" s="9" t="s">
        <v>236</v>
      </c>
      <c r="F38" s="7">
        <v>0</v>
      </c>
      <c r="G38" s="7">
        <f t="shared" si="4"/>
        <v>0</v>
      </c>
    </row>
    <row r="39" spans="1:7" x14ac:dyDescent="0.35">
      <c r="A39" s="16" t="s">
        <v>67</v>
      </c>
      <c r="B39" s="16" t="s">
        <v>205</v>
      </c>
      <c r="C39" s="16" t="s">
        <v>201</v>
      </c>
      <c r="D39" s="7" t="s">
        <v>93</v>
      </c>
      <c r="E39" s="9" t="s">
        <v>236</v>
      </c>
      <c r="F39" s="7">
        <v>0</v>
      </c>
      <c r="G39" s="7">
        <f t="shared" si="4"/>
        <v>0</v>
      </c>
    </row>
    <row r="40" spans="1:7" x14ac:dyDescent="0.35">
      <c r="A40" s="16" t="s">
        <v>247</v>
      </c>
      <c r="B40" s="16" t="s">
        <v>20</v>
      </c>
      <c r="C40" s="16" t="s">
        <v>201</v>
      </c>
      <c r="D40" s="7" t="s">
        <v>304</v>
      </c>
      <c r="E40" s="9" t="s">
        <v>236</v>
      </c>
      <c r="F40" s="7">
        <v>0</v>
      </c>
      <c r="G40" s="7">
        <f t="shared" si="4"/>
        <v>0</v>
      </c>
    </row>
    <row r="41" spans="1:7" x14ac:dyDescent="0.35">
      <c r="A41" s="16" t="s">
        <v>338</v>
      </c>
      <c r="B41" s="16" t="s">
        <v>15</v>
      </c>
      <c r="C41" s="16" t="s">
        <v>201</v>
      </c>
      <c r="D41" s="7" t="s">
        <v>243</v>
      </c>
      <c r="E41" s="9" t="s">
        <v>236</v>
      </c>
      <c r="F41" s="7">
        <v>0</v>
      </c>
      <c r="G41" s="7">
        <f t="shared" si="4"/>
        <v>0</v>
      </c>
    </row>
    <row r="42" spans="1:7" x14ac:dyDescent="0.35">
      <c r="A42" s="16" t="s">
        <v>144</v>
      </c>
      <c r="B42" s="16" t="s">
        <v>185</v>
      </c>
      <c r="C42" s="16" t="s">
        <v>201</v>
      </c>
      <c r="D42" s="7" t="s">
        <v>93</v>
      </c>
      <c r="E42" s="9" t="s">
        <v>236</v>
      </c>
      <c r="F42" s="7">
        <v>0</v>
      </c>
      <c r="G42" s="7">
        <f t="shared" si="4"/>
        <v>0</v>
      </c>
    </row>
    <row r="43" spans="1:7" ht="12" customHeight="1" x14ac:dyDescent="0.35">
      <c r="A43" s="11"/>
      <c r="B43" s="11"/>
      <c r="C43" s="11"/>
      <c r="D43" s="5"/>
      <c r="E43" s="11"/>
      <c r="F43" s="5"/>
      <c r="G43" s="5"/>
    </row>
    <row r="44" spans="1:7" x14ac:dyDescent="0.35">
      <c r="A44" s="16" t="s">
        <v>216</v>
      </c>
      <c r="B44" s="4" t="s">
        <v>50</v>
      </c>
      <c r="C44" s="11"/>
      <c r="D44" s="5"/>
      <c r="E44" s="11"/>
      <c r="F44" s="5"/>
      <c r="G44" s="5"/>
    </row>
    <row r="45" spans="1:7" x14ac:dyDescent="0.35">
      <c r="A45" s="16" t="s">
        <v>33</v>
      </c>
      <c r="B45" s="16" t="s">
        <v>81</v>
      </c>
      <c r="C45" s="16" t="s">
        <v>10</v>
      </c>
      <c r="D45" s="7" t="s">
        <v>237</v>
      </c>
      <c r="E45" s="9" t="s">
        <v>236</v>
      </c>
      <c r="F45" s="7">
        <v>0</v>
      </c>
      <c r="G45" s="7">
        <f t="shared" ref="G45:G46" si="5">SUM(D45*F45)</f>
        <v>0</v>
      </c>
    </row>
    <row r="46" spans="1:7" x14ac:dyDescent="0.35">
      <c r="A46" s="16" t="s">
        <v>43</v>
      </c>
      <c r="B46" s="16" t="s">
        <v>46</v>
      </c>
      <c r="C46" s="16" t="s">
        <v>10</v>
      </c>
      <c r="D46" s="7" t="s">
        <v>172</v>
      </c>
      <c r="E46" s="9" t="s">
        <v>236</v>
      </c>
      <c r="F46" s="7">
        <v>0</v>
      </c>
      <c r="G46" s="7">
        <f t="shared" si="5"/>
        <v>0</v>
      </c>
    </row>
    <row r="47" spans="1:7" ht="10" customHeight="1" x14ac:dyDescent="0.35">
      <c r="A47" s="11"/>
      <c r="B47" s="11"/>
      <c r="C47" s="11"/>
      <c r="D47" s="5"/>
      <c r="E47" s="11"/>
      <c r="F47" s="5"/>
      <c r="G47" s="5"/>
    </row>
    <row r="48" spans="1:7" x14ac:dyDescent="0.35">
      <c r="A48" s="16" t="s">
        <v>98</v>
      </c>
      <c r="B48" s="4" t="s">
        <v>168</v>
      </c>
      <c r="C48" s="11"/>
      <c r="D48" s="5"/>
      <c r="E48" s="11"/>
      <c r="F48" s="5"/>
      <c r="G48" s="5"/>
    </row>
    <row r="49" spans="1:7" x14ac:dyDescent="0.35">
      <c r="A49" s="16" t="s">
        <v>76</v>
      </c>
      <c r="B49" s="16" t="s">
        <v>165</v>
      </c>
      <c r="C49" s="16" t="s">
        <v>10</v>
      </c>
      <c r="D49" s="7" t="s">
        <v>31</v>
      </c>
      <c r="E49" s="9" t="s">
        <v>236</v>
      </c>
      <c r="F49" s="7">
        <v>0</v>
      </c>
      <c r="G49" s="7">
        <f t="shared" ref="G49:G52" si="6">SUM(D49*F49)</f>
        <v>0</v>
      </c>
    </row>
    <row r="50" spans="1:7" x14ac:dyDescent="0.35">
      <c r="A50" s="16" t="s">
        <v>200</v>
      </c>
      <c r="B50" s="16" t="s">
        <v>110</v>
      </c>
      <c r="C50" s="16" t="s">
        <v>10</v>
      </c>
      <c r="D50" s="7" t="s">
        <v>40</v>
      </c>
      <c r="E50" s="9" t="s">
        <v>236</v>
      </c>
      <c r="F50" s="7">
        <v>0</v>
      </c>
      <c r="G50" s="7">
        <f t="shared" si="6"/>
        <v>0</v>
      </c>
    </row>
    <row r="51" spans="1:7" x14ac:dyDescent="0.35">
      <c r="A51" s="16" t="s">
        <v>29</v>
      </c>
      <c r="B51" s="16" t="s">
        <v>174</v>
      </c>
      <c r="C51" s="16" t="s">
        <v>10</v>
      </c>
      <c r="D51" s="7" t="s">
        <v>40</v>
      </c>
      <c r="E51" s="9" t="s">
        <v>236</v>
      </c>
      <c r="F51" s="7">
        <v>0</v>
      </c>
      <c r="G51" s="7">
        <f t="shared" si="6"/>
        <v>0</v>
      </c>
    </row>
    <row r="52" spans="1:7" x14ac:dyDescent="0.35">
      <c r="A52" s="16" t="s">
        <v>137</v>
      </c>
      <c r="B52" s="16" t="s">
        <v>3</v>
      </c>
      <c r="C52" s="16" t="s">
        <v>10</v>
      </c>
      <c r="D52" s="7" t="s">
        <v>287</v>
      </c>
      <c r="E52" s="9" t="s">
        <v>236</v>
      </c>
      <c r="F52" s="7">
        <v>0</v>
      </c>
      <c r="G52" s="7">
        <f t="shared" si="6"/>
        <v>0</v>
      </c>
    </row>
    <row r="53" spans="1:7" x14ac:dyDescent="0.35">
      <c r="A53" s="11"/>
      <c r="B53" s="11"/>
      <c r="C53" s="11"/>
      <c r="D53" s="5"/>
      <c r="E53" s="11"/>
      <c r="F53" s="5"/>
      <c r="G53" s="5"/>
    </row>
    <row r="54" spans="1:7" x14ac:dyDescent="0.35">
      <c r="A54" s="16" t="s">
        <v>293</v>
      </c>
      <c r="B54" s="15" t="s">
        <v>354</v>
      </c>
      <c r="C54" s="11"/>
      <c r="D54" s="5"/>
      <c r="E54" s="11"/>
      <c r="F54" s="5"/>
      <c r="G54" s="5"/>
    </row>
    <row r="55" spans="1:7" x14ac:dyDescent="0.35">
      <c r="A55" s="16" t="s">
        <v>189</v>
      </c>
      <c r="B55" s="16" t="s">
        <v>127</v>
      </c>
      <c r="C55" s="16" t="s">
        <v>10</v>
      </c>
      <c r="D55" s="7" t="s">
        <v>112</v>
      </c>
      <c r="E55" s="9" t="s">
        <v>236</v>
      </c>
      <c r="F55" s="7">
        <v>0</v>
      </c>
      <c r="G55" s="7">
        <f t="shared" ref="G55:G57" si="7">SUM(D55*F55)</f>
        <v>0</v>
      </c>
    </row>
    <row r="56" spans="1:7" x14ac:dyDescent="0.35">
      <c r="A56" s="16" t="s">
        <v>250</v>
      </c>
      <c r="B56" s="16" t="s">
        <v>204</v>
      </c>
      <c r="C56" s="16" t="s">
        <v>152</v>
      </c>
      <c r="D56" s="7" t="s">
        <v>176</v>
      </c>
      <c r="E56" s="9" t="s">
        <v>236</v>
      </c>
      <c r="F56" s="7">
        <v>0</v>
      </c>
      <c r="G56" s="7">
        <f t="shared" si="7"/>
        <v>0</v>
      </c>
    </row>
    <row r="57" spans="1:7" x14ac:dyDescent="0.35">
      <c r="A57" s="16" t="s">
        <v>48</v>
      </c>
      <c r="B57" s="16" t="s">
        <v>32</v>
      </c>
      <c r="C57" s="16" t="s">
        <v>10</v>
      </c>
      <c r="D57" s="7" t="s">
        <v>112</v>
      </c>
      <c r="E57" s="9" t="s">
        <v>236</v>
      </c>
      <c r="F57" s="7">
        <v>0</v>
      </c>
      <c r="G57" s="7">
        <f t="shared" si="7"/>
        <v>0</v>
      </c>
    </row>
    <row r="58" spans="1:7" ht="3" customHeight="1" x14ac:dyDescent="0.35">
      <c r="A58" s="11"/>
      <c r="B58" s="11"/>
      <c r="C58" s="11"/>
      <c r="D58" s="5"/>
      <c r="E58" s="11"/>
      <c r="F58" s="5"/>
      <c r="G58" s="5"/>
    </row>
    <row r="59" spans="1:7" x14ac:dyDescent="0.35">
      <c r="A59" s="16" t="s">
        <v>267</v>
      </c>
      <c r="B59" s="15" t="s">
        <v>290</v>
      </c>
      <c r="C59" s="11"/>
      <c r="D59" s="5"/>
      <c r="E59" s="11"/>
      <c r="F59" s="5"/>
      <c r="G59" s="5"/>
    </row>
    <row r="60" spans="1:7" x14ac:dyDescent="0.35">
      <c r="A60" s="16" t="s">
        <v>63</v>
      </c>
      <c r="B60" s="16" t="s">
        <v>239</v>
      </c>
      <c r="C60" s="16" t="s">
        <v>10</v>
      </c>
      <c r="D60" s="7" t="s">
        <v>56</v>
      </c>
      <c r="E60" s="9" t="s">
        <v>236</v>
      </c>
      <c r="F60" s="7">
        <v>0</v>
      </c>
      <c r="G60" s="7">
        <f t="shared" ref="G60:G62" si="8">SUM(D60*F60)</f>
        <v>0</v>
      </c>
    </row>
    <row r="61" spans="1:7" x14ac:dyDescent="0.35">
      <c r="A61" s="16" t="s">
        <v>14</v>
      </c>
      <c r="B61" s="16" t="s">
        <v>314</v>
      </c>
      <c r="C61" s="16" t="s">
        <v>152</v>
      </c>
      <c r="D61" s="7" t="s">
        <v>317</v>
      </c>
      <c r="E61" s="9" t="s">
        <v>236</v>
      </c>
      <c r="F61" s="7">
        <v>0</v>
      </c>
      <c r="G61" s="7">
        <f t="shared" si="8"/>
        <v>0</v>
      </c>
    </row>
    <row r="62" spans="1:7" x14ac:dyDescent="0.35">
      <c r="A62" s="16" t="s">
        <v>280</v>
      </c>
      <c r="B62" s="16" t="s">
        <v>124</v>
      </c>
      <c r="C62" s="16" t="s">
        <v>10</v>
      </c>
      <c r="D62" s="7" t="s">
        <v>56</v>
      </c>
      <c r="E62" s="9" t="s">
        <v>236</v>
      </c>
      <c r="F62" s="7">
        <v>0</v>
      </c>
      <c r="G62" s="7">
        <f t="shared" si="8"/>
        <v>0</v>
      </c>
    </row>
    <row r="63" spans="1:7" ht="3" customHeight="1" x14ac:dyDescent="0.35">
      <c r="A63" s="11"/>
      <c r="B63" s="11"/>
      <c r="C63" s="11"/>
      <c r="D63" s="5"/>
      <c r="E63" s="11"/>
      <c r="F63" s="5"/>
      <c r="G63" s="5"/>
    </row>
    <row r="64" spans="1:7" x14ac:dyDescent="0.35">
      <c r="A64" s="16" t="s">
        <v>73</v>
      </c>
      <c r="B64" s="15" t="s">
        <v>132</v>
      </c>
      <c r="C64" s="11"/>
      <c r="D64" s="5"/>
      <c r="E64" s="11"/>
      <c r="F64" s="5"/>
      <c r="G64" s="5"/>
    </row>
    <row r="65" spans="1:7" x14ac:dyDescent="0.35">
      <c r="A65" s="16" t="s">
        <v>47</v>
      </c>
      <c r="B65" s="16" t="s">
        <v>282</v>
      </c>
      <c r="C65" s="16" t="s">
        <v>10</v>
      </c>
      <c r="D65" s="7" t="s">
        <v>86</v>
      </c>
      <c r="E65" s="9" t="s">
        <v>236</v>
      </c>
      <c r="F65" s="7">
        <v>0</v>
      </c>
      <c r="G65" s="7">
        <f t="shared" ref="G65:G67" si="9">SUM(D65*F65)</f>
        <v>0</v>
      </c>
    </row>
    <row r="66" spans="1:7" x14ac:dyDescent="0.35">
      <c r="A66" s="16" t="s">
        <v>212</v>
      </c>
      <c r="B66" s="16" t="s">
        <v>134</v>
      </c>
      <c r="C66" s="16" t="s">
        <v>152</v>
      </c>
      <c r="D66" s="7" t="s">
        <v>311</v>
      </c>
      <c r="E66" s="9" t="s">
        <v>236</v>
      </c>
      <c r="F66" s="7">
        <v>0</v>
      </c>
      <c r="G66" s="7">
        <f t="shared" si="9"/>
        <v>0</v>
      </c>
    </row>
    <row r="67" spans="1:7" x14ac:dyDescent="0.35">
      <c r="A67" s="16" t="s">
        <v>149</v>
      </c>
      <c r="B67" s="16" t="s">
        <v>223</v>
      </c>
      <c r="C67" s="16" t="s">
        <v>10</v>
      </c>
      <c r="D67" s="7" t="s">
        <v>86</v>
      </c>
      <c r="E67" s="9" t="s">
        <v>236</v>
      </c>
      <c r="F67" s="7">
        <v>0</v>
      </c>
      <c r="G67" s="7">
        <f t="shared" si="9"/>
        <v>0</v>
      </c>
    </row>
    <row r="68" spans="1:7" ht="11.5" customHeight="1" x14ac:dyDescent="0.35">
      <c r="A68" s="11"/>
      <c r="B68" s="11"/>
      <c r="C68" s="11"/>
      <c r="D68" s="5"/>
      <c r="E68" s="11"/>
      <c r="F68" s="5"/>
      <c r="G68" s="5"/>
    </row>
    <row r="69" spans="1:7" x14ac:dyDescent="0.35">
      <c r="A69" s="16" t="s">
        <v>306</v>
      </c>
      <c r="B69" s="15" t="s">
        <v>49</v>
      </c>
      <c r="C69" s="11"/>
      <c r="D69" s="5"/>
      <c r="E69" s="11"/>
      <c r="F69" s="5"/>
      <c r="G69" s="5"/>
    </row>
    <row r="70" spans="1:7" x14ac:dyDescent="0.35">
      <c r="A70" s="16" t="s">
        <v>188</v>
      </c>
      <c r="B70" s="16" t="s">
        <v>195</v>
      </c>
      <c r="C70" s="16" t="s">
        <v>10</v>
      </c>
      <c r="D70" s="7" t="s">
        <v>31</v>
      </c>
      <c r="E70" s="9" t="s">
        <v>236</v>
      </c>
      <c r="F70" s="7">
        <v>0</v>
      </c>
      <c r="G70" s="7">
        <f t="shared" ref="G70:G72" si="10">SUM(D70*F70)</f>
        <v>0</v>
      </c>
    </row>
    <row r="71" spans="1:7" x14ac:dyDescent="0.35">
      <c r="A71" s="16" t="s">
        <v>322</v>
      </c>
      <c r="B71" s="16" t="s">
        <v>85</v>
      </c>
      <c r="C71" s="16" t="s">
        <v>152</v>
      </c>
      <c r="D71" s="7" t="s">
        <v>276</v>
      </c>
      <c r="E71" s="9" t="s">
        <v>236</v>
      </c>
      <c r="F71" s="7">
        <v>0</v>
      </c>
      <c r="G71" s="7">
        <f t="shared" si="10"/>
        <v>0</v>
      </c>
    </row>
    <row r="72" spans="1:7" x14ac:dyDescent="0.35">
      <c r="A72" s="16" t="s">
        <v>129</v>
      </c>
      <c r="B72" s="16" t="s">
        <v>302</v>
      </c>
      <c r="C72" s="16" t="s">
        <v>10</v>
      </c>
      <c r="D72" s="7" t="s">
        <v>31</v>
      </c>
      <c r="E72" s="9" t="s">
        <v>236</v>
      </c>
      <c r="F72" s="7">
        <v>0</v>
      </c>
      <c r="G72" s="7">
        <f t="shared" si="10"/>
        <v>0</v>
      </c>
    </row>
    <row r="73" spans="1:7" ht="9" customHeight="1" x14ac:dyDescent="0.35">
      <c r="A73" s="11"/>
      <c r="B73" s="11"/>
      <c r="C73" s="11"/>
      <c r="D73" s="5"/>
      <c r="E73" s="11"/>
      <c r="F73" s="5"/>
      <c r="G73" s="5"/>
    </row>
    <row r="74" spans="1:7" x14ac:dyDescent="0.35">
      <c r="A74" s="16" t="s">
        <v>193</v>
      </c>
      <c r="B74" s="15" t="s">
        <v>119</v>
      </c>
      <c r="C74" s="11"/>
      <c r="D74" s="5"/>
      <c r="E74" s="11"/>
      <c r="F74" s="5"/>
      <c r="G74" s="5"/>
    </row>
    <row r="75" spans="1:7" x14ac:dyDescent="0.35">
      <c r="A75" s="16" t="s">
        <v>51</v>
      </c>
      <c r="B75" s="16" t="s">
        <v>28</v>
      </c>
      <c r="C75" s="16" t="s">
        <v>10</v>
      </c>
      <c r="D75" s="7" t="s">
        <v>123</v>
      </c>
      <c r="E75" s="9" t="s">
        <v>236</v>
      </c>
      <c r="F75" s="7">
        <v>0</v>
      </c>
      <c r="G75" s="7">
        <f t="shared" ref="G75:G77" si="11">SUM(D75*F75)</f>
        <v>0</v>
      </c>
    </row>
    <row r="76" spans="1:7" x14ac:dyDescent="0.35">
      <c r="A76" s="16" t="s">
        <v>333</v>
      </c>
      <c r="B76" s="16" t="s">
        <v>120</v>
      </c>
      <c r="C76" s="16" t="s">
        <v>152</v>
      </c>
      <c r="D76" s="7" t="s">
        <v>23</v>
      </c>
      <c r="E76" s="9" t="s">
        <v>236</v>
      </c>
      <c r="F76" s="7">
        <v>0</v>
      </c>
      <c r="G76" s="7">
        <f t="shared" si="11"/>
        <v>0</v>
      </c>
    </row>
    <row r="77" spans="1:7" x14ac:dyDescent="0.35">
      <c r="A77" s="16" t="s">
        <v>30</v>
      </c>
      <c r="B77" s="16" t="s">
        <v>283</v>
      </c>
      <c r="C77" s="16" t="s">
        <v>10</v>
      </c>
      <c r="D77" s="7" t="s">
        <v>123</v>
      </c>
      <c r="E77" s="9" t="s">
        <v>236</v>
      </c>
      <c r="F77" s="7">
        <v>0</v>
      </c>
      <c r="G77" s="7">
        <f t="shared" si="11"/>
        <v>0</v>
      </c>
    </row>
    <row r="78" spans="1:7" x14ac:dyDescent="0.35">
      <c r="A78" s="11"/>
      <c r="B78" s="11"/>
      <c r="C78" s="11"/>
      <c r="D78" s="5"/>
      <c r="E78" s="11"/>
      <c r="F78" s="5"/>
      <c r="G78" s="5"/>
    </row>
    <row r="79" spans="1:7" x14ac:dyDescent="0.35">
      <c r="A79" s="16" t="s">
        <v>339</v>
      </c>
      <c r="B79" s="15" t="s">
        <v>349</v>
      </c>
      <c r="C79" s="11"/>
      <c r="D79" s="5"/>
      <c r="E79" s="11"/>
      <c r="F79" s="5"/>
      <c r="G79" s="5"/>
    </row>
    <row r="80" spans="1:7" x14ac:dyDescent="0.35">
      <c r="A80" s="16" t="s">
        <v>301</v>
      </c>
      <c r="B80" s="16" t="s">
        <v>186</v>
      </c>
      <c r="C80" s="16" t="s">
        <v>10</v>
      </c>
      <c r="D80" s="7" t="s">
        <v>24</v>
      </c>
      <c r="E80" s="9" t="s">
        <v>236</v>
      </c>
      <c r="F80" s="7">
        <v>0</v>
      </c>
      <c r="G80" s="7">
        <f t="shared" ref="G80:G82" si="12">SUM(D80*F80)</f>
        <v>0</v>
      </c>
    </row>
    <row r="81" spans="1:7" x14ac:dyDescent="0.35">
      <c r="A81" s="16" t="s">
        <v>166</v>
      </c>
      <c r="B81" s="16" t="s">
        <v>210</v>
      </c>
      <c r="C81" s="16" t="s">
        <v>152</v>
      </c>
      <c r="D81" s="7" t="s">
        <v>172</v>
      </c>
      <c r="E81" s="9" t="s">
        <v>236</v>
      </c>
      <c r="F81" s="7">
        <v>0</v>
      </c>
      <c r="G81" s="7">
        <f t="shared" si="12"/>
        <v>0</v>
      </c>
    </row>
    <row r="82" spans="1:7" x14ac:dyDescent="0.35">
      <c r="A82" s="16" t="s">
        <v>219</v>
      </c>
      <c r="B82" s="16" t="s">
        <v>150</v>
      </c>
      <c r="C82" s="16" t="s">
        <v>10</v>
      </c>
      <c r="D82" s="7" t="s">
        <v>24</v>
      </c>
      <c r="E82" s="9" t="s">
        <v>236</v>
      </c>
      <c r="F82" s="7">
        <v>0</v>
      </c>
      <c r="G82" s="7">
        <f t="shared" si="12"/>
        <v>0</v>
      </c>
    </row>
    <row r="83" spans="1:7" ht="6" customHeight="1" x14ac:dyDescent="0.35">
      <c r="A83" s="11"/>
      <c r="B83" s="11"/>
      <c r="C83" s="11"/>
      <c r="D83" s="5"/>
      <c r="E83" s="11"/>
      <c r="F83" s="5"/>
      <c r="G83" s="5"/>
    </row>
    <row r="84" spans="1:7" x14ac:dyDescent="0.35">
      <c r="A84" s="16" t="s">
        <v>128</v>
      </c>
      <c r="B84" s="15" t="s">
        <v>272</v>
      </c>
      <c r="C84" s="11"/>
      <c r="D84" s="5"/>
      <c r="E84" s="11"/>
      <c r="F84" s="5"/>
      <c r="G84" s="5"/>
    </row>
    <row r="85" spans="1:7" x14ac:dyDescent="0.35">
      <c r="A85" s="16" t="s">
        <v>155</v>
      </c>
      <c r="B85" s="4" t="s">
        <v>251</v>
      </c>
      <c r="C85" s="11"/>
      <c r="D85" s="5"/>
      <c r="E85" s="11"/>
      <c r="F85" s="5"/>
      <c r="G85" s="5"/>
    </row>
    <row r="86" spans="1:7" x14ac:dyDescent="0.35">
      <c r="A86" s="16" t="s">
        <v>321</v>
      </c>
      <c r="B86" s="16" t="s">
        <v>161</v>
      </c>
      <c r="C86" s="16" t="s">
        <v>60</v>
      </c>
      <c r="D86" s="7" t="s">
        <v>24</v>
      </c>
      <c r="E86" s="9" t="s">
        <v>236</v>
      </c>
      <c r="F86" s="7">
        <v>0</v>
      </c>
      <c r="G86" s="7">
        <f t="shared" ref="G86:G88" si="13">SUM(D86*F86)</f>
        <v>0</v>
      </c>
    </row>
    <row r="87" spans="1:7" x14ac:dyDescent="0.35">
      <c r="A87" s="16" t="s">
        <v>53</v>
      </c>
      <c r="B87" s="16" t="s">
        <v>348</v>
      </c>
      <c r="C87" s="16" t="s">
        <v>62</v>
      </c>
      <c r="D87" s="7" t="s">
        <v>172</v>
      </c>
      <c r="E87" s="9" t="s">
        <v>236</v>
      </c>
      <c r="F87" s="7">
        <v>0</v>
      </c>
      <c r="G87" s="7">
        <f t="shared" si="13"/>
        <v>0</v>
      </c>
    </row>
    <row r="88" spans="1:7" x14ac:dyDescent="0.35">
      <c r="A88" s="16" t="s">
        <v>227</v>
      </c>
      <c r="B88" s="16" t="s">
        <v>8</v>
      </c>
      <c r="C88" s="16" t="s">
        <v>60</v>
      </c>
      <c r="D88" s="7" t="s">
        <v>24</v>
      </c>
      <c r="E88" s="9" t="s">
        <v>236</v>
      </c>
      <c r="F88" s="7">
        <v>0</v>
      </c>
      <c r="G88" s="7">
        <f t="shared" si="13"/>
        <v>0</v>
      </c>
    </row>
    <row r="89" spans="1:7" ht="7" customHeight="1" x14ac:dyDescent="0.35">
      <c r="A89" s="11"/>
      <c r="B89" s="11"/>
      <c r="C89" s="11"/>
      <c r="D89" s="5"/>
      <c r="E89" s="11"/>
      <c r="F89" s="5"/>
      <c r="G89" s="5"/>
    </row>
    <row r="90" spans="1:7" x14ac:dyDescent="0.35">
      <c r="A90" s="16" t="s">
        <v>343</v>
      </c>
      <c r="B90" s="4" t="s">
        <v>342</v>
      </c>
      <c r="C90" s="11"/>
      <c r="D90" s="5"/>
      <c r="E90" s="11"/>
      <c r="F90" s="5"/>
      <c r="G90" s="5"/>
    </row>
    <row r="91" spans="1:7" x14ac:dyDescent="0.35">
      <c r="A91" s="16" t="s">
        <v>59</v>
      </c>
      <c r="B91" s="16" t="s">
        <v>6</v>
      </c>
      <c r="C91" s="16" t="s">
        <v>10</v>
      </c>
      <c r="D91" s="7" t="s">
        <v>254</v>
      </c>
      <c r="E91" s="9" t="s">
        <v>236</v>
      </c>
      <c r="F91" s="7">
        <v>0</v>
      </c>
      <c r="G91" s="7">
        <f t="shared" ref="G91:G93" si="14">SUM(D91*F91)</f>
        <v>0</v>
      </c>
    </row>
    <row r="92" spans="1:7" x14ac:dyDescent="0.35">
      <c r="A92" s="16" t="s">
        <v>203</v>
      </c>
      <c r="B92" s="16" t="s">
        <v>75</v>
      </c>
      <c r="C92" s="16" t="s">
        <v>152</v>
      </c>
      <c r="D92" s="7" t="s">
        <v>172</v>
      </c>
      <c r="E92" s="9" t="s">
        <v>236</v>
      </c>
      <c r="F92" s="7">
        <v>0</v>
      </c>
      <c r="G92" s="7">
        <f t="shared" si="14"/>
        <v>0</v>
      </c>
    </row>
    <row r="93" spans="1:7" x14ac:dyDescent="0.35">
      <c r="A93" s="16" t="s">
        <v>89</v>
      </c>
      <c r="B93" s="16" t="s">
        <v>16</v>
      </c>
      <c r="C93" s="16" t="s">
        <v>10</v>
      </c>
      <c r="D93" s="7" t="s">
        <v>254</v>
      </c>
      <c r="E93" s="9" t="s">
        <v>236</v>
      </c>
      <c r="F93" s="7">
        <v>0</v>
      </c>
      <c r="G93" s="7">
        <f t="shared" si="14"/>
        <v>0</v>
      </c>
    </row>
    <row r="94" spans="1:7" ht="4" customHeight="1" x14ac:dyDescent="0.35">
      <c r="A94" s="11"/>
      <c r="B94" s="11"/>
      <c r="C94" s="11"/>
      <c r="D94" s="5"/>
      <c r="E94" s="11"/>
      <c r="F94" s="5"/>
      <c r="G94" s="5"/>
    </row>
    <row r="95" spans="1:7" x14ac:dyDescent="0.35">
      <c r="A95" s="16" t="s">
        <v>291</v>
      </c>
      <c r="B95" s="15" t="s">
        <v>357</v>
      </c>
      <c r="C95" s="11"/>
      <c r="D95" s="5"/>
      <c r="E95" s="11"/>
      <c r="F95" s="5"/>
      <c r="G95" s="5"/>
    </row>
    <row r="96" spans="1:7" x14ac:dyDescent="0.35">
      <c r="A96" s="16" t="s">
        <v>330</v>
      </c>
      <c r="B96" s="15" t="s">
        <v>347</v>
      </c>
      <c r="C96" s="11"/>
      <c r="D96" s="5"/>
      <c r="E96" s="11"/>
      <c r="F96" s="5"/>
      <c r="G96" s="5"/>
    </row>
    <row r="97" spans="1:7" x14ac:dyDescent="0.35">
      <c r="A97" s="16" t="s">
        <v>171</v>
      </c>
      <c r="B97" s="16" t="s">
        <v>39</v>
      </c>
      <c r="C97" s="16" t="s">
        <v>10</v>
      </c>
      <c r="D97" s="7" t="s">
        <v>91</v>
      </c>
      <c r="E97" s="9" t="s">
        <v>236</v>
      </c>
      <c r="F97" s="7">
        <v>0</v>
      </c>
      <c r="G97" s="7">
        <f t="shared" ref="G97:G99" si="15">SUM(D97*F97)</f>
        <v>0</v>
      </c>
    </row>
    <row r="98" spans="1:7" x14ac:dyDescent="0.35">
      <c r="A98" s="16" t="s">
        <v>70</v>
      </c>
      <c r="B98" s="16" t="s">
        <v>111</v>
      </c>
      <c r="C98" s="16" t="s">
        <v>152</v>
      </c>
      <c r="D98" s="7" t="s">
        <v>24</v>
      </c>
      <c r="E98" s="9" t="s">
        <v>236</v>
      </c>
      <c r="F98" s="7">
        <v>0</v>
      </c>
      <c r="G98" s="7">
        <f t="shared" si="15"/>
        <v>0</v>
      </c>
    </row>
    <row r="99" spans="1:7" x14ac:dyDescent="0.35">
      <c r="A99" s="16" t="s">
        <v>178</v>
      </c>
      <c r="B99" s="16" t="s">
        <v>326</v>
      </c>
      <c r="C99" s="16" t="s">
        <v>10</v>
      </c>
      <c r="D99" s="7" t="s">
        <v>91</v>
      </c>
      <c r="E99" s="9" t="s">
        <v>236</v>
      </c>
      <c r="F99" s="7">
        <v>0</v>
      </c>
      <c r="G99" s="7">
        <f t="shared" si="15"/>
        <v>0</v>
      </c>
    </row>
    <row r="100" spans="1:7" ht="5" customHeight="1" x14ac:dyDescent="0.35">
      <c r="A100" s="11"/>
      <c r="B100" s="11"/>
      <c r="C100" s="11"/>
      <c r="D100" s="5"/>
      <c r="E100" s="11"/>
      <c r="F100" s="5"/>
      <c r="G100" s="5"/>
    </row>
    <row r="101" spans="1:7" x14ac:dyDescent="0.35">
      <c r="A101" s="16" t="s">
        <v>182</v>
      </c>
      <c r="B101" s="15" t="s">
        <v>82</v>
      </c>
      <c r="C101" s="11"/>
      <c r="D101" s="5"/>
      <c r="E101" s="11"/>
      <c r="F101" s="5"/>
      <c r="G101" s="5"/>
    </row>
    <row r="102" spans="1:7" x14ac:dyDescent="0.35">
      <c r="A102" s="16" t="s">
        <v>242</v>
      </c>
      <c r="B102" s="16" t="s">
        <v>154</v>
      </c>
      <c r="C102" s="16" t="s">
        <v>10</v>
      </c>
      <c r="D102" s="7" t="s">
        <v>341</v>
      </c>
      <c r="E102" s="9" t="s">
        <v>236</v>
      </c>
      <c r="F102" s="7">
        <v>0</v>
      </c>
      <c r="G102" s="7">
        <f t="shared" ref="G102:G104" si="16">SUM(D102*F102)</f>
        <v>0</v>
      </c>
    </row>
    <row r="103" spans="1:7" x14ac:dyDescent="0.35">
      <c r="A103" s="16" t="s">
        <v>163</v>
      </c>
      <c r="B103" s="16" t="s">
        <v>102</v>
      </c>
      <c r="C103" s="16" t="s">
        <v>152</v>
      </c>
      <c r="D103" s="7" t="s">
        <v>118</v>
      </c>
      <c r="E103" s="9" t="s">
        <v>236</v>
      </c>
      <c r="F103" s="7">
        <v>0</v>
      </c>
      <c r="G103" s="7">
        <f t="shared" si="16"/>
        <v>0</v>
      </c>
    </row>
    <row r="104" spans="1:7" x14ac:dyDescent="0.35">
      <c r="A104" s="16" t="s">
        <v>220</v>
      </c>
      <c r="B104" s="16" t="s">
        <v>5</v>
      </c>
      <c r="C104" s="16" t="s">
        <v>10</v>
      </c>
      <c r="D104" s="7" t="s">
        <v>341</v>
      </c>
      <c r="E104" s="9" t="s">
        <v>236</v>
      </c>
      <c r="F104" s="7">
        <v>0</v>
      </c>
      <c r="G104" s="7">
        <f t="shared" si="16"/>
        <v>0</v>
      </c>
    </row>
    <row r="105" spans="1:7" ht="6.5" customHeight="1" x14ac:dyDescent="0.35">
      <c r="A105" s="11"/>
      <c r="B105" s="11"/>
      <c r="C105" s="11"/>
      <c r="D105" s="5"/>
      <c r="E105" s="11"/>
      <c r="F105" s="5"/>
      <c r="G105" s="5"/>
    </row>
    <row r="106" spans="1:7" x14ac:dyDescent="0.35">
      <c r="A106" s="16" t="s">
        <v>57</v>
      </c>
      <c r="B106" s="15" t="s">
        <v>295</v>
      </c>
      <c r="C106" s="11"/>
      <c r="D106" s="5"/>
      <c r="E106" s="11"/>
      <c r="F106" s="5"/>
      <c r="G106" s="5"/>
    </row>
    <row r="107" spans="1:7" x14ac:dyDescent="0.35">
      <c r="A107" s="16" t="s">
        <v>125</v>
      </c>
      <c r="B107" s="16" t="s">
        <v>224</v>
      </c>
      <c r="C107" s="16" t="s">
        <v>10</v>
      </c>
      <c r="D107" s="7" t="s">
        <v>327</v>
      </c>
      <c r="E107" s="9" t="s">
        <v>236</v>
      </c>
      <c r="F107" s="7">
        <v>0</v>
      </c>
      <c r="G107" s="7">
        <f t="shared" ref="G107:G111" si="17">SUM(D107*F107)</f>
        <v>0</v>
      </c>
    </row>
    <row r="108" spans="1:7" x14ac:dyDescent="0.35">
      <c r="A108" s="16" t="s">
        <v>345</v>
      </c>
      <c r="B108" s="16" t="s">
        <v>268</v>
      </c>
      <c r="C108" s="16" t="s">
        <v>152</v>
      </c>
      <c r="D108" s="7" t="s">
        <v>336</v>
      </c>
      <c r="E108" s="9" t="s">
        <v>236</v>
      </c>
      <c r="F108" s="7">
        <v>0</v>
      </c>
      <c r="G108" s="7">
        <f t="shared" si="17"/>
        <v>0</v>
      </c>
    </row>
    <row r="109" spans="1:7" x14ac:dyDescent="0.35">
      <c r="A109" s="16" t="s">
        <v>296</v>
      </c>
      <c r="B109" s="16" t="s">
        <v>259</v>
      </c>
      <c r="C109" s="16" t="s">
        <v>10</v>
      </c>
      <c r="D109" s="7" t="s">
        <v>327</v>
      </c>
      <c r="E109" s="9" t="s">
        <v>236</v>
      </c>
      <c r="F109" s="7">
        <v>0</v>
      </c>
      <c r="G109" s="7">
        <f t="shared" si="17"/>
        <v>0</v>
      </c>
    </row>
    <row r="110" spans="1:7" x14ac:dyDescent="0.35">
      <c r="A110" s="16" t="s">
        <v>116</v>
      </c>
      <c r="B110" s="16" t="s">
        <v>217</v>
      </c>
      <c r="C110" s="16" t="s">
        <v>201</v>
      </c>
      <c r="D110" s="7" t="s">
        <v>287</v>
      </c>
      <c r="E110" s="9" t="s">
        <v>236</v>
      </c>
      <c r="F110" s="7">
        <v>0</v>
      </c>
      <c r="G110" s="7">
        <f t="shared" si="17"/>
        <v>0</v>
      </c>
    </row>
    <row r="111" spans="1:7" x14ac:dyDescent="0.35">
      <c r="A111" s="16" t="s">
        <v>238</v>
      </c>
      <c r="B111" s="16" t="s">
        <v>145</v>
      </c>
      <c r="C111" s="16" t="s">
        <v>201</v>
      </c>
      <c r="D111" s="7" t="s">
        <v>287</v>
      </c>
      <c r="E111" s="9" t="s">
        <v>236</v>
      </c>
      <c r="F111" s="7">
        <v>0</v>
      </c>
      <c r="G111" s="7">
        <f t="shared" si="17"/>
        <v>0</v>
      </c>
    </row>
    <row r="112" spans="1:7" ht="6.5" customHeight="1" x14ac:dyDescent="0.35">
      <c r="A112" s="11"/>
      <c r="B112" s="11"/>
      <c r="C112" s="11"/>
      <c r="D112" s="5"/>
      <c r="E112" s="11"/>
      <c r="F112" s="5"/>
      <c r="G112" s="5"/>
    </row>
    <row r="113" spans="1:7" x14ac:dyDescent="0.35">
      <c r="A113" s="16" t="s">
        <v>307</v>
      </c>
      <c r="B113" s="15" t="s">
        <v>100</v>
      </c>
      <c r="C113" s="11"/>
      <c r="D113" s="5"/>
      <c r="E113" s="11"/>
      <c r="F113" s="5"/>
      <c r="G113" s="5"/>
    </row>
    <row r="114" spans="1:7" x14ac:dyDescent="0.35">
      <c r="A114" s="16" t="s">
        <v>157</v>
      </c>
      <c r="B114" s="15" t="s">
        <v>273</v>
      </c>
      <c r="C114" s="11"/>
      <c r="D114" s="5"/>
      <c r="E114" s="11"/>
      <c r="F114" s="5"/>
      <c r="G114" s="5"/>
    </row>
    <row r="115" spans="1:7" x14ac:dyDescent="0.35">
      <c r="A115" s="16" t="s">
        <v>179</v>
      </c>
      <c r="B115" s="4" t="s">
        <v>187</v>
      </c>
      <c r="C115" s="11"/>
      <c r="D115" s="5"/>
      <c r="E115" s="11"/>
      <c r="F115" s="5"/>
      <c r="G115" s="5"/>
    </row>
    <row r="116" spans="1:7" x14ac:dyDescent="0.35">
      <c r="A116" s="16" t="s">
        <v>180</v>
      </c>
      <c r="B116" s="16" t="s">
        <v>289</v>
      </c>
      <c r="C116" s="16" t="s">
        <v>10</v>
      </c>
      <c r="D116" s="7" t="s">
        <v>329</v>
      </c>
      <c r="E116" s="9" t="s">
        <v>236</v>
      </c>
      <c r="F116" s="7">
        <v>0</v>
      </c>
      <c r="G116" s="7">
        <f t="shared" ref="G116:G118" si="18">SUM(D116*F116)</f>
        <v>0</v>
      </c>
    </row>
    <row r="117" spans="1:7" x14ac:dyDescent="0.35">
      <c r="A117" s="16" t="s">
        <v>175</v>
      </c>
      <c r="B117" s="16" t="s">
        <v>37</v>
      </c>
      <c r="C117" s="16" t="s">
        <v>152</v>
      </c>
      <c r="D117" s="7" t="s">
        <v>24</v>
      </c>
      <c r="E117" s="9" t="s">
        <v>236</v>
      </c>
      <c r="F117" s="7">
        <v>0</v>
      </c>
      <c r="G117" s="7">
        <f t="shared" si="18"/>
        <v>0</v>
      </c>
    </row>
    <row r="118" spans="1:7" x14ac:dyDescent="0.35">
      <c r="A118" s="16" t="s">
        <v>18</v>
      </c>
      <c r="B118" s="16" t="s">
        <v>230</v>
      </c>
      <c r="C118" s="16" t="s">
        <v>10</v>
      </c>
      <c r="D118" s="7" t="s">
        <v>329</v>
      </c>
      <c r="E118" s="9" t="s">
        <v>236</v>
      </c>
      <c r="F118" s="7">
        <v>0</v>
      </c>
      <c r="G118" s="7">
        <f t="shared" si="18"/>
        <v>0</v>
      </c>
    </row>
    <row r="119" spans="1:7" ht="4.5" customHeight="1" x14ac:dyDescent="0.35">
      <c r="A119" s="11"/>
      <c r="B119" s="11"/>
      <c r="C119" s="11"/>
      <c r="D119" s="5"/>
      <c r="E119" s="11"/>
      <c r="F119" s="5"/>
      <c r="G119" s="5"/>
    </row>
    <row r="120" spans="1:7" x14ac:dyDescent="0.35">
      <c r="A120" s="16" t="s">
        <v>194</v>
      </c>
      <c r="B120" s="4" t="s">
        <v>181</v>
      </c>
      <c r="C120" s="11"/>
      <c r="D120" s="5"/>
      <c r="E120" s="11"/>
      <c r="F120" s="5"/>
      <c r="G120" s="5"/>
    </row>
    <row r="121" spans="1:7" x14ac:dyDescent="0.35">
      <c r="A121" s="16" t="s">
        <v>121</v>
      </c>
      <c r="B121" s="16" t="s">
        <v>169</v>
      </c>
      <c r="C121" s="16" t="s">
        <v>10</v>
      </c>
      <c r="D121" s="7" t="s">
        <v>261</v>
      </c>
      <c r="E121" s="9" t="s">
        <v>236</v>
      </c>
      <c r="F121" s="7">
        <v>0</v>
      </c>
      <c r="G121" s="7">
        <f t="shared" ref="G121:G123" si="19">SUM(D121*F121)</f>
        <v>0</v>
      </c>
    </row>
    <row r="122" spans="1:7" x14ac:dyDescent="0.35">
      <c r="A122" s="16" t="s">
        <v>337</v>
      </c>
      <c r="B122" s="16" t="s">
        <v>292</v>
      </c>
      <c r="C122" s="16" t="s">
        <v>152</v>
      </c>
      <c r="D122" s="7" t="s">
        <v>91</v>
      </c>
      <c r="E122" s="9" t="s">
        <v>236</v>
      </c>
      <c r="F122" s="7">
        <v>0</v>
      </c>
      <c r="G122" s="7">
        <f t="shared" si="19"/>
        <v>0</v>
      </c>
    </row>
    <row r="123" spans="1:7" x14ac:dyDescent="0.35">
      <c r="A123" s="16" t="s">
        <v>249</v>
      </c>
      <c r="B123" s="16" t="s">
        <v>231</v>
      </c>
      <c r="C123" s="16" t="s">
        <v>10</v>
      </c>
      <c r="D123" s="7" t="s">
        <v>261</v>
      </c>
      <c r="E123" s="9" t="s">
        <v>236</v>
      </c>
      <c r="F123" s="7">
        <v>0</v>
      </c>
      <c r="G123" s="7">
        <f t="shared" si="19"/>
        <v>0</v>
      </c>
    </row>
    <row r="124" spans="1:7" ht="4.5" customHeight="1" x14ac:dyDescent="0.35">
      <c r="A124" s="11"/>
      <c r="B124" s="11"/>
      <c r="C124" s="11"/>
      <c r="D124" s="5"/>
      <c r="E124" s="11"/>
      <c r="F124" s="5"/>
      <c r="G124" s="5"/>
    </row>
    <row r="125" spans="1:7" x14ac:dyDescent="0.35">
      <c r="A125" s="16" t="s">
        <v>192</v>
      </c>
      <c r="B125" s="4" t="s">
        <v>92</v>
      </c>
      <c r="C125" s="11"/>
      <c r="D125" s="5"/>
      <c r="E125" s="11"/>
      <c r="F125" s="5"/>
      <c r="G125" s="5"/>
    </row>
    <row r="126" spans="1:7" x14ac:dyDescent="0.35">
      <c r="A126" s="16" t="s">
        <v>218</v>
      </c>
      <c r="B126" s="16" t="s">
        <v>344</v>
      </c>
      <c r="C126" s="16" t="s">
        <v>10</v>
      </c>
      <c r="D126" s="7" t="s">
        <v>261</v>
      </c>
      <c r="E126" s="9" t="s">
        <v>236</v>
      </c>
      <c r="F126" s="7">
        <v>0</v>
      </c>
      <c r="G126" s="7">
        <f t="shared" ref="G126:G128" si="20">SUM(D126*F126)</f>
        <v>0</v>
      </c>
    </row>
    <row r="127" spans="1:7" x14ac:dyDescent="0.35">
      <c r="A127" s="16" t="s">
        <v>331</v>
      </c>
      <c r="B127" s="16" t="s">
        <v>202</v>
      </c>
      <c r="C127" s="16" t="s">
        <v>152</v>
      </c>
      <c r="D127" s="7" t="s">
        <v>91</v>
      </c>
      <c r="E127" s="9" t="s">
        <v>236</v>
      </c>
      <c r="F127" s="7">
        <v>0</v>
      </c>
      <c r="G127" s="7">
        <f t="shared" si="20"/>
        <v>0</v>
      </c>
    </row>
    <row r="128" spans="1:7" x14ac:dyDescent="0.35">
      <c r="A128" s="16" t="s">
        <v>232</v>
      </c>
      <c r="B128" s="16" t="s">
        <v>34</v>
      </c>
      <c r="C128" s="16" t="s">
        <v>10</v>
      </c>
      <c r="D128" s="7" t="s">
        <v>261</v>
      </c>
      <c r="E128" s="9" t="s">
        <v>236</v>
      </c>
      <c r="F128" s="7">
        <v>0</v>
      </c>
      <c r="G128" s="7">
        <f t="shared" si="20"/>
        <v>0</v>
      </c>
    </row>
    <row r="129" spans="1:7" ht="4.5" customHeight="1" x14ac:dyDescent="0.35">
      <c r="A129" s="11"/>
      <c r="B129" s="11"/>
      <c r="C129" s="11"/>
      <c r="D129" s="5"/>
      <c r="E129" s="11"/>
      <c r="F129" s="5"/>
      <c r="G129" s="5"/>
    </row>
    <row r="130" spans="1:7" x14ac:dyDescent="0.35">
      <c r="A130" s="16" t="s">
        <v>334</v>
      </c>
      <c r="B130" s="15" t="s">
        <v>264</v>
      </c>
      <c r="C130" s="11"/>
      <c r="D130" s="5"/>
      <c r="E130" s="11"/>
      <c r="F130" s="5"/>
      <c r="G130" s="5"/>
    </row>
    <row r="131" spans="1:7" x14ac:dyDescent="0.35">
      <c r="A131" s="16" t="s">
        <v>158</v>
      </c>
      <c r="B131" s="4" t="s">
        <v>27</v>
      </c>
      <c r="C131" s="11"/>
      <c r="D131" s="5"/>
      <c r="E131" s="11"/>
      <c r="F131" s="5"/>
      <c r="G131" s="5"/>
    </row>
    <row r="132" spans="1:7" x14ac:dyDescent="0.35">
      <c r="A132" s="16" t="s">
        <v>99</v>
      </c>
      <c r="B132" s="16" t="s">
        <v>147</v>
      </c>
      <c r="C132" s="16" t="s">
        <v>201</v>
      </c>
      <c r="D132" s="7" t="s">
        <v>261</v>
      </c>
      <c r="E132" s="9" t="s">
        <v>236</v>
      </c>
      <c r="F132" s="7">
        <v>0</v>
      </c>
      <c r="G132" s="7">
        <f t="shared" ref="G132:G134" si="21">SUM(D132*F132)</f>
        <v>0</v>
      </c>
    </row>
    <row r="133" spans="1:7" x14ac:dyDescent="0.35">
      <c r="A133" s="16" t="s">
        <v>38</v>
      </c>
      <c r="B133" s="16" t="s">
        <v>114</v>
      </c>
      <c r="C133" s="16" t="s">
        <v>122</v>
      </c>
      <c r="D133" s="7" t="s">
        <v>323</v>
      </c>
      <c r="E133" s="9" t="s">
        <v>236</v>
      </c>
      <c r="F133" s="7">
        <v>0</v>
      </c>
      <c r="G133" s="7">
        <f t="shared" si="21"/>
        <v>0</v>
      </c>
    </row>
    <row r="134" spans="1:7" x14ac:dyDescent="0.35">
      <c r="A134" s="16" t="s">
        <v>87</v>
      </c>
      <c r="B134" s="16" t="s">
        <v>274</v>
      </c>
      <c r="C134" s="16" t="s">
        <v>201</v>
      </c>
      <c r="D134" s="7" t="s">
        <v>261</v>
      </c>
      <c r="E134" s="9" t="s">
        <v>236</v>
      </c>
      <c r="F134" s="7">
        <v>0</v>
      </c>
      <c r="G134" s="7">
        <f t="shared" si="21"/>
        <v>0</v>
      </c>
    </row>
    <row r="135" spans="1:7" ht="4.5" customHeight="1" x14ac:dyDescent="0.35">
      <c r="A135" s="11"/>
      <c r="B135" s="11"/>
      <c r="C135" s="11"/>
      <c r="D135" s="5"/>
      <c r="E135" s="11"/>
      <c r="F135" s="5"/>
      <c r="G135" s="5"/>
    </row>
    <row r="136" spans="1:7" x14ac:dyDescent="0.35">
      <c r="A136" s="16" t="s">
        <v>285</v>
      </c>
      <c r="B136" s="4" t="s">
        <v>36</v>
      </c>
      <c r="C136" s="11"/>
      <c r="D136" s="5"/>
      <c r="E136" s="11"/>
      <c r="F136" s="5"/>
      <c r="G136" s="5"/>
    </row>
    <row r="137" spans="1:7" x14ac:dyDescent="0.35">
      <c r="A137" s="16" t="s">
        <v>90</v>
      </c>
      <c r="B137" s="16" t="s">
        <v>315</v>
      </c>
      <c r="C137" s="16" t="s">
        <v>10</v>
      </c>
      <c r="D137" s="7" t="s">
        <v>261</v>
      </c>
      <c r="E137" s="9" t="s">
        <v>236</v>
      </c>
      <c r="F137" s="7">
        <v>0</v>
      </c>
      <c r="G137" s="7">
        <f t="shared" ref="G137:G140" si="22">SUM(D137*F137)</f>
        <v>0</v>
      </c>
    </row>
    <row r="138" spans="1:7" x14ac:dyDescent="0.35">
      <c r="A138" s="16" t="s">
        <v>133</v>
      </c>
      <c r="B138" s="16" t="s">
        <v>312</v>
      </c>
      <c r="C138" s="16" t="s">
        <v>10</v>
      </c>
      <c r="D138" s="7" t="s">
        <v>261</v>
      </c>
      <c r="E138" s="9" t="s">
        <v>236</v>
      </c>
      <c r="F138" s="7">
        <v>0</v>
      </c>
      <c r="G138" s="7">
        <f t="shared" si="22"/>
        <v>0</v>
      </c>
    </row>
    <row r="139" spans="1:7" x14ac:dyDescent="0.35">
      <c r="A139" s="16" t="s">
        <v>103</v>
      </c>
      <c r="B139" s="16" t="s">
        <v>104</v>
      </c>
      <c r="C139" s="16" t="s">
        <v>122</v>
      </c>
      <c r="D139" s="7" t="s">
        <v>323</v>
      </c>
      <c r="E139" s="9" t="s">
        <v>236</v>
      </c>
      <c r="F139" s="7">
        <v>0</v>
      </c>
      <c r="G139" s="7">
        <f t="shared" si="22"/>
        <v>0</v>
      </c>
    </row>
    <row r="140" spans="1:7" x14ac:dyDescent="0.35">
      <c r="A140" s="16" t="s">
        <v>213</v>
      </c>
      <c r="B140" s="16" t="s">
        <v>309</v>
      </c>
      <c r="C140" s="16" t="s">
        <v>10</v>
      </c>
      <c r="D140" s="7" t="s">
        <v>261</v>
      </c>
      <c r="E140" s="9" t="s">
        <v>236</v>
      </c>
      <c r="F140" s="7">
        <v>0</v>
      </c>
      <c r="G140" s="7">
        <f t="shared" si="22"/>
        <v>0</v>
      </c>
    </row>
    <row r="141" spans="1:7" ht="4.5" customHeight="1" x14ac:dyDescent="0.35">
      <c r="A141" s="11"/>
      <c r="B141" s="11"/>
      <c r="C141" s="11"/>
      <c r="D141" s="5"/>
      <c r="E141" s="11"/>
      <c r="F141" s="5"/>
      <c r="G141" s="5"/>
    </row>
    <row r="142" spans="1:7" x14ac:dyDescent="0.35">
      <c r="A142" s="16" t="s">
        <v>299</v>
      </c>
      <c r="B142" s="15" t="s">
        <v>35</v>
      </c>
      <c r="C142" s="11"/>
      <c r="D142" s="5"/>
      <c r="E142" s="11"/>
      <c r="F142" s="5"/>
      <c r="G142" s="5"/>
    </row>
    <row r="143" spans="1:7" x14ac:dyDescent="0.35">
      <c r="A143" s="16" t="s">
        <v>184</v>
      </c>
      <c r="B143" s="4" t="s">
        <v>270</v>
      </c>
      <c r="C143" s="11"/>
      <c r="D143" s="5"/>
      <c r="E143" s="11"/>
      <c r="F143" s="5"/>
      <c r="G143" s="5"/>
    </row>
    <row r="144" spans="1:7" x14ac:dyDescent="0.35">
      <c r="A144" s="16" t="s">
        <v>156</v>
      </c>
      <c r="B144" s="16" t="s">
        <v>350</v>
      </c>
      <c r="C144" s="16" t="s">
        <v>10</v>
      </c>
      <c r="D144" s="7" t="s">
        <v>84</v>
      </c>
      <c r="E144" s="9" t="s">
        <v>236</v>
      </c>
      <c r="F144" s="7">
        <v>0</v>
      </c>
      <c r="G144" s="7">
        <f t="shared" ref="G144:G146" si="23">SUM(D144*F144)</f>
        <v>0</v>
      </c>
    </row>
    <row r="145" spans="1:7" x14ac:dyDescent="0.35">
      <c r="A145" s="16" t="s">
        <v>80</v>
      </c>
      <c r="B145" s="16" t="s">
        <v>262</v>
      </c>
      <c r="C145" s="16" t="s">
        <v>152</v>
      </c>
      <c r="D145" s="7" t="s">
        <v>228</v>
      </c>
      <c r="E145" s="9" t="s">
        <v>236</v>
      </c>
      <c r="F145" s="7">
        <v>0</v>
      </c>
      <c r="G145" s="7">
        <f t="shared" si="23"/>
        <v>0</v>
      </c>
    </row>
    <row r="146" spans="1:7" x14ac:dyDescent="0.35">
      <c r="A146" s="16" t="s">
        <v>107</v>
      </c>
      <c r="B146" s="16" t="s">
        <v>316</v>
      </c>
      <c r="C146" s="16" t="s">
        <v>10</v>
      </c>
      <c r="D146" s="7" t="s">
        <v>84</v>
      </c>
      <c r="E146" s="9" t="s">
        <v>236</v>
      </c>
      <c r="F146" s="7">
        <v>0</v>
      </c>
      <c r="G146" s="7">
        <f t="shared" si="23"/>
        <v>0</v>
      </c>
    </row>
    <row r="147" spans="1:7" ht="6" customHeight="1" x14ac:dyDescent="0.35">
      <c r="A147" s="11"/>
      <c r="B147" s="11"/>
      <c r="C147" s="11"/>
      <c r="D147" s="5"/>
      <c r="E147" s="11"/>
      <c r="F147" s="5"/>
      <c r="G147" s="5"/>
    </row>
    <row r="148" spans="1:7" x14ac:dyDescent="0.35">
      <c r="A148" s="16" t="s">
        <v>17</v>
      </c>
      <c r="B148" s="4" t="s">
        <v>130</v>
      </c>
      <c r="C148" s="11"/>
      <c r="D148" s="5"/>
      <c r="E148" s="11"/>
      <c r="F148" s="5"/>
      <c r="G148" s="5"/>
    </row>
    <row r="149" spans="1:7" x14ac:dyDescent="0.35">
      <c r="A149" s="16" t="s">
        <v>284</v>
      </c>
      <c r="B149" s="16" t="s">
        <v>346</v>
      </c>
      <c r="C149" s="16" t="s">
        <v>10</v>
      </c>
      <c r="D149" s="7" t="s">
        <v>261</v>
      </c>
      <c r="E149" s="9" t="s">
        <v>236</v>
      </c>
      <c r="F149" s="7">
        <v>0</v>
      </c>
      <c r="G149" s="7">
        <f t="shared" ref="G149:G153" si="24">SUM(D149*F149)</f>
        <v>0</v>
      </c>
    </row>
    <row r="150" spans="1:7" x14ac:dyDescent="0.35">
      <c r="A150" s="16" t="s">
        <v>177</v>
      </c>
      <c r="B150" s="16" t="s">
        <v>61</v>
      </c>
      <c r="C150" s="16" t="s">
        <v>240</v>
      </c>
      <c r="D150" s="7" t="s">
        <v>101</v>
      </c>
      <c r="E150" s="9" t="s">
        <v>236</v>
      </c>
      <c r="F150" s="7">
        <v>0</v>
      </c>
      <c r="G150" s="7">
        <f t="shared" si="24"/>
        <v>0</v>
      </c>
    </row>
    <row r="151" spans="1:7" x14ac:dyDescent="0.35">
      <c r="A151" s="16" t="s">
        <v>162</v>
      </c>
      <c r="B151" s="16" t="s">
        <v>78</v>
      </c>
      <c r="C151" s="16" t="s">
        <v>240</v>
      </c>
      <c r="D151" s="7" t="s">
        <v>101</v>
      </c>
      <c r="E151" s="9" t="s">
        <v>236</v>
      </c>
      <c r="F151" s="7">
        <v>0</v>
      </c>
      <c r="G151" s="7">
        <f t="shared" si="24"/>
        <v>0</v>
      </c>
    </row>
    <row r="152" spans="1:7" x14ac:dyDescent="0.35">
      <c r="A152" s="16" t="s">
        <v>0</v>
      </c>
      <c r="B152" s="16" t="s">
        <v>256</v>
      </c>
      <c r="C152" s="16" t="s">
        <v>10</v>
      </c>
      <c r="D152" s="7" t="s">
        <v>261</v>
      </c>
      <c r="E152" s="9" t="s">
        <v>236</v>
      </c>
      <c r="F152" s="7">
        <v>0</v>
      </c>
      <c r="G152" s="7">
        <f t="shared" si="24"/>
        <v>0</v>
      </c>
    </row>
    <row r="153" spans="1:7" x14ac:dyDescent="0.35">
      <c r="A153" s="16" t="s">
        <v>286</v>
      </c>
      <c r="B153" s="16" t="s">
        <v>4</v>
      </c>
      <c r="C153" s="16" t="s">
        <v>240</v>
      </c>
      <c r="D153" s="7" t="s">
        <v>353</v>
      </c>
      <c r="E153" s="9" t="s">
        <v>236</v>
      </c>
      <c r="F153" s="7">
        <v>0</v>
      </c>
      <c r="G153" s="7">
        <f t="shared" si="24"/>
        <v>0</v>
      </c>
    </row>
    <row r="154" spans="1:7" ht="4" customHeight="1" x14ac:dyDescent="0.35">
      <c r="A154" s="11"/>
      <c r="B154" s="11"/>
      <c r="C154" s="11"/>
      <c r="D154" s="5"/>
      <c r="E154" s="11"/>
      <c r="F154" s="5"/>
      <c r="G154" s="5"/>
    </row>
    <row r="155" spans="1:7" x14ac:dyDescent="0.35">
      <c r="A155" s="16" t="s">
        <v>328</v>
      </c>
      <c r="B155" s="15" t="s">
        <v>7</v>
      </c>
      <c r="C155" s="11"/>
      <c r="D155" s="5"/>
      <c r="E155" s="11"/>
      <c r="F155" s="5"/>
      <c r="G155" s="5"/>
    </row>
    <row r="156" spans="1:7" x14ac:dyDescent="0.35">
      <c r="A156" s="16" t="s">
        <v>279</v>
      </c>
      <c r="B156" s="15" t="s">
        <v>209</v>
      </c>
      <c r="C156" s="11"/>
      <c r="D156" s="5"/>
      <c r="E156" s="11"/>
      <c r="F156" s="5"/>
      <c r="G156" s="5"/>
    </row>
    <row r="157" spans="1:7" x14ac:dyDescent="0.35">
      <c r="A157" s="16" t="s">
        <v>297</v>
      </c>
      <c r="B157" s="16" t="s">
        <v>199</v>
      </c>
      <c r="C157" s="16" t="s">
        <v>305</v>
      </c>
      <c r="D157" s="7" t="s">
        <v>183</v>
      </c>
      <c r="E157" s="9" t="s">
        <v>236</v>
      </c>
      <c r="F157" s="7">
        <v>0</v>
      </c>
      <c r="G157" s="7">
        <f t="shared" ref="G157:G164" si="25">SUM(D157*F157)</f>
        <v>0</v>
      </c>
    </row>
    <row r="158" spans="1:7" x14ac:dyDescent="0.35">
      <c r="A158" s="16" t="s">
        <v>269</v>
      </c>
      <c r="B158" s="16" t="s">
        <v>115</v>
      </c>
      <c r="C158" s="16" t="s">
        <v>305</v>
      </c>
      <c r="D158" s="7" t="s">
        <v>340</v>
      </c>
      <c r="E158" s="9" t="s">
        <v>236</v>
      </c>
      <c r="F158" s="7">
        <v>0</v>
      </c>
      <c r="G158" s="7">
        <f t="shared" si="25"/>
        <v>0</v>
      </c>
    </row>
    <row r="159" spans="1:7" x14ac:dyDescent="0.35">
      <c r="A159" s="16" t="s">
        <v>65</v>
      </c>
      <c r="B159" s="16" t="s">
        <v>71</v>
      </c>
      <c r="C159" s="16" t="s">
        <v>305</v>
      </c>
      <c r="D159" s="7" t="s">
        <v>74</v>
      </c>
      <c r="E159" s="9" t="s">
        <v>236</v>
      </c>
      <c r="F159" s="7">
        <v>0</v>
      </c>
      <c r="G159" s="7">
        <f t="shared" si="25"/>
        <v>0</v>
      </c>
    </row>
    <row r="160" spans="1:7" x14ac:dyDescent="0.35">
      <c r="A160" s="16" t="s">
        <v>248</v>
      </c>
      <c r="B160" s="16" t="s">
        <v>153</v>
      </c>
      <c r="C160" s="16" t="s">
        <v>305</v>
      </c>
      <c r="D160" s="7" t="s">
        <v>234</v>
      </c>
      <c r="E160" s="9" t="s">
        <v>236</v>
      </c>
      <c r="F160" s="7">
        <v>0</v>
      </c>
      <c r="G160" s="7">
        <f t="shared" si="25"/>
        <v>0</v>
      </c>
    </row>
    <row r="161" spans="1:7" x14ac:dyDescent="0.35">
      <c r="A161" s="16" t="s">
        <v>113</v>
      </c>
      <c r="B161" s="16" t="s">
        <v>143</v>
      </c>
      <c r="C161" s="16" t="s">
        <v>305</v>
      </c>
      <c r="D161" s="7" t="s">
        <v>24</v>
      </c>
      <c r="E161" s="9" t="s">
        <v>236</v>
      </c>
      <c r="F161" s="7">
        <v>0</v>
      </c>
      <c r="G161" s="7">
        <f t="shared" si="25"/>
        <v>0</v>
      </c>
    </row>
    <row r="162" spans="1:7" x14ac:dyDescent="0.35">
      <c r="A162" s="16" t="s">
        <v>319</v>
      </c>
      <c r="B162" s="16" t="s">
        <v>303</v>
      </c>
      <c r="C162" s="16" t="s">
        <v>201</v>
      </c>
      <c r="D162" s="7" t="s">
        <v>351</v>
      </c>
      <c r="E162" s="9" t="s">
        <v>236</v>
      </c>
      <c r="F162" s="7">
        <v>0</v>
      </c>
      <c r="G162" s="7">
        <f t="shared" si="25"/>
        <v>0</v>
      </c>
    </row>
    <row r="163" spans="1:7" x14ac:dyDescent="0.35">
      <c r="A163" s="16" t="s">
        <v>233</v>
      </c>
      <c r="B163" s="16" t="s">
        <v>77</v>
      </c>
      <c r="C163" s="16" t="s">
        <v>305</v>
      </c>
      <c r="D163" s="7" t="s">
        <v>245</v>
      </c>
      <c r="E163" s="9" t="s">
        <v>236</v>
      </c>
      <c r="F163" s="7">
        <v>0</v>
      </c>
      <c r="G163" s="7">
        <f t="shared" si="25"/>
        <v>0</v>
      </c>
    </row>
    <row r="164" spans="1:7" x14ac:dyDescent="0.35">
      <c r="A164" s="16" t="s">
        <v>146</v>
      </c>
      <c r="B164" s="16" t="s">
        <v>105</v>
      </c>
      <c r="C164" s="16" t="s">
        <v>305</v>
      </c>
      <c r="D164" s="7" t="s">
        <v>287</v>
      </c>
      <c r="E164" s="9" t="s">
        <v>236</v>
      </c>
      <c r="F164" s="7">
        <v>0</v>
      </c>
      <c r="G164" s="7">
        <f t="shared" si="25"/>
        <v>0</v>
      </c>
    </row>
    <row r="165" spans="1:7" x14ac:dyDescent="0.35">
      <c r="A165" s="11"/>
      <c r="B165" s="11"/>
      <c r="C165" s="11"/>
      <c r="D165" s="5"/>
      <c r="E165" s="11"/>
      <c r="F165" s="5"/>
      <c r="G165" s="5"/>
    </row>
    <row r="166" spans="1:7" x14ac:dyDescent="0.35">
      <c r="A166" s="16" t="s">
        <v>151</v>
      </c>
      <c r="B166" s="15" t="s">
        <v>66</v>
      </c>
      <c r="C166" s="11"/>
      <c r="D166" s="5"/>
      <c r="E166" s="11"/>
      <c r="F166" s="5"/>
      <c r="G166" s="5"/>
    </row>
    <row r="167" spans="1:7" x14ac:dyDescent="0.35">
      <c r="A167" s="16" t="s">
        <v>170</v>
      </c>
      <c r="B167" s="4" t="s">
        <v>97</v>
      </c>
      <c r="C167" s="11"/>
      <c r="D167" s="5"/>
      <c r="E167" s="11"/>
      <c r="F167" s="5"/>
      <c r="G167" s="5"/>
    </row>
    <row r="168" spans="1:7" x14ac:dyDescent="0.35">
      <c r="A168" s="16" t="s">
        <v>126</v>
      </c>
      <c r="B168" s="16" t="s">
        <v>271</v>
      </c>
      <c r="C168" s="16" t="s">
        <v>135</v>
      </c>
      <c r="D168" s="7" t="s">
        <v>83</v>
      </c>
      <c r="E168" s="9" t="s">
        <v>236</v>
      </c>
      <c r="F168" s="7">
        <v>0</v>
      </c>
      <c r="G168" s="7">
        <f t="shared" ref="G168" si="26">SUM(D168*F168)</f>
        <v>0</v>
      </c>
    </row>
    <row r="169" spans="1:7" x14ac:dyDescent="0.35">
      <c r="A169" s="11"/>
      <c r="B169" s="11"/>
      <c r="C169" s="11"/>
      <c r="D169" s="5"/>
      <c r="E169" s="11"/>
      <c r="F169" s="5"/>
      <c r="G169" s="5"/>
    </row>
    <row r="170" spans="1:7" x14ac:dyDescent="0.35">
      <c r="A170" s="16" t="s">
        <v>164</v>
      </c>
      <c r="B170" s="15" t="s">
        <v>190</v>
      </c>
      <c r="C170" s="11"/>
      <c r="D170" s="5"/>
      <c r="E170" s="11"/>
      <c r="F170" s="5"/>
      <c r="G170" s="5"/>
    </row>
    <row r="171" spans="1:7" x14ac:dyDescent="0.35">
      <c r="A171" s="16" t="s">
        <v>265</v>
      </c>
      <c r="B171" s="16" t="s">
        <v>300</v>
      </c>
      <c r="C171" s="16" t="s">
        <v>305</v>
      </c>
      <c r="D171" s="7" t="s">
        <v>329</v>
      </c>
      <c r="E171" s="9" t="s">
        <v>236</v>
      </c>
      <c r="F171" s="7">
        <v>0</v>
      </c>
      <c r="G171" s="7">
        <f t="shared" ref="G171" si="27">SUM(D171*F171)</f>
        <v>0</v>
      </c>
    </row>
    <row r="172" spans="1:7" x14ac:dyDescent="0.35">
      <c r="A172" s="11"/>
      <c r="B172" s="11"/>
      <c r="C172" s="11"/>
      <c r="D172" s="5"/>
      <c r="E172" s="11"/>
      <c r="F172" s="5"/>
      <c r="G172" s="5"/>
    </row>
    <row r="173" spans="1:7" x14ac:dyDescent="0.35">
      <c r="A173" s="16" t="s">
        <v>11</v>
      </c>
      <c r="B173" s="15" t="s">
        <v>225</v>
      </c>
      <c r="C173" s="11"/>
      <c r="D173" s="5"/>
      <c r="E173" s="11"/>
      <c r="F173" s="5"/>
      <c r="G173" s="5"/>
    </row>
    <row r="174" spans="1:7" x14ac:dyDescent="0.35">
      <c r="A174" s="16" t="s">
        <v>9</v>
      </c>
      <c r="B174" s="15" t="s">
        <v>246</v>
      </c>
      <c r="C174" s="11"/>
      <c r="D174" s="5"/>
      <c r="E174" s="11"/>
      <c r="F174" s="5"/>
      <c r="G174" s="5"/>
    </row>
    <row r="175" spans="1:7" x14ac:dyDescent="0.35">
      <c r="A175" s="16" t="s">
        <v>44</v>
      </c>
      <c r="B175" s="16" t="s">
        <v>52</v>
      </c>
      <c r="C175" s="16" t="s">
        <v>173</v>
      </c>
      <c r="D175" s="7" t="s">
        <v>329</v>
      </c>
      <c r="E175" s="9" t="s">
        <v>236</v>
      </c>
      <c r="F175" s="7">
        <v>0</v>
      </c>
      <c r="G175" s="41">
        <f t="shared" ref="G175" si="28">SUM(D175*F175)</f>
        <v>0</v>
      </c>
    </row>
    <row r="176" spans="1:7" x14ac:dyDescent="0.35">
      <c r="A176" s="11"/>
      <c r="B176" s="11"/>
      <c r="C176" s="11"/>
      <c r="D176" s="5"/>
      <c r="E176" s="11"/>
      <c r="F176" s="5"/>
      <c r="G176" s="5"/>
    </row>
    <row r="177" spans="1:7" x14ac:dyDescent="0.35">
      <c r="A177" s="13"/>
      <c r="B177" s="8" t="s">
        <v>252</v>
      </c>
      <c r="C177" s="13"/>
      <c r="D177" s="1"/>
      <c r="E177" s="13"/>
      <c r="F177" s="1"/>
      <c r="G177" s="39">
        <f>SUM(G6:G176)</f>
        <v>0</v>
      </c>
    </row>
    <row r="178" spans="1:7" ht="32.5" customHeight="1" x14ac:dyDescent="0.35">
      <c r="A178" s="25" t="s">
        <v>364</v>
      </c>
      <c r="B178" s="26" t="s">
        <v>26</v>
      </c>
      <c r="C178" s="27" t="s">
        <v>365</v>
      </c>
      <c r="D178" s="28" t="s">
        <v>320</v>
      </c>
      <c r="E178" s="12"/>
      <c r="F178" s="28" t="s">
        <v>167</v>
      </c>
      <c r="G178" s="29" t="s">
        <v>139</v>
      </c>
    </row>
    <row r="179" spans="1:7" x14ac:dyDescent="0.35">
      <c r="A179" s="20"/>
      <c r="B179" s="2" t="s">
        <v>140</v>
      </c>
      <c r="C179" s="20"/>
      <c r="D179" s="19"/>
      <c r="E179" s="20"/>
      <c r="F179" s="19"/>
      <c r="G179" s="40">
        <f>G177</f>
        <v>0</v>
      </c>
    </row>
    <row r="180" spans="1:7" x14ac:dyDescent="0.35">
      <c r="A180" s="11"/>
      <c r="B180" s="11"/>
      <c r="C180" s="11"/>
      <c r="D180" s="5"/>
      <c r="E180" s="11"/>
      <c r="F180" s="5"/>
      <c r="G180" s="5"/>
    </row>
    <row r="181" spans="1:7" x14ac:dyDescent="0.35">
      <c r="A181" s="16" t="s">
        <v>263</v>
      </c>
      <c r="B181" s="15" t="s">
        <v>159</v>
      </c>
      <c r="C181" s="11"/>
      <c r="D181" s="5"/>
      <c r="E181" s="11"/>
      <c r="F181" s="5"/>
      <c r="G181" s="5"/>
    </row>
    <row r="182" spans="1:7" x14ac:dyDescent="0.35">
      <c r="A182" s="11"/>
      <c r="B182" s="11"/>
      <c r="C182" s="11"/>
      <c r="D182" s="5"/>
      <c r="E182" s="11"/>
      <c r="F182" s="5"/>
      <c r="G182" s="5"/>
    </row>
    <row r="183" spans="1:7" x14ac:dyDescent="0.35">
      <c r="A183" s="16" t="s">
        <v>117</v>
      </c>
      <c r="B183" s="15" t="s">
        <v>352</v>
      </c>
      <c r="C183" s="11"/>
      <c r="D183" s="5"/>
      <c r="E183" s="11"/>
      <c r="F183" s="5"/>
      <c r="G183" s="5"/>
    </row>
    <row r="184" spans="1:7" x14ac:dyDescent="0.35">
      <c r="A184" s="16" t="s">
        <v>13</v>
      </c>
      <c r="B184" s="16" t="s">
        <v>352</v>
      </c>
      <c r="C184" s="16" t="s">
        <v>207</v>
      </c>
      <c r="D184" s="43"/>
      <c r="E184" s="11"/>
      <c r="F184" s="7">
        <f>G179</f>
        <v>0</v>
      </c>
      <c r="G184" s="7">
        <f>-SUM(D184*F184)</f>
        <v>0</v>
      </c>
    </row>
    <row r="185" spans="1:7" x14ac:dyDescent="0.35">
      <c r="A185" s="11"/>
      <c r="B185" s="11"/>
      <c r="C185" s="11"/>
      <c r="D185" s="5"/>
      <c r="E185" s="11"/>
      <c r="F185" s="5"/>
      <c r="G185" s="5"/>
    </row>
    <row r="186" spans="1:7" x14ac:dyDescent="0.35">
      <c r="A186" s="16" t="s">
        <v>142</v>
      </c>
      <c r="B186" s="15" t="s">
        <v>244</v>
      </c>
      <c r="C186" s="11"/>
      <c r="D186" s="5"/>
      <c r="E186" s="11"/>
      <c r="F186" s="5"/>
      <c r="G186" s="5"/>
    </row>
    <row r="187" spans="1:7" x14ac:dyDescent="0.35">
      <c r="A187" s="16" t="s">
        <v>106</v>
      </c>
      <c r="B187" s="16" t="s">
        <v>244</v>
      </c>
      <c r="C187" s="16" t="s">
        <v>207</v>
      </c>
      <c r="D187" s="43"/>
      <c r="E187" s="11"/>
      <c r="F187" s="7">
        <f>G179</f>
        <v>0</v>
      </c>
      <c r="G187" s="7">
        <f t="shared" ref="G187" si="29">SUM(D187*F187)</f>
        <v>0</v>
      </c>
    </row>
    <row r="188" spans="1:7" x14ac:dyDescent="0.35">
      <c r="A188" s="11"/>
      <c r="B188" s="11"/>
      <c r="C188" s="11"/>
      <c r="D188" s="5"/>
      <c r="E188" s="11"/>
      <c r="F188" s="5"/>
      <c r="G188" s="5"/>
    </row>
    <row r="189" spans="1:7" x14ac:dyDescent="0.35">
      <c r="A189" s="16" t="s">
        <v>335</v>
      </c>
      <c r="B189" s="15" t="s">
        <v>313</v>
      </c>
      <c r="C189" s="11"/>
      <c r="D189" s="5"/>
      <c r="E189" s="11"/>
      <c r="F189" s="5"/>
      <c r="G189" s="5"/>
    </row>
    <row r="190" spans="1:7" x14ac:dyDescent="0.35">
      <c r="A190" s="16" t="s">
        <v>356</v>
      </c>
      <c r="B190" s="16" t="s">
        <v>313</v>
      </c>
      <c r="C190" s="16" t="s">
        <v>207</v>
      </c>
      <c r="D190" s="43"/>
      <c r="E190" s="11"/>
      <c r="F190" s="7">
        <f>G179</f>
        <v>0</v>
      </c>
      <c r="G190" s="7">
        <f t="shared" ref="G190" si="30">SUM(D190*F190)</f>
        <v>0</v>
      </c>
    </row>
    <row r="191" spans="1:7" x14ac:dyDescent="0.35">
      <c r="A191" s="11"/>
      <c r="B191" s="11"/>
      <c r="C191" s="11"/>
      <c r="D191" s="5"/>
      <c r="E191" s="11"/>
      <c r="F191" s="5"/>
      <c r="G191" s="5"/>
    </row>
    <row r="192" spans="1:7" x14ac:dyDescent="0.35">
      <c r="A192" s="16" t="s">
        <v>260</v>
      </c>
      <c r="B192" s="15" t="s">
        <v>12</v>
      </c>
      <c r="C192" s="11"/>
      <c r="D192" s="5"/>
      <c r="E192" s="11"/>
      <c r="F192" s="5"/>
      <c r="G192" s="5"/>
    </row>
    <row r="193" spans="1:7" x14ac:dyDescent="0.35">
      <c r="A193" s="16" t="s">
        <v>88</v>
      </c>
      <c r="B193" s="16" t="s">
        <v>12</v>
      </c>
      <c r="C193" s="16" t="s">
        <v>207</v>
      </c>
      <c r="D193" s="43"/>
      <c r="E193" s="11"/>
      <c r="F193" s="7">
        <f>G179</f>
        <v>0</v>
      </c>
      <c r="G193" s="7">
        <f t="shared" ref="G193" si="31">SUM(D193*F193)</f>
        <v>0</v>
      </c>
    </row>
    <row r="194" spans="1:7" x14ac:dyDescent="0.35">
      <c r="A194" s="11"/>
      <c r="B194" s="11"/>
      <c r="C194" s="11"/>
      <c r="D194" s="5"/>
      <c r="E194" s="11"/>
      <c r="F194" s="5"/>
      <c r="G194" s="5"/>
    </row>
    <row r="195" spans="1:7" x14ac:dyDescent="0.35">
      <c r="A195" s="11"/>
      <c r="B195" s="6" t="s">
        <v>275</v>
      </c>
      <c r="C195" s="11" t="s">
        <v>358</v>
      </c>
      <c r="D195" s="5"/>
      <c r="E195" s="11"/>
      <c r="F195" s="5"/>
      <c r="G195" s="42">
        <f>SUM(G179:G193)</f>
        <v>0</v>
      </c>
    </row>
    <row r="196" spans="1:7" x14ac:dyDescent="0.35">
      <c r="A196" s="11"/>
      <c r="B196" s="11"/>
      <c r="C196" s="11"/>
      <c r="D196" s="5"/>
      <c r="E196" s="11"/>
      <c r="F196" s="5"/>
      <c r="G196" s="5"/>
    </row>
    <row r="197" spans="1:7" ht="31.5" x14ac:dyDescent="0.35">
      <c r="A197" s="13"/>
      <c r="B197" s="10" t="s">
        <v>363</v>
      </c>
      <c r="C197" s="13"/>
      <c r="D197" s="1"/>
      <c r="E197" s="13"/>
      <c r="F197" s="1"/>
      <c r="G197" s="1"/>
    </row>
    <row r="198" spans="1:7" x14ac:dyDescent="0.35">
      <c r="A198" s="17"/>
      <c r="B198" s="17"/>
      <c r="C198" s="17"/>
      <c r="D198" s="21"/>
      <c r="E198" s="17"/>
      <c r="F198" s="21"/>
      <c r="G198" s="21"/>
    </row>
  </sheetData>
  <mergeCells count="3">
    <mergeCell ref="B4:D4"/>
    <mergeCell ref="B1:D1"/>
    <mergeCell ref="B2:F2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3" manualBreakCount="3">
    <brk id="2" max="6" man="1"/>
    <brk id="3" max="6" man="1"/>
    <brk id="17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ouda intern projectdocument" ma:contentTypeID="0x0101002859384C76FBF24CA8D7524B6C79F57B0302007311E574F9A1DE4DA635583A5E84527E" ma:contentTypeVersion="3" ma:contentTypeDescription="Document voor het template intern project" ma:contentTypeScope="" ma:versionID="4d8053f2d4cd9c0bbcc93cbb929a5ef2">
  <xsd:schema xmlns:xsd="http://www.w3.org/2001/XMLSchema" xmlns:xs="http://www.w3.org/2001/XMLSchema" xmlns:p="http://schemas.microsoft.com/office/2006/metadata/properties" xmlns:ns2="b7a62b35-0bb6-4585-a33f-866d66a3c363" xmlns:ns3="aee78bf5-be93-4c85-be48-680065ff5bd0" targetNamespace="http://schemas.microsoft.com/office/2006/metadata/properties" ma:root="true" ma:fieldsID="9c1ee06923d75a487c27449516bc476d" ns2:_="" ns3:_="">
    <xsd:import namespace="b7a62b35-0bb6-4585-a33f-866d66a3c363"/>
    <xsd:import namespace="aee78bf5-be93-4c85-be48-680065ff5bd0"/>
    <xsd:element name="properties">
      <xsd:complexType>
        <xsd:sequence>
          <xsd:element name="documentManagement">
            <xsd:complexType>
              <xsd:all>
                <xsd:element ref="ns2:Projectnummer" minOccurs="0"/>
                <xsd:element ref="ns2:Projectnaam" minOccurs="0"/>
                <xsd:element ref="ns2:k7d3361741ef47ed8f5fc612d1aa042b" minOccurs="0"/>
                <xsd:element ref="ns2:ic8c46a7679e466eaeb9dc0cdfacc040" minOccurs="0"/>
                <xsd:element ref="ns2:k7115ccbe5894438a73c0eca74d379b2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62b35-0bb6-4585-a33f-866d66a3c363" elementFormDefault="qualified">
    <xsd:import namespace="http://schemas.microsoft.com/office/2006/documentManagement/types"/>
    <xsd:import namespace="http://schemas.microsoft.com/office/infopath/2007/PartnerControls"/>
    <xsd:element name="Projectnummer" ma:index="3" nillable="true" ma:displayName="Projectnummer" ma:default="" ma:internalName="Projectnummer">
      <xsd:simpleType>
        <xsd:restriction base="dms:Text">
          <xsd:maxLength value="20"/>
        </xsd:restriction>
      </xsd:simpleType>
    </xsd:element>
    <xsd:element name="Projectnaam" ma:index="4" nillable="true" ma:displayName="Projectnaam" ma:default="" ma:internalName="Projectnaam">
      <xsd:simpleType>
        <xsd:restriction base="dms:Text">
          <xsd:maxLength value="255"/>
        </xsd:restriction>
      </xsd:simpleType>
    </xsd:element>
    <xsd:element name="k7d3361741ef47ed8f5fc612d1aa042b" ma:index="8" nillable="true" ma:taxonomy="true" ma:internalName="k7d3361741ef47ed8f5fc612d1aa042b" ma:taxonomyFieldName="Afdeling" ma:displayName="Afdeling" ma:default="" ma:fieldId="{47d33617-41ef-47ed-8f5f-c612d1aa042b}" ma:sspId="9cd780cd-240e-409c-8ece-5fd62b21dc85" ma:termSetId="df1ba213-0acb-443a-9f9c-2999112078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8c46a7679e466eaeb9dc0cdfacc040" ma:index="10" nillable="true" ma:taxonomy="true" ma:internalName="ic8c46a7679e466eaeb9dc0cdfacc040" ma:taxonomyFieldName="Documentsoort" ma:displayName="Documentsoort" ma:default="" ma:fieldId="{2c8c46a7-679e-466e-aeb9-dc0cdfacc040}" ma:sspId="9cd780cd-240e-409c-8ece-5fd62b21dc85" ma:termSetId="83e24d58-305f-4494-8ab2-7917fe5967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7115ccbe5894438a73c0eca74d379b2" ma:index="15" nillable="true" ma:taxonomy="true" ma:internalName="k7115ccbe5894438a73c0eca74d379b2" ma:taxonomyFieldName="Archiefvormer" ma:displayName="Archiefvormer" ma:default="1;#Gemeente Gouda|6479f7ea-bafe-4720-a6df-05cb27071ec6" ma:fieldId="{47115ccb-e589-4438-a73c-0eca74d379b2}" ma:sspId="9cd780cd-240e-409c-8ece-5fd62b21dc85" ma:termSetId="1ce00b09-9327-4d3a-9e37-419f345833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546d2aa1-95e9-4911-a18b-a3b84c3c5a79}" ma:internalName="TaxCatchAll" ma:showField="CatchAllData" ma:web="aee78bf5-be93-4c85-be48-680065ff5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546d2aa1-95e9-4911-a18b-a3b84c3c5a79}" ma:internalName="TaxCatchAllLabel" ma:readOnly="true" ma:showField="CatchAllDataLabel" ma:web="aee78bf5-be93-4c85-be48-680065ff5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78bf5-be93-4c85-be48-680065ff5bd0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Waarde van de document-id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-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cd780cd-240e-409c-8ece-5fd62b21dc85" ContentTypeId="0x0101002859384C76FBF24CA8D7524B6C79F57B0302" PreviousValue="false" LastSyncTimeStamp="2025-03-24T12:55:39.003Z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7d3361741ef47ed8f5fc612d1aa042b xmlns="b7a62b35-0bb6-4585-a33f-866d66a3c363">
      <Terms xmlns="http://schemas.microsoft.com/office/infopath/2007/PartnerControls"/>
    </k7d3361741ef47ed8f5fc612d1aa042b>
    <_dlc_DocId xmlns="aee78bf5-be93-4c85-be48-680065ff5bd0">3H2MUW56ND3X-369382644-1336</_dlc_DocId>
    <TaxCatchAll xmlns="b7a62b35-0bb6-4585-a33f-866d66a3c363">
      <Value>1</Value>
    </TaxCatchAll>
    <ic8c46a7679e466eaeb9dc0cdfacc040 xmlns="b7a62b35-0bb6-4585-a33f-866d66a3c363">
      <Terms xmlns="http://schemas.microsoft.com/office/infopath/2007/PartnerControls"/>
    </ic8c46a7679e466eaeb9dc0cdfacc040>
    <k7115ccbe5894438a73c0eca74d379b2 xmlns="b7a62b35-0bb6-4585-a33f-866d66a3c3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Gemeente Gouda</TermName>
          <TermId xmlns="http://schemas.microsoft.com/office/infopath/2007/PartnerControls">6479f7ea-bafe-4720-a6df-05cb27071ec6</TermId>
        </TermInfo>
      </Terms>
    </k7115ccbe5894438a73c0eca74d379b2>
    <_dlc_DocIdUrl xmlns="aee78bf5-be93-4c85-be48-680065ff5bd0">
      <Url>https://gemeentegouda.sharepoint.com/sites/101913_ROK_OML_EVE_2025-2026/_layouts/15/DocIdRedir.aspx?ID=3H2MUW56ND3X-369382644-1336</Url>
      <Description>3H2MUW56ND3X-369382644-1336</Description>
    </_dlc_DocIdUrl>
    <Projectnummer xmlns="b7a62b35-0bb6-4585-a33f-866d66a3c363" xsi:nil="true"/>
    <Projectnaam xmlns="b7a62b35-0bb6-4585-a33f-866d66a3c363" xsi:nil="true"/>
  </documentManagement>
</p:properties>
</file>

<file path=customXml/itemProps1.xml><?xml version="1.0" encoding="utf-8"?>
<ds:datastoreItem xmlns:ds="http://schemas.openxmlformats.org/officeDocument/2006/customXml" ds:itemID="{25D87C8E-AEDF-46AA-AA5D-BF6611DCDB41}"/>
</file>

<file path=customXml/itemProps2.xml><?xml version="1.0" encoding="utf-8"?>
<ds:datastoreItem xmlns:ds="http://schemas.openxmlformats.org/officeDocument/2006/customXml" ds:itemID="{BCC6A003-A3DC-4BD1-8A2F-D481EC468351}"/>
</file>

<file path=customXml/itemProps3.xml><?xml version="1.0" encoding="utf-8"?>
<ds:datastoreItem xmlns:ds="http://schemas.openxmlformats.org/officeDocument/2006/customXml" ds:itemID="{D74B4050-5FEC-462A-B1D5-3A8FFCF78331}"/>
</file>

<file path=customXml/itemProps4.xml><?xml version="1.0" encoding="utf-8"?>
<ds:datastoreItem xmlns:ds="http://schemas.openxmlformats.org/officeDocument/2006/customXml" ds:itemID="{8347D426-F828-4632-9FB8-02C29F835B29}"/>
</file>

<file path=customXml/itemProps5.xml><?xml version="1.0" encoding="utf-8"?>
<ds:datastoreItem xmlns:ds="http://schemas.openxmlformats.org/officeDocument/2006/customXml" ds:itemID="{F5AF9F81-BBF4-42EF-AE29-A54B37A95B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RAW-inschrijvingsstaat</vt:lpstr>
      <vt:lpstr>'RAW-inschrijvingsstaat'!Afdrukbereik</vt:lpstr>
      <vt:lpstr>'RAW-inschrijvingsstaat'!Afdruktitels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Arjon Hitzerd</dc:creator>
  <cp:lastModifiedBy>Arjon Hitzerd</cp:lastModifiedBy>
  <cp:lastPrinted>2025-12-19T07:09:48Z</cp:lastPrinted>
  <dcterms:created xsi:type="dcterms:W3CDTF">2025-12-18T15:41:34Z</dcterms:created>
  <dcterms:modified xsi:type="dcterms:W3CDTF">2025-12-19T07:24:59Z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fdeling">
    <vt:lpwstr/>
  </property>
  <property fmtid="{D5CDD505-2E9C-101B-9397-08002B2CF9AE}" pid="3" name="Archiefvormer">
    <vt:lpwstr>1;#Gemeente Gouda|6479f7ea-bafe-4720-a6df-05cb27071ec6</vt:lpwstr>
  </property>
  <property fmtid="{D5CDD505-2E9C-101B-9397-08002B2CF9AE}" pid="4" name="MediaServiceImageTags">
    <vt:lpwstr/>
  </property>
  <property fmtid="{D5CDD505-2E9C-101B-9397-08002B2CF9AE}" pid="5" name="ContentTypeId">
    <vt:lpwstr>0x0101002859384C76FBF24CA8D7524B6C79F57B0302007311E574F9A1DE4DA635583A5E84527E</vt:lpwstr>
  </property>
  <property fmtid="{D5CDD505-2E9C-101B-9397-08002B2CF9AE}" pid="6" name="lcf76f155ced4ddcb4097134ff3c332f">
    <vt:lpwstr/>
  </property>
  <property fmtid="{D5CDD505-2E9C-101B-9397-08002B2CF9AE}" pid="7" name="Documentsoort">
    <vt:lpwstr/>
  </property>
  <property fmtid="{D5CDD505-2E9C-101B-9397-08002B2CF9AE}" pid="8" name="_dlc_DocIdItemGuid">
    <vt:lpwstr>68d05642-a870-4d33-8a38-e47919d47512</vt:lpwstr>
  </property>
</Properties>
</file>