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wogemeenten.sharepoint.com/sites/OWOTeamInkoop/Shared Documents/General/B. Inkoop-adviezen en aanbestedingen/Categorie Vervoer/2025 HVO100 Opsterland/02 Aanbestedingsdocumenten/"/>
    </mc:Choice>
  </mc:AlternateContent>
  <xr:revisionPtr revIDLastSave="183" documentId="8_{BB3B5760-DA61-48DA-A355-48CC9D7A1553}" xr6:coauthVersionLast="47" xr6:coauthVersionMax="47" xr10:uidLastSave="{D594A9BB-D2B4-4071-98F8-6B52C9DFE150}"/>
  <bookViews>
    <workbookView xWindow="-110" yWindow="-110" windowWidth="19420" windowHeight="10300" xr2:uid="{00000000-000D-0000-FFFF-FFFF00000000}"/>
  </bookViews>
  <sheets>
    <sheet name="Prijsinvulformuli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D21" i="2"/>
  <c r="F21" i="2" s="1"/>
  <c r="C31" i="2" l="1"/>
  <c r="D8" i="2"/>
  <c r="F8" i="2" s="1"/>
  <c r="G8" i="2" s="1"/>
  <c r="H8" i="2" s="1"/>
  <c r="C30" i="2" l="1"/>
  <c r="C32" i="2" s="1"/>
</calcChain>
</file>

<file path=xl/sharedStrings.xml><?xml version="1.0" encoding="utf-8"?>
<sst xmlns="http://schemas.openxmlformats.org/spreadsheetml/2006/main" count="22" uniqueCount="21">
  <si>
    <t>Bijlage B - Prijsinvulformulier</t>
  </si>
  <si>
    <t>Vul alleen de gele velden in</t>
  </si>
  <si>
    <t>HVO100</t>
  </si>
  <si>
    <t>Datum</t>
  </si>
  <si>
    <t xml:space="preserve">Gehanteerde landelijke adviesprijs inschrijver per 100 liter (excl. btw) </t>
  </si>
  <si>
    <t xml:space="preserve">Gemiddelde groothandelsprijs inschrijver per 100 liter (excl. btw) </t>
  </si>
  <si>
    <t>Prijs per 100 liter (excl. btw)</t>
  </si>
  <si>
    <t>Prijs per liter (excl. btw)</t>
  </si>
  <si>
    <t>AdBlue</t>
  </si>
  <si>
    <t xml:space="preserve">Gehanteerde landelijke adviesprijs inschrijver per  liter (excl. btw) </t>
  </si>
  <si>
    <r>
      <t xml:space="preserve">Gemiddelde </t>
    </r>
    <r>
      <rPr>
        <sz val="11"/>
        <color theme="1"/>
        <rFont val="Calibri"/>
        <family val="2"/>
        <scheme val="minor"/>
      </rPr>
      <t>p</t>
    </r>
    <r>
      <rPr>
        <i/>
        <sz val="11"/>
        <color theme="1"/>
        <rFont val="Calibri"/>
        <family val="2"/>
        <scheme val="minor"/>
      </rPr>
      <t>rijs per liter (excl. btw)</t>
    </r>
  </si>
  <si>
    <t xml:space="preserve">Kortingbedrag per liter (excl. btw)* </t>
  </si>
  <si>
    <t>HVO 100</t>
  </si>
  <si>
    <t>Totale fictieve Inschrijfssom (over 2 jaar)</t>
  </si>
  <si>
    <t>Kortingbedrag per 100 liter (excl. btw)* *</t>
  </si>
  <si>
    <t>Datum*</t>
  </si>
  <si>
    <t>AdBlue Optispray</t>
  </si>
  <si>
    <t>Fictieve prijs over 2 jaar (G8*130.000)*2</t>
  </si>
  <si>
    <t>Fictieve prijs over 2 jaar (F2*6000)*2</t>
  </si>
  <si>
    <t>Totaal***</t>
  </si>
  <si>
    <r>
      <t xml:space="preserve">* Gegunde inschrijver dient bewijs te kunnen overleggen van de 'Landelijke adviesprijs per 100 liter' op de gevraagde data.
** De aangeboden kortingen staan vast gedurende de gehele looptijd van de overeenkomst.
</t>
    </r>
    <r>
      <rPr>
        <sz val="11"/>
        <rFont val="Calibri"/>
        <family val="2"/>
        <scheme val="minor"/>
      </rPr>
      <t xml:space="preserve">
*** U dient een all-in prijs op te geven voor het leveren van de brandstoffen. Deze prijs omvat alle kosten die verband houden met de levering, waaronder maar niet beperkt tot personeelskosten, transport- en reiskosten, administratieve kosten, kosten voor hard- en software, algemene kosten en winst &amp; risico.
</t>
    </r>
    <r>
      <rPr>
        <sz val="11"/>
        <color theme="1"/>
        <rFont val="Calibri"/>
        <family val="2"/>
        <scheme val="minor"/>
      </rPr>
      <t xml:space="preserve">
De inschrijver verklaart deze inschrijving te doen overeenkomstig de bepalingen, zoals deze zijn omschreven in de voor in de inschrijving relevante stukken van de aanbesteding met referentienummer: </t>
    </r>
    <r>
      <rPr>
        <sz val="11"/>
        <rFont val="Calibri"/>
        <family val="2"/>
        <scheme val="minor"/>
      </rPr>
      <t>86236645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</si>
</sst>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left" vertical="top" wrapText="1"/>
    </xf>
    <xf numFmtId="14" fontId="3" fillId="3" borderId="3" xfId="0" applyNumberFormat="1" applyFont="1" applyFill="1" applyBorder="1" applyAlignment="1">
      <alignment horizontal="left" vertical="top" wrapText="1"/>
    </xf>
    <xf numFmtId="0" fontId="0" fillId="5" borderId="4" xfId="0" applyFill="1" applyBorder="1"/>
    <xf numFmtId="0" fontId="0" fillId="5" borderId="2" xfId="0" applyFill="1" applyBorder="1"/>
    <xf numFmtId="0" fontId="6" fillId="5" borderId="1" xfId="0" applyFont="1" applyFill="1" applyBorder="1"/>
    <xf numFmtId="0" fontId="3" fillId="2" borderId="7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left"/>
    </xf>
    <xf numFmtId="0" fontId="0" fillId="3" borderId="0" xfId="0" applyFill="1"/>
    <xf numFmtId="0" fontId="6" fillId="3" borderId="0" xfId="0" applyFont="1" applyFill="1" applyAlignment="1">
      <alignment horizontal="left"/>
    </xf>
    <xf numFmtId="0" fontId="6" fillId="5" borderId="2" xfId="0" applyFont="1" applyFill="1" applyBorder="1" applyAlignment="1">
      <alignment horizontal="left"/>
    </xf>
    <xf numFmtId="164" fontId="3" fillId="3" borderId="3" xfId="0" applyNumberFormat="1" applyFont="1" applyFill="1" applyBorder="1"/>
    <xf numFmtId="0" fontId="0" fillId="4" borderId="0" xfId="0" applyFill="1"/>
    <xf numFmtId="0" fontId="6" fillId="3" borderId="1" xfId="0" applyFont="1" applyFill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Protection="1">
      <protection locked="0"/>
    </xf>
    <xf numFmtId="0" fontId="0" fillId="3" borderId="1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5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</cellXfs>
  <cellStyles count="2">
    <cellStyle name="Standaard" xfId="0" builtinId="0"/>
    <cellStyle name="Standaard 26" xfId="1" xr:uid="{8E651F5A-B3CC-49FC-AB6E-BD6706D08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136072</xdr:colOff>
      <xdr:row>0</xdr:row>
      <xdr:rowOff>0</xdr:rowOff>
    </xdr:from>
    <xdr:to>
      <xdr:col>2</xdr:col>
      <xdr:colOff>1460500</xdr:colOff>
      <xdr:row>4</xdr:row>
      <xdr:rowOff>174371</xdr:rowOff>
    </xdr:to>
    <xdr:pic>
      <xdr:nvPicPr>
        <xdr:cNvPr id="2" name="Afbeelding 1" descr="Inwoners - Gemeente Opsterland">
          <a:extLst>
            <a:ext uri="{FF2B5EF4-FFF2-40B4-BE49-F238E27FC236}">
              <a16:creationId xmlns:a16="http://schemas.microsoft.com/office/drawing/2014/main" id="{15DE9A48-0CC8-1A78-E71C-99816A152D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" t="8492" r="26944" b="9554"/>
        <a:stretch>
          <a:fillRect/>
        </a:stretch>
      </xdr:blipFill>
      <xdr:spPr bwMode="auto">
        <a:xfrm>
          <a:off x="4236358" y="0"/>
          <a:ext cx="1324428" cy="101801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34"/>
  <sheetViews>
    <sheetView showGridLines="0" tabSelected="1" topLeftCell="A22" zoomScale="70" zoomScaleNormal="70" workbookViewId="0">
      <selection activeCell="G34" sqref="G34"/>
    </sheetView>
  </sheetViews>
  <sheetFormatPr defaultRowHeight="14.5" x14ac:dyDescent="0.35"/>
  <cols>
    <col min="2" max="2" width="59" customWidth="1"/>
    <col min="3" max="3" width="23.7265625" customWidth="1"/>
    <col min="4" max="4" width="23.453125" customWidth="1"/>
    <col min="5" max="5" width="20.26953125" customWidth="1"/>
    <col min="6" max="7" width="18.453125" customWidth="1"/>
    <col min="8" max="8" width="18.54296875" customWidth="1"/>
    <col min="9" max="9" width="19.26953125" customWidth="1"/>
    <col min="10" max="10" width="7.7265625" customWidth="1"/>
    <col min="11" max="11" width="52.81640625" customWidth="1"/>
  </cols>
  <sheetData>
    <row r="3" spans="2:8" ht="23.5" x14ac:dyDescent="0.55000000000000004">
      <c r="B3" s="1" t="s">
        <v>0</v>
      </c>
    </row>
    <row r="5" spans="2:8" x14ac:dyDescent="0.35">
      <c r="B5" s="14" t="s">
        <v>1</v>
      </c>
    </row>
    <row r="6" spans="2:8" ht="21" x14ac:dyDescent="0.5">
      <c r="B6" s="6" t="s">
        <v>2</v>
      </c>
      <c r="C6" s="4"/>
      <c r="D6" s="4"/>
      <c r="E6" s="4"/>
      <c r="F6" s="4"/>
      <c r="G6" s="4"/>
      <c r="H6" s="5"/>
    </row>
    <row r="7" spans="2:8" ht="46.5" customHeight="1" x14ac:dyDescent="0.35">
      <c r="B7" s="2" t="s">
        <v>15</v>
      </c>
      <c r="C7" s="2" t="s">
        <v>4</v>
      </c>
      <c r="D7" s="2" t="s">
        <v>5</v>
      </c>
      <c r="E7" s="2" t="s">
        <v>14</v>
      </c>
      <c r="F7" s="2" t="s">
        <v>6</v>
      </c>
      <c r="G7" s="2" t="s">
        <v>7</v>
      </c>
      <c r="H7" s="2" t="s">
        <v>17</v>
      </c>
    </row>
    <row r="8" spans="2:8" x14ac:dyDescent="0.35">
      <c r="B8" s="3">
        <v>45496</v>
      </c>
      <c r="C8" s="17">
        <v>0</v>
      </c>
      <c r="D8" s="29">
        <f>AVERAGE(C8:C17)</f>
        <v>0</v>
      </c>
      <c r="E8" s="32">
        <v>0</v>
      </c>
      <c r="F8" s="25">
        <f>D8-E8</f>
        <v>0</v>
      </c>
      <c r="G8" s="25">
        <f>F8/100</f>
        <v>0</v>
      </c>
      <c r="H8" s="21">
        <f>(G8*130000)*2</f>
        <v>0</v>
      </c>
    </row>
    <row r="9" spans="2:8" x14ac:dyDescent="0.35">
      <c r="B9" s="3">
        <v>45558</v>
      </c>
      <c r="C9" s="17">
        <v>0</v>
      </c>
      <c r="D9" s="29"/>
      <c r="E9" s="33"/>
      <c r="F9" s="26"/>
      <c r="G9" s="26"/>
      <c r="H9" s="22"/>
    </row>
    <row r="10" spans="2:8" x14ac:dyDescent="0.35">
      <c r="B10" s="3">
        <v>45617</v>
      </c>
      <c r="C10" s="17">
        <v>0</v>
      </c>
      <c r="D10" s="30"/>
      <c r="E10" s="33"/>
      <c r="F10" s="27"/>
      <c r="G10" s="27"/>
      <c r="H10" s="23"/>
    </row>
    <row r="11" spans="2:8" x14ac:dyDescent="0.35">
      <c r="B11" s="3">
        <v>45694</v>
      </c>
      <c r="C11" s="17">
        <v>0</v>
      </c>
      <c r="D11" s="30"/>
      <c r="E11" s="33"/>
      <c r="F11" s="27"/>
      <c r="G11" s="27"/>
      <c r="H11" s="23"/>
    </row>
    <row r="12" spans="2:8" x14ac:dyDescent="0.35">
      <c r="B12" s="3">
        <v>45749</v>
      </c>
      <c r="C12" s="17">
        <v>0</v>
      </c>
      <c r="D12" s="30"/>
      <c r="E12" s="33"/>
      <c r="F12" s="27"/>
      <c r="G12" s="27"/>
      <c r="H12" s="23"/>
    </row>
    <row r="13" spans="2:8" x14ac:dyDescent="0.35">
      <c r="B13" s="3">
        <v>45824</v>
      </c>
      <c r="C13" s="17">
        <v>0</v>
      </c>
      <c r="D13" s="30"/>
      <c r="E13" s="33"/>
      <c r="F13" s="27"/>
      <c r="G13" s="27"/>
      <c r="H13" s="23"/>
    </row>
    <row r="14" spans="2:8" x14ac:dyDescent="0.35">
      <c r="B14" s="3">
        <v>45883</v>
      </c>
      <c r="C14" s="17">
        <v>0</v>
      </c>
      <c r="D14" s="30"/>
      <c r="E14" s="33"/>
      <c r="F14" s="27"/>
      <c r="G14" s="27"/>
      <c r="H14" s="23"/>
    </row>
    <row r="15" spans="2:8" x14ac:dyDescent="0.35">
      <c r="B15" s="3">
        <v>45947</v>
      </c>
      <c r="C15" s="17">
        <v>0</v>
      </c>
      <c r="D15" s="30"/>
      <c r="E15" s="33"/>
      <c r="F15" s="27"/>
      <c r="G15" s="27"/>
      <c r="H15" s="23"/>
    </row>
    <row r="16" spans="2:8" x14ac:dyDescent="0.35">
      <c r="B16" s="3">
        <v>46001</v>
      </c>
      <c r="C16" s="17">
        <v>0</v>
      </c>
      <c r="D16" s="30"/>
      <c r="E16" s="33"/>
      <c r="F16" s="27"/>
      <c r="G16" s="27"/>
      <c r="H16" s="23"/>
    </row>
    <row r="17" spans="2:8" x14ac:dyDescent="0.35">
      <c r="B17" s="3">
        <v>46036</v>
      </c>
      <c r="C17" s="17">
        <v>0</v>
      </c>
      <c r="D17" s="31"/>
      <c r="E17" s="34"/>
      <c r="F17" s="28"/>
      <c r="G17" s="28"/>
      <c r="H17" s="24"/>
    </row>
    <row r="19" spans="2:8" ht="16.5" customHeight="1" x14ac:dyDescent="0.5">
      <c r="B19" s="6" t="s">
        <v>16</v>
      </c>
      <c r="C19" s="4"/>
      <c r="D19" s="4"/>
      <c r="E19" s="4"/>
      <c r="F19" s="36"/>
      <c r="G19" s="37"/>
    </row>
    <row r="20" spans="2:8" ht="43.5" x14ac:dyDescent="0.35">
      <c r="B20" s="7" t="s">
        <v>3</v>
      </c>
      <c r="C20" s="7" t="s">
        <v>9</v>
      </c>
      <c r="D20" s="7" t="s">
        <v>10</v>
      </c>
      <c r="E20" s="7" t="s">
        <v>11</v>
      </c>
      <c r="F20" s="7" t="s">
        <v>7</v>
      </c>
      <c r="G20" s="7" t="s">
        <v>18</v>
      </c>
    </row>
    <row r="21" spans="2:8" ht="14.5" customHeight="1" x14ac:dyDescent="0.35">
      <c r="B21" s="3">
        <v>45824</v>
      </c>
      <c r="C21" s="17">
        <v>0</v>
      </c>
      <c r="D21" s="35">
        <f>AVERAGE(C21:C25)</f>
        <v>0</v>
      </c>
      <c r="E21" s="32">
        <v>0</v>
      </c>
      <c r="F21" s="25">
        <f>D21-E21</f>
        <v>0</v>
      </c>
      <c r="G21" s="21">
        <f>(F21*3000)*2</f>
        <v>0</v>
      </c>
    </row>
    <row r="22" spans="2:8" x14ac:dyDescent="0.35">
      <c r="B22" s="3">
        <v>45883</v>
      </c>
      <c r="C22" s="17">
        <v>0</v>
      </c>
      <c r="D22" s="30"/>
      <c r="E22" s="33"/>
      <c r="F22" s="27"/>
      <c r="G22" s="23"/>
    </row>
    <row r="23" spans="2:8" ht="14.5" customHeight="1" x14ac:dyDescent="0.35">
      <c r="B23" s="3">
        <v>45948</v>
      </c>
      <c r="C23" s="17">
        <v>0</v>
      </c>
      <c r="D23" s="30"/>
      <c r="E23" s="33"/>
      <c r="F23" s="27"/>
      <c r="G23" s="23"/>
    </row>
    <row r="24" spans="2:8" ht="14.5" customHeight="1" x14ac:dyDescent="0.35">
      <c r="B24" s="3">
        <v>46001</v>
      </c>
      <c r="C24" s="17">
        <v>0</v>
      </c>
      <c r="D24" s="30"/>
      <c r="E24" s="33"/>
      <c r="F24" s="27"/>
      <c r="G24" s="23"/>
    </row>
    <row r="25" spans="2:8" ht="14.5" customHeight="1" x14ac:dyDescent="0.35">
      <c r="B25" s="3">
        <v>46036</v>
      </c>
      <c r="C25" s="17">
        <v>0</v>
      </c>
      <c r="D25" s="31"/>
      <c r="E25" s="34"/>
      <c r="F25" s="28"/>
      <c r="G25" s="24"/>
    </row>
    <row r="26" spans="2:8" ht="14.5" customHeight="1" x14ac:dyDescent="0.35">
      <c r="G26" s="8"/>
    </row>
    <row r="29" spans="2:8" ht="24" customHeight="1" x14ac:dyDescent="0.5">
      <c r="B29" s="9" t="s">
        <v>19</v>
      </c>
      <c r="C29" s="12"/>
      <c r="D29" s="11"/>
      <c r="E29" s="11"/>
      <c r="F29" s="10"/>
    </row>
    <row r="30" spans="2:8" x14ac:dyDescent="0.35">
      <c r="B30" s="3" t="s">
        <v>12</v>
      </c>
      <c r="C30" s="13">
        <f>H8</f>
        <v>0</v>
      </c>
    </row>
    <row r="31" spans="2:8" x14ac:dyDescent="0.35">
      <c r="B31" s="3" t="s">
        <v>8</v>
      </c>
      <c r="C31" s="13">
        <f>G21</f>
        <v>0</v>
      </c>
    </row>
    <row r="32" spans="2:8" ht="33" customHeight="1" x14ac:dyDescent="0.35">
      <c r="B32" s="15" t="s">
        <v>13</v>
      </c>
      <c r="C32" s="16">
        <f>SUM(C30:C31)</f>
        <v>0</v>
      </c>
    </row>
    <row r="34" spans="2:4" ht="150.5" customHeight="1" x14ac:dyDescent="0.35">
      <c r="B34" s="18" t="s">
        <v>20</v>
      </c>
      <c r="C34" s="19"/>
      <c r="D34" s="20"/>
    </row>
  </sheetData>
  <sheetProtection algorithmName="SHA-512" hashValue="5jVxeVI/ruu15qjex0iHdE0EHxYpjhTrVzdu9YDP2H02glMtrLfu1GzwawE9b53hWTsUDqQqQai8Fo+5Vv5Rvw==" saltValue="pOCLIkar6ap6Sw2ejQXmAw==" spinCount="100000" sheet="1" objects="1" scenarios="1"/>
  <dataConsolidate/>
  <mergeCells count="11">
    <mergeCell ref="B34:D34"/>
    <mergeCell ref="H8:H17"/>
    <mergeCell ref="F8:F17"/>
    <mergeCell ref="G8:G17"/>
    <mergeCell ref="D8:D17"/>
    <mergeCell ref="E8:E17"/>
    <mergeCell ref="D21:D25"/>
    <mergeCell ref="F19:G19"/>
    <mergeCell ref="E21:E25"/>
    <mergeCell ref="F21:F25"/>
    <mergeCell ref="G21:G2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ef9a26-4a43-48c7-86f6-d07455e841f2">
      <Terms xmlns="http://schemas.microsoft.com/office/infopath/2007/PartnerControls"/>
    </lcf76f155ced4ddcb4097134ff3c332f>
    <TaxCatchAll xmlns="21c4b080-f7ec-498c-b936-b551caf32ca8" xsi:nil="true"/>
    <Datum_x002b_Tijd xmlns="dcef9a26-4a43-48c7-86f6-d07455e841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AAF744B0E1B4CA37590D44E389E51" ma:contentTypeVersion="15" ma:contentTypeDescription="Create a new document." ma:contentTypeScope="" ma:versionID="a069d250bd72c3259a7b0c1af17beacb">
  <xsd:schema xmlns:xsd="http://www.w3.org/2001/XMLSchema" xmlns:xs="http://www.w3.org/2001/XMLSchema" xmlns:p="http://schemas.microsoft.com/office/2006/metadata/properties" xmlns:ns3="dcef9a26-4a43-48c7-86f6-d07455e841f2" xmlns:ns4="21c4b080-f7ec-498c-b936-b551caf32ca8" targetNamespace="http://schemas.microsoft.com/office/2006/metadata/properties" ma:root="true" ma:fieldsID="acb58f0670aa068370333f2fd8025463" ns3:_="" ns4:_="">
    <xsd:import namespace="dcef9a26-4a43-48c7-86f6-d07455e841f2"/>
    <xsd:import namespace="21c4b080-f7ec-498c-b936-b551caf32c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Datum_x002b_Tij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f9a26-4a43-48c7-86f6-d07455e84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76069b9-5191-4ab7-aaf1-3dc5a1428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Datum_x002b_Tijd" ma:index="22" nillable="true" ma:displayName="Datum + Tijd" ma:format="DateOnly" ma:internalName="Datum_x002b_Tij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4b080-f7ec-498c-b936-b551caf32ca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b52a05-9b8e-42a3-adcd-2eb6504f523e}" ma:internalName="TaxCatchAll" ma:showField="CatchAllData" ma:web="21c4b080-f7ec-498c-b936-b551caf32c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8" ma:displayName="Category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71492E-C428-4351-B725-7B1B945206C7}">
  <ds:schemaRefs>
    <ds:schemaRef ds:uri="http://schemas.microsoft.com/office/2006/metadata/properties"/>
    <ds:schemaRef ds:uri="http://purl.org/dc/elements/1.1/"/>
    <ds:schemaRef ds:uri="http://purl.org/dc/terms/"/>
    <ds:schemaRef ds:uri="dcef9a26-4a43-48c7-86f6-d07455e841f2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21c4b080-f7ec-498c-b936-b551caf32ca8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775ED4-B6E2-409E-9D88-FC912DA8C7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f9a26-4a43-48c7-86f6-d07455e841f2"/>
    <ds:schemaRef ds:uri="21c4b080-f7ec-498c-b936-b551caf32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F35333-C7CA-4A71-AF72-6372D5332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Manager/>
  <Company>OWO Gemeenten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Postma, Oane</dc:creator>
  <cp:keywords/>
  <dc:description/>
  <cp:lastModifiedBy>Oane Postma</cp:lastModifiedBy>
  <cp:revision/>
  <dcterms:created xsi:type="dcterms:W3CDTF">2023-06-05T12:20:06Z</dcterms:created>
  <dcterms:modified xsi:type="dcterms:W3CDTF">2025-12-01T13:57:13Z</dcterms:modified>
  <cp:category>Overzicht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0x01010085DAAF744B0E1B4CA37590D44E389E51</vt:lpwstr>
  </property>
  <property fmtid="{D5CDD505-2E9C-101B-9397-08002B2CF9AE}" pid="3" name="MediaServiceImageTags">
    <vt:lpwstr/>
  </property>
  <property fmtid="{D5CDD505-2E9C-101B-9397-08002B2CF9AE}" pid="4" name="Order">
    <vt:r8>2000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