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ovares-my.sharepoint.com/personal/tim_kievit_movares_nl/Documents/Procesbijlagen Hattem/Procesdocumenten RWZI Hattem/"/>
    </mc:Choice>
  </mc:AlternateContent>
  <xr:revisionPtr revIDLastSave="9" documentId="8_{471F84B0-ABCC-4937-AB7A-C75380DAEA66}" xr6:coauthVersionLast="47" xr6:coauthVersionMax="47" xr10:uidLastSave="{DE9AA12F-8E49-41EB-A9E5-E76BC750FFD0}"/>
  <bookViews>
    <workbookView xWindow="-28920" yWindow="855" windowWidth="29040" windowHeight="15720" activeTab="1" xr2:uid="{FC3340EB-7844-44EB-881B-7EE3FA367E99}"/>
  </bookViews>
  <sheets>
    <sheet name="Gemiddeld Uurtarief" sheetId="1" r:id="rId1"/>
    <sheet name="Inschrijfprijs Realisatie B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9" i="2" l="1"/>
  <c r="G8" i="2"/>
  <c r="D21" i="1"/>
  <c r="E21" i="1"/>
  <c r="D20" i="1"/>
  <c r="E20" i="1" s="1"/>
  <c r="D19" i="1"/>
  <c r="E19" i="1" s="1"/>
  <c r="D18" i="1"/>
  <c r="D24" i="1"/>
  <c r="E24" i="1" s="1"/>
  <c r="D23" i="1"/>
  <c r="E23" i="1" s="1"/>
  <c r="D22" i="1"/>
  <c r="E22" i="1" s="1"/>
  <c r="D17" i="1"/>
  <c r="C25" i="1"/>
  <c r="G13" i="2" l="1"/>
  <c r="E18" i="1"/>
  <c r="E17" i="1" l="1"/>
  <c r="E25" i="1" s="1"/>
</calcChain>
</file>

<file path=xl/sharedStrings.xml><?xml version="1.0" encoding="utf-8"?>
<sst xmlns="http://schemas.openxmlformats.org/spreadsheetml/2006/main" count="66" uniqueCount="57">
  <si>
    <t>Bijlage Prijzenblad</t>
  </si>
  <si>
    <t>Werk: Bouwteam Rioolwaterzuiveringsinstallatie (RWZI) Hattem</t>
  </si>
  <si>
    <t xml:space="preserve">Versie 1.0 </t>
  </si>
  <si>
    <t>Het opgegeven uurtarief is exclusief BTW, maar inclusief reis- en verblijfkosten.</t>
  </si>
  <si>
    <t xml:space="preserve">De opgegeven uren zijn fictief en hieraan kunnen geen rechten worden ontleed. Met de opgegeven fictieve uren heeft Opdrachtgever beoogd een verhouding van de verwachte inzet op te geven. De werkzaamheden in het bouwteam zijn op regie. </t>
  </si>
  <si>
    <t>Gele vlakken dienen te worden ingevuld door de Inschrijver.</t>
  </si>
  <si>
    <t xml:space="preserve">Rollen </t>
  </si>
  <si>
    <t xml:space="preserve">Inschrijfprijs uurtarief </t>
  </si>
  <si>
    <t>Bandbreedte</t>
  </si>
  <si>
    <t>Het gemiddelde uurtarief IPM rollen</t>
  </si>
  <si>
    <t>€ 120 tot € 140</t>
  </si>
  <si>
    <t xml:space="preserve">Het gemiddelde uurtarief voor Junior Adviseur </t>
  </si>
  <si>
    <t>€ 70 tot € 90</t>
  </si>
  <si>
    <t xml:space="preserve">Het gemiddelde uurtarief voor Medior Adviseur </t>
  </si>
  <si>
    <t>€ 90 tot € 120</t>
  </si>
  <si>
    <t xml:space="preserve">Het gemiddelde uurtarief voor Senior Adviseur </t>
  </si>
  <si>
    <t>€ 120 tot € 150</t>
  </si>
  <si>
    <t>Uurtarief* per functionaris</t>
  </si>
  <si>
    <t>Uren (fictief)</t>
  </si>
  <si>
    <t xml:space="preserve">Tarief Aanbesteding </t>
  </si>
  <si>
    <t>Totaal</t>
  </si>
  <si>
    <t>Projectmanager</t>
  </si>
  <si>
    <t>Omgevingsmanager</t>
  </si>
  <si>
    <t>Contractmanager</t>
  </si>
  <si>
    <t>Manager Projectbeheersing</t>
  </si>
  <si>
    <t xml:space="preserve">Technisch manager </t>
  </si>
  <si>
    <t xml:space="preserve">Junior Adviseur </t>
  </si>
  <si>
    <t xml:space="preserve">Medior Adviseur </t>
  </si>
  <si>
    <t xml:space="preserve">Senior Adviseur </t>
  </si>
  <si>
    <t>* Onder junior, medior en senior adviseurs vallen adviseurs die benodigd zijn in het bouwteam maar buiten de IPM rollen vallen. Deze rollen kunnen onder andere zijn: BIM-coördinator, bouwkundige, specialist E,B,C,Veiligheidscoördinator, constructeur, eventuele overige technisch benodigde rollen.</t>
  </si>
  <si>
    <t>Naam inschrijver:</t>
  </si>
  <si>
    <t xml:space="preserve">Naam vertegenwoordiger: </t>
  </si>
  <si>
    <t>Ondertekening:</t>
  </si>
  <si>
    <t>Datum ondertekening:</t>
  </si>
  <si>
    <t xml:space="preserve">Nummer </t>
  </si>
  <si>
    <t>Omschrijving werkzaamheden</t>
  </si>
  <si>
    <t>Eenheid</t>
  </si>
  <si>
    <t>Hoeveelheid (indicatief)</t>
  </si>
  <si>
    <t>Eenheidsprijs (€)</t>
  </si>
  <si>
    <t>Totaalprijs (€)</t>
  </si>
  <si>
    <t>Ophogen terrein met geschikte grond (inclusief transport binnen werkterrein)</t>
  </si>
  <si>
    <t xml:space="preserve">m3 </t>
  </si>
  <si>
    <t xml:space="preserve">Inklinken / verdichten van aangebrachte grondlagen tot vereiste dichtheid en ophoging tot 1,60 meter </t>
  </si>
  <si>
    <t>m2</t>
  </si>
  <si>
    <t>Afvoer overtollige grond en schoonmaken werkterrein</t>
  </si>
  <si>
    <t xml:space="preserve">Voorbereidende werkzaamheden </t>
  </si>
  <si>
    <t>Kosten voor toezicht en coördinatie</t>
  </si>
  <si>
    <t xml:space="preserve">Tijdelijke depot voor opslag grond </t>
  </si>
  <si>
    <t>Overige kosten waaronder PM en administratie, Veiligheidsvoorzieningen, tijdelijke voorzieningen, eventuele kabelwerkzaamheden, verlichting, tijdelijke verkeersmaatregelen.</t>
  </si>
  <si>
    <t>AKWR (14%)</t>
  </si>
  <si>
    <t xml:space="preserve">Totaalprijs </t>
  </si>
  <si>
    <t>Onvoorzien (10%)</t>
  </si>
  <si>
    <t>a</t>
  </si>
  <si>
    <t>b</t>
  </si>
  <si>
    <t>c</t>
  </si>
  <si>
    <t>d</t>
  </si>
  <si>
    <t>Werk: Bouwteam Rioolwaterzuiveringsinstallatie (RWZI) Hattem Inklinkwerkzaamheden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</si>
</sst>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sz val="11"/>
      <color theme="1"/>
      <name val="Calibri"/>
      <family val="2"/>
      <scheme val="minor"/>
    </font>
    <font>
      <sz val="11"/>
      <color theme="1"/>
      <name val="Aptos"/>
      <family val="2"/>
    </font>
    <font>
      <b/>
      <sz val="18"/>
      <color theme="1"/>
      <name val="Aptos"/>
      <family val="2"/>
    </font>
    <font>
      <b/>
      <sz val="22"/>
      <color theme="1"/>
      <name val="Aptos"/>
      <family val="2"/>
    </font>
    <font>
      <sz val="10"/>
      <color theme="1"/>
      <name val="Aptos"/>
      <family val="2"/>
    </font>
    <font>
      <sz val="10"/>
      <name val="Aptos"/>
      <family val="2"/>
    </font>
    <font>
      <i/>
      <sz val="10"/>
      <color theme="1"/>
      <name val="Aptos"/>
      <family val="2"/>
    </font>
    <font>
      <b/>
      <sz val="10"/>
      <color theme="1"/>
      <name val="Aptos"/>
      <family val="2"/>
    </font>
    <font>
      <sz val="11"/>
      <color rgb="FF242424"/>
      <name val="Aptos"/>
      <family val="2"/>
    </font>
    <font>
      <sz val="10"/>
      <color rgb="FFFF0000"/>
      <name val="Aptos"/>
      <family val="2"/>
    </font>
    <font>
      <b/>
      <i/>
      <sz val="10"/>
      <color theme="1"/>
      <name val="Aptos"/>
      <family val="2"/>
    </font>
    <font>
      <b/>
      <sz val="10"/>
      <name val="Aptos"/>
      <family val="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0" borderId="0" xfId="0" applyFont="1"/>
    <xf numFmtId="0" fontId="5" fillId="0" borderId="0" xfId="0" applyFont="1"/>
    <xf numFmtId="0" fontId="5" fillId="0" borderId="1" xfId="0" applyFont="1" applyBorder="1"/>
    <xf numFmtId="0" fontId="8" fillId="0" borderId="0" xfId="0" applyFont="1"/>
    <xf numFmtId="0" fontId="5" fillId="0" borderId="0" xfId="0" applyFont="1" applyAlignment="1">
      <alignment wrapText="1"/>
    </xf>
    <xf numFmtId="0" fontId="5" fillId="0" borderId="0" xfId="0" applyFont="1" applyAlignment="1">
      <alignment vertical="center" wrapText="1"/>
    </xf>
    <xf numFmtId="0" fontId="5" fillId="0" borderId="5" xfId="0" applyFont="1" applyBorder="1"/>
    <xf numFmtId="0" fontId="5" fillId="0" borderId="5" xfId="0" applyFont="1" applyBorder="1" applyAlignment="1">
      <alignment horizontal="left" vertical="top"/>
    </xf>
    <xf numFmtId="0" fontId="5" fillId="0" borderId="5" xfId="0" applyFont="1" applyBorder="1" applyAlignment="1">
      <alignment vertical="center" wrapText="1"/>
    </xf>
    <xf numFmtId="0" fontId="8" fillId="0" borderId="6" xfId="0" applyFont="1" applyBorder="1"/>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5" fillId="0" borderId="0" xfId="0" applyFont="1" applyAlignment="1" applyProtection="1">
      <alignment horizontal="right"/>
      <protection locked="0"/>
    </xf>
    <xf numFmtId="15" fontId="5" fillId="0" borderId="0" xfId="0" applyNumberFormat="1" applyFont="1" applyProtection="1">
      <protection locked="0"/>
    </xf>
    <xf numFmtId="14" fontId="5" fillId="0" borderId="0" xfId="0" applyNumberFormat="1" applyFont="1" applyProtection="1">
      <protection locked="0"/>
    </xf>
    <xf numFmtId="0" fontId="12" fillId="0" borderId="0" xfId="0" applyFont="1" applyProtection="1">
      <protection locked="0"/>
    </xf>
    <xf numFmtId="0" fontId="5" fillId="2" borderId="0" xfId="0" applyFont="1" applyFill="1" applyProtection="1">
      <protection locked="0"/>
    </xf>
    <xf numFmtId="0" fontId="7" fillId="0" borderId="0" xfId="0" applyFont="1" applyProtection="1">
      <protection locked="0"/>
    </xf>
    <xf numFmtId="0" fontId="8" fillId="0" borderId="1" xfId="0" applyFont="1" applyBorder="1" applyProtection="1">
      <protection locked="0"/>
    </xf>
    <xf numFmtId="0" fontId="9" fillId="0" borderId="1" xfId="0" applyFont="1" applyBorder="1" applyProtection="1">
      <protection locked="0"/>
    </xf>
    <xf numFmtId="44" fontId="5" fillId="3" borderId="1" xfId="1" applyFont="1" applyFill="1" applyBorder="1" applyProtection="1">
      <protection locked="0"/>
    </xf>
    <xf numFmtId="0" fontId="5" fillId="0" borderId="1" xfId="0" applyFont="1" applyBorder="1" applyProtection="1">
      <protection locked="0"/>
    </xf>
    <xf numFmtId="0" fontId="8" fillId="0" borderId="0" xfId="0" applyFont="1" applyProtection="1">
      <protection locked="0"/>
    </xf>
    <xf numFmtId="44" fontId="10" fillId="0" borderId="0" xfId="0" applyNumberFormat="1" applyFont="1" applyProtection="1">
      <protection locked="0"/>
    </xf>
    <xf numFmtId="44" fontId="8" fillId="0" borderId="0" xfId="0" applyNumberFormat="1" applyFont="1" applyProtection="1">
      <protection locked="0"/>
    </xf>
    <xf numFmtId="0" fontId="6" fillId="0" borderId="1" xfId="0" applyFont="1" applyBorder="1" applyProtection="1">
      <protection locked="0"/>
    </xf>
    <xf numFmtId="0" fontId="5" fillId="0" borderId="2" xfId="0" applyFont="1" applyBorder="1" applyProtection="1">
      <protection locked="0"/>
    </xf>
    <xf numFmtId="0" fontId="8" fillId="0" borderId="3" xfId="0" applyFont="1" applyBorder="1" applyProtection="1">
      <protection locked="0"/>
    </xf>
    <xf numFmtId="44" fontId="11" fillId="0" borderId="0" xfId="0" applyNumberFormat="1" applyFont="1" applyProtection="1">
      <protection locked="0"/>
    </xf>
    <xf numFmtId="0" fontId="5" fillId="0" borderId="0" xfId="0" applyFont="1" applyAlignment="1" applyProtection="1">
      <alignment vertical="top" wrapText="1"/>
      <protection locked="0"/>
    </xf>
    <xf numFmtId="44" fontId="2" fillId="0" borderId="0" xfId="0" applyNumberFormat="1" applyFont="1" applyProtection="1">
      <protection locked="0"/>
    </xf>
    <xf numFmtId="0" fontId="8" fillId="0" borderId="1" xfId="0" applyFont="1" applyBorder="1"/>
    <xf numFmtId="44" fontId="6" fillId="2" borderId="1" xfId="0" applyNumberFormat="1" applyFont="1" applyFill="1" applyBorder="1"/>
    <xf numFmtId="44" fontId="5" fillId="0" borderId="1" xfId="0" applyNumberFormat="1" applyFont="1" applyBorder="1"/>
    <xf numFmtId="0" fontId="6" fillId="0" borderId="1" xfId="0" applyFont="1" applyBorder="1"/>
    <xf numFmtId="0" fontId="8" fillId="0" borderId="3" xfId="0" applyFont="1" applyBorder="1"/>
    <xf numFmtId="44" fontId="8" fillId="2" borderId="4" xfId="0" applyNumberFormat="1" applyFont="1" applyFill="1" applyBorder="1"/>
    <xf numFmtId="0" fontId="10" fillId="0" borderId="5" xfId="0" applyFont="1" applyBorder="1"/>
    <xf numFmtId="0" fontId="10" fillId="0" borderId="5" xfId="0" applyFont="1"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6A9EA-709C-4813-8FB2-C46B26D009D1}">
  <dimension ref="A1:E36"/>
  <sheetViews>
    <sheetView zoomScale="110" zoomScaleNormal="110" workbookViewId="0">
      <selection activeCell="B2" sqref="B2"/>
    </sheetView>
  </sheetViews>
  <sheetFormatPr defaultColWidth="9.26953125" defaultRowHeight="14.5" x14ac:dyDescent="0.35"/>
  <cols>
    <col min="1" max="1" width="5.26953125" style="11" customWidth="1"/>
    <col min="2" max="2" width="51.7265625" style="11" customWidth="1"/>
    <col min="3" max="3" width="26.7265625" style="11" customWidth="1"/>
    <col min="4" max="4" width="20.26953125" style="11" bestFit="1" customWidth="1"/>
    <col min="5" max="5" width="18.7265625" style="11" customWidth="1"/>
    <col min="6" max="6" width="3.453125" style="11" customWidth="1"/>
    <col min="7" max="7" width="55" style="11" customWidth="1"/>
    <col min="8" max="8" width="16" style="11" customWidth="1"/>
    <col min="9" max="16384" width="9.26953125" style="11"/>
  </cols>
  <sheetData>
    <row r="1" spans="1:5" ht="28.5" x14ac:dyDescent="0.65">
      <c r="B1" s="12" t="s">
        <v>0</v>
      </c>
      <c r="C1" s="13"/>
      <c r="D1" s="13"/>
    </row>
    <row r="2" spans="1:5" x14ac:dyDescent="0.35">
      <c r="A2" s="14"/>
      <c r="B2" s="14" t="s">
        <v>1</v>
      </c>
      <c r="C2" s="14"/>
      <c r="D2" s="14"/>
      <c r="E2" s="14"/>
    </row>
    <row r="3" spans="1:5" x14ac:dyDescent="0.35">
      <c r="A3" s="14"/>
      <c r="B3" s="14" t="s">
        <v>2</v>
      </c>
      <c r="C3" s="15"/>
      <c r="D3" s="15"/>
      <c r="E3" s="14"/>
    </row>
    <row r="4" spans="1:5" x14ac:dyDescent="0.35">
      <c r="A4" s="14"/>
      <c r="B4" s="16"/>
      <c r="C4" s="17"/>
      <c r="D4" s="17"/>
      <c r="E4" s="14"/>
    </row>
    <row r="5" spans="1:5" x14ac:dyDescent="0.35">
      <c r="A5" s="14"/>
      <c r="B5" s="18"/>
      <c r="C5" s="14"/>
      <c r="D5" s="14"/>
      <c r="E5" s="14"/>
    </row>
    <row r="6" spans="1:5" x14ac:dyDescent="0.35">
      <c r="A6" s="19">
        <v>1</v>
      </c>
      <c r="B6" s="20" t="s">
        <v>3</v>
      </c>
      <c r="C6" s="14"/>
      <c r="D6" s="14"/>
      <c r="E6" s="14"/>
    </row>
    <row r="7" spans="1:5" x14ac:dyDescent="0.35">
      <c r="A7" s="19">
        <v>2</v>
      </c>
      <c r="B7" s="20" t="s">
        <v>4</v>
      </c>
      <c r="C7" s="14"/>
      <c r="D7" s="14"/>
      <c r="E7" s="14"/>
    </row>
    <row r="8" spans="1:5" x14ac:dyDescent="0.35">
      <c r="A8" s="19">
        <v>3</v>
      </c>
      <c r="B8" s="20" t="s">
        <v>5</v>
      </c>
      <c r="C8" s="14"/>
      <c r="D8" s="14"/>
      <c r="E8" s="14"/>
    </row>
    <row r="9" spans="1:5" x14ac:dyDescent="0.35">
      <c r="A9" s="14"/>
      <c r="B9" s="20"/>
      <c r="C9" s="14"/>
      <c r="D9" s="14"/>
      <c r="E9" s="14"/>
    </row>
    <row r="10" spans="1:5" x14ac:dyDescent="0.35">
      <c r="A10" s="14"/>
      <c r="B10" s="21" t="s">
        <v>6</v>
      </c>
      <c r="C10" s="21" t="s">
        <v>7</v>
      </c>
      <c r="D10" s="21" t="s">
        <v>8</v>
      </c>
      <c r="E10" s="14"/>
    </row>
    <row r="11" spans="1:5" x14ac:dyDescent="0.35">
      <c r="A11" s="14"/>
      <c r="B11" s="22" t="s">
        <v>9</v>
      </c>
      <c r="C11" s="23">
        <v>0</v>
      </c>
      <c r="D11" s="24" t="s">
        <v>10</v>
      </c>
      <c r="E11" s="14"/>
    </row>
    <row r="12" spans="1:5" x14ac:dyDescent="0.35">
      <c r="A12" s="14"/>
      <c r="B12" s="22" t="s">
        <v>11</v>
      </c>
      <c r="C12" s="23">
        <v>0</v>
      </c>
      <c r="D12" s="24" t="s">
        <v>12</v>
      </c>
      <c r="E12" s="14"/>
    </row>
    <row r="13" spans="1:5" x14ac:dyDescent="0.35">
      <c r="A13" s="14"/>
      <c r="B13" s="22" t="s">
        <v>13</v>
      </c>
      <c r="C13" s="23"/>
      <c r="D13" s="24" t="s">
        <v>14</v>
      </c>
      <c r="E13" s="14"/>
    </row>
    <row r="14" spans="1:5" x14ac:dyDescent="0.35">
      <c r="A14" s="14"/>
      <c r="B14" s="22" t="s">
        <v>15</v>
      </c>
      <c r="C14" s="23">
        <v>0</v>
      </c>
      <c r="D14" s="24" t="s">
        <v>16</v>
      </c>
      <c r="E14" s="14"/>
    </row>
    <row r="15" spans="1:5" x14ac:dyDescent="0.35">
      <c r="A15" s="14"/>
      <c r="B15" s="25"/>
      <c r="C15" s="14"/>
      <c r="D15" s="26"/>
      <c r="E15" s="27"/>
    </row>
    <row r="16" spans="1:5" x14ac:dyDescent="0.35">
      <c r="A16" s="24"/>
      <c r="B16" s="21" t="s">
        <v>17</v>
      </c>
      <c r="C16" s="34" t="s">
        <v>18</v>
      </c>
      <c r="D16" s="34" t="s">
        <v>19</v>
      </c>
      <c r="E16" s="34" t="s">
        <v>20</v>
      </c>
    </row>
    <row r="17" spans="1:5" x14ac:dyDescent="0.35">
      <c r="A17" s="24"/>
      <c r="B17" s="24" t="s">
        <v>21</v>
      </c>
      <c r="C17" s="3">
        <v>200</v>
      </c>
      <c r="D17" s="35">
        <f>C11</f>
        <v>0</v>
      </c>
      <c r="E17" s="36">
        <f t="shared" ref="E17:E24" si="0">SUM(D17*C17)</f>
        <v>0</v>
      </c>
    </row>
    <row r="18" spans="1:5" x14ac:dyDescent="0.35">
      <c r="A18" s="24"/>
      <c r="B18" s="24" t="s">
        <v>22</v>
      </c>
      <c r="C18" s="3">
        <v>256</v>
      </c>
      <c r="D18" s="35">
        <f>C11</f>
        <v>0</v>
      </c>
      <c r="E18" s="36">
        <f t="shared" si="0"/>
        <v>0</v>
      </c>
    </row>
    <row r="19" spans="1:5" x14ac:dyDescent="0.35">
      <c r="A19" s="24"/>
      <c r="B19" s="24" t="s">
        <v>23</v>
      </c>
      <c r="C19" s="3">
        <v>192</v>
      </c>
      <c r="D19" s="35">
        <f>C11</f>
        <v>0</v>
      </c>
      <c r="E19" s="36">
        <f t="shared" si="0"/>
        <v>0</v>
      </c>
    </row>
    <row r="20" spans="1:5" x14ac:dyDescent="0.35">
      <c r="A20" s="24"/>
      <c r="B20" s="28" t="s">
        <v>24</v>
      </c>
      <c r="C20" s="37">
        <v>192</v>
      </c>
      <c r="D20" s="35">
        <f>C11</f>
        <v>0</v>
      </c>
      <c r="E20" s="36">
        <f t="shared" si="0"/>
        <v>0</v>
      </c>
    </row>
    <row r="21" spans="1:5" x14ac:dyDescent="0.35">
      <c r="A21" s="24"/>
      <c r="B21" s="28" t="s">
        <v>25</v>
      </c>
      <c r="C21" s="37">
        <v>480</v>
      </c>
      <c r="D21" s="35">
        <f>C11</f>
        <v>0</v>
      </c>
      <c r="E21" s="36">
        <f t="shared" si="0"/>
        <v>0</v>
      </c>
    </row>
    <row r="22" spans="1:5" x14ac:dyDescent="0.35">
      <c r="A22" s="24"/>
      <c r="B22" s="28" t="s">
        <v>26</v>
      </c>
      <c r="C22" s="37">
        <v>540</v>
      </c>
      <c r="D22" s="35">
        <f>C12</f>
        <v>0</v>
      </c>
      <c r="E22" s="36">
        <f t="shared" si="0"/>
        <v>0</v>
      </c>
    </row>
    <row r="23" spans="1:5" x14ac:dyDescent="0.35">
      <c r="A23" s="24"/>
      <c r="B23" s="28" t="s">
        <v>27</v>
      </c>
      <c r="C23" s="37">
        <v>1100</v>
      </c>
      <c r="D23" s="35">
        <f>C13</f>
        <v>0</v>
      </c>
      <c r="E23" s="36">
        <f t="shared" si="0"/>
        <v>0</v>
      </c>
    </row>
    <row r="24" spans="1:5" ht="15" thickBot="1" x14ac:dyDescent="0.4">
      <c r="A24" s="24"/>
      <c r="B24" s="28" t="s">
        <v>28</v>
      </c>
      <c r="C24" s="37">
        <v>600</v>
      </c>
      <c r="D24" s="35">
        <f>C14</f>
        <v>0</v>
      </c>
      <c r="E24" s="36">
        <f t="shared" si="0"/>
        <v>0</v>
      </c>
    </row>
    <row r="25" spans="1:5" ht="15" thickBot="1" x14ac:dyDescent="0.4">
      <c r="A25" s="29"/>
      <c r="B25" s="30" t="s">
        <v>20</v>
      </c>
      <c r="C25" s="38">
        <f>SUM(C17:C24)</f>
        <v>3560</v>
      </c>
      <c r="D25" s="38"/>
      <c r="E25" s="39">
        <f>SUM(E17:E24)</f>
        <v>0</v>
      </c>
    </row>
    <row r="26" spans="1:5" x14ac:dyDescent="0.35">
      <c r="A26" s="14"/>
      <c r="B26" s="25"/>
      <c r="C26" s="25"/>
      <c r="D26" s="25"/>
      <c r="E26" s="31"/>
    </row>
    <row r="27" spans="1:5" ht="65" x14ac:dyDescent="0.35">
      <c r="A27" s="14"/>
      <c r="B27" s="32" t="s">
        <v>29</v>
      </c>
      <c r="C27" s="25"/>
      <c r="D27" s="25"/>
      <c r="E27" s="31"/>
    </row>
    <row r="28" spans="1:5" x14ac:dyDescent="0.35">
      <c r="A28" s="14"/>
      <c r="B28" s="25"/>
      <c r="C28" s="25"/>
      <c r="D28" s="25"/>
      <c r="E28" s="31"/>
    </row>
    <row r="29" spans="1:5" x14ac:dyDescent="0.35">
      <c r="B29" s="14" t="s">
        <v>30</v>
      </c>
      <c r="E29" s="33"/>
    </row>
    <row r="30" spans="1:5" x14ac:dyDescent="0.35">
      <c r="B30" s="14" t="s">
        <v>31</v>
      </c>
      <c r="E30" s="33"/>
    </row>
    <row r="31" spans="1:5" x14ac:dyDescent="0.35">
      <c r="B31" s="14"/>
      <c r="E31" s="33"/>
    </row>
    <row r="32" spans="1:5" x14ac:dyDescent="0.35">
      <c r="B32" s="14"/>
      <c r="E32" s="33"/>
    </row>
    <row r="33" spans="2:2" x14ac:dyDescent="0.35">
      <c r="B33" s="14" t="s">
        <v>32</v>
      </c>
    </row>
    <row r="34" spans="2:2" x14ac:dyDescent="0.35">
      <c r="B34" s="14"/>
    </row>
    <row r="35" spans="2:2" x14ac:dyDescent="0.35">
      <c r="B35" s="14"/>
    </row>
    <row r="36" spans="2:2" x14ac:dyDescent="0.35">
      <c r="B36" s="14" t="s">
        <v>33</v>
      </c>
    </row>
  </sheetData>
  <sheetProtection algorithmName="SHA-512" hashValue="R9AX/iduEFK5olvAxA1l+Y9yPWWdROn+3JSJRJJOn/myOKgLwrb7RZxpwDXFp//sKnmBsokBqzj8rm8kjLmm8A==" saltValue="yAK1mp7DUjY14YtIrx+R/Q==" spinCount="100000" sheet="1" objects="1" scenarios="1"/>
  <pageMargins left="0.7" right="0.7" top="0.75" bottom="0.75" header="0.3" footer="0.3"/>
  <pageSetup paperSize="9" orientation="portrait" r:id="rId1"/>
  <ignoredErrors>
    <ignoredError sqref="E1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78AE-3C60-43F8-9966-E8228B9508C8}">
  <dimension ref="B1:G25"/>
  <sheetViews>
    <sheetView tabSelected="1" workbookViewId="0">
      <selection activeCell="C25" sqref="C25"/>
    </sheetView>
  </sheetViews>
  <sheetFormatPr defaultColWidth="9.26953125" defaultRowHeight="13" x14ac:dyDescent="0.3"/>
  <cols>
    <col min="1" max="2" width="9.26953125" style="2"/>
    <col min="3" max="3" width="84.81640625" style="2" customWidth="1"/>
    <col min="4" max="4" width="9.26953125" style="2"/>
    <col min="5" max="5" width="23.26953125" style="2" bestFit="1" customWidth="1"/>
    <col min="6" max="6" width="16" style="2" bestFit="1" customWidth="1"/>
    <col min="7" max="7" width="21.54296875" style="2" customWidth="1"/>
    <col min="8" max="16384" width="9.26953125" style="2"/>
  </cols>
  <sheetData>
    <row r="1" spans="2:7" ht="23.5" x14ac:dyDescent="0.55000000000000004">
      <c r="B1" s="1" t="s">
        <v>0</v>
      </c>
    </row>
    <row r="2" spans="2:7" x14ac:dyDescent="0.3">
      <c r="B2" s="4" t="s">
        <v>56</v>
      </c>
      <c r="C2" s="4"/>
    </row>
    <row r="4" spans="2:7" x14ac:dyDescent="0.3">
      <c r="B4" s="10" t="s">
        <v>34</v>
      </c>
      <c r="C4" s="10" t="s">
        <v>35</v>
      </c>
      <c r="D4" s="10" t="s">
        <v>36</v>
      </c>
      <c r="E4" s="10" t="s">
        <v>37</v>
      </c>
      <c r="F4" s="10" t="s">
        <v>38</v>
      </c>
      <c r="G4" s="10" t="s">
        <v>39</v>
      </c>
    </row>
    <row r="5" spans="2:7" x14ac:dyDescent="0.3">
      <c r="B5" s="7">
        <v>1</v>
      </c>
      <c r="C5" s="7" t="s">
        <v>40</v>
      </c>
      <c r="D5" s="7" t="s">
        <v>41</v>
      </c>
      <c r="E5" s="7">
        <v>8500</v>
      </c>
      <c r="F5" s="7"/>
      <c r="G5" s="7" t="s">
        <v>52</v>
      </c>
    </row>
    <row r="6" spans="2:7" x14ac:dyDescent="0.3">
      <c r="B6" s="7">
        <v>2</v>
      </c>
      <c r="C6" s="7" t="s">
        <v>42</v>
      </c>
      <c r="D6" s="7" t="s">
        <v>43</v>
      </c>
      <c r="E6" s="7">
        <v>9531</v>
      </c>
      <c r="F6" s="7"/>
      <c r="G6" s="7" t="s">
        <v>53</v>
      </c>
    </row>
    <row r="7" spans="2:7" x14ac:dyDescent="0.3">
      <c r="B7" s="7">
        <v>3</v>
      </c>
      <c r="C7" s="7" t="s">
        <v>44</v>
      </c>
      <c r="D7" s="41" t="s">
        <v>43</v>
      </c>
      <c r="E7" s="7">
        <v>1906</v>
      </c>
      <c r="F7" s="7"/>
      <c r="G7" s="7" t="s">
        <v>54</v>
      </c>
    </row>
    <row r="8" spans="2:7" x14ac:dyDescent="0.3">
      <c r="B8" s="7">
        <v>4</v>
      </c>
      <c r="C8" s="7" t="s">
        <v>45</v>
      </c>
      <c r="D8" s="8">
        <v>1</v>
      </c>
      <c r="E8" s="7"/>
      <c r="F8" s="7"/>
      <c r="G8" s="40" t="e">
        <f>(G5+G6+G7+G10)*0.05</f>
        <v>#VALUE!</v>
      </c>
    </row>
    <row r="9" spans="2:7" x14ac:dyDescent="0.3">
      <c r="B9" s="7">
        <v>5</v>
      </c>
      <c r="C9" s="7" t="s">
        <v>46</v>
      </c>
      <c r="D9" s="8">
        <v>1</v>
      </c>
      <c r="E9" s="7"/>
      <c r="F9" s="7"/>
      <c r="G9" s="40" t="e">
        <f>(G5+G6+G7+G10)*0.05</f>
        <v>#VALUE!</v>
      </c>
    </row>
    <row r="10" spans="2:7" x14ac:dyDescent="0.3">
      <c r="B10" s="7">
        <v>6</v>
      </c>
      <c r="C10" s="9" t="s">
        <v>47</v>
      </c>
      <c r="D10" s="41" t="s">
        <v>43</v>
      </c>
      <c r="E10" s="7">
        <v>2000</v>
      </c>
      <c r="F10" s="7"/>
      <c r="G10" s="7" t="s">
        <v>55</v>
      </c>
    </row>
    <row r="11" spans="2:7" ht="26" x14ac:dyDescent="0.3">
      <c r="B11" s="7">
        <v>7</v>
      </c>
      <c r="C11" s="9" t="s">
        <v>48</v>
      </c>
      <c r="D11" s="8">
        <v>1</v>
      </c>
      <c r="E11" s="7"/>
      <c r="F11" s="7"/>
      <c r="G11" s="40" t="e">
        <f>(G5+G6+G7+G10)*0.1</f>
        <v>#VALUE!</v>
      </c>
    </row>
    <row r="12" spans="2:7" x14ac:dyDescent="0.3">
      <c r="C12" s="6"/>
    </row>
    <row r="13" spans="2:7" x14ac:dyDescent="0.3">
      <c r="F13" s="3" t="s">
        <v>20</v>
      </c>
      <c r="G13" s="3" t="e">
        <f>G5+G6+G7+G8+G9+G10+G11</f>
        <v>#VALUE!</v>
      </c>
    </row>
    <row r="14" spans="2:7" x14ac:dyDescent="0.3">
      <c r="F14" s="3" t="s">
        <v>49</v>
      </c>
      <c r="G14" s="3"/>
    </row>
    <row r="15" spans="2:7" x14ac:dyDescent="0.3">
      <c r="F15" s="37" t="s">
        <v>51</v>
      </c>
      <c r="G15" s="3"/>
    </row>
    <row r="16" spans="2:7" x14ac:dyDescent="0.3">
      <c r="C16" s="5"/>
      <c r="F16" s="3" t="s">
        <v>50</v>
      </c>
      <c r="G16" s="3"/>
    </row>
    <row r="18" spans="2:2" x14ac:dyDescent="0.3">
      <c r="B18" s="2" t="s">
        <v>30</v>
      </c>
    </row>
    <row r="19" spans="2:2" x14ac:dyDescent="0.3">
      <c r="B19" s="2" t="s">
        <v>31</v>
      </c>
    </row>
    <row r="22" spans="2:2" x14ac:dyDescent="0.3">
      <c r="B22" s="2" t="s">
        <v>32</v>
      </c>
    </row>
    <row r="25" spans="2:2" x14ac:dyDescent="0.3">
      <c r="B25" s="2"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2c8679-a1c2-4109-b072-79691c1defb5">
      <Terms xmlns="http://schemas.microsoft.com/office/infopath/2007/PartnerControls"/>
    </lcf76f155ced4ddcb4097134ff3c332f>
    <TaxCatchAll xmlns="63d1d0d1-0ba5-4a5b-b23b-d0c6c93fa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987EF626C6624A9466058AEAED61CC" ma:contentTypeVersion="13" ma:contentTypeDescription="Een nieuw document maken." ma:contentTypeScope="" ma:versionID="e1c7ac66cce5f600410cda02daac68c5">
  <xsd:schema xmlns:xsd="http://www.w3.org/2001/XMLSchema" xmlns:xs="http://www.w3.org/2001/XMLSchema" xmlns:p="http://schemas.microsoft.com/office/2006/metadata/properties" xmlns:ns2="63d1d0d1-0ba5-4a5b-b23b-d0c6c93fa1fb" xmlns:ns3="772c8679-a1c2-4109-b072-79691c1defb5" targetNamespace="http://schemas.microsoft.com/office/2006/metadata/properties" ma:root="true" ma:fieldsID="f8b4bd05ba364734139a705e453b7364" ns2:_="" ns3:_="">
    <xsd:import namespace="63d1d0d1-0ba5-4a5b-b23b-d0c6c93fa1fb"/>
    <xsd:import namespace="772c8679-a1c2-4109-b072-79691c1def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1d0d1-0ba5-4a5b-b23b-d0c6c93fa1f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5bb9dfa9-b294-409f-aaf7-5aa7dd744fe3}" ma:internalName="TaxCatchAll" ma:showField="CatchAllData" ma:web="63d1d0d1-0ba5-4a5b-b23b-d0c6c93fa1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2c8679-a1c2-4109-b072-79691c1def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76d5018-49ed-472c-b0f6-6ebde2ccc20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FFE46E-7EB9-4F91-A79F-87A5346091C7}">
  <ds:schemaRefs>
    <ds:schemaRef ds:uri="http://schemas.microsoft.com/sharepoint/v3/contenttype/forms"/>
  </ds:schemaRefs>
</ds:datastoreItem>
</file>

<file path=customXml/itemProps2.xml><?xml version="1.0" encoding="utf-8"?>
<ds:datastoreItem xmlns:ds="http://schemas.openxmlformats.org/officeDocument/2006/customXml" ds:itemID="{1BA15A33-7766-427C-A042-109661071BE1}">
  <ds:schemaRefs>
    <ds:schemaRef ds:uri="http://schemas.microsoft.com/office/2006/metadata/properties"/>
    <ds:schemaRef ds:uri="http://schemas.microsoft.com/office/infopath/2007/PartnerControls"/>
    <ds:schemaRef ds:uri="772c8679-a1c2-4109-b072-79691c1defb5"/>
    <ds:schemaRef ds:uri="63d1d0d1-0ba5-4a5b-b23b-d0c6c93fa1fb"/>
  </ds:schemaRefs>
</ds:datastoreItem>
</file>

<file path=customXml/itemProps3.xml><?xml version="1.0" encoding="utf-8"?>
<ds:datastoreItem xmlns:ds="http://schemas.openxmlformats.org/officeDocument/2006/customXml" ds:itemID="{2915A1A9-5BED-484A-9A10-1E1323852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d1d0d1-0ba5-4a5b-b23b-d0c6c93fa1fb"/>
    <ds:schemaRef ds:uri="772c8679-a1c2-4109-b072-79691c1def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Gemiddeld Uurtarief</vt:lpstr>
      <vt:lpstr>Inschrijfprijs Realisatie BT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Ommeren, W van</dc:creator>
  <cp:keywords/>
  <dc:description/>
  <cp:lastModifiedBy>Tim Kievit</cp:lastModifiedBy>
  <cp:revision/>
  <dcterms:created xsi:type="dcterms:W3CDTF">2018-10-08T10:54:26Z</dcterms:created>
  <dcterms:modified xsi:type="dcterms:W3CDTF">2026-01-29T22:17:58Z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0x0101009D987EF626C6624A9466058AEAED61CC</vt:lpwstr>
  </property>
  <property fmtid="{D5CDD505-2E9C-101B-9397-08002B2CF9AE}" pid="37" name="MediaServiceImageTags">
    <vt:lpwstr/>
  </property>
</Properties>
</file>