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hotelschool.sharepoint.com/sites/Procurement/Shared Documents/Aanbestedingen/Europese O Aanbestedingen (European)/2025 - Vlees 2/3. Beschrijvend document en bijlagen/"/>
    </mc:Choice>
  </mc:AlternateContent>
  <xr:revisionPtr revIDLastSave="0" documentId="8_{7DABCF35-9F7E-4117-AB06-0D33CABFC07A}" xr6:coauthVersionLast="47" xr6:coauthVersionMax="47" xr10:uidLastSave="{00000000-0000-0000-0000-000000000000}"/>
  <bookViews>
    <workbookView xWindow="-98" yWindow="-98" windowWidth="21795" windowHeight="13875" tabRatio="906" xr2:uid="{00000000-000D-0000-FFFF-FFFF00000000}"/>
  </bookViews>
  <sheets>
    <sheet name="Voorblad - Totaal" sheetId="26" r:id="rId1"/>
    <sheet name="Vlees" sheetId="5" r:id="rId2"/>
    <sheet name="Vleeswaren" sheetId="23" r:id="rId3"/>
    <sheet name="Gevogelte" sheetId="31" r:id="rId4"/>
    <sheet name="Wild" sheetId="32" r:id="rId5"/>
  </sheets>
  <definedNames>
    <definedName name="_xlnm._FilterDatabase" localSheetId="1" hidden="1">Vlees!$A$7:$F$7</definedName>
    <definedName name="_xlnm._FilterDatabase" localSheetId="2" hidden="1">Vleeswaren!$A$7:$F$7</definedName>
    <definedName name="_xlnm.Print_Area" localSheetId="3">Gevogelte!$A$1:$J$28</definedName>
    <definedName name="_xlnm.Print_Area" localSheetId="1">Vlees!$A$1:$K$42</definedName>
    <definedName name="_xlnm.Print_Area" localSheetId="2">Vleeswaren!$A$1:$L$24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1" i="26" l="1"/>
  <c r="B11" i="26"/>
  <c r="G19" i="31"/>
  <c r="G8" i="23"/>
  <c r="G9" i="23"/>
  <c r="G10" i="23"/>
  <c r="G11" i="23"/>
  <c r="G12" i="23"/>
  <c r="G13" i="23"/>
  <c r="G8" i="5"/>
  <c r="I8" i="5"/>
  <c r="I9" i="32"/>
  <c r="I10" i="32"/>
  <c r="I11" i="32"/>
  <c r="I12" i="32"/>
  <c r="I13" i="32"/>
  <c r="I14" i="32"/>
  <c r="I15" i="32"/>
  <c r="I16" i="32"/>
  <c r="G9" i="32"/>
  <c r="G10" i="32"/>
  <c r="G11" i="32"/>
  <c r="G12" i="32"/>
  <c r="G13" i="32"/>
  <c r="G14" i="32"/>
  <c r="G15" i="32"/>
  <c r="G16" i="32"/>
  <c r="I8" i="32"/>
  <c r="G8" i="32"/>
  <c r="I8" i="31"/>
  <c r="I16" i="31"/>
  <c r="I11" i="31"/>
  <c r="I12" i="31"/>
  <c r="I14" i="31"/>
  <c r="I13" i="31"/>
  <c r="I9" i="31"/>
  <c r="I10" i="31"/>
  <c r="I15" i="31"/>
  <c r="I17" i="31"/>
  <c r="I18" i="31"/>
  <c r="G8" i="31"/>
  <c r="G16" i="31"/>
  <c r="G11" i="31"/>
  <c r="G12" i="31"/>
  <c r="G14" i="31"/>
  <c r="G13" i="31"/>
  <c r="G9" i="31"/>
  <c r="G10" i="31"/>
  <c r="G15" i="31"/>
  <c r="G17" i="31"/>
  <c r="G18" i="31"/>
  <c r="I8" i="23"/>
  <c r="I9" i="23"/>
  <c r="I10" i="23"/>
  <c r="I11" i="23"/>
  <c r="I12" i="23"/>
  <c r="I13" i="23"/>
  <c r="I14" i="23"/>
  <c r="G14" i="23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I17" i="32" l="1"/>
  <c r="C15" i="26" s="1"/>
  <c r="I15" i="23"/>
  <c r="C13" i="26" s="1"/>
  <c r="B14" i="26"/>
  <c r="I19" i="31"/>
  <c r="C14" i="26" s="1"/>
  <c r="G15" i="23"/>
  <c r="B13" i="26" s="1"/>
  <c r="G33" i="5"/>
  <c r="B12" i="26" s="1"/>
  <c r="I33" i="5"/>
  <c r="C12" i="26" s="1"/>
  <c r="G17" i="32"/>
  <c r="B15" i="26" s="1"/>
  <c r="D15" i="26" l="1"/>
  <c r="D14" i="26"/>
  <c r="D13" i="26"/>
  <c r="C17" i="26"/>
  <c r="D12" i="26"/>
  <c r="B17" i="26"/>
  <c r="D17" i="26" l="1"/>
  <c r="B19" i="26" l="1"/>
</calcChain>
</file>

<file path=xl/sharedStrings.xml><?xml version="1.0" encoding="utf-8"?>
<sst xmlns="http://schemas.openxmlformats.org/spreadsheetml/2006/main" count="216" uniqueCount="106">
  <si>
    <t xml:space="preserve">Alle prijzen dienen op straffe van uitsluiting te worden ingevuld. </t>
  </si>
  <si>
    <t>Alle prijzen zijn in EUR.</t>
  </si>
  <si>
    <t>Graag uitsluitend gele velden invullen.</t>
  </si>
  <si>
    <t>Het totaal generaal in dit tabblad wordt automatisch opgeteld vanuit formules naar de andere tabbladen.</t>
  </si>
  <si>
    <t>Het is op straffe van uitsluiting niet toegestaan om voorwaardelijkheden of opmerkingen in de tabbladen weer te geven of formulas te veranderen.</t>
  </si>
  <si>
    <t>Aantallen betreffen indicaties, hieraan kunnen geen rechten worden ontleend.</t>
  </si>
  <si>
    <t>Tabblad</t>
  </si>
  <si>
    <t>Grand Totaal</t>
  </si>
  <si>
    <t>Vlees</t>
  </si>
  <si>
    <t>Vleeswaren</t>
  </si>
  <si>
    <t xml:space="preserve">Gevogelte </t>
  </si>
  <si>
    <t xml:space="preserve">Wild </t>
  </si>
  <si>
    <t>TOTAAL</t>
  </si>
  <si>
    <t xml:space="preserve">Duurzaamheid - keurmerken percentage </t>
  </si>
  <si>
    <t>Alle prijzen zijn exclusief BTW, maar inclusief:</t>
  </si>
  <si>
    <r>
      <t>●</t>
    </r>
    <r>
      <rPr>
        <sz val="7"/>
        <color rgb="FF000000"/>
        <rFont val="Times New Roman"/>
        <family val="1"/>
      </rPr>
      <t xml:space="preserve">    </t>
    </r>
    <r>
      <rPr>
        <sz val="11"/>
        <color rgb="FF000000"/>
        <rFont val="Calibri"/>
        <family val="2"/>
        <scheme val="minor"/>
      </rPr>
      <t>Inclusief voorrijkosten.</t>
    </r>
  </si>
  <si>
    <r>
      <t>●</t>
    </r>
    <r>
      <rPr>
        <sz val="7"/>
        <color rgb="FF000000"/>
        <rFont val="Times New Roman"/>
        <family val="1"/>
      </rPr>
      <t xml:space="preserve">    </t>
    </r>
    <r>
      <rPr>
        <sz val="11"/>
        <color rgb="FF000000"/>
        <rFont val="Calibri"/>
        <family val="2"/>
        <scheme val="minor"/>
      </rPr>
      <t>Inclusief arbeidsloon.</t>
    </r>
  </si>
  <si>
    <r>
      <t>●</t>
    </r>
    <r>
      <rPr>
        <sz val="7"/>
        <color rgb="FF000000"/>
        <rFont val="Times New Roman"/>
        <family val="1"/>
      </rPr>
      <t xml:space="preserve">    </t>
    </r>
    <r>
      <rPr>
        <sz val="11"/>
        <color rgb="FF000000"/>
        <rFont val="Calibri"/>
        <family val="2"/>
        <scheme val="minor"/>
      </rPr>
      <t>Inclusief materialen.</t>
    </r>
  </si>
  <si>
    <r>
      <t>●</t>
    </r>
    <r>
      <rPr>
        <sz val="7"/>
        <color rgb="FF000000"/>
        <rFont val="Times New Roman"/>
        <family val="1"/>
      </rPr>
      <t xml:space="preserve">    </t>
    </r>
    <r>
      <rPr>
        <sz val="11"/>
        <color rgb="FF000000"/>
        <rFont val="Calibri"/>
        <family val="2"/>
        <scheme val="minor"/>
      </rPr>
      <t>Inclusief machines.</t>
    </r>
  </si>
  <si>
    <r>
      <t>●</t>
    </r>
    <r>
      <rPr>
        <sz val="7"/>
        <color rgb="FF000000"/>
        <rFont val="Times New Roman"/>
        <family val="1"/>
      </rPr>
      <t xml:space="preserve">    </t>
    </r>
    <r>
      <rPr>
        <sz val="11"/>
        <color rgb="FF000000"/>
        <rFont val="Calibri"/>
        <family val="2"/>
        <scheme val="minor"/>
      </rPr>
      <t>Inclusief middelen.</t>
    </r>
  </si>
  <si>
    <r>
      <t>●</t>
    </r>
    <r>
      <rPr>
        <sz val="7"/>
        <color rgb="FF000000"/>
        <rFont val="Times New Roman"/>
        <family val="1"/>
      </rPr>
      <t xml:space="preserve">    </t>
    </r>
    <r>
      <rPr>
        <sz val="11"/>
        <color rgb="FF000000"/>
        <rFont val="Calibri"/>
        <family val="2"/>
        <scheme val="minor"/>
      </rPr>
      <t>Inclusief vervoerskosten.</t>
    </r>
  </si>
  <si>
    <r>
      <t>●</t>
    </r>
    <r>
      <rPr>
        <sz val="7"/>
        <color rgb="FF000000"/>
        <rFont val="Times New Roman"/>
        <family val="1"/>
      </rPr>
      <t xml:space="preserve">    </t>
    </r>
    <r>
      <rPr>
        <sz val="11"/>
        <color rgb="FF000000"/>
        <rFont val="Calibri"/>
        <family val="2"/>
        <scheme val="minor"/>
      </rPr>
      <t>Inclusief logboekrapportage.</t>
    </r>
  </si>
  <si>
    <r>
      <t>●</t>
    </r>
    <r>
      <rPr>
        <sz val="7"/>
        <color rgb="FF000000"/>
        <rFont val="Times New Roman"/>
        <family val="1"/>
      </rPr>
      <t xml:space="preserve">    </t>
    </r>
    <r>
      <rPr>
        <sz val="11"/>
        <color rgb="FF000000"/>
        <rFont val="Calibri"/>
        <family val="2"/>
        <scheme val="minor"/>
      </rPr>
      <t>Inclusief management rapportage per locatie.</t>
    </r>
  </si>
  <si>
    <r>
      <t>●</t>
    </r>
    <r>
      <rPr>
        <sz val="7"/>
        <color rgb="FF000000"/>
        <rFont val="Times New Roman"/>
        <family val="1"/>
      </rPr>
      <t xml:space="preserve">    </t>
    </r>
    <r>
      <rPr>
        <sz val="11"/>
        <color rgb="FF000000"/>
        <rFont val="Calibri"/>
        <family val="2"/>
        <scheme val="minor"/>
      </rPr>
      <t>Inclusief winst.</t>
    </r>
  </si>
  <si>
    <r>
      <t>●</t>
    </r>
    <r>
      <rPr>
        <sz val="7"/>
        <color rgb="FF000000"/>
        <rFont val="Times New Roman"/>
        <family val="1"/>
      </rPr>
      <t xml:space="preserve">    </t>
    </r>
    <r>
      <rPr>
        <sz val="11"/>
        <color rgb="FF000000"/>
        <rFont val="Calibri"/>
        <family val="2"/>
        <scheme val="minor"/>
      </rPr>
      <t>Inclusief overhead.</t>
    </r>
  </si>
  <si>
    <t>Naam Inschrijver:</t>
  </si>
  <si>
    <t>Naam rechtspersoon:</t>
  </si>
  <si>
    <t>Plaats:</t>
  </si>
  <si>
    <t>Datum:</t>
  </si>
  <si>
    <t>Handtekening</t>
  </si>
  <si>
    <t>Soort product</t>
  </si>
  <si>
    <t>Eenheid</t>
  </si>
  <si>
    <t>Hoeveelheid</t>
  </si>
  <si>
    <t>Dagprijs per eenheid*</t>
  </si>
  <si>
    <t>Dagprijs Duurzaam per eenheid**</t>
  </si>
  <si>
    <t>Duurzaam omzet (excl.BTW) per jaar</t>
  </si>
  <si>
    <t>Land van Herkomst</t>
  </si>
  <si>
    <t xml:space="preserve">kg </t>
  </si>
  <si>
    <t xml:space="preserve">Lams Nek uitgebeend.                  </t>
  </si>
  <si>
    <t xml:space="preserve">Runder gehakt                          </t>
  </si>
  <si>
    <t xml:space="preserve">Runder entrecote                      </t>
  </si>
  <si>
    <t xml:space="preserve">Runder rump                           </t>
  </si>
  <si>
    <t xml:space="preserve">Hollandse Biefstuk                    </t>
  </si>
  <si>
    <t xml:space="preserve">Runder Burger 150 Gram                </t>
  </si>
  <si>
    <t xml:space="preserve">Kalfs dunne lende                     </t>
  </si>
  <si>
    <t xml:space="preserve">Runder Bloemstuk                      </t>
  </si>
  <si>
    <t xml:space="preserve">Kalfskonen rauw                       </t>
  </si>
  <si>
    <t xml:space="preserve">Chipolata worstjes Kalf               </t>
  </si>
  <si>
    <t xml:space="preserve">Guanciale-Veroni ca. 1.2kg            </t>
  </si>
  <si>
    <t xml:space="preserve">Runder rookworst                      </t>
  </si>
  <si>
    <t xml:space="preserve">Rundersucade </t>
  </si>
  <si>
    <t xml:space="preserve">Lamsbout uitgebeend.                  </t>
  </si>
  <si>
    <t xml:space="preserve">Runder Verse Worst                    </t>
  </si>
  <si>
    <t xml:space="preserve">Runder Tournedos                      </t>
  </si>
  <si>
    <t>kg</t>
  </si>
  <si>
    <t xml:space="preserve">Achterham gesneden                    </t>
  </si>
  <si>
    <t xml:space="preserve">Boerenham gesneden                    </t>
  </si>
  <si>
    <t xml:space="preserve">Gerookte ossenworst                   </t>
  </si>
  <si>
    <t xml:space="preserve">Rauweham gesneden                   </t>
  </si>
  <si>
    <t xml:space="preserve">Kip dijfilet                          </t>
  </si>
  <si>
    <t xml:space="preserve">Parelhoenfilet 1e lid                 </t>
  </si>
  <si>
    <t xml:space="preserve">Kipdij sate naturel                   </t>
  </si>
  <si>
    <t xml:space="preserve">Kg </t>
  </si>
  <si>
    <t>Kg</t>
  </si>
  <si>
    <t xml:space="preserve">Kippenbout  </t>
  </si>
  <si>
    <t xml:space="preserve">Kipdrumstick                          </t>
  </si>
  <si>
    <t>Herten rug filet met haas</t>
  </si>
  <si>
    <t>Herten stoofvlees</t>
  </si>
  <si>
    <t xml:space="preserve">Hazen rug </t>
  </si>
  <si>
    <t xml:space="preserve">Hazen stoofvlees </t>
  </si>
  <si>
    <t>Fazant haan gepeesd</t>
  </si>
  <si>
    <t xml:space="preserve">Fazant bout gepeesd </t>
  </si>
  <si>
    <t>Wilde eend vol</t>
  </si>
  <si>
    <t xml:space="preserve">Wildzwijn bout  </t>
  </si>
  <si>
    <t>Omzet (excl.BTW) per jaar</t>
  </si>
  <si>
    <t xml:space="preserve">Runder Riblappen              </t>
  </si>
  <si>
    <t>Herten bout biefstuk</t>
  </si>
  <si>
    <t>Duurzaam Dagprijs per eenheid**</t>
  </si>
  <si>
    <t>Gerookte spek</t>
  </si>
  <si>
    <t>Gerookte ham</t>
  </si>
  <si>
    <t>Uw productnaam</t>
  </si>
  <si>
    <t xml:space="preserve">Lam, Heel                 </t>
  </si>
  <si>
    <t xml:space="preserve">Kalfsentrecote        </t>
  </si>
  <si>
    <t xml:space="preserve">Runder Bavette </t>
  </si>
  <si>
    <t xml:space="preserve">Varkensbuik </t>
  </si>
  <si>
    <t xml:space="preserve">Runder Poulet </t>
  </si>
  <si>
    <t xml:space="preserve">Runderhaas </t>
  </si>
  <si>
    <t xml:space="preserve">Diamanthaas </t>
  </si>
  <si>
    <t xml:space="preserve">Kipfilet Poulet               </t>
  </si>
  <si>
    <t xml:space="preserve">Eendenborst filet              </t>
  </si>
  <si>
    <t xml:space="preserve">Kipfilet           </t>
  </si>
  <si>
    <t xml:space="preserve">Kipdij Poulet                 </t>
  </si>
  <si>
    <t xml:space="preserve">Parelhoen heel                  </t>
  </si>
  <si>
    <t>Gerookte kipfilet</t>
  </si>
  <si>
    <t xml:space="preserve">Kip  heel             </t>
  </si>
  <si>
    <t xml:space="preserve">Varkens Schnitzel 200gram          </t>
  </si>
  <si>
    <r>
      <t xml:space="preserve">* In kolom F vult u de prijzen in voor producten die </t>
    </r>
    <r>
      <rPr>
        <b/>
        <u/>
        <sz val="11"/>
        <color rgb="FF424649"/>
        <rFont val="Calibri"/>
        <family val="2"/>
        <scheme val="minor"/>
      </rPr>
      <t>NIET</t>
    </r>
    <r>
      <rPr>
        <sz val="11"/>
        <color rgb="FF424649"/>
        <rFont val="Calibri"/>
        <family val="2"/>
        <scheme val="minor"/>
      </rPr>
      <t xml:space="preserve"> kunnen voldoen aan de milieu en dierenwelzijnscriteria zoals benoemd in Bijlage 8</t>
    </r>
  </si>
  <si>
    <r>
      <t xml:space="preserve">** In Kolom H  vult u de prijzen in voor producten die </t>
    </r>
    <r>
      <rPr>
        <b/>
        <u/>
        <sz val="11"/>
        <color rgb="FF424649"/>
        <rFont val="Calibri"/>
        <family val="2"/>
        <scheme val="minor"/>
      </rPr>
      <t>WEL</t>
    </r>
    <r>
      <rPr>
        <sz val="11"/>
        <color rgb="FF424649"/>
        <rFont val="Calibri"/>
        <family val="2"/>
        <scheme val="minor"/>
      </rPr>
      <t xml:space="preserve"> kunnen voldoen aan de milieu en dierenwelzijnscriteria zoals benoemd in Bijlage 8</t>
    </r>
  </si>
  <si>
    <t>U mag of kolom F of kolom H invullen, niet allebei. Als U allebei opties heeft, dan HTH voorkeur is de duurzaame optie (kolom H)</t>
  </si>
  <si>
    <r>
      <t>Inschrijver dient de totaal prijzen (excl BTW) in de Kolommen "F" (voor niet duurzame producten)</t>
    </r>
    <r>
      <rPr>
        <b/>
        <sz val="11"/>
        <color theme="1"/>
        <rFont val="Calibri"/>
        <family val="2"/>
        <scheme val="minor"/>
      </rPr>
      <t xml:space="preserve"> OF</t>
    </r>
    <r>
      <rPr>
        <sz val="11"/>
        <color theme="1"/>
        <rFont val="Calibri"/>
        <family val="2"/>
        <scheme val="minor"/>
      </rPr>
      <t xml:space="preserve"> "H" (voor de duurzame producten) op de volgende vier (4) tabbladen in te vullen. </t>
    </r>
  </si>
  <si>
    <t>Keurmerk of  aantoonbaar gelijkwaardig</t>
  </si>
  <si>
    <t>Bijlage 2b - Prijsinvulformulier Vlees voor Hotelschool The Hague - perceel 2 - Amsterdam</t>
  </si>
  <si>
    <t>Bijlage 2b - Prijsinvulformulier Vlees voor Hotelschool The Hague: Vlees - perceel 2 - Amsterdam</t>
  </si>
  <si>
    <t>Bijlage 2b - Prijsinvulformulier Vlees voor Hotelschool The Hague: Vleeswaren - perceel 2 - Amsterdam</t>
  </si>
  <si>
    <t>Bijlage 2b - Prijsinvulformulier Vlees voor Hotelschool The Hague: Gevogelte- perceel 2 - Amsterdam</t>
  </si>
  <si>
    <t>Bijlage 2b - Prijsinvulformulier Vlees voor Hotelschool The Hague: Wild - perceel 2 - Amsterdam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</si>
</sst>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44" formatCode="_ &quot;€&quot;\ * #,##0.00_ ;_ &quot;€&quot;\ * \-#,##0.00_ ;_ &quot;€&quot;\ * &quot;-&quot;??_ ;_ @_ "/>
    <numFmt numFmtId="164" formatCode="_-* #,##0\ &quot;DM&quot;_-;\-* #,##0\ &quot;DM&quot;_-;_-* &quot;-&quot;\ &quot;DM&quot;_-;_-@_-"/>
    <numFmt numFmtId="165" formatCode="_-* #,##0\ _D_M_-;\-* #,##0\ _D_M_-;_-* &quot;-&quot;\ _D_M_-;_-@_-"/>
    <numFmt numFmtId="166" formatCode="_-* #,##0.00\ &quot;DM&quot;_-;\-* #,##0.00\ &quot;DM&quot;_-;_-* &quot;-&quot;??\ &quot;DM&quot;_-;_-@_-"/>
    <numFmt numFmtId="167" formatCode="_-* #,##0.00\ _D_M_-;\-* #,##0.00\ _D_M_-;_-* &quot;-&quot;??\ _D_M_-;_-@_-"/>
    <numFmt numFmtId="168" formatCode="#0.000"/>
    <numFmt numFmtId="169" formatCode="&quot;€&quot;\ #,##0.00"/>
    <numFmt numFmtId="170" formatCode="_ [$€-413]\ * #,##0.00_ ;_ [$€-413]\ * \-#,##0.00_ ;_ [$€-413]\ * &quot;-&quot;??_ ;_ @_ 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rgb="FF42464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42464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424649"/>
      <name val="Calibri"/>
    </font>
    <font>
      <sz val="11"/>
      <name val="Calibri"/>
    </font>
    <font>
      <sz val="11"/>
      <color theme="1"/>
      <name val="Calibri"/>
    </font>
    <font>
      <b/>
      <sz val="11"/>
      <color theme="1"/>
      <name val="Calibri"/>
    </font>
    <font>
      <sz val="8"/>
      <name val="Calibri"/>
      <family val="2"/>
      <scheme val="minor"/>
    </font>
    <font>
      <b/>
      <sz val="11"/>
      <color theme="8"/>
      <name val="Calibri"/>
      <family val="2"/>
      <scheme val="minor"/>
    </font>
    <font>
      <b/>
      <u/>
      <sz val="11"/>
      <color rgb="FF424649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sz val="7"/>
      <color rgb="FF000000"/>
      <name val="Times New Roman"/>
      <family val="1"/>
    </font>
    <font>
      <b/>
      <sz val="18"/>
      <color rgb="FF000000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BDD7EE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35">
    <xf numFmtId="0" fontId="0" fillId="0" borderId="0"/>
    <xf numFmtId="0" fontId="6" fillId="0" borderId="0"/>
    <xf numFmtId="9" fontId="6" fillId="0" borderId="0"/>
    <xf numFmtId="166" fontId="6" fillId="0" borderId="0"/>
    <xf numFmtId="164" fontId="6" fillId="0" borderId="0"/>
    <xf numFmtId="167" fontId="6" fillId="0" borderId="0"/>
    <xf numFmtId="165" fontId="6" fillId="0" borderId="0"/>
    <xf numFmtId="166" fontId="6" fillId="0" borderId="0"/>
    <xf numFmtId="166" fontId="6" fillId="0" borderId="0"/>
    <xf numFmtId="167" fontId="6" fillId="0" borderId="0"/>
    <xf numFmtId="166" fontId="6" fillId="0" borderId="0"/>
    <xf numFmtId="167" fontId="6" fillId="0" borderId="0"/>
    <xf numFmtId="166" fontId="6" fillId="0" borderId="0"/>
    <xf numFmtId="167" fontId="6" fillId="0" borderId="0"/>
    <xf numFmtId="166" fontId="6" fillId="0" borderId="0"/>
    <xf numFmtId="167" fontId="6" fillId="0" borderId="0"/>
    <xf numFmtId="166" fontId="6" fillId="0" borderId="0"/>
    <xf numFmtId="167" fontId="6" fillId="0" borderId="0"/>
    <xf numFmtId="166" fontId="6" fillId="0" borderId="0"/>
    <xf numFmtId="167" fontId="6" fillId="0" borderId="0"/>
    <xf numFmtId="166" fontId="6" fillId="0" borderId="0"/>
    <xf numFmtId="167" fontId="6" fillId="0" borderId="0"/>
    <xf numFmtId="166" fontId="6" fillId="0" borderId="0"/>
    <xf numFmtId="167" fontId="6" fillId="0" borderId="0"/>
    <xf numFmtId="166" fontId="6" fillId="0" borderId="0"/>
    <xf numFmtId="167" fontId="6" fillId="0" borderId="0"/>
    <xf numFmtId="166" fontId="6" fillId="0" borderId="0"/>
    <xf numFmtId="167" fontId="6" fillId="0" borderId="0"/>
    <xf numFmtId="166" fontId="6" fillId="0" borderId="0"/>
    <xf numFmtId="167" fontId="6" fillId="0" borderId="0"/>
    <xf numFmtId="166" fontId="6" fillId="0" borderId="0"/>
    <xf numFmtId="167" fontId="6" fillId="0" borderId="0"/>
    <xf numFmtId="167" fontId="6" fillId="0" borderId="0"/>
    <xf numFmtId="44" fontId="8" fillId="0" borderId="0" applyFont="0" applyFill="0" applyBorder="0" applyAlignment="0" applyProtection="0"/>
    <xf numFmtId="0" fontId="8" fillId="0" borderId="0"/>
  </cellStyleXfs>
  <cellXfs count="153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41" fontId="2" fillId="0" borderId="0" xfId="0" applyNumberFormat="1" applyFont="1" applyAlignment="1">
      <alignment wrapText="1"/>
    </xf>
    <xf numFmtId="0" fontId="7" fillId="0" borderId="0" xfId="0" applyFont="1" applyAlignment="1">
      <alignment horizontal="left" wrapText="1"/>
    </xf>
    <xf numFmtId="168" fontId="7" fillId="0" borderId="0" xfId="0" applyNumberFormat="1" applyFont="1" applyAlignment="1">
      <alignment horizontal="right"/>
    </xf>
    <xf numFmtId="168" fontId="4" fillId="0" borderId="1" xfId="0" applyNumberFormat="1" applyFont="1" applyBorder="1"/>
    <xf numFmtId="41" fontId="4" fillId="0" borderId="1" xfId="0" applyNumberFormat="1" applyFont="1" applyBorder="1"/>
    <xf numFmtId="0" fontId="1" fillId="0" borderId="0" xfId="0" applyFont="1"/>
    <xf numFmtId="41" fontId="7" fillId="0" borderId="0" xfId="0" applyNumberFormat="1" applyFont="1" applyAlignment="1">
      <alignment horizontal="right"/>
    </xf>
    <xf numFmtId="41" fontId="0" fillId="0" borderId="0" xfId="0" applyNumberFormat="1"/>
    <xf numFmtId="41" fontId="10" fillId="0" borderId="0" xfId="0" applyNumberFormat="1" applyFont="1"/>
    <xf numFmtId="41" fontId="10" fillId="0" borderId="0" xfId="0" applyNumberFormat="1" applyFont="1" applyAlignment="1">
      <alignment wrapText="1"/>
    </xf>
    <xf numFmtId="0" fontId="11" fillId="0" borderId="0" xfId="0" applyFont="1" applyAlignment="1">
      <alignment wrapText="1"/>
    </xf>
    <xf numFmtId="0" fontId="10" fillId="0" borderId="0" xfId="0" applyFont="1"/>
    <xf numFmtId="41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" fillId="0" borderId="0" xfId="0" applyFont="1" applyAlignment="1">
      <alignment wrapText="1"/>
    </xf>
    <xf numFmtId="41" fontId="17" fillId="0" borderId="0" xfId="0" applyNumberFormat="1" applyFont="1"/>
    <xf numFmtId="41" fontId="17" fillId="0" borderId="0" xfId="0" applyNumberFormat="1" applyFont="1" applyAlignment="1">
      <alignment wrapText="1"/>
    </xf>
    <xf numFmtId="41" fontId="16" fillId="0" borderId="1" xfId="0" applyNumberFormat="1" applyFont="1" applyBorder="1"/>
    <xf numFmtId="41" fontId="16" fillId="0" borderId="1" xfId="0" applyNumberFormat="1" applyFont="1" applyBorder="1" applyAlignment="1">
      <alignment horizontal="right"/>
    </xf>
    <xf numFmtId="41" fontId="15" fillId="0" borderId="0" xfId="0" applyNumberFormat="1" applyFont="1" applyAlignment="1">
      <alignment horizontal="right"/>
    </xf>
    <xf numFmtId="168" fontId="16" fillId="0" borderId="2" xfId="0" applyNumberFormat="1" applyFont="1" applyBorder="1" applyAlignment="1">
      <alignment horizontal="left"/>
    </xf>
    <xf numFmtId="0" fontId="18" fillId="0" borderId="0" xfId="0" applyFont="1" applyAlignment="1">
      <alignment wrapText="1"/>
    </xf>
    <xf numFmtId="168" fontId="16" fillId="0" borderId="2" xfId="0" applyNumberFormat="1" applyFont="1" applyBorder="1"/>
    <xf numFmtId="168" fontId="15" fillId="0" borderId="0" xfId="0" applyNumberFormat="1" applyFont="1" applyAlignment="1">
      <alignment horizontal="right"/>
    </xf>
    <xf numFmtId="0" fontId="17" fillId="0" borderId="0" xfId="0" applyFont="1"/>
    <xf numFmtId="0" fontId="1" fillId="2" borderId="6" xfId="0" applyFont="1" applyFill="1" applyBorder="1"/>
    <xf numFmtId="0" fontId="0" fillId="0" borderId="7" xfId="0" applyBorder="1"/>
    <xf numFmtId="0" fontId="0" fillId="0" borderId="8" xfId="0" applyBorder="1"/>
    <xf numFmtId="44" fontId="0" fillId="0" borderId="11" xfId="0" applyNumberFormat="1" applyBorder="1"/>
    <xf numFmtId="44" fontId="0" fillId="0" borderId="12" xfId="0" applyNumberFormat="1" applyBorder="1"/>
    <xf numFmtId="0" fontId="1" fillId="3" borderId="5" xfId="0" applyFont="1" applyFill="1" applyBorder="1" applyAlignment="1">
      <alignment vertical="center" wrapText="1"/>
    </xf>
    <xf numFmtId="44" fontId="0" fillId="0" borderId="16" xfId="0" applyNumberFormat="1" applyBorder="1"/>
    <xf numFmtId="44" fontId="0" fillId="0" borderId="17" xfId="0" applyNumberFormat="1" applyBorder="1"/>
    <xf numFmtId="0" fontId="1" fillId="4" borderId="18" xfId="0" applyFont="1" applyFill="1" applyBorder="1" applyAlignment="1">
      <alignment horizontal="center" vertical="center"/>
    </xf>
    <xf numFmtId="169" fontId="0" fillId="0" borderId="19" xfId="0" applyNumberFormat="1" applyBorder="1"/>
    <xf numFmtId="169" fontId="0" fillId="0" borderId="0" xfId="0" applyNumberFormat="1"/>
    <xf numFmtId="168" fontId="4" fillId="0" borderId="1" xfId="0" applyNumberFormat="1" applyFont="1" applyBorder="1" applyAlignment="1">
      <alignment horizontal="left"/>
    </xf>
    <xf numFmtId="169" fontId="4" fillId="0" borderId="1" xfId="0" applyNumberFormat="1" applyFont="1" applyBorder="1"/>
    <xf numFmtId="0" fontId="1" fillId="5" borderId="20" xfId="0" applyFont="1" applyFill="1" applyBorder="1"/>
    <xf numFmtId="10" fontId="1" fillId="5" borderId="21" xfId="0" applyNumberFormat="1" applyFont="1" applyFill="1" applyBorder="1"/>
    <xf numFmtId="44" fontId="4" fillId="2" borderId="13" xfId="0" applyNumberFormat="1" applyFont="1" applyFill="1" applyBorder="1"/>
    <xf numFmtId="0" fontId="23" fillId="0" borderId="22" xfId="0" applyFont="1" applyBorder="1" applyAlignment="1">
      <alignment horizontal="left" vertical="center" indent="1"/>
    </xf>
    <xf numFmtId="0" fontId="23" fillId="0" borderId="3" xfId="0" applyFont="1" applyBorder="1" applyAlignment="1">
      <alignment horizontal="left" vertical="center" indent="1"/>
    </xf>
    <xf numFmtId="0" fontId="1" fillId="0" borderId="5" xfId="0" applyFont="1" applyBorder="1"/>
    <xf numFmtId="44" fontId="4" fillId="2" borderId="23" xfId="0" applyNumberFormat="1" applyFont="1" applyFill="1" applyBorder="1"/>
    <xf numFmtId="0" fontId="1" fillId="2" borderId="1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horizontal="left" vertical="center" wrapText="1"/>
    </xf>
    <xf numFmtId="168" fontId="5" fillId="0" borderId="2" xfId="0" applyNumberFormat="1" applyFont="1" applyBorder="1"/>
    <xf numFmtId="0" fontId="0" fillId="0" borderId="1" xfId="0" applyBorder="1"/>
    <xf numFmtId="0" fontId="0" fillId="0" borderId="0" xfId="0" applyAlignment="1">
      <alignment horizontal="left"/>
    </xf>
    <xf numFmtId="44" fontId="0" fillId="4" borderId="9" xfId="33" applyFont="1" applyFill="1" applyBorder="1" applyAlignment="1">
      <alignment wrapText="1"/>
    </xf>
    <xf numFmtId="170" fontId="0" fillId="4" borderId="9" xfId="0" applyNumberFormat="1" applyFill="1" applyBorder="1" applyAlignment="1">
      <alignment wrapText="1"/>
    </xf>
    <xf numFmtId="44" fontId="0" fillId="4" borderId="14" xfId="33" applyFont="1" applyFill="1" applyBorder="1"/>
    <xf numFmtId="169" fontId="0" fillId="0" borderId="25" xfId="0" applyNumberFormat="1" applyBorder="1"/>
    <xf numFmtId="0" fontId="25" fillId="6" borderId="0" xfId="0" applyFont="1" applyFill="1" applyAlignment="1">
      <alignment horizontal="left"/>
    </xf>
    <xf numFmtId="0" fontId="14" fillId="6" borderId="0" xfId="0" applyFont="1" applyFill="1" applyAlignment="1">
      <alignment horizontal="left"/>
    </xf>
    <xf numFmtId="0" fontId="14" fillId="6" borderId="0" xfId="0" applyFont="1" applyFill="1"/>
    <xf numFmtId="0" fontId="14" fillId="7" borderId="26" xfId="0" applyFont="1" applyFill="1" applyBorder="1" applyAlignment="1">
      <alignment wrapText="1"/>
    </xf>
    <xf numFmtId="0" fontId="14" fillId="7" borderId="29" xfId="0" applyFont="1" applyFill="1" applyBorder="1" applyAlignment="1">
      <alignment vertical="top" wrapText="1"/>
    </xf>
    <xf numFmtId="0" fontId="14" fillId="7" borderId="30" xfId="0" applyFont="1" applyFill="1" applyBorder="1" applyAlignment="1">
      <alignment vertical="top" wrapText="1"/>
    </xf>
    <xf numFmtId="0" fontId="14" fillId="7" borderId="31" xfId="0" applyFont="1" applyFill="1" applyBorder="1" applyAlignment="1">
      <alignment vertical="top" wrapText="1"/>
    </xf>
    <xf numFmtId="0" fontId="14" fillId="7" borderId="38" xfId="0" applyFont="1" applyFill="1" applyBorder="1" applyAlignment="1">
      <alignment vertical="top" wrapText="1"/>
    </xf>
    <xf numFmtId="41" fontId="3" fillId="8" borderId="1" xfId="0" applyNumberFormat="1" applyFont="1" applyFill="1" applyBorder="1" applyAlignment="1">
      <alignment vertical="center" wrapText="1"/>
    </xf>
    <xf numFmtId="0" fontId="1" fillId="4" borderId="5" xfId="0" applyFont="1" applyFill="1" applyBorder="1" applyAlignment="1">
      <alignment wrapText="1"/>
    </xf>
    <xf numFmtId="0" fontId="25" fillId="6" borderId="0" xfId="0" applyFont="1" applyFill="1"/>
    <xf numFmtId="0" fontId="9" fillId="2" borderId="3" xfId="0" applyFont="1" applyFill="1" applyBorder="1" applyAlignment="1">
      <alignment horizontal="left" wrapText="1"/>
    </xf>
    <xf numFmtId="168" fontId="7" fillId="0" borderId="3" xfId="0" applyNumberFormat="1" applyFont="1" applyBorder="1" applyAlignment="1">
      <alignment horizontal="right"/>
    </xf>
    <xf numFmtId="41" fontId="7" fillId="0" borderId="3" xfId="0" applyNumberFormat="1" applyFont="1" applyBorder="1" applyAlignment="1">
      <alignment horizontal="right"/>
    </xf>
    <xf numFmtId="170" fontId="0" fillId="0" borderId="3" xfId="0" applyNumberFormat="1" applyBorder="1"/>
    <xf numFmtId="0" fontId="0" fillId="0" borderId="3" xfId="0" applyBorder="1"/>
    <xf numFmtId="168" fontId="4" fillId="0" borderId="42" xfId="0" applyNumberFormat="1" applyFont="1" applyBorder="1"/>
    <xf numFmtId="41" fontId="4" fillId="0" borderId="42" xfId="0" applyNumberFormat="1" applyFont="1" applyBorder="1"/>
    <xf numFmtId="0" fontId="1" fillId="4" borderId="42" xfId="0" applyFont="1" applyFill="1" applyBorder="1" applyAlignment="1">
      <alignment wrapText="1"/>
    </xf>
    <xf numFmtId="41" fontId="3" fillId="2" borderId="1" xfId="0" applyNumberFormat="1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wrapText="1"/>
    </xf>
    <xf numFmtId="168" fontId="12" fillId="0" borderId="3" xfId="0" applyNumberFormat="1" applyFont="1" applyBorder="1" applyAlignment="1">
      <alignment horizontal="right"/>
    </xf>
    <xf numFmtId="41" fontId="12" fillId="0" borderId="3" xfId="0" applyNumberFormat="1" applyFont="1" applyBorder="1"/>
    <xf numFmtId="0" fontId="0" fillId="4" borderId="1" xfId="0" applyFill="1" applyBorder="1"/>
    <xf numFmtId="0" fontId="0" fillId="4" borderId="42" xfId="0" applyFill="1" applyBorder="1"/>
    <xf numFmtId="168" fontId="15" fillId="0" borderId="3" xfId="0" applyNumberFormat="1" applyFont="1" applyBorder="1" applyAlignment="1">
      <alignment horizontal="right"/>
    </xf>
    <xf numFmtId="41" fontId="15" fillId="0" borderId="3" xfId="0" applyNumberFormat="1" applyFont="1" applyBorder="1" applyAlignment="1">
      <alignment horizontal="right"/>
    </xf>
    <xf numFmtId="41" fontId="16" fillId="0" borderId="42" xfId="0" applyNumberFormat="1" applyFont="1" applyBorder="1"/>
    <xf numFmtId="0" fontId="25" fillId="6" borderId="0" xfId="0" applyFont="1" applyFill="1" applyAlignment="1">
      <alignment vertical="top"/>
    </xf>
    <xf numFmtId="0" fontId="1" fillId="2" borderId="10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170" fontId="0" fillId="4" borderId="43" xfId="0" applyNumberFormat="1" applyFill="1" applyBorder="1" applyAlignment="1">
      <alignment wrapText="1"/>
    </xf>
    <xf numFmtId="0" fontId="0" fillId="0" borderId="1" xfId="0" applyBorder="1" applyAlignment="1">
      <alignment horizontal="left"/>
    </xf>
    <xf numFmtId="0" fontId="0" fillId="0" borderId="42" xfId="0" applyBorder="1" applyAlignment="1">
      <alignment horizontal="left"/>
    </xf>
    <xf numFmtId="44" fontId="0" fillId="4" borderId="44" xfId="33" applyFont="1" applyFill="1" applyBorder="1"/>
    <xf numFmtId="44" fontId="0" fillId="4" borderId="43" xfId="33" applyFont="1" applyFill="1" applyBorder="1" applyAlignment="1">
      <alignment wrapText="1"/>
    </xf>
    <xf numFmtId="168" fontId="5" fillId="0" borderId="47" xfId="0" applyNumberFormat="1" applyFont="1" applyBorder="1"/>
    <xf numFmtId="0" fontId="14" fillId="7" borderId="30" xfId="0" applyFont="1" applyFill="1" applyBorder="1" applyAlignment="1">
      <alignment horizontal="left" vertical="top" wrapText="1"/>
    </xf>
    <xf numFmtId="0" fontId="14" fillId="7" borderId="31" xfId="0" applyFont="1" applyFill="1" applyBorder="1" applyAlignment="1">
      <alignment horizontal="left" vertical="top" wrapText="1"/>
    </xf>
    <xf numFmtId="0" fontId="14" fillId="7" borderId="38" xfId="0" applyFont="1" applyFill="1" applyBorder="1" applyAlignment="1">
      <alignment horizontal="left" vertical="top" wrapText="1"/>
    </xf>
    <xf numFmtId="0" fontId="25" fillId="0" borderId="0" xfId="0" applyFont="1"/>
    <xf numFmtId="0" fontId="26" fillId="0" borderId="33" xfId="0" applyFont="1" applyBorder="1" applyAlignment="1">
      <alignment horizontal="left" vertical="top" wrapText="1"/>
    </xf>
    <xf numFmtId="0" fontId="26" fillId="0" borderId="0" xfId="0" applyFont="1" applyAlignment="1">
      <alignment horizontal="left" vertical="top" wrapText="1"/>
    </xf>
    <xf numFmtId="0" fontId="14" fillId="7" borderId="1" xfId="0" applyFont="1" applyFill="1" applyBorder="1" applyAlignment="1">
      <alignment vertical="top" wrapText="1"/>
    </xf>
    <xf numFmtId="170" fontId="0" fillId="0" borderId="11" xfId="33" applyNumberFormat="1" applyFont="1" applyFill="1" applyBorder="1"/>
    <xf numFmtId="170" fontId="0" fillId="0" borderId="46" xfId="33" applyNumberFormat="1" applyFont="1" applyFill="1" applyBorder="1"/>
    <xf numFmtId="44" fontId="0" fillId="0" borderId="4" xfId="33" applyFont="1" applyFill="1" applyBorder="1"/>
    <xf numFmtId="44" fontId="0" fillId="0" borderId="45" xfId="33" applyFont="1" applyFill="1" applyBorder="1"/>
    <xf numFmtId="44" fontId="0" fillId="0" borderId="3" xfId="0" applyNumberFormat="1" applyBorder="1"/>
    <xf numFmtId="170" fontId="0" fillId="0" borderId="4" xfId="33" applyNumberFormat="1" applyFont="1" applyFill="1" applyBorder="1"/>
    <xf numFmtId="170" fontId="0" fillId="0" borderId="45" xfId="33" applyNumberFormat="1" applyFont="1" applyFill="1" applyBorder="1"/>
    <xf numFmtId="0" fontId="0" fillId="4" borderId="1" xfId="0" applyFill="1" applyBorder="1" applyAlignment="1">
      <alignment horizontal="left"/>
    </xf>
    <xf numFmtId="0" fontId="0" fillId="4" borderId="42" xfId="0" applyFill="1" applyBorder="1" applyAlignment="1">
      <alignment horizontal="left"/>
    </xf>
    <xf numFmtId="0" fontId="1" fillId="0" borderId="5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wrapText="1"/>
    </xf>
    <xf numFmtId="0" fontId="9" fillId="0" borderId="3" xfId="0" applyFont="1" applyBorder="1" applyAlignment="1">
      <alignment horizontal="left" wrapText="1"/>
    </xf>
    <xf numFmtId="0" fontId="14" fillId="7" borderId="1" xfId="0" applyFont="1" applyFill="1" applyBorder="1" applyAlignment="1">
      <alignment wrapText="1"/>
    </xf>
    <xf numFmtId="0" fontId="0" fillId="4" borderId="2" xfId="0" applyFill="1" applyBorder="1" applyAlignment="1">
      <alignment horizontal="left"/>
    </xf>
    <xf numFmtId="0" fontId="0" fillId="4" borderId="47" xfId="0" applyFill="1" applyBorder="1" applyAlignment="1">
      <alignment horizontal="left"/>
    </xf>
    <xf numFmtId="41" fontId="10" fillId="9" borderId="0" xfId="0" applyNumberFormat="1" applyFont="1" applyFill="1" applyAlignment="1">
      <alignment wrapText="1"/>
    </xf>
    <xf numFmtId="0" fontId="0" fillId="9" borderId="0" xfId="0" applyFill="1"/>
    <xf numFmtId="41" fontId="17" fillId="9" borderId="0" xfId="0" applyNumberFormat="1" applyFont="1" applyFill="1" applyAlignment="1">
      <alignment wrapText="1"/>
    </xf>
    <xf numFmtId="170" fontId="0" fillId="0" borderId="11" xfId="33" applyNumberFormat="1" applyFont="1" applyBorder="1"/>
    <xf numFmtId="44" fontId="0" fillId="0" borderId="4" xfId="33" applyFont="1" applyBorder="1"/>
    <xf numFmtId="0" fontId="0" fillId="0" borderId="42" xfId="0" applyBorder="1"/>
    <xf numFmtId="0" fontId="14" fillId="7" borderId="27" xfId="0" applyFont="1" applyFill="1" applyBorder="1" applyAlignment="1">
      <alignment horizontal="center" wrapText="1"/>
    </xf>
    <xf numFmtId="0" fontId="14" fillId="7" borderId="28" xfId="0" applyFont="1" applyFill="1" applyBorder="1" applyAlignment="1">
      <alignment horizontal="center" wrapText="1"/>
    </xf>
    <xf numFmtId="0" fontId="14" fillId="7" borderId="34" xfId="0" applyFont="1" applyFill="1" applyBorder="1" applyAlignment="1">
      <alignment horizontal="center" wrapText="1"/>
    </xf>
    <xf numFmtId="0" fontId="14" fillId="7" borderId="14" xfId="0" applyFont="1" applyFill="1" applyBorder="1" applyAlignment="1">
      <alignment horizontal="center" vertical="top" wrapText="1"/>
    </xf>
    <xf numFmtId="0" fontId="14" fillId="7" borderId="9" xfId="0" applyFont="1" applyFill="1" applyBorder="1" applyAlignment="1">
      <alignment horizontal="center" vertical="top" wrapText="1"/>
    </xf>
    <xf numFmtId="0" fontId="14" fillId="7" borderId="35" xfId="0" applyFont="1" applyFill="1" applyBorder="1" applyAlignment="1">
      <alignment horizontal="center" vertical="top" wrapText="1"/>
    </xf>
    <xf numFmtId="0" fontId="14" fillId="7" borderId="32" xfId="0" applyFont="1" applyFill="1" applyBorder="1" applyAlignment="1">
      <alignment horizontal="center" vertical="top" wrapText="1"/>
    </xf>
    <xf numFmtId="0" fontId="14" fillId="7" borderId="24" xfId="0" applyFont="1" applyFill="1" applyBorder="1" applyAlignment="1">
      <alignment horizontal="center" vertical="top" wrapText="1"/>
    </xf>
    <xf numFmtId="0" fontId="14" fillId="7" borderId="36" xfId="0" applyFont="1" applyFill="1" applyBorder="1" applyAlignment="1">
      <alignment horizontal="center" vertical="top" wrapText="1"/>
    </xf>
    <xf numFmtId="0" fontId="14" fillId="7" borderId="33" xfId="0" applyFont="1" applyFill="1" applyBorder="1" applyAlignment="1">
      <alignment horizontal="center" vertical="top" wrapText="1"/>
    </xf>
    <xf numFmtId="0" fontId="14" fillId="7" borderId="0" xfId="0" applyFont="1" applyFill="1" applyAlignment="1">
      <alignment horizontal="center" vertical="top" wrapText="1"/>
    </xf>
    <xf numFmtId="0" fontId="14" fillId="7" borderId="37" xfId="0" applyFont="1" applyFill="1" applyBorder="1" applyAlignment="1">
      <alignment horizontal="center" vertical="top" wrapText="1"/>
    </xf>
    <xf numFmtId="0" fontId="14" fillId="7" borderId="39" xfId="0" applyFont="1" applyFill="1" applyBorder="1" applyAlignment="1">
      <alignment horizontal="center" vertical="top" wrapText="1"/>
    </xf>
    <xf numFmtId="0" fontId="14" fillId="7" borderId="40" xfId="0" applyFont="1" applyFill="1" applyBorder="1" applyAlignment="1">
      <alignment horizontal="center" vertical="top" wrapText="1"/>
    </xf>
    <xf numFmtId="0" fontId="14" fillId="7" borderId="41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14" fillId="7" borderId="30" xfId="0" applyFont="1" applyFill="1" applyBorder="1" applyAlignment="1">
      <alignment horizontal="left" vertical="top" wrapText="1"/>
    </xf>
    <xf numFmtId="0" fontId="14" fillId="7" borderId="31" xfId="0" applyFont="1" applyFill="1" applyBorder="1" applyAlignment="1">
      <alignment horizontal="left" vertical="top" wrapText="1"/>
    </xf>
    <xf numFmtId="0" fontId="14" fillId="7" borderId="38" xfId="0" applyFont="1" applyFill="1" applyBorder="1" applyAlignment="1">
      <alignment horizontal="left" vertical="top" wrapText="1"/>
    </xf>
    <xf numFmtId="0" fontId="7" fillId="0" borderId="33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26" fillId="0" borderId="33" xfId="0" applyFont="1" applyBorder="1" applyAlignment="1">
      <alignment horizontal="left" vertical="top" wrapText="1"/>
    </xf>
    <xf numFmtId="0" fontId="26" fillId="0" borderId="0" xfId="0" applyFont="1" applyAlignment="1">
      <alignment horizontal="left" vertical="top" wrapText="1"/>
    </xf>
    <xf numFmtId="0" fontId="14" fillId="7" borderId="1" xfId="0" applyFont="1" applyFill="1" applyBorder="1" applyAlignment="1">
      <alignment horizontal="center" wrapText="1"/>
    </xf>
    <xf numFmtId="0" fontId="14" fillId="7" borderId="1" xfId="0" applyFont="1" applyFill="1" applyBorder="1" applyAlignment="1">
      <alignment horizontal="center" vertical="top" wrapText="1"/>
    </xf>
    <xf numFmtId="0" fontId="14" fillId="7" borderId="1" xfId="0" applyFont="1" applyFill="1" applyBorder="1" applyAlignment="1">
      <alignment horizontal="left" vertical="top" wrapText="1"/>
    </xf>
    <xf numFmtId="0" fontId="0" fillId="9" borderId="0" xfId="0" applyFill="1" applyAlignment="1">
      <alignment wrapText="1"/>
    </xf>
    <xf numFmtId="0" fontId="25" fillId="9" borderId="0" xfId="0" applyFont="1" applyFill="1"/>
  </cellXfs>
  <cellStyles count="35">
    <cellStyle name="Comma [0] 2" xfId="6" xr:uid="{00000000-0005-0000-0000-000000000000}"/>
    <cellStyle name="Comma 10" xfId="23" xr:uid="{00000000-0005-0000-0000-000001000000}"/>
    <cellStyle name="Comma 11" xfId="25" xr:uid="{00000000-0005-0000-0000-000002000000}"/>
    <cellStyle name="Comma 12" xfId="27" xr:uid="{00000000-0005-0000-0000-000003000000}"/>
    <cellStyle name="Comma 13" xfId="29" xr:uid="{00000000-0005-0000-0000-000004000000}"/>
    <cellStyle name="Comma 14" xfId="31" xr:uid="{00000000-0005-0000-0000-000005000000}"/>
    <cellStyle name="Comma 15" xfId="32" xr:uid="{00000000-0005-0000-0000-000006000000}"/>
    <cellStyle name="Comma 2" xfId="5" xr:uid="{00000000-0005-0000-0000-000007000000}"/>
    <cellStyle name="Comma 3" xfId="9" xr:uid="{00000000-0005-0000-0000-000008000000}"/>
    <cellStyle name="Comma 4" xfId="11" xr:uid="{00000000-0005-0000-0000-000009000000}"/>
    <cellStyle name="Comma 5" xfId="13" xr:uid="{00000000-0005-0000-0000-00000A000000}"/>
    <cellStyle name="Comma 6" xfId="15" xr:uid="{00000000-0005-0000-0000-00000B000000}"/>
    <cellStyle name="Comma 7" xfId="17" xr:uid="{00000000-0005-0000-0000-00000C000000}"/>
    <cellStyle name="Comma 8" xfId="19" xr:uid="{00000000-0005-0000-0000-00000D000000}"/>
    <cellStyle name="Comma 9" xfId="21" xr:uid="{00000000-0005-0000-0000-00000E000000}"/>
    <cellStyle name="Currency" xfId="33" builtinId="4"/>
    <cellStyle name="Currency [0] 2" xfId="4" xr:uid="{00000000-0005-0000-0000-000010000000}"/>
    <cellStyle name="Currency 10" xfId="20" xr:uid="{00000000-0005-0000-0000-000011000000}"/>
    <cellStyle name="Currency 11" xfId="22" xr:uid="{00000000-0005-0000-0000-000012000000}"/>
    <cellStyle name="Currency 12" xfId="24" xr:uid="{00000000-0005-0000-0000-000013000000}"/>
    <cellStyle name="Currency 13" xfId="26" xr:uid="{00000000-0005-0000-0000-000014000000}"/>
    <cellStyle name="Currency 14" xfId="28" xr:uid="{00000000-0005-0000-0000-000015000000}"/>
    <cellStyle name="Currency 15" xfId="30" xr:uid="{00000000-0005-0000-0000-000016000000}"/>
    <cellStyle name="Currency 2" xfId="3" xr:uid="{00000000-0005-0000-0000-000017000000}"/>
    <cellStyle name="Currency 3" xfId="7" xr:uid="{00000000-0005-0000-0000-000018000000}"/>
    <cellStyle name="Currency 4" xfId="8" xr:uid="{00000000-0005-0000-0000-000019000000}"/>
    <cellStyle name="Currency 5" xfId="10" xr:uid="{00000000-0005-0000-0000-00001A000000}"/>
    <cellStyle name="Currency 6" xfId="12" xr:uid="{00000000-0005-0000-0000-00001B000000}"/>
    <cellStyle name="Currency 7" xfId="14" xr:uid="{00000000-0005-0000-0000-00001C000000}"/>
    <cellStyle name="Currency 8" xfId="16" xr:uid="{00000000-0005-0000-0000-00001D000000}"/>
    <cellStyle name="Currency 9" xfId="18" xr:uid="{00000000-0005-0000-0000-00001E000000}"/>
    <cellStyle name="Normal" xfId="0" builtinId="0"/>
    <cellStyle name="Normal 2" xfId="1" xr:uid="{00000000-0005-0000-0000-000020000000}"/>
    <cellStyle name="Percent 2" xfId="2" xr:uid="{00000000-0005-0000-0000-000021000000}"/>
    <cellStyle name="Standaard 5" xfId="34" xr:uid="{AC95912E-3FD6-447E-B3C1-537CFCC5A8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A1:F40"/>
  <sheetViews>
    <sheetView tabSelected="1" workbookViewId="0">
      <selection activeCell="J10" sqref="J10"/>
    </sheetView>
  </sheetViews>
  <sheetFormatPr defaultColWidth="8.86328125" defaultRowHeight="14.25" x14ac:dyDescent="0.45"/>
  <cols>
    <col min="1" max="1" width="43.86328125" customWidth="1"/>
    <col min="2" max="3" width="22.59765625" customWidth="1"/>
    <col min="4" max="4" width="19.3984375" customWidth="1"/>
    <col min="5" max="5" width="8.265625" customWidth="1"/>
  </cols>
  <sheetData>
    <row r="1" spans="1:6" ht="23.25" x14ac:dyDescent="0.7">
      <c r="A1" s="57" t="s">
        <v>101</v>
      </c>
      <c r="B1" s="57"/>
      <c r="C1" s="58"/>
      <c r="D1" s="59"/>
      <c r="E1" s="59"/>
      <c r="F1" s="59"/>
    </row>
    <row r="2" spans="1:6" ht="16.899999999999999" customHeight="1" x14ac:dyDescent="0.45">
      <c r="A2" s="138"/>
      <c r="B2" s="138"/>
      <c r="C2" s="138"/>
      <c r="D2" s="138"/>
    </row>
    <row r="3" spans="1:6" ht="14.1" customHeight="1" x14ac:dyDescent="0.45">
      <c r="A3" s="140" t="s">
        <v>0</v>
      </c>
      <c r="B3" s="140"/>
      <c r="C3" s="140"/>
      <c r="D3" s="140"/>
    </row>
    <row r="4" spans="1:6" ht="14.1" customHeight="1" x14ac:dyDescent="0.45">
      <c r="A4" s="52" t="s">
        <v>1</v>
      </c>
      <c r="B4" s="52"/>
      <c r="C4" s="52"/>
      <c r="D4" s="52"/>
    </row>
    <row r="5" spans="1:6" x14ac:dyDescent="0.45">
      <c r="A5" s="52" t="s">
        <v>2</v>
      </c>
      <c r="B5" s="52"/>
      <c r="C5" s="52"/>
      <c r="D5" s="52"/>
    </row>
    <row r="6" spans="1:6" ht="29.65" customHeight="1" x14ac:dyDescent="0.45">
      <c r="A6" s="139" t="s">
        <v>99</v>
      </c>
      <c r="B6" s="139"/>
      <c r="C6" s="139"/>
      <c r="D6" s="139"/>
    </row>
    <row r="7" spans="1:6" ht="14.1" customHeight="1" x14ac:dyDescent="0.45">
      <c r="A7" s="140" t="s">
        <v>3</v>
      </c>
      <c r="B7" s="140"/>
      <c r="C7" s="140"/>
      <c r="D7" s="140"/>
    </row>
    <row r="8" spans="1:6" ht="14.1" customHeight="1" x14ac:dyDescent="0.45">
      <c r="A8" t="s">
        <v>4</v>
      </c>
    </row>
    <row r="9" spans="1:6" ht="14.1" customHeight="1" x14ac:dyDescent="0.45">
      <c r="A9" s="137" t="s">
        <v>5</v>
      </c>
      <c r="B9" s="137"/>
      <c r="C9" s="137"/>
      <c r="D9" s="137"/>
    </row>
    <row r="10" spans="1:6" ht="14.45" customHeight="1" thickBot="1" x14ac:dyDescent="0.5"/>
    <row r="11" spans="1:6" ht="34.5" customHeight="1" x14ac:dyDescent="0.45">
      <c r="A11" s="28" t="s">
        <v>6</v>
      </c>
      <c r="B11" s="86" t="str">
        <f>Vlees!G7</f>
        <v>Omzet (excl.BTW) per jaar</v>
      </c>
      <c r="C11" s="87" t="str">
        <f>Vlees!I7</f>
        <v>Duurzaam omzet (excl.BTW) per jaar</v>
      </c>
      <c r="D11" s="36" t="s">
        <v>7</v>
      </c>
    </row>
    <row r="12" spans="1:6" ht="14.45" customHeight="1" x14ac:dyDescent="0.45">
      <c r="A12" s="29" t="s">
        <v>8</v>
      </c>
      <c r="B12" s="31">
        <f>Vlees!G33</f>
        <v>0</v>
      </c>
      <c r="C12" s="34">
        <f>Vlees!I33</f>
        <v>0</v>
      </c>
      <c r="D12" s="37">
        <f t="shared" ref="D12:D15" si="0">B12+C12</f>
        <v>0</v>
      </c>
    </row>
    <row r="13" spans="1:6" ht="14.45" customHeight="1" x14ac:dyDescent="0.45">
      <c r="A13" s="29" t="s">
        <v>9</v>
      </c>
      <c r="B13" s="31">
        <f>Vleeswaren!G15</f>
        <v>0</v>
      </c>
      <c r="C13" s="34">
        <f>Vleeswaren!I15</f>
        <v>0</v>
      </c>
      <c r="D13" s="37">
        <f t="shared" si="0"/>
        <v>0</v>
      </c>
    </row>
    <row r="14" spans="1:6" ht="14.45" customHeight="1" x14ac:dyDescent="0.45">
      <c r="A14" s="29" t="s">
        <v>10</v>
      </c>
      <c r="B14" s="31">
        <f>Gevogelte!G19</f>
        <v>0</v>
      </c>
      <c r="C14" s="34">
        <f>Gevogelte!I19</f>
        <v>0</v>
      </c>
      <c r="D14" s="37">
        <f t="shared" si="0"/>
        <v>0</v>
      </c>
    </row>
    <row r="15" spans="1:6" ht="14.45" customHeight="1" thickBot="1" x14ac:dyDescent="0.5">
      <c r="A15" s="30" t="s">
        <v>11</v>
      </c>
      <c r="B15" s="32">
        <f>Wild!G17</f>
        <v>0</v>
      </c>
      <c r="C15" s="35">
        <f>Wild!I17</f>
        <v>0</v>
      </c>
      <c r="D15" s="56">
        <f t="shared" si="0"/>
        <v>0</v>
      </c>
    </row>
    <row r="16" spans="1:6" ht="14.45" customHeight="1" thickBot="1" x14ac:dyDescent="0.5">
      <c r="D16" s="38"/>
    </row>
    <row r="17" spans="1:4" ht="14.65" thickBot="1" x14ac:dyDescent="0.5">
      <c r="A17" s="8" t="s">
        <v>12</v>
      </c>
      <c r="B17" s="43">
        <f>SUM(B12:B15)</f>
        <v>0</v>
      </c>
      <c r="C17" s="43">
        <f>SUM(C12:C15)</f>
        <v>0</v>
      </c>
      <c r="D17" s="47">
        <f>SUM(D12:D15)</f>
        <v>0</v>
      </c>
    </row>
    <row r="18" spans="1:4" ht="14.65" thickBot="1" x14ac:dyDescent="0.5"/>
    <row r="19" spans="1:4" ht="14.65" thickBot="1" x14ac:dyDescent="0.5">
      <c r="A19" s="41" t="s">
        <v>13</v>
      </c>
      <c r="B19" s="42">
        <f>IFERROR(C17/D17,0)</f>
        <v>0</v>
      </c>
    </row>
    <row r="21" spans="1:4" x14ac:dyDescent="0.45">
      <c r="A21" s="46" t="s">
        <v>14</v>
      </c>
    </row>
    <row r="22" spans="1:4" x14ac:dyDescent="0.45">
      <c r="A22" s="44" t="s">
        <v>15</v>
      </c>
    </row>
    <row r="23" spans="1:4" x14ac:dyDescent="0.45">
      <c r="A23" s="44" t="s">
        <v>16</v>
      </c>
    </row>
    <row r="24" spans="1:4" x14ac:dyDescent="0.45">
      <c r="A24" s="44" t="s">
        <v>17</v>
      </c>
    </row>
    <row r="25" spans="1:4" x14ac:dyDescent="0.45">
      <c r="A25" s="44" t="s">
        <v>18</v>
      </c>
    </row>
    <row r="26" spans="1:4" x14ac:dyDescent="0.45">
      <c r="A26" s="44" t="s">
        <v>19</v>
      </c>
    </row>
    <row r="27" spans="1:4" x14ac:dyDescent="0.45">
      <c r="A27" s="44" t="s">
        <v>20</v>
      </c>
    </row>
    <row r="28" spans="1:4" x14ac:dyDescent="0.45">
      <c r="A28" s="44" t="s">
        <v>21</v>
      </c>
    </row>
    <row r="29" spans="1:4" x14ac:dyDescent="0.45">
      <c r="A29" s="44" t="s">
        <v>22</v>
      </c>
    </row>
    <row r="30" spans="1:4" x14ac:dyDescent="0.45">
      <c r="A30" s="44" t="s">
        <v>23</v>
      </c>
    </row>
    <row r="31" spans="1:4" x14ac:dyDescent="0.45">
      <c r="A31" s="45" t="s">
        <v>24</v>
      </c>
    </row>
    <row r="32" spans="1:4" ht="14.65" thickBot="1" x14ac:dyDescent="0.5"/>
    <row r="33" spans="1:6" x14ac:dyDescent="0.45">
      <c r="A33" s="60" t="s">
        <v>25</v>
      </c>
      <c r="B33" s="122"/>
      <c r="C33" s="123"/>
      <c r="D33" s="123"/>
      <c r="E33" s="123"/>
      <c r="F33" s="124"/>
    </row>
    <row r="34" spans="1:6" x14ac:dyDescent="0.45">
      <c r="A34" s="61" t="s">
        <v>26</v>
      </c>
      <c r="B34" s="125"/>
      <c r="C34" s="126"/>
      <c r="D34" s="126"/>
      <c r="E34" s="126"/>
      <c r="F34" s="127"/>
    </row>
    <row r="35" spans="1:6" x14ac:dyDescent="0.45">
      <c r="A35" s="61" t="s">
        <v>27</v>
      </c>
      <c r="B35" s="125"/>
      <c r="C35" s="126"/>
      <c r="D35" s="126"/>
      <c r="E35" s="126"/>
      <c r="F35" s="127"/>
    </row>
    <row r="36" spans="1:6" x14ac:dyDescent="0.45">
      <c r="A36" s="61" t="s">
        <v>28</v>
      </c>
      <c r="B36" s="125"/>
      <c r="C36" s="126"/>
      <c r="D36" s="126"/>
      <c r="E36" s="126"/>
      <c r="F36" s="127"/>
    </row>
    <row r="37" spans="1:6" x14ac:dyDescent="0.45">
      <c r="A37" s="62" t="s">
        <v>29</v>
      </c>
      <c r="B37" s="128"/>
      <c r="C37" s="129"/>
      <c r="D37" s="129"/>
      <c r="E37" s="129"/>
      <c r="F37" s="130"/>
    </row>
    <row r="38" spans="1:6" x14ac:dyDescent="0.45">
      <c r="A38" s="63"/>
      <c r="B38" s="131"/>
      <c r="C38" s="132"/>
      <c r="D38" s="132"/>
      <c r="E38" s="132"/>
      <c r="F38" s="133"/>
    </row>
    <row r="39" spans="1:6" x14ac:dyDescent="0.45">
      <c r="A39" s="63"/>
      <c r="B39" s="131"/>
      <c r="C39" s="132"/>
      <c r="D39" s="132"/>
      <c r="E39" s="132"/>
      <c r="F39" s="133"/>
    </row>
    <row r="40" spans="1:6" ht="14.65" thickBot="1" x14ac:dyDescent="0.5">
      <c r="A40" s="64"/>
      <c r="B40" s="134"/>
      <c r="C40" s="135"/>
      <c r="D40" s="135"/>
      <c r="E40" s="135"/>
      <c r="F40" s="136"/>
    </row>
  </sheetData>
  <mergeCells count="10">
    <mergeCell ref="A9:D9"/>
    <mergeCell ref="A2:D2"/>
    <mergeCell ref="A6:D6"/>
    <mergeCell ref="A3:D3"/>
    <mergeCell ref="A7:D7"/>
    <mergeCell ref="B33:F33"/>
    <mergeCell ref="B34:F34"/>
    <mergeCell ref="B35:F35"/>
    <mergeCell ref="B36:F36"/>
    <mergeCell ref="B37:F40"/>
  </mergeCells>
  <pageMargins left="0.25" right="0.25" top="0.75" bottom="0.75" header="0.3" footer="0.3"/>
  <pageSetup paperSize="9" scale="77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2"/>
  <sheetViews>
    <sheetView zoomScale="90" zoomScaleNormal="90" workbookViewId="0">
      <selection activeCell="A2" sqref="A2"/>
    </sheetView>
  </sheetViews>
  <sheetFormatPr defaultColWidth="8.86328125" defaultRowHeight="14.25" x14ac:dyDescent="0.45"/>
  <cols>
    <col min="1" max="2" width="40.59765625" style="14" customWidth="1"/>
    <col min="3" max="3" width="21.86328125" style="14" customWidth="1"/>
    <col min="4" max="4" width="12.73046875" style="14" customWidth="1"/>
    <col min="5" max="5" width="12.59765625" style="11" customWidth="1"/>
    <col min="6" max="7" width="18.59765625" customWidth="1"/>
    <col min="8" max="8" width="23.59765625" customWidth="1"/>
    <col min="9" max="9" width="19.265625" customWidth="1"/>
    <col min="10" max="10" width="19.73046875" customWidth="1"/>
    <col min="11" max="11" width="14" customWidth="1"/>
  </cols>
  <sheetData>
    <row r="1" spans="1:10" ht="23.25" x14ac:dyDescent="0.45">
      <c r="A1" s="85" t="s">
        <v>102</v>
      </c>
      <c r="B1" s="85"/>
      <c r="C1" s="85"/>
      <c r="D1" s="85"/>
      <c r="E1" s="116"/>
      <c r="F1" s="1"/>
    </row>
    <row r="2" spans="1:10" x14ac:dyDescent="0.45">
      <c r="A2" s="13"/>
      <c r="B2" s="13"/>
      <c r="C2" s="13"/>
      <c r="D2" s="13"/>
      <c r="E2" s="12"/>
      <c r="F2" s="1"/>
    </row>
    <row r="3" spans="1:10" x14ac:dyDescent="0.45">
      <c r="A3" s="144" t="s">
        <v>96</v>
      </c>
      <c r="B3" s="145"/>
      <c r="C3" s="145"/>
      <c r="D3" s="145"/>
      <c r="E3" s="145"/>
      <c r="F3" s="145"/>
      <c r="G3" s="145"/>
      <c r="H3" s="145"/>
      <c r="I3" s="145"/>
      <c r="J3" s="145"/>
    </row>
    <row r="4" spans="1:10" x14ac:dyDescent="0.45">
      <c r="A4" s="144" t="s">
        <v>97</v>
      </c>
      <c r="B4" s="145"/>
      <c r="C4" s="145"/>
      <c r="D4" s="145"/>
      <c r="E4" s="145"/>
      <c r="F4" s="145"/>
      <c r="G4" s="145"/>
      <c r="H4" s="145"/>
      <c r="I4" s="145"/>
      <c r="J4" s="145"/>
    </row>
    <row r="5" spans="1:10" ht="15" customHeight="1" x14ac:dyDescent="0.45">
      <c r="A5" s="146" t="s">
        <v>98</v>
      </c>
      <c r="B5" s="147"/>
      <c r="C5" s="147"/>
      <c r="D5" s="147"/>
      <c r="E5" s="147"/>
      <c r="F5" s="147"/>
      <c r="G5" s="147"/>
      <c r="H5" s="147"/>
      <c r="I5" s="147"/>
      <c r="J5" s="147"/>
    </row>
    <row r="6" spans="1:10" ht="15" customHeight="1" x14ac:dyDescent="0.45">
      <c r="A6" s="146"/>
      <c r="B6" s="147"/>
      <c r="C6" s="147"/>
      <c r="D6" s="147"/>
      <c r="E6" s="147"/>
      <c r="F6" s="147"/>
      <c r="G6" s="147"/>
      <c r="H6" s="147"/>
      <c r="I6" s="147"/>
      <c r="J6" s="147"/>
    </row>
    <row r="7" spans="1:10" ht="42.75" x14ac:dyDescent="0.45">
      <c r="A7" s="16" t="s">
        <v>30</v>
      </c>
      <c r="B7" s="16" t="s">
        <v>80</v>
      </c>
      <c r="C7" s="110" t="s">
        <v>36</v>
      </c>
      <c r="D7" s="16" t="s">
        <v>31</v>
      </c>
      <c r="E7" s="15" t="s">
        <v>32</v>
      </c>
      <c r="F7" s="76" t="s">
        <v>33</v>
      </c>
      <c r="G7" s="48" t="s">
        <v>74</v>
      </c>
      <c r="H7" s="65" t="s">
        <v>34</v>
      </c>
      <c r="I7" s="33" t="s">
        <v>35</v>
      </c>
      <c r="J7" s="49" t="s">
        <v>100</v>
      </c>
    </row>
    <row r="8" spans="1:10" x14ac:dyDescent="0.45">
      <c r="A8" s="89" t="s">
        <v>81</v>
      </c>
      <c r="B8" s="108"/>
      <c r="C8" s="108"/>
      <c r="D8" s="6" t="s">
        <v>37</v>
      </c>
      <c r="E8" s="7">
        <v>94.16</v>
      </c>
      <c r="F8" s="54">
        <v>0</v>
      </c>
      <c r="G8" s="103">
        <f>F8*E8</f>
        <v>0</v>
      </c>
      <c r="H8" s="54">
        <v>0</v>
      </c>
      <c r="I8" s="106">
        <f>E8*H8</f>
        <v>0</v>
      </c>
      <c r="J8" s="66"/>
    </row>
    <row r="9" spans="1:10" x14ac:dyDescent="0.45">
      <c r="A9" s="89" t="s">
        <v>38</v>
      </c>
      <c r="B9" s="108"/>
      <c r="C9" s="108"/>
      <c r="D9" s="6" t="s">
        <v>37</v>
      </c>
      <c r="E9" s="7">
        <v>80.459999999999994</v>
      </c>
      <c r="F9" s="54">
        <v>0</v>
      </c>
      <c r="G9" s="103">
        <f t="shared" ref="G9:G32" si="0">F9*E9</f>
        <v>0</v>
      </c>
      <c r="H9" s="54">
        <v>0</v>
      </c>
      <c r="I9" s="106">
        <f t="shared" ref="I9:I32" si="1">E9*H9</f>
        <v>0</v>
      </c>
      <c r="J9" s="66"/>
    </row>
    <row r="10" spans="1:10" x14ac:dyDescent="0.45">
      <c r="A10" s="89" t="s">
        <v>82</v>
      </c>
      <c r="B10" s="108"/>
      <c r="C10" s="108"/>
      <c r="D10" s="6" t="s">
        <v>37</v>
      </c>
      <c r="E10" s="7">
        <v>30</v>
      </c>
      <c r="F10" s="55">
        <v>0</v>
      </c>
      <c r="G10" s="103">
        <f t="shared" si="0"/>
        <v>0</v>
      </c>
      <c r="H10" s="54">
        <v>0</v>
      </c>
      <c r="I10" s="106">
        <f t="shared" si="1"/>
        <v>0</v>
      </c>
      <c r="J10" s="66"/>
    </row>
    <row r="11" spans="1:10" x14ac:dyDescent="0.45">
      <c r="A11" s="89" t="s">
        <v>83</v>
      </c>
      <c r="B11" s="108"/>
      <c r="C11" s="108"/>
      <c r="D11" s="39" t="s">
        <v>37</v>
      </c>
      <c r="E11" s="7">
        <v>46.599999999999994</v>
      </c>
      <c r="F11" s="55">
        <v>0</v>
      </c>
      <c r="G11" s="103">
        <f t="shared" si="0"/>
        <v>0</v>
      </c>
      <c r="H11" s="54">
        <v>0</v>
      </c>
      <c r="I11" s="106">
        <f t="shared" si="1"/>
        <v>0</v>
      </c>
      <c r="J11" s="66"/>
    </row>
    <row r="12" spans="1:10" x14ac:dyDescent="0.45">
      <c r="A12" s="89" t="s">
        <v>39</v>
      </c>
      <c r="B12" s="108"/>
      <c r="C12" s="108"/>
      <c r="D12" s="39" t="s">
        <v>37</v>
      </c>
      <c r="E12" s="7">
        <v>177</v>
      </c>
      <c r="F12" s="55">
        <v>0</v>
      </c>
      <c r="G12" s="103">
        <f t="shared" si="0"/>
        <v>0</v>
      </c>
      <c r="H12" s="54">
        <v>0</v>
      </c>
      <c r="I12" s="106">
        <f t="shared" si="1"/>
        <v>0</v>
      </c>
      <c r="J12" s="66"/>
    </row>
    <row r="13" spans="1:10" x14ac:dyDescent="0.45">
      <c r="A13" s="89" t="s">
        <v>40</v>
      </c>
      <c r="B13" s="108"/>
      <c r="C13" s="108"/>
      <c r="D13" s="39" t="s">
        <v>37</v>
      </c>
      <c r="E13" s="7">
        <v>34.5</v>
      </c>
      <c r="F13" s="55">
        <v>0</v>
      </c>
      <c r="G13" s="103">
        <f t="shared" si="0"/>
        <v>0</v>
      </c>
      <c r="H13" s="54">
        <v>0</v>
      </c>
      <c r="I13" s="106">
        <f t="shared" si="1"/>
        <v>0</v>
      </c>
      <c r="J13" s="66"/>
    </row>
    <row r="14" spans="1:10" x14ac:dyDescent="0.45">
      <c r="A14" s="89" t="s">
        <v>41</v>
      </c>
      <c r="B14" s="108"/>
      <c r="C14" s="108"/>
      <c r="D14" s="39" t="s">
        <v>37</v>
      </c>
      <c r="E14" s="7">
        <v>45.26</v>
      </c>
      <c r="F14" s="55">
        <v>0</v>
      </c>
      <c r="G14" s="103">
        <f t="shared" si="0"/>
        <v>0</v>
      </c>
      <c r="H14" s="54">
        <v>0</v>
      </c>
      <c r="I14" s="106">
        <f t="shared" si="1"/>
        <v>0</v>
      </c>
      <c r="J14" s="66"/>
    </row>
    <row r="15" spans="1:10" x14ac:dyDescent="0.45">
      <c r="A15" s="89" t="s">
        <v>42</v>
      </c>
      <c r="B15" s="108"/>
      <c r="C15" s="108"/>
      <c r="D15" s="39" t="s">
        <v>37</v>
      </c>
      <c r="E15" s="7">
        <v>31.72</v>
      </c>
      <c r="F15" s="55">
        <v>0</v>
      </c>
      <c r="G15" s="103">
        <f t="shared" si="0"/>
        <v>0</v>
      </c>
      <c r="H15" s="54">
        <v>0</v>
      </c>
      <c r="I15" s="106">
        <f t="shared" si="1"/>
        <v>0</v>
      </c>
      <c r="J15" s="66"/>
    </row>
    <row r="16" spans="1:10" x14ac:dyDescent="0.45">
      <c r="A16" s="89" t="s">
        <v>84</v>
      </c>
      <c r="B16" s="108"/>
      <c r="C16" s="108"/>
      <c r="D16" s="39" t="s">
        <v>37</v>
      </c>
      <c r="E16" s="7">
        <v>48.9</v>
      </c>
      <c r="F16" s="55">
        <v>0</v>
      </c>
      <c r="G16" s="103">
        <f t="shared" si="0"/>
        <v>0</v>
      </c>
      <c r="H16" s="54">
        <v>0</v>
      </c>
      <c r="I16" s="106">
        <f t="shared" si="1"/>
        <v>0</v>
      </c>
      <c r="J16" s="66"/>
    </row>
    <row r="17" spans="1:10" x14ac:dyDescent="0.45">
      <c r="A17" s="89" t="s">
        <v>85</v>
      </c>
      <c r="B17" s="108"/>
      <c r="C17" s="108"/>
      <c r="D17" s="39" t="s">
        <v>37</v>
      </c>
      <c r="E17" s="7">
        <v>24.2</v>
      </c>
      <c r="F17" s="55">
        <v>0</v>
      </c>
      <c r="G17" s="103">
        <f t="shared" si="0"/>
        <v>0</v>
      </c>
      <c r="H17" s="54">
        <v>0</v>
      </c>
      <c r="I17" s="106">
        <f t="shared" si="1"/>
        <v>0</v>
      </c>
      <c r="J17" s="66"/>
    </row>
    <row r="18" spans="1:10" x14ac:dyDescent="0.45">
      <c r="A18" s="89" t="s">
        <v>43</v>
      </c>
      <c r="B18" s="108"/>
      <c r="C18" s="108"/>
      <c r="D18" s="39" t="s">
        <v>37</v>
      </c>
      <c r="E18" s="7">
        <v>34.200000000000003</v>
      </c>
      <c r="F18" s="55">
        <v>0</v>
      </c>
      <c r="G18" s="103">
        <f t="shared" si="0"/>
        <v>0</v>
      </c>
      <c r="H18" s="54">
        <v>0</v>
      </c>
      <c r="I18" s="106">
        <f t="shared" si="1"/>
        <v>0</v>
      </c>
      <c r="J18" s="66"/>
    </row>
    <row r="19" spans="1:10" x14ac:dyDescent="0.45">
      <c r="A19" s="89" t="s">
        <v>86</v>
      </c>
      <c r="B19" s="108"/>
      <c r="C19" s="108"/>
      <c r="D19" s="39" t="s">
        <v>37</v>
      </c>
      <c r="E19" s="7">
        <v>9.4600000000000009</v>
      </c>
      <c r="F19" s="55">
        <v>0</v>
      </c>
      <c r="G19" s="103">
        <f t="shared" si="0"/>
        <v>0</v>
      </c>
      <c r="H19" s="54">
        <v>0</v>
      </c>
      <c r="I19" s="106">
        <f t="shared" si="1"/>
        <v>0</v>
      </c>
      <c r="J19" s="66"/>
    </row>
    <row r="20" spans="1:10" x14ac:dyDescent="0.45">
      <c r="A20" s="89" t="s">
        <v>44</v>
      </c>
      <c r="B20" s="108"/>
      <c r="C20" s="108"/>
      <c r="D20" s="39" t="s">
        <v>37</v>
      </c>
      <c r="E20" s="7">
        <v>15.76</v>
      </c>
      <c r="F20" s="55">
        <v>0</v>
      </c>
      <c r="G20" s="103">
        <f t="shared" si="0"/>
        <v>0</v>
      </c>
      <c r="H20" s="54">
        <v>0</v>
      </c>
      <c r="I20" s="106">
        <f t="shared" si="1"/>
        <v>0</v>
      </c>
      <c r="J20" s="66"/>
    </row>
    <row r="21" spans="1:10" x14ac:dyDescent="0.45">
      <c r="A21" s="89" t="s">
        <v>45</v>
      </c>
      <c r="B21" s="108"/>
      <c r="C21" s="108"/>
      <c r="D21" s="39" t="s">
        <v>37</v>
      </c>
      <c r="E21" s="7">
        <v>23.08</v>
      </c>
      <c r="F21" s="55">
        <v>0</v>
      </c>
      <c r="G21" s="103">
        <f t="shared" si="0"/>
        <v>0</v>
      </c>
      <c r="H21" s="54">
        <v>0</v>
      </c>
      <c r="I21" s="106">
        <f t="shared" si="1"/>
        <v>0</v>
      </c>
      <c r="J21" s="66"/>
    </row>
    <row r="22" spans="1:10" x14ac:dyDescent="0.45">
      <c r="A22" s="89" t="s">
        <v>87</v>
      </c>
      <c r="B22" s="108"/>
      <c r="C22" s="108"/>
      <c r="D22" s="39" t="s">
        <v>37</v>
      </c>
      <c r="E22" s="7">
        <v>19</v>
      </c>
      <c r="F22" s="55">
        <v>0</v>
      </c>
      <c r="G22" s="103">
        <f t="shared" si="0"/>
        <v>0</v>
      </c>
      <c r="H22" s="54">
        <v>0</v>
      </c>
      <c r="I22" s="106">
        <f t="shared" si="1"/>
        <v>0</v>
      </c>
      <c r="J22" s="66"/>
    </row>
    <row r="23" spans="1:10" x14ac:dyDescent="0.45">
      <c r="A23" s="89" t="s">
        <v>46</v>
      </c>
      <c r="B23" s="108"/>
      <c r="C23" s="108"/>
      <c r="D23" s="39" t="s">
        <v>37</v>
      </c>
      <c r="E23" s="7">
        <v>8</v>
      </c>
      <c r="F23" s="55">
        <v>0</v>
      </c>
      <c r="G23" s="103">
        <f t="shared" si="0"/>
        <v>0</v>
      </c>
      <c r="H23" s="54">
        <v>0</v>
      </c>
      <c r="I23" s="106">
        <f t="shared" si="1"/>
        <v>0</v>
      </c>
      <c r="J23" s="66"/>
    </row>
    <row r="24" spans="1:10" x14ac:dyDescent="0.45">
      <c r="A24" s="89" t="s">
        <v>95</v>
      </c>
      <c r="B24" s="108"/>
      <c r="C24" s="108"/>
      <c r="D24" s="39" t="s">
        <v>37</v>
      </c>
      <c r="E24" s="7">
        <v>20.3</v>
      </c>
      <c r="F24" s="55">
        <v>0</v>
      </c>
      <c r="G24" s="103">
        <f t="shared" si="0"/>
        <v>0</v>
      </c>
      <c r="H24" s="54">
        <v>0</v>
      </c>
      <c r="I24" s="106">
        <f t="shared" si="1"/>
        <v>0</v>
      </c>
      <c r="J24" s="66"/>
    </row>
    <row r="25" spans="1:10" x14ac:dyDescent="0.45">
      <c r="A25" s="89" t="s">
        <v>47</v>
      </c>
      <c r="B25" s="108"/>
      <c r="C25" s="108"/>
      <c r="D25" s="6" t="s">
        <v>37</v>
      </c>
      <c r="E25" s="7">
        <v>16.579999999999998</v>
      </c>
      <c r="F25" s="55">
        <v>0</v>
      </c>
      <c r="G25" s="103">
        <f t="shared" si="0"/>
        <v>0</v>
      </c>
      <c r="H25" s="54">
        <v>0</v>
      </c>
      <c r="I25" s="106">
        <f t="shared" si="1"/>
        <v>0</v>
      </c>
      <c r="J25" s="66"/>
    </row>
    <row r="26" spans="1:10" x14ac:dyDescent="0.45">
      <c r="A26" s="89" t="s">
        <v>48</v>
      </c>
      <c r="B26" s="108"/>
      <c r="C26" s="108"/>
      <c r="D26" s="6" t="s">
        <v>37</v>
      </c>
      <c r="E26" s="7">
        <v>5.96</v>
      </c>
      <c r="F26" s="55">
        <v>0</v>
      </c>
      <c r="G26" s="103">
        <f t="shared" si="0"/>
        <v>0</v>
      </c>
      <c r="H26" s="54">
        <v>0</v>
      </c>
      <c r="I26" s="106">
        <f t="shared" si="1"/>
        <v>0</v>
      </c>
      <c r="J26" s="66"/>
    </row>
    <row r="27" spans="1:10" x14ac:dyDescent="0.45">
      <c r="A27" s="89" t="s">
        <v>75</v>
      </c>
      <c r="B27" s="108"/>
      <c r="C27" s="108"/>
      <c r="D27" s="6" t="s">
        <v>37</v>
      </c>
      <c r="E27" s="7">
        <v>14.88</v>
      </c>
      <c r="F27" s="55">
        <v>0</v>
      </c>
      <c r="G27" s="103">
        <f t="shared" si="0"/>
        <v>0</v>
      </c>
      <c r="H27" s="54">
        <v>0</v>
      </c>
      <c r="I27" s="106">
        <f t="shared" si="1"/>
        <v>0</v>
      </c>
      <c r="J27" s="66"/>
    </row>
    <row r="28" spans="1:10" x14ac:dyDescent="0.45">
      <c r="A28" s="89" t="s">
        <v>49</v>
      </c>
      <c r="B28" s="108"/>
      <c r="C28" s="108"/>
      <c r="D28" s="6" t="s">
        <v>37</v>
      </c>
      <c r="E28" s="7">
        <v>10.68</v>
      </c>
      <c r="F28" s="55">
        <v>0</v>
      </c>
      <c r="G28" s="103">
        <f t="shared" si="0"/>
        <v>0</v>
      </c>
      <c r="H28" s="54">
        <v>0</v>
      </c>
      <c r="I28" s="106">
        <f t="shared" si="1"/>
        <v>0</v>
      </c>
      <c r="J28" s="66"/>
    </row>
    <row r="29" spans="1:10" x14ac:dyDescent="0.45">
      <c r="A29" s="89" t="s">
        <v>50</v>
      </c>
      <c r="B29" s="108"/>
      <c r="C29" s="108"/>
      <c r="D29" s="6" t="s">
        <v>37</v>
      </c>
      <c r="E29" s="7">
        <v>9.84</v>
      </c>
      <c r="F29" s="55">
        <v>0</v>
      </c>
      <c r="G29" s="103">
        <f t="shared" si="0"/>
        <v>0</v>
      </c>
      <c r="H29" s="54">
        <v>0</v>
      </c>
      <c r="I29" s="106">
        <f t="shared" si="1"/>
        <v>0</v>
      </c>
      <c r="J29" s="66"/>
    </row>
    <row r="30" spans="1:10" x14ac:dyDescent="0.45">
      <c r="A30" s="89" t="s">
        <v>51</v>
      </c>
      <c r="B30" s="108"/>
      <c r="C30" s="108"/>
      <c r="D30" s="6" t="s">
        <v>37</v>
      </c>
      <c r="E30" s="7">
        <v>6.2</v>
      </c>
      <c r="F30" s="55">
        <v>0</v>
      </c>
      <c r="G30" s="103">
        <f t="shared" si="0"/>
        <v>0</v>
      </c>
      <c r="H30" s="54">
        <v>0</v>
      </c>
      <c r="I30" s="106">
        <f t="shared" si="1"/>
        <v>0</v>
      </c>
      <c r="J30" s="66"/>
    </row>
    <row r="31" spans="1:10" x14ac:dyDescent="0.45">
      <c r="A31" s="89" t="s">
        <v>52</v>
      </c>
      <c r="B31" s="108"/>
      <c r="C31" s="108"/>
      <c r="D31" s="40" t="s">
        <v>37</v>
      </c>
      <c r="E31" s="7">
        <v>8.66</v>
      </c>
      <c r="F31" s="55">
        <v>0</v>
      </c>
      <c r="G31" s="103">
        <f t="shared" si="0"/>
        <v>0</v>
      </c>
      <c r="H31" s="54">
        <v>0</v>
      </c>
      <c r="I31" s="106">
        <f t="shared" si="1"/>
        <v>0</v>
      </c>
      <c r="J31" s="66"/>
    </row>
    <row r="32" spans="1:10" ht="14.65" thickBot="1" x14ac:dyDescent="0.5">
      <c r="A32" s="90" t="s">
        <v>53</v>
      </c>
      <c r="B32" s="109"/>
      <c r="C32" s="109"/>
      <c r="D32" s="73" t="s">
        <v>37</v>
      </c>
      <c r="E32" s="74">
        <v>2.2799999999999998</v>
      </c>
      <c r="F32" s="91">
        <v>0</v>
      </c>
      <c r="G32" s="104">
        <f t="shared" si="0"/>
        <v>0</v>
      </c>
      <c r="H32" s="88">
        <v>0</v>
      </c>
      <c r="I32" s="107">
        <f t="shared" si="1"/>
        <v>0</v>
      </c>
      <c r="J32" s="75"/>
    </row>
    <row r="33" spans="1:10" x14ac:dyDescent="0.45">
      <c r="A33" s="77" t="s">
        <v>12</v>
      </c>
      <c r="B33" s="111"/>
      <c r="C33" s="111"/>
      <c r="D33" s="78"/>
      <c r="E33" s="79"/>
      <c r="F33" s="72"/>
      <c r="G33" s="105">
        <f>SUM(G8:G32)</f>
        <v>0</v>
      </c>
      <c r="H33" s="72"/>
      <c r="I33" s="71">
        <f>SUM(I8:I32)</f>
        <v>0</v>
      </c>
      <c r="J33" s="72"/>
    </row>
    <row r="35" spans="1:10" x14ac:dyDescent="0.45">
      <c r="A35" s="113" t="s">
        <v>25</v>
      </c>
      <c r="B35" s="148"/>
      <c r="C35" s="148"/>
      <c r="D35" s="148"/>
      <c r="E35" s="148"/>
      <c r="F35" s="148"/>
      <c r="G35" s="148"/>
      <c r="H35" s="148"/>
      <c r="I35" s="148"/>
      <c r="J35" s="148"/>
    </row>
    <row r="36" spans="1:10" x14ac:dyDescent="0.45">
      <c r="A36" s="100" t="s">
        <v>26</v>
      </c>
      <c r="B36" s="148"/>
      <c r="C36" s="148"/>
      <c r="D36" s="148"/>
      <c r="E36" s="148"/>
      <c r="F36" s="148"/>
      <c r="G36" s="148"/>
      <c r="H36" s="148"/>
      <c r="I36" s="148"/>
      <c r="J36" s="148"/>
    </row>
    <row r="37" spans="1:10" x14ac:dyDescent="0.45">
      <c r="A37" s="100" t="s">
        <v>27</v>
      </c>
      <c r="B37" s="148"/>
      <c r="C37" s="148"/>
      <c r="D37" s="148"/>
      <c r="E37" s="148"/>
      <c r="F37" s="148"/>
      <c r="G37" s="148"/>
      <c r="H37" s="148"/>
      <c r="I37" s="148"/>
      <c r="J37" s="148"/>
    </row>
    <row r="38" spans="1:10" x14ac:dyDescent="0.45">
      <c r="A38" s="100" t="s">
        <v>28</v>
      </c>
      <c r="B38" s="148"/>
      <c r="C38" s="148"/>
      <c r="D38" s="148"/>
      <c r="E38" s="148"/>
      <c r="F38" s="148"/>
      <c r="G38" s="148"/>
      <c r="H38" s="148"/>
      <c r="I38" s="148"/>
      <c r="J38" s="148"/>
    </row>
    <row r="39" spans="1:10" x14ac:dyDescent="0.45">
      <c r="A39" s="141" t="s">
        <v>29</v>
      </c>
      <c r="B39" s="128"/>
      <c r="C39" s="129"/>
      <c r="D39" s="129"/>
      <c r="E39" s="129"/>
      <c r="F39" s="129"/>
      <c r="G39" s="129"/>
      <c r="H39" s="129"/>
      <c r="I39" s="129"/>
      <c r="J39" s="130"/>
    </row>
    <row r="40" spans="1:10" x14ac:dyDescent="0.45">
      <c r="A40" s="142"/>
      <c r="B40" s="131"/>
      <c r="C40" s="132"/>
      <c r="D40" s="132"/>
      <c r="E40" s="132"/>
      <c r="F40" s="132"/>
      <c r="G40" s="132"/>
      <c r="H40" s="132"/>
      <c r="I40" s="132"/>
      <c r="J40" s="133"/>
    </row>
    <row r="41" spans="1:10" x14ac:dyDescent="0.45">
      <c r="A41" s="142"/>
      <c r="B41" s="131"/>
      <c r="C41" s="132"/>
      <c r="D41" s="132"/>
      <c r="E41" s="132"/>
      <c r="F41" s="132"/>
      <c r="G41" s="132"/>
      <c r="H41" s="132"/>
      <c r="I41" s="132"/>
      <c r="J41" s="133"/>
    </row>
    <row r="42" spans="1:10" ht="14.65" thickBot="1" x14ac:dyDescent="0.5">
      <c r="A42" s="143"/>
      <c r="B42" s="134"/>
      <c r="C42" s="135"/>
      <c r="D42" s="135"/>
      <c r="E42" s="135"/>
      <c r="F42" s="135"/>
      <c r="G42" s="135"/>
      <c r="H42" s="135"/>
      <c r="I42" s="135"/>
      <c r="J42" s="136"/>
    </row>
  </sheetData>
  <sortState xmlns:xlrd2="http://schemas.microsoft.com/office/spreadsheetml/2017/richdata2" ref="A8:F98">
    <sortCondition ref="A8:A98"/>
  </sortState>
  <mergeCells count="10">
    <mergeCell ref="A39:A42"/>
    <mergeCell ref="A3:J3"/>
    <mergeCell ref="A4:J4"/>
    <mergeCell ref="A5:J5"/>
    <mergeCell ref="A6:J6"/>
    <mergeCell ref="B35:J35"/>
    <mergeCell ref="B36:J36"/>
    <mergeCell ref="B37:J37"/>
    <mergeCell ref="B38:J38"/>
    <mergeCell ref="B39:J42"/>
  </mergeCells>
  <pageMargins left="0.23622047244094491" right="0.23622047244094491" top="0.15748031496062992" bottom="0" header="0.31496062992125984" footer="0.31496062992125984"/>
  <pageSetup paperSize="9" scale="62" fitToHeight="0" orientation="landscape" horizontalDpi="1200" verticalDpi="1200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5"/>
  <sheetViews>
    <sheetView zoomScaleNormal="100" workbookViewId="0">
      <selection activeCell="A2" sqref="A2"/>
    </sheetView>
  </sheetViews>
  <sheetFormatPr defaultColWidth="8.86328125" defaultRowHeight="14.25" x14ac:dyDescent="0.45"/>
  <cols>
    <col min="1" max="2" width="31.1328125" customWidth="1"/>
    <col min="3" max="3" width="14" customWidth="1"/>
    <col min="4" max="4" width="12.59765625" customWidth="1"/>
    <col min="5" max="5" width="12.59765625" style="10" customWidth="1"/>
    <col min="6" max="7" width="18.59765625" customWidth="1"/>
    <col min="8" max="8" width="21.86328125" customWidth="1"/>
    <col min="9" max="9" width="18" customWidth="1"/>
    <col min="10" max="10" width="16.1328125" customWidth="1"/>
  </cols>
  <sheetData>
    <row r="1" spans="1:10" ht="23.25" x14ac:dyDescent="0.7">
      <c r="A1" s="67" t="s">
        <v>103</v>
      </c>
      <c r="B1" s="67"/>
      <c r="C1" s="67"/>
      <c r="D1" s="67"/>
      <c r="E1" s="67"/>
      <c r="F1" s="67"/>
      <c r="G1" s="117"/>
      <c r="I1" s="97"/>
      <c r="J1" s="97"/>
    </row>
    <row r="2" spans="1:10" ht="11.25" customHeight="1" x14ac:dyDescent="0.5">
      <c r="A2" s="17"/>
      <c r="B2" s="17"/>
      <c r="D2" s="2"/>
      <c r="E2" s="3"/>
      <c r="F2" s="1"/>
    </row>
    <row r="3" spans="1:10" x14ac:dyDescent="0.45">
      <c r="A3" s="144" t="s">
        <v>96</v>
      </c>
      <c r="B3" s="145"/>
      <c r="C3" s="145"/>
      <c r="D3" s="145"/>
      <c r="E3" s="145"/>
      <c r="F3" s="145"/>
      <c r="G3" s="145"/>
      <c r="H3" s="145"/>
      <c r="I3" s="145"/>
      <c r="J3" s="145"/>
    </row>
    <row r="4" spans="1:10" x14ac:dyDescent="0.45">
      <c r="A4" s="144" t="s">
        <v>97</v>
      </c>
      <c r="B4" s="145"/>
      <c r="C4" s="145"/>
      <c r="D4" s="145"/>
      <c r="E4" s="145"/>
      <c r="F4" s="145"/>
      <c r="G4" s="145"/>
      <c r="H4" s="145"/>
      <c r="I4" s="145"/>
      <c r="J4" s="145"/>
    </row>
    <row r="5" spans="1:10" ht="15" customHeight="1" x14ac:dyDescent="0.45">
      <c r="A5" s="146" t="s">
        <v>98</v>
      </c>
      <c r="B5" s="147"/>
      <c r="C5" s="147"/>
      <c r="D5" s="147"/>
      <c r="E5" s="147"/>
      <c r="F5" s="147"/>
      <c r="G5" s="147"/>
      <c r="H5" s="147"/>
      <c r="I5" s="147"/>
      <c r="J5" s="147"/>
    </row>
    <row r="6" spans="1:10" ht="14.25" customHeight="1" x14ac:dyDescent="0.45">
      <c r="A6" s="98"/>
      <c r="B6" s="99"/>
      <c r="D6" s="99"/>
      <c r="E6" s="99"/>
      <c r="F6" s="99"/>
      <c r="G6" s="99"/>
      <c r="H6" s="99"/>
      <c r="I6" s="99"/>
      <c r="J6" s="99"/>
    </row>
    <row r="7" spans="1:10" ht="42.75" x14ac:dyDescent="0.45">
      <c r="A7" s="16" t="s">
        <v>30</v>
      </c>
      <c r="B7" s="16" t="s">
        <v>80</v>
      </c>
      <c r="C7" s="110" t="s">
        <v>36</v>
      </c>
      <c r="D7" s="16" t="s">
        <v>31</v>
      </c>
      <c r="E7" s="15" t="s">
        <v>32</v>
      </c>
      <c r="F7" s="76" t="s">
        <v>33</v>
      </c>
      <c r="G7" s="48" t="s">
        <v>74</v>
      </c>
      <c r="H7" s="65" t="s">
        <v>77</v>
      </c>
      <c r="I7" s="33" t="s">
        <v>35</v>
      </c>
      <c r="J7" s="49" t="s">
        <v>100</v>
      </c>
    </row>
    <row r="8" spans="1:10" x14ac:dyDescent="0.45">
      <c r="A8" s="89" t="s">
        <v>78</v>
      </c>
      <c r="B8" s="108"/>
      <c r="C8" s="80"/>
      <c r="D8" s="6" t="s">
        <v>54</v>
      </c>
      <c r="E8" s="7">
        <v>53</v>
      </c>
      <c r="F8" s="53">
        <v>0</v>
      </c>
      <c r="G8" s="103">
        <f t="shared" ref="G8:G13" si="0">F8*E8</f>
        <v>0</v>
      </c>
      <c r="H8" s="53">
        <v>0</v>
      </c>
      <c r="I8" s="101">
        <f>E8*H8</f>
        <v>0</v>
      </c>
      <c r="J8" s="80"/>
    </row>
    <row r="9" spans="1:10" x14ac:dyDescent="0.45">
      <c r="A9" s="89" t="s">
        <v>79</v>
      </c>
      <c r="B9" s="108"/>
      <c r="C9" s="80"/>
      <c r="D9" s="6" t="s">
        <v>54</v>
      </c>
      <c r="E9" s="7">
        <v>22.52</v>
      </c>
      <c r="F9" s="53">
        <v>0</v>
      </c>
      <c r="G9" s="103">
        <f t="shared" si="0"/>
        <v>0</v>
      </c>
      <c r="H9" s="53">
        <v>0</v>
      </c>
      <c r="I9" s="101">
        <f t="shared" ref="I9:I14" si="1">E9*H9</f>
        <v>0</v>
      </c>
      <c r="J9" s="80"/>
    </row>
    <row r="10" spans="1:10" x14ac:dyDescent="0.45">
      <c r="A10" s="89" t="s">
        <v>55</v>
      </c>
      <c r="B10" s="108"/>
      <c r="C10" s="80"/>
      <c r="D10" s="6" t="s">
        <v>54</v>
      </c>
      <c r="E10" s="7">
        <v>20.7</v>
      </c>
      <c r="F10" s="53">
        <v>0</v>
      </c>
      <c r="G10" s="103">
        <f t="shared" si="0"/>
        <v>0</v>
      </c>
      <c r="H10" s="53">
        <v>0</v>
      </c>
      <c r="I10" s="101">
        <f t="shared" si="1"/>
        <v>0</v>
      </c>
      <c r="J10" s="80"/>
    </row>
    <row r="11" spans="1:10" x14ac:dyDescent="0.45">
      <c r="A11" s="89" t="s">
        <v>56</v>
      </c>
      <c r="B11" s="108"/>
      <c r="C11" s="80"/>
      <c r="D11" s="6" t="s">
        <v>54</v>
      </c>
      <c r="E11" s="7">
        <v>15.96</v>
      </c>
      <c r="F11" s="53">
        <v>0</v>
      </c>
      <c r="G11" s="103">
        <f t="shared" si="0"/>
        <v>0</v>
      </c>
      <c r="H11" s="53">
        <v>0</v>
      </c>
      <c r="I11" s="101">
        <f t="shared" si="1"/>
        <v>0</v>
      </c>
      <c r="J11" s="80"/>
    </row>
    <row r="12" spans="1:10" x14ac:dyDescent="0.45">
      <c r="A12" s="89" t="s">
        <v>57</v>
      </c>
      <c r="B12" s="108"/>
      <c r="C12" s="80"/>
      <c r="D12" s="6" t="s">
        <v>37</v>
      </c>
      <c r="E12" s="7">
        <v>10.96</v>
      </c>
      <c r="F12" s="53">
        <v>0</v>
      </c>
      <c r="G12" s="103">
        <f t="shared" si="0"/>
        <v>0</v>
      </c>
      <c r="H12" s="53">
        <v>0</v>
      </c>
      <c r="I12" s="101">
        <f t="shared" si="1"/>
        <v>0</v>
      </c>
      <c r="J12" s="80"/>
    </row>
    <row r="13" spans="1:10" x14ac:dyDescent="0.45">
      <c r="A13" s="89" t="s">
        <v>58</v>
      </c>
      <c r="B13" s="108"/>
      <c r="C13" s="80"/>
      <c r="D13" s="6" t="s">
        <v>54</v>
      </c>
      <c r="E13" s="7">
        <v>14</v>
      </c>
      <c r="F13" s="53">
        <v>0</v>
      </c>
      <c r="G13" s="103">
        <f t="shared" si="0"/>
        <v>0</v>
      </c>
      <c r="H13" s="53">
        <v>0</v>
      </c>
      <c r="I13" s="101">
        <f t="shared" si="1"/>
        <v>0</v>
      </c>
      <c r="J13" s="80"/>
    </row>
    <row r="14" spans="1:10" ht="14.65" thickBot="1" x14ac:dyDescent="0.5">
      <c r="A14" s="90" t="s">
        <v>93</v>
      </c>
      <c r="B14" s="109"/>
      <c r="C14" s="81"/>
      <c r="D14" s="73" t="s">
        <v>54</v>
      </c>
      <c r="E14" s="74">
        <v>43</v>
      </c>
      <c r="F14" s="92">
        <v>0</v>
      </c>
      <c r="G14" s="104">
        <f t="shared" ref="G14" si="2">F14*E14</f>
        <v>0</v>
      </c>
      <c r="H14" s="92">
        <v>0</v>
      </c>
      <c r="I14" s="102">
        <f t="shared" si="1"/>
        <v>0</v>
      </c>
      <c r="J14" s="81"/>
    </row>
    <row r="15" spans="1:10" ht="15.75" customHeight="1" x14ac:dyDescent="0.45">
      <c r="A15" s="68" t="s">
        <v>12</v>
      </c>
      <c r="B15" s="112"/>
      <c r="C15" s="72"/>
      <c r="D15" s="69"/>
      <c r="E15" s="70"/>
      <c r="F15" s="72"/>
      <c r="G15" s="105">
        <f>SUM(G8:G14)</f>
        <v>0</v>
      </c>
      <c r="H15" s="72"/>
      <c r="I15" s="71">
        <f>SUM(I8:I14)</f>
        <v>0</v>
      </c>
      <c r="J15" s="72"/>
    </row>
    <row r="16" spans="1:10" ht="15.75" customHeight="1" thickBot="1" x14ac:dyDescent="0.5">
      <c r="A16" s="4"/>
      <c r="B16" s="4"/>
      <c r="D16" s="5"/>
      <c r="E16" s="9"/>
    </row>
    <row r="17" spans="1:10" x14ac:dyDescent="0.45">
      <c r="A17" s="60" t="s">
        <v>25</v>
      </c>
      <c r="B17" s="149"/>
      <c r="C17" s="149"/>
      <c r="D17" s="149"/>
      <c r="E17" s="149"/>
      <c r="F17" s="149"/>
      <c r="G17" s="149"/>
      <c r="H17" s="149"/>
      <c r="I17" s="149"/>
      <c r="J17" s="149"/>
    </row>
    <row r="18" spans="1:10" x14ac:dyDescent="0.45">
      <c r="A18" s="61" t="s">
        <v>26</v>
      </c>
      <c r="B18" s="149"/>
      <c r="C18" s="149"/>
      <c r="D18" s="149"/>
      <c r="E18" s="149"/>
      <c r="F18" s="149"/>
      <c r="G18" s="149"/>
      <c r="H18" s="149"/>
      <c r="I18" s="149"/>
      <c r="J18" s="149"/>
    </row>
    <row r="19" spans="1:10" x14ac:dyDescent="0.45">
      <c r="A19" s="61" t="s">
        <v>27</v>
      </c>
      <c r="B19" s="149"/>
      <c r="C19" s="149"/>
      <c r="D19" s="149"/>
      <c r="E19" s="149"/>
      <c r="F19" s="149"/>
      <c r="G19" s="149"/>
      <c r="H19" s="149"/>
      <c r="I19" s="149"/>
      <c r="J19" s="149"/>
    </row>
    <row r="20" spans="1:10" x14ac:dyDescent="0.45">
      <c r="A20" s="61" t="s">
        <v>28</v>
      </c>
      <c r="B20" s="149"/>
      <c r="C20" s="149"/>
      <c r="D20" s="149"/>
      <c r="E20" s="149"/>
      <c r="F20" s="149"/>
      <c r="G20" s="149"/>
      <c r="H20" s="149"/>
      <c r="I20" s="149"/>
      <c r="J20" s="149"/>
    </row>
    <row r="21" spans="1:10" x14ac:dyDescent="0.45">
      <c r="A21" s="94" t="s">
        <v>29</v>
      </c>
      <c r="B21" s="149"/>
      <c r="C21" s="149"/>
      <c r="D21" s="149"/>
      <c r="E21" s="149"/>
      <c r="F21" s="149"/>
      <c r="G21" s="149"/>
      <c r="H21" s="149"/>
      <c r="I21" s="149"/>
      <c r="J21" s="149"/>
    </row>
    <row r="22" spans="1:10" x14ac:dyDescent="0.45">
      <c r="A22" s="95"/>
      <c r="B22" s="149"/>
      <c r="C22" s="149"/>
      <c r="D22" s="149"/>
      <c r="E22" s="149"/>
      <c r="F22" s="149"/>
      <c r="G22" s="149"/>
      <c r="H22" s="149"/>
      <c r="I22" s="149"/>
      <c r="J22" s="149"/>
    </row>
    <row r="23" spans="1:10" x14ac:dyDescent="0.45">
      <c r="A23" s="95"/>
      <c r="B23" s="149"/>
      <c r="C23" s="149"/>
      <c r="D23" s="149"/>
      <c r="E23" s="149"/>
      <c r="F23" s="149"/>
      <c r="G23" s="149"/>
      <c r="H23" s="149"/>
      <c r="I23" s="149"/>
      <c r="J23" s="149"/>
    </row>
    <row r="24" spans="1:10" ht="14.65" thickBot="1" x14ac:dyDescent="0.5">
      <c r="A24" s="96"/>
      <c r="B24" s="149"/>
      <c r="C24" s="149"/>
      <c r="D24" s="149"/>
      <c r="E24" s="149"/>
      <c r="F24" s="149"/>
      <c r="G24" s="149"/>
      <c r="H24" s="149"/>
      <c r="I24" s="149"/>
      <c r="J24" s="149"/>
    </row>
    <row r="25" spans="1:10" x14ac:dyDescent="0.45">
      <c r="A25" s="4"/>
      <c r="B25" s="4"/>
      <c r="D25" s="5"/>
      <c r="E25" s="9"/>
    </row>
    <row r="26" spans="1:10" x14ac:dyDescent="0.45">
      <c r="A26" s="4"/>
      <c r="B26" s="4"/>
      <c r="D26" s="5"/>
      <c r="E26" s="9"/>
    </row>
    <row r="27" spans="1:10" x14ac:dyDescent="0.45">
      <c r="A27" s="4"/>
      <c r="B27" s="4"/>
      <c r="D27" s="5"/>
      <c r="E27" s="9"/>
    </row>
    <row r="28" spans="1:10" x14ac:dyDescent="0.45">
      <c r="A28" s="4"/>
      <c r="B28" s="4"/>
      <c r="D28" s="5"/>
      <c r="E28" s="9"/>
    </row>
    <row r="29" spans="1:10" x14ac:dyDescent="0.45">
      <c r="A29" s="4"/>
      <c r="B29" s="4"/>
      <c r="D29" s="5"/>
      <c r="E29" s="9"/>
    </row>
    <row r="30" spans="1:10" x14ac:dyDescent="0.45">
      <c r="A30" s="4"/>
      <c r="B30" s="4"/>
      <c r="D30" s="5"/>
      <c r="E30" s="9"/>
    </row>
    <row r="31" spans="1:10" x14ac:dyDescent="0.45">
      <c r="A31" s="4"/>
      <c r="B31" s="4"/>
      <c r="D31" s="5"/>
      <c r="E31" s="9"/>
    </row>
    <row r="32" spans="1:10" x14ac:dyDescent="0.45">
      <c r="A32" s="4"/>
      <c r="B32" s="4"/>
      <c r="D32" s="5"/>
      <c r="E32" s="9"/>
    </row>
    <row r="33" spans="1:5" x14ac:dyDescent="0.45">
      <c r="A33" s="4"/>
      <c r="B33" s="4"/>
      <c r="D33" s="5"/>
      <c r="E33" s="9"/>
    </row>
    <row r="34" spans="1:5" x14ac:dyDescent="0.45">
      <c r="A34" s="4"/>
      <c r="B34" s="4"/>
      <c r="D34" s="5"/>
      <c r="E34" s="9"/>
    </row>
    <row r="35" spans="1:5" x14ac:dyDescent="0.45">
      <c r="A35" s="4"/>
      <c r="B35" s="4"/>
      <c r="D35" s="5"/>
      <c r="E35" s="9"/>
    </row>
  </sheetData>
  <mergeCells count="8">
    <mergeCell ref="B19:J19"/>
    <mergeCell ref="B20:J20"/>
    <mergeCell ref="B21:J24"/>
    <mergeCell ref="A3:J3"/>
    <mergeCell ref="A4:J4"/>
    <mergeCell ref="A5:J5"/>
    <mergeCell ref="B17:J17"/>
    <mergeCell ref="B18:J18"/>
  </mergeCells>
  <pageMargins left="0.23622047244094491" right="0.23622047244094491" top="0.74803149606299213" bottom="0.74803149606299213" header="0.31496062992125984" footer="0.31496062992125984"/>
  <pageSetup paperSize="9" scale="7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9"/>
  <sheetViews>
    <sheetView workbookViewId="0">
      <selection activeCell="F1" sqref="F1"/>
    </sheetView>
  </sheetViews>
  <sheetFormatPr defaultColWidth="8.86328125" defaultRowHeight="14.25" x14ac:dyDescent="0.45"/>
  <cols>
    <col min="1" max="2" width="40.59765625" customWidth="1"/>
    <col min="3" max="3" width="17.73046875" customWidth="1"/>
    <col min="4" max="4" width="12.59765625" style="27" customWidth="1"/>
    <col min="5" max="5" width="12.59765625" style="18" customWidth="1"/>
    <col min="6" max="7" width="18.59765625" customWidth="1"/>
    <col min="8" max="8" width="17.59765625" customWidth="1"/>
    <col min="9" max="9" width="22.73046875" customWidth="1"/>
    <col min="10" max="10" width="15.59765625" customWidth="1"/>
  </cols>
  <sheetData>
    <row r="1" spans="1:10" ht="23.25" x14ac:dyDescent="0.7">
      <c r="A1" s="67" t="s">
        <v>104</v>
      </c>
      <c r="B1" s="67"/>
      <c r="C1" s="67"/>
      <c r="D1" s="67"/>
      <c r="E1" s="118"/>
      <c r="F1" s="151"/>
    </row>
    <row r="2" spans="1:10" ht="11.25" customHeight="1" x14ac:dyDescent="0.5">
      <c r="A2" s="2"/>
      <c r="B2" s="2"/>
      <c r="C2" s="2"/>
      <c r="D2" s="24"/>
      <c r="E2" s="19"/>
      <c r="F2" s="1"/>
    </row>
    <row r="3" spans="1:10" x14ac:dyDescent="0.45">
      <c r="A3" s="144" t="s">
        <v>96</v>
      </c>
      <c r="B3" s="145"/>
      <c r="C3" s="145"/>
      <c r="D3" s="145"/>
      <c r="E3" s="145"/>
      <c r="F3" s="145"/>
      <c r="G3" s="145"/>
      <c r="H3" s="145"/>
      <c r="I3" s="145"/>
      <c r="J3" s="145"/>
    </row>
    <row r="4" spans="1:10" x14ac:dyDescent="0.45">
      <c r="A4" s="144" t="s">
        <v>97</v>
      </c>
      <c r="B4" s="145"/>
      <c r="C4" s="145"/>
      <c r="D4" s="145"/>
      <c r="E4" s="145"/>
      <c r="F4" s="145"/>
      <c r="G4" s="145"/>
      <c r="H4" s="145"/>
      <c r="I4" s="145"/>
      <c r="J4" s="145"/>
    </row>
    <row r="5" spans="1:10" ht="15" customHeight="1" x14ac:dyDescent="0.45">
      <c r="A5" s="146" t="s">
        <v>98</v>
      </c>
      <c r="B5" s="147"/>
      <c r="C5" s="147"/>
      <c r="D5" s="147"/>
      <c r="E5" s="147"/>
      <c r="F5" s="147"/>
      <c r="G5" s="147"/>
      <c r="H5" s="147"/>
      <c r="I5" s="147"/>
      <c r="J5" s="147"/>
    </row>
    <row r="6" spans="1:10" ht="21" customHeight="1" x14ac:dyDescent="0.45">
      <c r="A6" s="146"/>
      <c r="B6" s="147"/>
      <c r="C6" s="147"/>
      <c r="D6" s="147"/>
      <c r="E6" s="147"/>
      <c r="F6" s="147"/>
      <c r="G6" s="147"/>
      <c r="H6" s="147"/>
      <c r="I6" s="147"/>
      <c r="J6" s="147"/>
    </row>
    <row r="7" spans="1:10" ht="42.75" x14ac:dyDescent="0.45">
      <c r="A7" s="16" t="s">
        <v>30</v>
      </c>
      <c r="B7" s="16" t="s">
        <v>80</v>
      </c>
      <c r="C7" s="110" t="s">
        <v>36</v>
      </c>
      <c r="D7" s="16" t="s">
        <v>31</v>
      </c>
      <c r="E7" s="15" t="s">
        <v>32</v>
      </c>
      <c r="F7" s="76" t="s">
        <v>33</v>
      </c>
      <c r="G7" s="48" t="s">
        <v>74</v>
      </c>
      <c r="H7" s="65" t="s">
        <v>77</v>
      </c>
      <c r="I7" s="33" t="s">
        <v>35</v>
      </c>
      <c r="J7" s="49" t="s">
        <v>100</v>
      </c>
    </row>
    <row r="8" spans="1:10" x14ac:dyDescent="0.45">
      <c r="A8" s="89" t="s">
        <v>59</v>
      </c>
      <c r="B8" s="114"/>
      <c r="C8" s="114"/>
      <c r="D8" s="25" t="s">
        <v>54</v>
      </c>
      <c r="E8" s="20">
        <v>381</v>
      </c>
      <c r="F8" s="53">
        <v>0</v>
      </c>
      <c r="G8" s="103">
        <f>F8*E8</f>
        <v>0</v>
      </c>
      <c r="H8" s="53">
        <v>0</v>
      </c>
      <c r="I8" s="101">
        <f>E8*H8</f>
        <v>0</v>
      </c>
      <c r="J8" s="80"/>
    </row>
    <row r="9" spans="1:10" x14ac:dyDescent="0.45">
      <c r="A9" s="89" t="s">
        <v>91</v>
      </c>
      <c r="B9" s="114"/>
      <c r="C9" s="114"/>
      <c r="D9" s="25" t="s">
        <v>54</v>
      </c>
      <c r="E9" s="20">
        <v>54</v>
      </c>
      <c r="F9" s="53">
        <v>0</v>
      </c>
      <c r="G9" s="103">
        <f>F9*E9</f>
        <v>0</v>
      </c>
      <c r="H9" s="53">
        <v>0</v>
      </c>
      <c r="I9" s="101">
        <f>E9*H9</f>
        <v>0</v>
      </c>
      <c r="J9" s="80"/>
    </row>
    <row r="10" spans="1:10" x14ac:dyDescent="0.45">
      <c r="A10" s="89" t="s">
        <v>61</v>
      </c>
      <c r="B10" s="114"/>
      <c r="C10" s="114"/>
      <c r="D10" s="25" t="s">
        <v>54</v>
      </c>
      <c r="E10" s="20">
        <v>25.26</v>
      </c>
      <c r="F10" s="53">
        <v>0</v>
      </c>
      <c r="G10" s="103">
        <f>F10*E10</f>
        <v>0</v>
      </c>
      <c r="H10" s="53">
        <v>0</v>
      </c>
      <c r="I10" s="101">
        <f>E10*H10</f>
        <v>0</v>
      </c>
      <c r="J10" s="80"/>
    </row>
    <row r="11" spans="1:10" x14ac:dyDescent="0.45">
      <c r="A11" s="89" t="s">
        <v>94</v>
      </c>
      <c r="B11" s="114"/>
      <c r="C11" s="114"/>
      <c r="D11" s="25" t="s">
        <v>54</v>
      </c>
      <c r="E11" s="20">
        <v>165.1</v>
      </c>
      <c r="F11" s="53">
        <v>0</v>
      </c>
      <c r="G11" s="103">
        <f t="shared" ref="G11:G18" si="0">F11*E11</f>
        <v>0</v>
      </c>
      <c r="H11" s="53">
        <v>0</v>
      </c>
      <c r="I11" s="101">
        <f t="shared" ref="I11:I18" si="1">E11*H11</f>
        <v>0</v>
      </c>
      <c r="J11" s="80"/>
    </row>
    <row r="12" spans="1:10" x14ac:dyDescent="0.45">
      <c r="A12" s="89" t="s">
        <v>88</v>
      </c>
      <c r="B12" s="114"/>
      <c r="C12" s="114"/>
      <c r="D12" s="25" t="s">
        <v>54</v>
      </c>
      <c r="E12" s="20">
        <v>91</v>
      </c>
      <c r="F12" s="53">
        <v>0</v>
      </c>
      <c r="G12" s="103">
        <f t="shared" si="0"/>
        <v>0</v>
      </c>
      <c r="H12" s="53">
        <v>0</v>
      </c>
      <c r="I12" s="101">
        <f t="shared" si="1"/>
        <v>0</v>
      </c>
      <c r="J12" s="80"/>
    </row>
    <row r="13" spans="1:10" x14ac:dyDescent="0.45">
      <c r="A13" s="89" t="s">
        <v>90</v>
      </c>
      <c r="B13" s="114"/>
      <c r="C13" s="114"/>
      <c r="D13" s="23" t="s">
        <v>54</v>
      </c>
      <c r="E13" s="21">
        <v>51</v>
      </c>
      <c r="F13" s="53">
        <v>0</v>
      </c>
      <c r="G13" s="103">
        <f t="shared" si="0"/>
        <v>0</v>
      </c>
      <c r="H13" s="53">
        <v>0</v>
      </c>
      <c r="I13" s="101">
        <f t="shared" si="1"/>
        <v>0</v>
      </c>
      <c r="J13" s="80"/>
    </row>
    <row r="14" spans="1:10" x14ac:dyDescent="0.45">
      <c r="A14" s="89" t="s">
        <v>89</v>
      </c>
      <c r="B14" s="114"/>
      <c r="C14" s="114"/>
      <c r="D14" s="23" t="s">
        <v>54</v>
      </c>
      <c r="E14" s="21">
        <v>32.840000000000003</v>
      </c>
      <c r="F14" s="53">
        <v>0</v>
      </c>
      <c r="G14" s="103">
        <f>F14*E14</f>
        <v>0</v>
      </c>
      <c r="H14" s="53">
        <v>0</v>
      </c>
      <c r="I14" s="101">
        <f>E14*H14</f>
        <v>0</v>
      </c>
      <c r="J14" s="80"/>
    </row>
    <row r="15" spans="1:10" x14ac:dyDescent="0.45">
      <c r="A15" s="89" t="s">
        <v>92</v>
      </c>
      <c r="B15" s="114"/>
      <c r="C15" s="114"/>
      <c r="D15" s="25" t="s">
        <v>62</v>
      </c>
      <c r="E15" s="20">
        <v>14.9</v>
      </c>
      <c r="F15" s="53">
        <v>0</v>
      </c>
      <c r="G15" s="103">
        <f t="shared" si="0"/>
        <v>0</v>
      </c>
      <c r="H15" s="53">
        <v>0</v>
      </c>
      <c r="I15" s="101">
        <f t="shared" si="1"/>
        <v>0</v>
      </c>
      <c r="J15" s="80"/>
    </row>
    <row r="16" spans="1:10" x14ac:dyDescent="0.45">
      <c r="A16" s="89" t="s">
        <v>60</v>
      </c>
      <c r="B16" s="114"/>
      <c r="C16" s="114"/>
      <c r="D16" s="25" t="s">
        <v>54</v>
      </c>
      <c r="E16" s="20">
        <v>96.800000000000011</v>
      </c>
      <c r="F16" s="53">
        <v>0</v>
      </c>
      <c r="G16" s="120">
        <f>F16*E16</f>
        <v>0</v>
      </c>
      <c r="H16" s="53">
        <v>0</v>
      </c>
      <c r="I16" s="119">
        <f>E16*H16</f>
        <v>0</v>
      </c>
      <c r="J16" s="80"/>
    </row>
    <row r="17" spans="1:10" x14ac:dyDescent="0.45">
      <c r="A17" s="89" t="s">
        <v>64</v>
      </c>
      <c r="B17" s="114"/>
      <c r="C17" s="114"/>
      <c r="D17" s="50" t="s">
        <v>54</v>
      </c>
      <c r="E17" s="20">
        <v>30</v>
      </c>
      <c r="F17" s="53">
        <v>0</v>
      </c>
      <c r="G17" s="103">
        <f t="shared" si="0"/>
        <v>0</v>
      </c>
      <c r="H17" s="53">
        <v>0</v>
      </c>
      <c r="I17" s="101">
        <f t="shared" si="1"/>
        <v>0</v>
      </c>
      <c r="J17" s="80"/>
    </row>
    <row r="18" spans="1:10" ht="14.65" thickBot="1" x14ac:dyDescent="0.5">
      <c r="A18" s="90" t="s">
        <v>65</v>
      </c>
      <c r="B18" s="115"/>
      <c r="C18" s="115"/>
      <c r="D18" s="93" t="s">
        <v>54</v>
      </c>
      <c r="E18" s="84">
        <v>20</v>
      </c>
      <c r="F18" s="92">
        <v>0</v>
      </c>
      <c r="G18" s="104">
        <f t="shared" si="0"/>
        <v>0</v>
      </c>
      <c r="H18" s="92">
        <v>0</v>
      </c>
      <c r="I18" s="102">
        <f t="shared" si="1"/>
        <v>0</v>
      </c>
      <c r="J18" s="81"/>
    </row>
    <row r="19" spans="1:10" x14ac:dyDescent="0.45">
      <c r="A19" s="68" t="s">
        <v>12</v>
      </c>
      <c r="B19" s="112"/>
      <c r="C19" s="112"/>
      <c r="D19" s="82"/>
      <c r="E19" s="83"/>
      <c r="F19" s="72"/>
      <c r="G19" s="105">
        <f>SUM(G8:G18)</f>
        <v>0</v>
      </c>
      <c r="H19" s="72"/>
      <c r="I19" s="71">
        <f>SUM(I8:I18)</f>
        <v>0</v>
      </c>
      <c r="J19" s="72"/>
    </row>
    <row r="20" spans="1:10" x14ac:dyDescent="0.45">
      <c r="A20" s="4"/>
      <c r="B20" s="4"/>
      <c r="C20" s="4"/>
      <c r="D20" s="26"/>
      <c r="E20" s="22"/>
    </row>
    <row r="21" spans="1:10" x14ac:dyDescent="0.45">
      <c r="A21" s="113" t="s">
        <v>25</v>
      </c>
      <c r="B21" s="148"/>
      <c r="C21" s="148"/>
      <c r="D21" s="148"/>
      <c r="E21" s="148"/>
      <c r="F21" s="148"/>
      <c r="G21" s="148"/>
      <c r="H21" s="148"/>
      <c r="I21" s="148"/>
      <c r="J21" s="148"/>
    </row>
    <row r="22" spans="1:10" x14ac:dyDescent="0.45">
      <c r="A22" s="100" t="s">
        <v>26</v>
      </c>
      <c r="B22" s="148"/>
      <c r="C22" s="148"/>
      <c r="D22" s="148"/>
      <c r="E22" s="148"/>
      <c r="F22" s="148"/>
      <c r="G22" s="148"/>
      <c r="H22" s="148"/>
      <c r="I22" s="148"/>
      <c r="J22" s="148"/>
    </row>
    <row r="23" spans="1:10" x14ac:dyDescent="0.45">
      <c r="A23" s="100" t="s">
        <v>27</v>
      </c>
      <c r="B23" s="148"/>
      <c r="C23" s="148"/>
      <c r="D23" s="148"/>
      <c r="E23" s="148"/>
      <c r="F23" s="148"/>
      <c r="G23" s="148"/>
      <c r="H23" s="148"/>
      <c r="I23" s="148"/>
      <c r="J23" s="148"/>
    </row>
    <row r="24" spans="1:10" x14ac:dyDescent="0.45">
      <c r="A24" s="100" t="s">
        <v>28</v>
      </c>
      <c r="B24" s="148"/>
      <c r="C24" s="148"/>
      <c r="D24" s="148"/>
      <c r="E24" s="148"/>
      <c r="F24" s="148"/>
      <c r="G24" s="148"/>
      <c r="H24" s="148"/>
      <c r="I24" s="148"/>
      <c r="J24" s="148"/>
    </row>
    <row r="25" spans="1:10" x14ac:dyDescent="0.45">
      <c r="A25" s="150" t="s">
        <v>29</v>
      </c>
      <c r="B25" s="148"/>
      <c r="C25" s="148"/>
      <c r="D25" s="148"/>
      <c r="E25" s="148"/>
      <c r="F25" s="148"/>
      <c r="G25" s="148"/>
      <c r="H25" s="148"/>
      <c r="I25" s="148"/>
      <c r="J25" s="148"/>
    </row>
    <row r="26" spans="1:10" x14ac:dyDescent="0.45">
      <c r="A26" s="150"/>
      <c r="B26" s="148"/>
      <c r="C26" s="148"/>
      <c r="D26" s="148"/>
      <c r="E26" s="148"/>
      <c r="F26" s="148"/>
      <c r="G26" s="148"/>
      <c r="H26" s="148"/>
      <c r="I26" s="148"/>
      <c r="J26" s="148"/>
    </row>
    <row r="27" spans="1:10" x14ac:dyDescent="0.45">
      <c r="A27" s="150"/>
      <c r="B27" s="148"/>
      <c r="C27" s="148"/>
      <c r="D27" s="148"/>
      <c r="E27" s="148"/>
      <c r="F27" s="148"/>
      <c r="G27" s="148"/>
      <c r="H27" s="148"/>
      <c r="I27" s="148"/>
      <c r="J27" s="148"/>
    </row>
    <row r="28" spans="1:10" x14ac:dyDescent="0.45">
      <c r="A28" s="150"/>
      <c r="B28" s="148"/>
      <c r="C28" s="148"/>
      <c r="D28" s="148"/>
      <c r="E28" s="148"/>
      <c r="F28" s="148"/>
      <c r="G28" s="148"/>
      <c r="H28" s="148"/>
      <c r="I28" s="148"/>
      <c r="J28" s="148"/>
    </row>
    <row r="29" spans="1:10" x14ac:dyDescent="0.45">
      <c r="A29" s="4"/>
      <c r="B29" s="4"/>
      <c r="C29" s="4"/>
      <c r="D29" s="26"/>
      <c r="E29" s="22"/>
    </row>
    <row r="30" spans="1:10" x14ac:dyDescent="0.45">
      <c r="A30" s="4"/>
      <c r="B30" s="4"/>
      <c r="C30" s="4"/>
      <c r="D30" s="26"/>
      <c r="E30" s="22"/>
    </row>
    <row r="31" spans="1:10" x14ac:dyDescent="0.45">
      <c r="A31" s="4"/>
      <c r="B31" s="4"/>
      <c r="C31" s="4"/>
      <c r="D31" s="26"/>
      <c r="E31" s="22"/>
    </row>
    <row r="32" spans="1:10" x14ac:dyDescent="0.45">
      <c r="A32" s="4"/>
      <c r="B32" s="4"/>
      <c r="C32" s="4"/>
      <c r="D32" s="26"/>
      <c r="E32" s="22"/>
    </row>
    <row r="33" spans="1:5" x14ac:dyDescent="0.45">
      <c r="A33" s="4"/>
      <c r="B33" s="4"/>
      <c r="C33" s="4"/>
      <c r="D33" s="26"/>
      <c r="E33" s="22"/>
    </row>
    <row r="34" spans="1:5" x14ac:dyDescent="0.45">
      <c r="A34" s="4"/>
      <c r="B34" s="4"/>
      <c r="C34" s="4"/>
      <c r="D34" s="26"/>
      <c r="E34" s="22"/>
    </row>
    <row r="35" spans="1:5" x14ac:dyDescent="0.45">
      <c r="A35" s="4"/>
      <c r="B35" s="4"/>
      <c r="C35" s="4"/>
      <c r="D35" s="26"/>
      <c r="E35" s="22"/>
    </row>
    <row r="36" spans="1:5" x14ac:dyDescent="0.45">
      <c r="A36" s="4"/>
      <c r="B36" s="4"/>
      <c r="C36" s="4"/>
      <c r="D36" s="26"/>
      <c r="E36" s="22"/>
    </row>
    <row r="37" spans="1:5" x14ac:dyDescent="0.45">
      <c r="A37" s="4"/>
      <c r="B37" s="4"/>
      <c r="C37" s="4"/>
      <c r="D37" s="26"/>
      <c r="E37" s="22"/>
    </row>
    <row r="38" spans="1:5" x14ac:dyDescent="0.45">
      <c r="A38" s="4"/>
      <c r="B38" s="4"/>
      <c r="C38" s="4"/>
      <c r="D38" s="26"/>
      <c r="E38" s="22"/>
    </row>
    <row r="39" spans="1:5" x14ac:dyDescent="0.45">
      <c r="A39" s="4"/>
      <c r="B39" s="4"/>
      <c r="C39" s="4"/>
      <c r="D39" s="26"/>
      <c r="E39" s="22"/>
    </row>
  </sheetData>
  <mergeCells count="10">
    <mergeCell ref="B25:J28"/>
    <mergeCell ref="A25:A28"/>
    <mergeCell ref="A3:J3"/>
    <mergeCell ref="A4:J4"/>
    <mergeCell ref="A5:J5"/>
    <mergeCell ref="A6:J6"/>
    <mergeCell ref="B21:J21"/>
    <mergeCell ref="B22:J22"/>
    <mergeCell ref="B23:J23"/>
    <mergeCell ref="B24:J24"/>
  </mergeCells>
  <phoneticPr fontId="19" type="noConversion"/>
  <pageMargins left="0.31496062992125984" right="0.31496062992125984" top="0.15748031496062992" bottom="0.15748031496062992" header="0.31496062992125984" footer="0.31496062992125984"/>
  <pageSetup paperSize="9" scale="65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7"/>
  <sheetViews>
    <sheetView workbookViewId="0">
      <selection activeCell="F1" sqref="F1"/>
    </sheetView>
  </sheetViews>
  <sheetFormatPr defaultColWidth="8.86328125" defaultRowHeight="14.25" x14ac:dyDescent="0.45"/>
  <cols>
    <col min="1" max="3" width="30.3984375" customWidth="1"/>
    <col min="4" max="4" width="12.59765625" customWidth="1"/>
    <col min="5" max="5" width="12.59765625" style="10" customWidth="1"/>
    <col min="6" max="6" width="23.1328125" customWidth="1"/>
    <col min="7" max="7" width="18.59765625" customWidth="1"/>
    <col min="8" max="8" width="21.3984375" customWidth="1"/>
    <col min="9" max="9" width="19.59765625" customWidth="1"/>
    <col min="10" max="10" width="16.1328125" customWidth="1"/>
    <col min="11" max="11" width="14.59765625" customWidth="1"/>
  </cols>
  <sheetData>
    <row r="1" spans="1:10" ht="23.25" x14ac:dyDescent="0.7">
      <c r="A1" s="67" t="s">
        <v>105</v>
      </c>
      <c r="B1" s="67"/>
      <c r="C1" s="67"/>
      <c r="D1" s="67"/>
      <c r="E1" s="67"/>
      <c r="F1" s="152"/>
      <c r="G1" s="97"/>
      <c r="H1" s="97"/>
      <c r="I1" s="97"/>
    </row>
    <row r="2" spans="1:10" ht="11.25" customHeight="1" x14ac:dyDescent="0.5">
      <c r="A2" s="2"/>
      <c r="B2" s="2"/>
      <c r="C2" s="2"/>
      <c r="D2" s="2"/>
      <c r="E2" s="3"/>
      <c r="F2" s="1"/>
    </row>
    <row r="3" spans="1:10" x14ac:dyDescent="0.45">
      <c r="A3" s="144" t="s">
        <v>96</v>
      </c>
      <c r="B3" s="145"/>
      <c r="C3" s="145"/>
      <c r="D3" s="145"/>
      <c r="E3" s="145"/>
      <c r="F3" s="145"/>
      <c r="G3" s="145"/>
      <c r="H3" s="145"/>
      <c r="I3" s="145"/>
      <c r="J3" s="145"/>
    </row>
    <row r="4" spans="1:10" x14ac:dyDescent="0.45">
      <c r="A4" s="144" t="s">
        <v>97</v>
      </c>
      <c r="B4" s="145"/>
      <c r="C4" s="145"/>
      <c r="D4" s="145"/>
      <c r="E4" s="145"/>
      <c r="F4" s="145"/>
      <c r="G4" s="145"/>
      <c r="H4" s="145"/>
      <c r="I4" s="145"/>
      <c r="J4" s="145"/>
    </row>
    <row r="5" spans="1:10" ht="15" customHeight="1" x14ac:dyDescent="0.45">
      <c r="A5" s="146" t="s">
        <v>98</v>
      </c>
      <c r="B5" s="147"/>
      <c r="C5" s="147"/>
      <c r="D5" s="147"/>
      <c r="E5" s="147"/>
      <c r="F5" s="147"/>
      <c r="G5" s="147"/>
      <c r="H5" s="147"/>
      <c r="I5" s="147"/>
      <c r="J5" s="147"/>
    </row>
    <row r="6" spans="1:10" ht="19.5" customHeight="1" x14ac:dyDescent="0.45">
      <c r="A6" s="146"/>
      <c r="B6" s="147"/>
      <c r="C6" s="147"/>
      <c r="D6" s="147"/>
      <c r="E6" s="147"/>
      <c r="F6" s="147"/>
      <c r="G6" s="147"/>
      <c r="H6" s="147"/>
      <c r="I6" s="147"/>
      <c r="J6" s="147"/>
    </row>
    <row r="7" spans="1:10" ht="42.75" x14ac:dyDescent="0.45">
      <c r="A7" s="16" t="s">
        <v>30</v>
      </c>
      <c r="B7" s="16" t="s">
        <v>80</v>
      </c>
      <c r="C7" s="110" t="s">
        <v>36</v>
      </c>
      <c r="D7" s="16" t="s">
        <v>31</v>
      </c>
      <c r="E7" s="15" t="s">
        <v>32</v>
      </c>
      <c r="F7" s="76" t="s">
        <v>33</v>
      </c>
      <c r="G7" s="48" t="s">
        <v>74</v>
      </c>
      <c r="H7" s="65" t="s">
        <v>77</v>
      </c>
      <c r="I7" s="33" t="s">
        <v>35</v>
      </c>
      <c r="J7" s="49" t="s">
        <v>100</v>
      </c>
    </row>
    <row r="8" spans="1:10" x14ac:dyDescent="0.45">
      <c r="A8" s="51" t="s">
        <v>76</v>
      </c>
      <c r="B8" s="80"/>
      <c r="C8" s="80"/>
      <c r="D8" s="6" t="s">
        <v>54</v>
      </c>
      <c r="E8" s="7">
        <v>200</v>
      </c>
      <c r="F8" s="53">
        <v>0</v>
      </c>
      <c r="G8" s="103">
        <f>F8*E8</f>
        <v>0</v>
      </c>
      <c r="H8" s="53">
        <v>0</v>
      </c>
      <c r="I8" s="101">
        <f>E8*H8</f>
        <v>0</v>
      </c>
      <c r="J8" s="80"/>
    </row>
    <row r="9" spans="1:10" x14ac:dyDescent="0.45">
      <c r="A9" s="51" t="s">
        <v>66</v>
      </c>
      <c r="B9" s="80"/>
      <c r="C9" s="80"/>
      <c r="D9" s="6" t="s">
        <v>54</v>
      </c>
      <c r="E9" s="7">
        <v>100</v>
      </c>
      <c r="F9" s="53">
        <v>0</v>
      </c>
      <c r="G9" s="103">
        <f t="shared" ref="G9:G16" si="0">F9*E9</f>
        <v>0</v>
      </c>
      <c r="H9" s="53">
        <v>0</v>
      </c>
      <c r="I9" s="101">
        <f t="shared" ref="I9:I16" si="1">E9*H9</f>
        <v>0</v>
      </c>
      <c r="J9" s="80"/>
    </row>
    <row r="10" spans="1:10" x14ac:dyDescent="0.45">
      <c r="A10" s="51" t="s">
        <v>67</v>
      </c>
      <c r="B10" s="80"/>
      <c r="C10" s="80"/>
      <c r="D10" s="6" t="s">
        <v>63</v>
      </c>
      <c r="E10" s="7">
        <v>40</v>
      </c>
      <c r="F10" s="53">
        <v>0</v>
      </c>
      <c r="G10" s="103">
        <f t="shared" si="0"/>
        <v>0</v>
      </c>
      <c r="H10" s="53">
        <v>0</v>
      </c>
      <c r="I10" s="101">
        <f t="shared" si="1"/>
        <v>0</v>
      </c>
      <c r="J10" s="80"/>
    </row>
    <row r="11" spans="1:10" x14ac:dyDescent="0.45">
      <c r="A11" s="51" t="s">
        <v>68</v>
      </c>
      <c r="B11" s="80"/>
      <c r="C11" s="80"/>
      <c r="D11" s="6" t="s">
        <v>54</v>
      </c>
      <c r="E11" s="7">
        <v>140</v>
      </c>
      <c r="F11" s="53">
        <v>0</v>
      </c>
      <c r="G11" s="103">
        <f t="shared" si="0"/>
        <v>0</v>
      </c>
      <c r="H11" s="53">
        <v>0</v>
      </c>
      <c r="I11" s="101">
        <f t="shared" si="1"/>
        <v>0</v>
      </c>
      <c r="J11" s="80"/>
    </row>
    <row r="12" spans="1:10" x14ac:dyDescent="0.45">
      <c r="A12" s="51" t="s">
        <v>69</v>
      </c>
      <c r="B12" s="80"/>
      <c r="C12" s="80"/>
      <c r="D12" s="6" t="s">
        <v>37</v>
      </c>
      <c r="E12" s="7">
        <v>10</v>
      </c>
      <c r="F12" s="53">
        <v>0</v>
      </c>
      <c r="G12" s="103">
        <f t="shared" si="0"/>
        <v>0</v>
      </c>
      <c r="H12" s="53">
        <v>0</v>
      </c>
      <c r="I12" s="101">
        <f t="shared" si="1"/>
        <v>0</v>
      </c>
      <c r="J12" s="80"/>
    </row>
    <row r="13" spans="1:10" x14ac:dyDescent="0.45">
      <c r="A13" s="51" t="s">
        <v>70</v>
      </c>
      <c r="B13" s="80"/>
      <c r="C13" s="80"/>
      <c r="D13" s="6" t="s">
        <v>54</v>
      </c>
      <c r="E13" s="7">
        <v>200</v>
      </c>
      <c r="F13" s="53">
        <v>0</v>
      </c>
      <c r="G13" s="103">
        <f t="shared" si="0"/>
        <v>0</v>
      </c>
      <c r="H13" s="53">
        <v>0</v>
      </c>
      <c r="I13" s="101">
        <f t="shared" si="1"/>
        <v>0</v>
      </c>
      <c r="J13" s="80"/>
    </row>
    <row r="14" spans="1:10" x14ac:dyDescent="0.45">
      <c r="A14" s="51" t="s">
        <v>71</v>
      </c>
      <c r="B14" s="80"/>
      <c r="C14" s="80"/>
      <c r="D14" s="6" t="s">
        <v>54</v>
      </c>
      <c r="E14" s="7">
        <v>20</v>
      </c>
      <c r="F14" s="53">
        <v>0</v>
      </c>
      <c r="G14" s="103">
        <f t="shared" si="0"/>
        <v>0</v>
      </c>
      <c r="H14" s="53">
        <v>0</v>
      </c>
      <c r="I14" s="101">
        <f t="shared" si="1"/>
        <v>0</v>
      </c>
      <c r="J14" s="80"/>
    </row>
    <row r="15" spans="1:10" x14ac:dyDescent="0.45">
      <c r="A15" s="51" t="s">
        <v>72</v>
      </c>
      <c r="B15" s="80"/>
      <c r="C15" s="80"/>
      <c r="D15" s="6" t="s">
        <v>54</v>
      </c>
      <c r="E15" s="7">
        <v>140</v>
      </c>
      <c r="F15" s="53">
        <v>0</v>
      </c>
      <c r="G15" s="103">
        <f t="shared" si="0"/>
        <v>0</v>
      </c>
      <c r="H15" s="53">
        <v>0</v>
      </c>
      <c r="I15" s="101">
        <f t="shared" si="1"/>
        <v>0</v>
      </c>
      <c r="J15" s="80"/>
    </row>
    <row r="16" spans="1:10" ht="14.65" thickBot="1" x14ac:dyDescent="0.5">
      <c r="A16" s="121" t="s">
        <v>73</v>
      </c>
      <c r="B16" s="81"/>
      <c r="C16" s="81"/>
      <c r="D16" s="73" t="s">
        <v>54</v>
      </c>
      <c r="E16" s="74">
        <v>30</v>
      </c>
      <c r="F16" s="92">
        <v>0</v>
      </c>
      <c r="G16" s="104">
        <f t="shared" si="0"/>
        <v>0</v>
      </c>
      <c r="H16" s="92">
        <v>0</v>
      </c>
      <c r="I16" s="102">
        <f t="shared" si="1"/>
        <v>0</v>
      </c>
      <c r="J16" s="81"/>
    </row>
    <row r="17" spans="1:10" ht="15.75" customHeight="1" x14ac:dyDescent="0.45">
      <c r="A17" s="68" t="s">
        <v>12</v>
      </c>
      <c r="B17" s="112"/>
      <c r="C17" s="72"/>
      <c r="D17" s="69"/>
      <c r="E17" s="70"/>
      <c r="F17" s="72"/>
      <c r="G17" s="105">
        <f>SUM(G8:G16)</f>
        <v>0</v>
      </c>
      <c r="H17" s="72"/>
      <c r="I17" s="105">
        <f>SUM(I8:I16)</f>
        <v>0</v>
      </c>
      <c r="J17" s="72"/>
    </row>
    <row r="18" spans="1:10" x14ac:dyDescent="0.45">
      <c r="A18" s="4"/>
      <c r="B18" s="4"/>
      <c r="C18" s="4"/>
      <c r="D18" s="5"/>
      <c r="E18" s="9"/>
    </row>
    <row r="19" spans="1:10" x14ac:dyDescent="0.45">
      <c r="A19" s="113" t="s">
        <v>25</v>
      </c>
      <c r="B19" s="148"/>
      <c r="C19" s="148"/>
      <c r="D19" s="148"/>
      <c r="E19" s="148"/>
      <c r="F19" s="148"/>
      <c r="G19" s="148"/>
      <c r="H19" s="148"/>
      <c r="I19" s="148"/>
      <c r="J19" s="148"/>
    </row>
    <row r="20" spans="1:10" x14ac:dyDescent="0.45">
      <c r="A20" s="100" t="s">
        <v>26</v>
      </c>
      <c r="B20" s="148"/>
      <c r="C20" s="148"/>
      <c r="D20" s="148"/>
      <c r="E20" s="148"/>
      <c r="F20" s="148"/>
      <c r="G20" s="148"/>
      <c r="H20" s="148"/>
      <c r="I20" s="148"/>
      <c r="J20" s="148"/>
    </row>
    <row r="21" spans="1:10" x14ac:dyDescent="0.45">
      <c r="A21" s="100" t="s">
        <v>27</v>
      </c>
      <c r="B21" s="148"/>
      <c r="C21" s="148"/>
      <c r="D21" s="148"/>
      <c r="E21" s="148"/>
      <c r="F21" s="148"/>
      <c r="G21" s="148"/>
      <c r="H21" s="148"/>
      <c r="I21" s="148"/>
      <c r="J21" s="148"/>
    </row>
    <row r="22" spans="1:10" x14ac:dyDescent="0.45">
      <c r="A22" s="100" t="s">
        <v>28</v>
      </c>
      <c r="B22" s="148"/>
      <c r="C22" s="148"/>
      <c r="D22" s="148"/>
      <c r="E22" s="148"/>
      <c r="F22" s="148"/>
      <c r="G22" s="148"/>
      <c r="H22" s="148"/>
      <c r="I22" s="148"/>
      <c r="J22" s="148"/>
    </row>
    <row r="23" spans="1:10" x14ac:dyDescent="0.45">
      <c r="A23" s="150" t="s">
        <v>29</v>
      </c>
      <c r="B23" s="148"/>
      <c r="C23" s="148"/>
      <c r="D23" s="148"/>
      <c r="E23" s="148"/>
      <c r="F23" s="148"/>
      <c r="G23" s="148"/>
      <c r="H23" s="148"/>
      <c r="I23" s="148"/>
      <c r="J23" s="148"/>
    </row>
    <row r="24" spans="1:10" x14ac:dyDescent="0.45">
      <c r="A24" s="150"/>
      <c r="B24" s="148"/>
      <c r="C24" s="148"/>
      <c r="D24" s="148"/>
      <c r="E24" s="148"/>
      <c r="F24" s="148"/>
      <c r="G24" s="148"/>
      <c r="H24" s="148"/>
      <c r="I24" s="148"/>
      <c r="J24" s="148"/>
    </row>
    <row r="25" spans="1:10" x14ac:dyDescent="0.45">
      <c r="A25" s="150"/>
      <c r="B25" s="148"/>
      <c r="C25" s="148"/>
      <c r="D25" s="148"/>
      <c r="E25" s="148"/>
      <c r="F25" s="148"/>
      <c r="G25" s="148"/>
      <c r="H25" s="148"/>
      <c r="I25" s="148"/>
      <c r="J25" s="148"/>
    </row>
    <row r="26" spans="1:10" x14ac:dyDescent="0.45">
      <c r="A26" s="150"/>
      <c r="B26" s="148"/>
      <c r="C26" s="148"/>
      <c r="D26" s="148"/>
      <c r="E26" s="148"/>
      <c r="F26" s="148"/>
      <c r="G26" s="148"/>
      <c r="H26" s="148"/>
      <c r="I26" s="148"/>
      <c r="J26" s="148"/>
    </row>
    <row r="27" spans="1:10" x14ac:dyDescent="0.45">
      <c r="A27" s="4"/>
      <c r="B27" s="4"/>
      <c r="C27" s="4"/>
      <c r="D27" s="5"/>
      <c r="E27" s="9"/>
    </row>
    <row r="28" spans="1:10" x14ac:dyDescent="0.45">
      <c r="A28" s="4"/>
      <c r="B28" s="4"/>
      <c r="C28" s="4"/>
      <c r="D28" s="5"/>
      <c r="E28" s="9"/>
    </row>
    <row r="29" spans="1:10" x14ac:dyDescent="0.45">
      <c r="A29" s="4"/>
      <c r="B29" s="4"/>
      <c r="C29" s="4"/>
      <c r="D29" s="5"/>
      <c r="E29" s="9"/>
    </row>
    <row r="30" spans="1:10" x14ac:dyDescent="0.45">
      <c r="A30" s="4"/>
      <c r="B30" s="4"/>
      <c r="C30" s="4"/>
      <c r="D30" s="5"/>
      <c r="E30" s="9"/>
    </row>
    <row r="31" spans="1:10" x14ac:dyDescent="0.45">
      <c r="A31" s="4"/>
      <c r="B31" s="4"/>
      <c r="C31" s="4"/>
      <c r="D31" s="5"/>
      <c r="E31" s="9"/>
    </row>
    <row r="32" spans="1:10" x14ac:dyDescent="0.45">
      <c r="A32" s="4"/>
      <c r="B32" s="4"/>
      <c r="C32" s="4"/>
      <c r="D32" s="5"/>
      <c r="E32" s="9"/>
    </row>
    <row r="33" spans="1:5" x14ac:dyDescent="0.45">
      <c r="A33" s="4"/>
      <c r="B33" s="4"/>
      <c r="C33" s="4"/>
      <c r="D33" s="5"/>
      <c r="E33" s="9"/>
    </row>
    <row r="34" spans="1:5" x14ac:dyDescent="0.45">
      <c r="A34" s="4"/>
      <c r="B34" s="4"/>
      <c r="C34" s="4"/>
      <c r="D34" s="5"/>
      <c r="E34" s="9"/>
    </row>
    <row r="35" spans="1:5" x14ac:dyDescent="0.45">
      <c r="A35" s="4"/>
      <c r="B35" s="4"/>
      <c r="C35" s="4"/>
      <c r="D35" s="5"/>
      <c r="E35" s="9"/>
    </row>
    <row r="36" spans="1:5" x14ac:dyDescent="0.45">
      <c r="A36" s="4"/>
      <c r="B36" s="4"/>
      <c r="C36" s="4"/>
      <c r="D36" s="5"/>
      <c r="E36" s="9"/>
    </row>
    <row r="37" spans="1:5" x14ac:dyDescent="0.45">
      <c r="A37" s="4"/>
      <c r="B37" s="4"/>
      <c r="C37" s="4"/>
      <c r="D37" s="5"/>
      <c r="E37" s="9"/>
    </row>
  </sheetData>
  <mergeCells count="10">
    <mergeCell ref="B23:J26"/>
    <mergeCell ref="A23:A26"/>
    <mergeCell ref="A3:J3"/>
    <mergeCell ref="A4:J4"/>
    <mergeCell ref="A5:J5"/>
    <mergeCell ref="A6:J6"/>
    <mergeCell ref="B19:J19"/>
    <mergeCell ref="B20:J20"/>
    <mergeCell ref="B21:J21"/>
    <mergeCell ref="B22:J22"/>
  </mergeCells>
  <pageMargins left="0.51181102362204722" right="0.51181102362204722" top="0.74803149606299213" bottom="0.74803149606299213" header="0.31496062992125984" footer="0.31496062992125984"/>
  <pageSetup paperSize="9" scale="63" orientation="landscape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650f03-2686-46ad-801d-8e0c8e21f4d3" xsi:nil="true"/>
    <lcf76f155ced4ddcb4097134ff3c332f xmlns="5dda1b7b-0152-4585-9856-699c9b96a7d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9A0C11271C544E897B623DC5FEB0F9" ma:contentTypeVersion="15" ma:contentTypeDescription="Create a new document." ma:contentTypeScope="" ma:versionID="7d45b5f930e9b370c68cf5090e955e73">
  <xsd:schema xmlns:xsd="http://www.w3.org/2001/XMLSchema" xmlns:xs="http://www.w3.org/2001/XMLSchema" xmlns:p="http://schemas.microsoft.com/office/2006/metadata/properties" xmlns:ns2="5dda1b7b-0152-4585-9856-699c9b96a7d0" xmlns:ns3="0a650f03-2686-46ad-801d-8e0c8e21f4d3" targetNamespace="http://schemas.microsoft.com/office/2006/metadata/properties" ma:root="true" ma:fieldsID="596a70122dc50a82013fcac34f3bdb6a" ns2:_="" ns3:_="">
    <xsd:import namespace="5dda1b7b-0152-4585-9856-699c9b96a7d0"/>
    <xsd:import namespace="0a650f03-2686-46ad-801d-8e0c8e21f4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1b7b-0152-4585-9856-699c9b96a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2c438fe-033e-4b49-b0c3-0cf8e8269c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650f03-2686-46ad-801d-8e0c8e21f4d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2ba216b-4254-4df4-ae44-b048b4426572}" ma:internalName="TaxCatchAll" ma:showField="CatchAllData" ma:web="0a650f03-2686-46ad-801d-8e0c8e21f4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2774D6-A37B-43BD-8F1D-84DD24DEF795}">
  <ds:schemaRefs>
    <ds:schemaRef ds:uri="http://schemas.microsoft.com/office/infopath/2007/PartnerControls"/>
    <ds:schemaRef ds:uri="http://schemas.openxmlformats.org/package/2006/metadata/core-properties"/>
    <ds:schemaRef ds:uri="3ba005f7-fa1e-485e-b5e7-1a7fab64c0a9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terms/"/>
    <ds:schemaRef ds:uri="38d6a151-222b-416e-90db-ae104f89485e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485F38C-CF5E-451C-9D83-1A7F1E19B356}"/>
</file>

<file path=customXml/itemProps3.xml><?xml version="1.0" encoding="utf-8"?>
<ds:datastoreItem xmlns:ds="http://schemas.openxmlformats.org/officeDocument/2006/customXml" ds:itemID="{059929E4-D5B9-4C5E-8CF7-4FA4F10BD4A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Voorblad - Totaal</vt:lpstr>
      <vt:lpstr>Vlees</vt:lpstr>
      <vt:lpstr>Vleeswaren</vt:lpstr>
      <vt:lpstr>Gevogelte</vt:lpstr>
      <vt:lpstr>Wild</vt:lpstr>
      <vt:lpstr>Gevogelte!Print_Area</vt:lpstr>
      <vt:lpstr>Vlees!Print_Area</vt:lpstr>
      <vt:lpstr>Vleeswaren!Print_Area</vt:lpstr>
    </vt:vector>
  </TitlesOfParts>
  <Manager/>
  <Company>Hotelschool The Hague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aanbesteden@hotelschool.nl</dc:creator>
  <cp:keywords/>
  <dc:description/>
  <cp:lastModifiedBy>Aanbesteden HTH</cp:lastModifiedBy>
  <cp:revision/>
  <cp:lastPrinted>2025-11-27T07:47:10Z</cp:lastPrinted>
  <dcterms:created xsi:type="dcterms:W3CDTF">2015-12-03T10:55:08Z</dcterms:created>
  <dcterms:modified xsi:type="dcterms:W3CDTF">2025-11-27T07:47:34Z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0x0101005A9A0C11271C544E897B623DC5FEB0F9</vt:lpwstr>
  </property>
  <property fmtid="{D5CDD505-2E9C-101B-9397-08002B2CF9AE}" pid="3" name="Order">
    <vt:r8>1505000</vt:r8>
  </property>
  <property fmtid="{D5CDD505-2E9C-101B-9397-08002B2CF9AE}" pid="4" name="MediaServiceImageTags">
    <vt:lpwstr/>
  </property>
</Properties>
</file>