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T:\rvo\IUC\02 Team KDC\03. Inkoop boven EU\12. NVWA\2025\IO HFM - 213 - Messen en toebehoren 202506077\3 Nota's van Inlichtingen\"/>
    </mc:Choice>
  </mc:AlternateContent>
  <xr:revisionPtr revIDLastSave="0" documentId="13_ncr:1_{32E1AF7F-ECE6-414E-994A-67BC6D9D374F}" xr6:coauthVersionLast="47" xr6:coauthVersionMax="47" xr10:uidLastSave="{00000000-0000-0000-0000-000000000000}"/>
  <bookViews>
    <workbookView xWindow="-108" yWindow="-108" windowWidth="30936" windowHeight="18816" xr2:uid="{00000000-000D-0000-FFFF-FFFF00000000}"/>
  </bookViews>
  <sheets>
    <sheet name="Prijzenbla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2" l="1"/>
  <c r="H27" i="2"/>
  <c r="G42" i="2"/>
  <c r="H42" i="2"/>
  <c r="G43" i="2"/>
  <c r="H43" i="2"/>
  <c r="G44" i="2"/>
  <c r="H44" i="2"/>
  <c r="G45" i="2"/>
  <c r="H45" i="2"/>
  <c r="H17" i="2" l="1"/>
  <c r="H18" i="2"/>
  <c r="H19" i="2"/>
  <c r="H20" i="2"/>
  <c r="H21" i="2"/>
  <c r="H22" i="2"/>
  <c r="H23" i="2"/>
  <c r="H24" i="2"/>
  <c r="H25" i="2"/>
  <c r="H26" i="2"/>
  <c r="H28" i="2"/>
  <c r="H29" i="2"/>
  <c r="H30" i="2"/>
  <c r="H31" i="2"/>
  <c r="H32" i="2"/>
  <c r="H33" i="2"/>
  <c r="H34" i="2"/>
  <c r="H35" i="2"/>
  <c r="H36" i="2"/>
  <c r="H37" i="2"/>
  <c r="H38" i="2"/>
  <c r="H39" i="2"/>
  <c r="H40" i="2"/>
  <c r="H41" i="2"/>
  <c r="H46" i="2"/>
  <c r="H47" i="2"/>
  <c r="G17" i="2"/>
  <c r="G18" i="2"/>
  <c r="G19" i="2"/>
  <c r="G20" i="2"/>
  <c r="G21" i="2"/>
  <c r="G22" i="2"/>
  <c r="G23" i="2"/>
  <c r="G24" i="2"/>
  <c r="G25" i="2"/>
  <c r="G26" i="2"/>
  <c r="G28" i="2"/>
  <c r="G29" i="2"/>
  <c r="G30" i="2"/>
  <c r="G31" i="2"/>
  <c r="G32" i="2"/>
  <c r="G33" i="2"/>
  <c r="G34" i="2"/>
  <c r="G35" i="2"/>
  <c r="G36" i="2"/>
  <c r="G37" i="2"/>
  <c r="G38" i="2"/>
  <c r="G39" i="2"/>
  <c r="G40" i="2"/>
  <c r="G41" i="2"/>
  <c r="G46" i="2"/>
  <c r="G47" i="2"/>
  <c r="D49" i="2" l="1"/>
</calcChain>
</file>

<file path=xl/sharedStrings.xml><?xml version="1.0" encoding="utf-8"?>
<sst xmlns="http://schemas.openxmlformats.org/spreadsheetml/2006/main" count="74" uniqueCount="46">
  <si>
    <t>Voorbeeld merk(en)</t>
  </si>
  <si>
    <t>Prijs per stuk (exclusief btw en inclusief verzendkosten)</t>
  </si>
  <si>
    <t>Prijs per stuk (inclusief btw en inclusief verzendkosten)</t>
  </si>
  <si>
    <t>(Optioneel) motivatie vergelijkbaar A-merk</t>
  </si>
  <si>
    <t>Totaal fictieve inschrijfsom</t>
  </si>
  <si>
    <t>Gewogen Totaalprijs (exclusief btw en inclusief verzendkosten)</t>
  </si>
  <si>
    <t>Volgnummer</t>
  </si>
  <si>
    <t>Artikel omschrijving</t>
  </si>
  <si>
    <t>Verzendkosten Afroep &lt; € 200,- ex btw</t>
  </si>
  <si>
    <t>nvt</t>
  </si>
  <si>
    <t>Bijlage 2 - Prijzenblad</t>
  </si>
  <si>
    <t>Blokmes 18cm</t>
  </si>
  <si>
    <t>Blokmes 20cm</t>
  </si>
  <si>
    <t>Blokmes 25cm</t>
  </si>
  <si>
    <t>Blokmes 25cm geel handvat</t>
  </si>
  <si>
    <t>Aanzetstaal vlak coarse 28cm</t>
  </si>
  <si>
    <t>Aanzetstaal vlak DMT/diamond coating 28cm</t>
  </si>
  <si>
    <t>Aanzetstaal vlak polijst/fijn/glad 28cm</t>
  </si>
  <si>
    <t>Aanzetstaal ovaal coarse 30cm</t>
  </si>
  <si>
    <t>Aanzetstaal ovaal DMT/diamond coatingcoarse 30cm</t>
  </si>
  <si>
    <t>Aanzetstaal ovaal Polish/glad  30cm</t>
  </si>
  <si>
    <t>Klapstaal grof/slijpend</t>
  </si>
  <si>
    <t>Klapstaal normaal</t>
  </si>
  <si>
    <t>Klapstaal polijst/fijn/glad</t>
  </si>
  <si>
    <t>RVS messenkorf, 6-delig (4 messen &amp; 2 aanzetstalen)</t>
  </si>
  <si>
    <t>Steekmes 18 rood</t>
  </si>
  <si>
    <t>Steekmes 18 blauw</t>
  </si>
  <si>
    <t>Steekmes 18 geel</t>
  </si>
  <si>
    <t>Steekmes 18cm</t>
  </si>
  <si>
    <t>Steekmes 25cm</t>
  </si>
  <si>
    <t>Voorsnijmes 20cm</t>
  </si>
  <si>
    <t>Voorsnijmes 23cm</t>
  </si>
  <si>
    <t>Voorsnijmes 26cm</t>
  </si>
  <si>
    <t>Voorsnijmes 26cm geel handvat</t>
  </si>
  <si>
    <t>Blokmes 23cm</t>
  </si>
  <si>
    <t>Steekmes 22cm</t>
  </si>
  <si>
    <r>
      <rPr>
        <b/>
        <sz val="10"/>
        <color rgb="FF000000"/>
        <rFont val="Verdana"/>
        <family val="2"/>
      </rPr>
      <t>Toelichting</t>
    </r>
    <r>
      <rPr>
        <sz val="10"/>
        <color rgb="FF000000"/>
        <rFont val="Verdana"/>
        <family val="2"/>
      </rPr>
      <t xml:space="preserve">
Dit prijzenblad bevat een selectie van artikelen binnen de scope van de Overeenkomst. De prijzen van deze artikelen dienen ingevuld te worden in dit prijzenblad. Hiervoor dient u de gele velden in te vullen. Vervolgens wordt de totale fictieve inschrijfsom exclusief btw (groen gearceerde cel) beoordeeld ten behoeve van het gunningscriterum Prijs (zie hoofdstuk 5.3 van het Aanbestedingsdocument). De prijzen die u invult zijn exclusief btw en inclusief verzendkosten.
In dit prijzenblad zijn voor zover van toepassing voorbeeldmerken opgenomen die voldoen aan de gestelde specificaties en eisen. Inschrijver mag in plaats daarvan een gelijkwaardig A-merk (conform het Programma van Eisen) aanbieden.
Indien een ander, vergelijkbaar A-merk wordt aangeboden, dient de Inschrijver kolom I volledig in te vullen. Inschrijver motiveert in deze kolom waarom het aangeboden Artikel als A-merk kwalificeert, zoals bedoeld en staat beschreven in het Programma van Eisen. 
Koper bepaalt vervolgens of dit voldoet. 
Indien Koper twijfels heeft over het aangeboden merk, krijgt Inschrijver eenmaal de gelegenheid om toe te lichten waarom er toch wel sprake is van een gelijkwaardig A-merk. De uiteindelijke beoordeling ligt bij Koper. Indien het Artikel volgens Koper niet voldoet aan de gestelde eisen, wordt de Inschrijving terzijde gelegd. Inschrijver offreert geen 0 prijzen/tarieven of negatieve prijzen/tarieven, ook niet op onderdelen. 
</t>
    </r>
    <r>
      <rPr>
        <i/>
        <sz val="10"/>
        <color rgb="FF000000"/>
        <rFont val="Verdana"/>
        <family val="2"/>
      </rPr>
      <t>Prijzen zoals vermeld zijn inclusief verzendkosten bij een minimumafname van € 200,00.</t>
    </r>
  </si>
  <si>
    <t>Hangslot voor het afsluiten van de messenkorf</t>
  </si>
  <si>
    <t>Messenhouder RVS/kunststof voor 1 mes 27x5cm</t>
  </si>
  <si>
    <t>Messenhouder RVS/kunststof voor 2 messen 27x9cm</t>
  </si>
  <si>
    <t>Steekmes met veiligheidsgreep 21cm</t>
  </si>
  <si>
    <t>Steekmes met veiligheidsgreep 18cm</t>
  </si>
  <si>
    <t>Wegingsfactor</t>
  </si>
  <si>
    <t xml:space="preserve">F. Dick </t>
  </si>
  <si>
    <t>Victorinox / F. Dick / Giesser/ Fisher-Bargoin</t>
  </si>
  <si>
    <t>Victorinox / Dexter-Russell / Fiskars / Hendi / F. Dick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</si>
</sst>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x14ac:knownFonts="1">
    <font>
      <sz val="11"/>
      <color theme="1"/>
      <name val="Calibri"/>
      <family val="2"/>
      <scheme val="minor"/>
    </font>
    <font>
      <sz val="11"/>
      <color theme="1"/>
      <name val="Calibri"/>
      <family val="2"/>
      <scheme val="minor"/>
    </font>
    <font>
      <sz val="10"/>
      <color rgb="FF000000"/>
      <name val="Verdana"/>
      <family val="2"/>
    </font>
    <font>
      <b/>
      <sz val="10"/>
      <color rgb="FF000000"/>
      <name val="Verdana"/>
      <family val="2"/>
    </font>
    <font>
      <b/>
      <sz val="11"/>
      <color theme="1"/>
      <name val="Calibri"/>
      <family val="2"/>
      <scheme val="minor"/>
    </font>
    <font>
      <b/>
      <sz val="18"/>
      <color theme="1"/>
      <name val="Calibri"/>
      <family val="2"/>
      <scheme val="minor"/>
    </font>
    <font>
      <i/>
      <sz val="10"/>
      <color rgb="FF000000"/>
      <name val="Verdana"/>
      <family val="2"/>
    </font>
    <font>
      <sz val="11"/>
      <color rgb="FF000000"/>
      <name val="Calibri"/>
      <family val="2"/>
      <scheme val="minor"/>
    </font>
    <font>
      <strike/>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rgb="FFFF00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7" fillId="0" borderId="0"/>
  </cellStyleXfs>
  <cellXfs count="23">
    <xf numFmtId="0" fontId="0" fillId="0" borderId="0" xfId="0"/>
    <xf numFmtId="0" fontId="0" fillId="0" borderId="0" xfId="0" applyAlignment="1">
      <alignment horizontal="center"/>
    </xf>
    <xf numFmtId="0" fontId="0" fillId="0" borderId="0" xfId="0" applyAlignment="1">
      <alignment wrapText="1"/>
    </xf>
    <xf numFmtId="44" fontId="0" fillId="0" borderId="0" xfId="1" applyFont="1"/>
    <xf numFmtId="44" fontId="4" fillId="4" borderId="0" xfId="0" applyNumberFormat="1" applyFont="1" applyFill="1"/>
    <xf numFmtId="0" fontId="4" fillId="4" borderId="0" xfId="0" applyFont="1" applyFill="1" applyAlignment="1">
      <alignment horizontal="right"/>
    </xf>
    <xf numFmtId="44" fontId="0" fillId="2" borderId="0" xfId="1" applyFont="1" applyFill="1" applyProtection="1">
      <protection locked="0"/>
    </xf>
    <xf numFmtId="0" fontId="0" fillId="2" borderId="0" xfId="0" applyFill="1" applyProtection="1">
      <protection locked="0"/>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2" fillId="3" borderId="0" xfId="0" applyFont="1" applyFill="1" applyAlignment="1">
      <alignment horizontal="center" wrapText="1"/>
    </xf>
    <xf numFmtId="0" fontId="2" fillId="3" borderId="5" xfId="0" applyFont="1" applyFill="1" applyBorder="1" applyAlignment="1">
      <alignment horizont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5" fillId="0" borderId="0" xfId="0" applyFont="1" applyAlignment="1">
      <alignment horizontal="center"/>
    </xf>
    <xf numFmtId="0" fontId="8" fillId="5" borderId="0" xfId="0" applyFont="1" applyFill="1" applyAlignment="1">
      <alignment horizontal="center"/>
    </xf>
    <xf numFmtId="0" fontId="8" fillId="5" borderId="0" xfId="0" applyFont="1" applyFill="1"/>
    <xf numFmtId="44" fontId="8" fillId="5" borderId="0" xfId="1" applyFont="1" applyFill="1" applyProtection="1">
      <protection locked="0"/>
    </xf>
    <xf numFmtId="44" fontId="8" fillId="5" borderId="0" xfId="1" applyFont="1" applyFill="1"/>
    <xf numFmtId="0" fontId="8" fillId="5" borderId="0" xfId="0" applyFont="1" applyFill="1" applyProtection="1">
      <protection locked="0"/>
    </xf>
  </cellXfs>
  <cellStyles count="3">
    <cellStyle name="Normal" xfId="2" xr:uid="{6171ED5E-7A32-4A5D-A865-075582EBC918}"/>
    <cellStyle name="Standaard" xfId="0" builtinId="0"/>
    <cellStyle name="Valuta" xfId="1" builtinId="4"/>
  </cellStyles>
  <dxfs count="7">
    <dxf>
      <fill>
        <patternFill patternType="solid">
          <fgColor indexed="64"/>
          <bgColor rgb="FFFFFF00"/>
        </patternFill>
      </fill>
      <protection locked="0" hidden="0"/>
    </dxf>
    <dxf>
      <numFmt numFmtId="34" formatCode="_ &quot;€&quot;\ * #,##0.00_ ;_ &quot;€&quot;\ * \-#,##0.00_ ;_ &quot;€&quot;\ * &quot;-&quot;??_ ;_ @_ "/>
    </dxf>
    <dxf>
      <numFmt numFmtId="34" formatCode="_ &quot;€&quot;\ * #,##0.00_ ;_ &quot;€&quot;\ * \-#,##0.00_ ;_ &quot;€&quot;\ * &quot;-&quot;??_ ;_ @_ "/>
    </dxf>
    <dxf>
      <fill>
        <patternFill patternType="solid">
          <fgColor indexed="64"/>
          <bgColor rgb="FFFFFF00"/>
        </patternFill>
      </fill>
      <protection locked="0" hidden="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646A75-13FE-4469-ABAE-346D2B842064}" name="Tabel1" displayName="Tabel1" ref="B16:I47" totalsRowShown="0" headerRowDxfId="6">
  <autoFilter ref="B16:I47" xr:uid="{B9646A75-13FE-4469-ABAE-346D2B842064}"/>
  <tableColumns count="8">
    <tableColumn id="1" xr3:uid="{9A637C1C-55A4-4F54-A8A2-30BA50AF61C3}" name="Volgnummer" dataDxfId="5"/>
    <tableColumn id="9" xr3:uid="{5409DE4A-3B84-43D7-9112-F5D89FE0D3FE}" name="Artikel omschrijving"/>
    <tableColumn id="2" xr3:uid="{6AA468B2-2DCB-4AC3-A6A2-2038E36277AD}" name="Voorbeeld merk(en)"/>
    <tableColumn id="3" xr3:uid="{28FB8E16-9C0E-423A-8D86-896CB339C86D}" name="Wegingsfactor" dataDxfId="4"/>
    <tableColumn id="4" xr3:uid="{DC99AA29-9821-4BF5-8693-BC78D8C780E7}" name="Prijs per stuk (exclusief btw en inclusief verzendkosten)" dataDxfId="3" dataCellStyle="Valuta"/>
    <tableColumn id="5" xr3:uid="{6CCBE6ED-AE9C-4743-AD99-39E003BDDC50}" name="Prijs per stuk (inclusief btw en inclusief verzendkosten)" dataDxfId="2" dataCellStyle="Valuta">
      <calculatedColumnFormula>Tabel1[[#This Row],[Prijs per stuk (exclusief btw en inclusief verzendkosten)]]*1.21</calculatedColumnFormula>
    </tableColumn>
    <tableColumn id="6" xr3:uid="{9835E968-EAEE-469B-8400-18F5FEA8457A}" name="Gewogen Totaalprijs (exclusief btw en inclusief verzendkosten)" dataDxfId="1" dataCellStyle="Valuta">
      <calculatedColumnFormula>Tabel1[[#This Row],[Prijs per stuk (exclusief btw en inclusief verzendkosten)]]*Tabel1[[#This Row],[Wegingsfactor]]</calculatedColumnFormula>
    </tableColumn>
    <tableColumn id="8" xr3:uid="{DCC271F8-C905-48B5-981C-49F2FE2C3C10}" name="(Optioneel) motivatie vergelijkbaar A-merk" dataDxfId="0"/>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6E5D3-A20C-49C6-BB8E-C6FF6CB5849D}">
  <dimension ref="B1:I49"/>
  <sheetViews>
    <sheetView tabSelected="1" topLeftCell="A12" workbookViewId="0">
      <selection activeCell="F19" sqref="F19"/>
    </sheetView>
  </sheetViews>
  <sheetFormatPr defaultRowHeight="14.4" x14ac:dyDescent="0.3"/>
  <cols>
    <col min="2" max="2" width="12.6640625" customWidth="1"/>
    <col min="3" max="3" width="48.5546875" customWidth="1"/>
    <col min="4" max="4" width="44.109375" customWidth="1"/>
    <col min="5" max="5" width="15.6640625" customWidth="1"/>
    <col min="6" max="8" width="21.44140625" customWidth="1"/>
    <col min="9" max="9" width="42.88671875" customWidth="1"/>
  </cols>
  <sheetData>
    <row r="1" spans="2:9" ht="23.4" x14ac:dyDescent="0.45">
      <c r="B1" s="17" t="s">
        <v>10</v>
      </c>
      <c r="C1" s="17"/>
    </row>
    <row r="3" spans="2:9" ht="15" customHeight="1" x14ac:dyDescent="0.3">
      <c r="B3" s="8" t="s">
        <v>36</v>
      </c>
      <c r="C3" s="9"/>
      <c r="D3" s="9"/>
      <c r="E3" s="9"/>
      <c r="F3" s="9"/>
      <c r="G3" s="9"/>
      <c r="H3" s="9"/>
      <c r="I3" s="10"/>
    </row>
    <row r="4" spans="2:9" x14ac:dyDescent="0.3">
      <c r="B4" s="11"/>
      <c r="C4" s="12"/>
      <c r="D4" s="12"/>
      <c r="E4" s="12"/>
      <c r="F4" s="12"/>
      <c r="G4" s="12"/>
      <c r="H4" s="12"/>
      <c r="I4" s="13"/>
    </row>
    <row r="5" spans="2:9" x14ac:dyDescent="0.3">
      <c r="B5" s="11"/>
      <c r="C5" s="12"/>
      <c r="D5" s="12"/>
      <c r="E5" s="12"/>
      <c r="F5" s="12"/>
      <c r="G5" s="12"/>
      <c r="H5" s="12"/>
      <c r="I5" s="13"/>
    </row>
    <row r="6" spans="2:9" x14ac:dyDescent="0.3">
      <c r="B6" s="11"/>
      <c r="C6" s="12"/>
      <c r="D6" s="12"/>
      <c r="E6" s="12"/>
      <c r="F6" s="12"/>
      <c r="G6" s="12"/>
      <c r="H6" s="12"/>
      <c r="I6" s="13"/>
    </row>
    <row r="7" spans="2:9" x14ac:dyDescent="0.3">
      <c r="B7" s="11"/>
      <c r="C7" s="12"/>
      <c r="D7" s="12"/>
      <c r="E7" s="12"/>
      <c r="F7" s="12"/>
      <c r="G7" s="12"/>
      <c r="H7" s="12"/>
      <c r="I7" s="13"/>
    </row>
    <row r="8" spans="2:9" x14ac:dyDescent="0.3">
      <c r="B8" s="11"/>
      <c r="C8" s="12"/>
      <c r="D8" s="12"/>
      <c r="E8" s="12"/>
      <c r="F8" s="12"/>
      <c r="G8" s="12"/>
      <c r="H8" s="12"/>
      <c r="I8" s="13"/>
    </row>
    <row r="9" spans="2:9" x14ac:dyDescent="0.3">
      <c r="B9" s="11"/>
      <c r="C9" s="12"/>
      <c r="D9" s="12"/>
      <c r="E9" s="12"/>
      <c r="F9" s="12"/>
      <c r="G9" s="12"/>
      <c r="H9" s="12"/>
      <c r="I9" s="13"/>
    </row>
    <row r="10" spans="2:9" x14ac:dyDescent="0.3">
      <c r="B10" s="11"/>
      <c r="C10" s="12"/>
      <c r="D10" s="12"/>
      <c r="E10" s="12"/>
      <c r="F10" s="12"/>
      <c r="G10" s="12"/>
      <c r="H10" s="12"/>
      <c r="I10" s="13"/>
    </row>
    <row r="11" spans="2:9" x14ac:dyDescent="0.3">
      <c r="B11" s="11"/>
      <c r="C11" s="12"/>
      <c r="D11" s="12"/>
      <c r="E11" s="12"/>
      <c r="F11" s="12"/>
      <c r="G11" s="12"/>
      <c r="H11" s="12"/>
      <c r="I11" s="13"/>
    </row>
    <row r="12" spans="2:9" x14ac:dyDescent="0.3">
      <c r="B12" s="11"/>
      <c r="C12" s="12"/>
      <c r="D12" s="12"/>
      <c r="E12" s="12"/>
      <c r="F12" s="12"/>
      <c r="G12" s="12"/>
      <c r="H12" s="12"/>
      <c r="I12" s="13"/>
    </row>
    <row r="13" spans="2:9" x14ac:dyDescent="0.3">
      <c r="B13" s="11"/>
      <c r="C13" s="12"/>
      <c r="D13" s="12"/>
      <c r="E13" s="12"/>
      <c r="F13" s="12"/>
      <c r="G13" s="12"/>
      <c r="H13" s="12"/>
      <c r="I13" s="13"/>
    </row>
    <row r="14" spans="2:9" x14ac:dyDescent="0.3">
      <c r="B14" s="14"/>
      <c r="C14" s="15"/>
      <c r="D14" s="15"/>
      <c r="E14" s="15"/>
      <c r="F14" s="15"/>
      <c r="G14" s="15"/>
      <c r="H14" s="15"/>
      <c r="I14" s="16"/>
    </row>
    <row r="16" spans="2:9" ht="58.5" customHeight="1" x14ac:dyDescent="0.3">
      <c r="B16" s="2" t="s">
        <v>6</v>
      </c>
      <c r="C16" s="2" t="s">
        <v>7</v>
      </c>
      <c r="D16" s="2" t="s">
        <v>0</v>
      </c>
      <c r="E16" s="2" t="s">
        <v>42</v>
      </c>
      <c r="F16" s="2" t="s">
        <v>1</v>
      </c>
      <c r="G16" s="2" t="s">
        <v>2</v>
      </c>
      <c r="H16" s="2" t="s">
        <v>5</v>
      </c>
      <c r="I16" s="2" t="s">
        <v>3</v>
      </c>
    </row>
    <row r="17" spans="2:9" x14ac:dyDescent="0.3">
      <c r="B17" s="1">
        <v>1</v>
      </c>
      <c r="C17" t="s">
        <v>15</v>
      </c>
      <c r="D17" t="s">
        <v>45</v>
      </c>
      <c r="E17" s="1">
        <v>1</v>
      </c>
      <c r="F17" s="6"/>
      <c r="G17" s="3">
        <f>Tabel1[[#This Row],[Prijs per stuk (exclusief btw en inclusief verzendkosten)]]*1.21</f>
        <v>0</v>
      </c>
      <c r="H17" s="3">
        <f>Tabel1[[#This Row],[Prijs per stuk (exclusief btw en inclusief verzendkosten)]]*Tabel1[[#This Row],[Wegingsfactor]]</f>
        <v>0</v>
      </c>
      <c r="I17" s="7"/>
    </row>
    <row r="18" spans="2:9" x14ac:dyDescent="0.3">
      <c r="B18" s="1">
        <v>2</v>
      </c>
      <c r="C18" t="s">
        <v>16</v>
      </c>
      <c r="D18" t="s">
        <v>45</v>
      </c>
      <c r="E18" s="1">
        <v>1</v>
      </c>
      <c r="F18" s="6"/>
      <c r="G18" s="3">
        <f>Tabel1[[#This Row],[Prijs per stuk (exclusief btw en inclusief verzendkosten)]]*1.21</f>
        <v>0</v>
      </c>
      <c r="H18" s="3">
        <f>Tabel1[[#This Row],[Prijs per stuk (exclusief btw en inclusief verzendkosten)]]*Tabel1[[#This Row],[Wegingsfactor]]</f>
        <v>0</v>
      </c>
      <c r="I18" s="7"/>
    </row>
    <row r="19" spans="2:9" x14ac:dyDescent="0.3">
      <c r="B19" s="18">
        <v>3</v>
      </c>
      <c r="C19" s="19" t="s">
        <v>17</v>
      </c>
      <c r="D19" s="19" t="s">
        <v>9</v>
      </c>
      <c r="E19" s="18">
        <v>0</v>
      </c>
      <c r="F19" s="20"/>
      <c r="G19" s="21">
        <f>Tabel1[[#This Row],[Prijs per stuk (exclusief btw en inclusief verzendkosten)]]*1.21</f>
        <v>0</v>
      </c>
      <c r="H19" s="21">
        <f>Tabel1[[#This Row],[Prijs per stuk (exclusief btw en inclusief verzendkosten)]]*Tabel1[[#This Row],[Wegingsfactor]]</f>
        <v>0</v>
      </c>
      <c r="I19" s="22" t="s">
        <v>9</v>
      </c>
    </row>
    <row r="20" spans="2:9" x14ac:dyDescent="0.3">
      <c r="B20" s="1">
        <v>4</v>
      </c>
      <c r="C20" t="s">
        <v>18</v>
      </c>
      <c r="D20" t="s">
        <v>45</v>
      </c>
      <c r="E20" s="1">
        <v>2</v>
      </c>
      <c r="F20" s="6"/>
      <c r="G20" s="3">
        <f>Tabel1[[#This Row],[Prijs per stuk (exclusief btw en inclusief verzendkosten)]]*1.21</f>
        <v>0</v>
      </c>
      <c r="H20" s="3">
        <f>Tabel1[[#This Row],[Prijs per stuk (exclusief btw en inclusief verzendkosten)]]*Tabel1[[#This Row],[Wegingsfactor]]</f>
        <v>0</v>
      </c>
      <c r="I20" s="7"/>
    </row>
    <row r="21" spans="2:9" x14ac:dyDescent="0.3">
      <c r="B21" s="1">
        <v>5</v>
      </c>
      <c r="C21" t="s">
        <v>19</v>
      </c>
      <c r="D21" t="s">
        <v>45</v>
      </c>
      <c r="E21" s="1">
        <v>1</v>
      </c>
      <c r="F21" s="6"/>
      <c r="G21" s="3">
        <f>Tabel1[[#This Row],[Prijs per stuk (exclusief btw en inclusief verzendkosten)]]*1.21</f>
        <v>0</v>
      </c>
      <c r="H21" s="3">
        <f>Tabel1[[#This Row],[Prijs per stuk (exclusief btw en inclusief verzendkosten)]]*Tabel1[[#This Row],[Wegingsfactor]]</f>
        <v>0</v>
      </c>
      <c r="I21" s="7"/>
    </row>
    <row r="22" spans="2:9" x14ac:dyDescent="0.3">
      <c r="B22" s="1">
        <v>6</v>
      </c>
      <c r="C22" t="s">
        <v>20</v>
      </c>
      <c r="D22" t="s">
        <v>45</v>
      </c>
      <c r="E22" s="1">
        <v>2</v>
      </c>
      <c r="F22" s="6"/>
      <c r="G22" s="3">
        <f>Tabel1[[#This Row],[Prijs per stuk (exclusief btw en inclusief verzendkosten)]]*1.21</f>
        <v>0</v>
      </c>
      <c r="H22" s="3">
        <f>Tabel1[[#This Row],[Prijs per stuk (exclusief btw en inclusief verzendkosten)]]*Tabel1[[#This Row],[Wegingsfactor]]</f>
        <v>0</v>
      </c>
      <c r="I22" s="7"/>
    </row>
    <row r="23" spans="2:9" x14ac:dyDescent="0.3">
      <c r="B23" s="1">
        <v>7</v>
      </c>
      <c r="C23" t="s">
        <v>21</v>
      </c>
      <c r="D23" t="s">
        <v>43</v>
      </c>
      <c r="E23" s="1">
        <v>1</v>
      </c>
      <c r="F23" s="6"/>
      <c r="G23" s="3">
        <f>Tabel1[[#This Row],[Prijs per stuk (exclusief btw en inclusief verzendkosten)]]*1.21</f>
        <v>0</v>
      </c>
      <c r="H23" s="3">
        <f>Tabel1[[#This Row],[Prijs per stuk (exclusief btw en inclusief verzendkosten)]]*Tabel1[[#This Row],[Wegingsfactor]]</f>
        <v>0</v>
      </c>
      <c r="I23" s="7"/>
    </row>
    <row r="24" spans="2:9" x14ac:dyDescent="0.3">
      <c r="B24" s="1">
        <v>8</v>
      </c>
      <c r="C24" t="s">
        <v>22</v>
      </c>
      <c r="D24" t="s">
        <v>43</v>
      </c>
      <c r="E24" s="1">
        <v>1</v>
      </c>
      <c r="F24" s="6"/>
      <c r="G24" s="3">
        <f>Tabel1[[#This Row],[Prijs per stuk (exclusief btw en inclusief verzendkosten)]]*1.21</f>
        <v>0</v>
      </c>
      <c r="H24" s="3">
        <f>Tabel1[[#This Row],[Prijs per stuk (exclusief btw en inclusief verzendkosten)]]*Tabel1[[#This Row],[Wegingsfactor]]</f>
        <v>0</v>
      </c>
      <c r="I24" s="7"/>
    </row>
    <row r="25" spans="2:9" x14ac:dyDescent="0.3">
      <c r="B25" s="1">
        <v>9</v>
      </c>
      <c r="C25" t="s">
        <v>23</v>
      </c>
      <c r="D25" t="s">
        <v>43</v>
      </c>
      <c r="E25" s="1">
        <v>2</v>
      </c>
      <c r="F25" s="6"/>
      <c r="G25" s="3">
        <f>Tabel1[[#This Row],[Prijs per stuk (exclusief btw en inclusief verzendkosten)]]*1.21</f>
        <v>0</v>
      </c>
      <c r="H25" s="3">
        <f>Tabel1[[#This Row],[Prijs per stuk (exclusief btw en inclusief verzendkosten)]]*Tabel1[[#This Row],[Wegingsfactor]]</f>
        <v>0</v>
      </c>
      <c r="I25" s="7"/>
    </row>
    <row r="26" spans="2:9" x14ac:dyDescent="0.3">
      <c r="B26" s="1">
        <v>10</v>
      </c>
      <c r="C26" t="s">
        <v>24</v>
      </c>
      <c r="D26" t="s">
        <v>9</v>
      </c>
      <c r="E26" s="1">
        <v>2</v>
      </c>
      <c r="F26" s="6"/>
      <c r="G26" s="3">
        <f>Tabel1[[#This Row],[Prijs per stuk (exclusief btw en inclusief verzendkosten)]]*1.21</f>
        <v>0</v>
      </c>
      <c r="H26" s="3">
        <f>Tabel1[[#This Row],[Prijs per stuk (exclusief btw en inclusief verzendkosten)]]*Tabel1[[#This Row],[Wegingsfactor]]</f>
        <v>0</v>
      </c>
      <c r="I26" s="7"/>
    </row>
    <row r="27" spans="2:9" x14ac:dyDescent="0.3">
      <c r="B27" s="1">
        <v>11</v>
      </c>
      <c r="C27" t="s">
        <v>37</v>
      </c>
      <c r="D27" t="s">
        <v>9</v>
      </c>
      <c r="E27" s="1">
        <v>1</v>
      </c>
      <c r="F27" s="6"/>
      <c r="G27" s="3">
        <f>Tabel1[[#This Row],[Prijs per stuk (exclusief btw en inclusief verzendkosten)]]*1.21</f>
        <v>0</v>
      </c>
      <c r="H27" s="3">
        <f>Tabel1[[#This Row],[Prijs per stuk (exclusief btw en inclusief verzendkosten)]]*Tabel1[[#This Row],[Wegingsfactor]]</f>
        <v>0</v>
      </c>
      <c r="I27" s="7"/>
    </row>
    <row r="28" spans="2:9" x14ac:dyDescent="0.3">
      <c r="B28" s="1">
        <v>12</v>
      </c>
      <c r="C28" t="s">
        <v>38</v>
      </c>
      <c r="D28" t="s">
        <v>9</v>
      </c>
      <c r="E28" s="1">
        <v>1</v>
      </c>
      <c r="F28" s="6"/>
      <c r="G28" s="3">
        <f>Tabel1[[#This Row],[Prijs per stuk (exclusief btw en inclusief verzendkosten)]]*1.21</f>
        <v>0</v>
      </c>
      <c r="H28" s="3">
        <f>Tabel1[[#This Row],[Prijs per stuk (exclusief btw en inclusief verzendkosten)]]*Tabel1[[#This Row],[Wegingsfactor]]</f>
        <v>0</v>
      </c>
      <c r="I28" s="7"/>
    </row>
    <row r="29" spans="2:9" x14ac:dyDescent="0.3">
      <c r="B29" s="1">
        <v>13</v>
      </c>
      <c r="C29" t="s">
        <v>39</v>
      </c>
      <c r="D29" t="s">
        <v>9</v>
      </c>
      <c r="E29" s="1">
        <v>1</v>
      </c>
      <c r="F29" s="6"/>
      <c r="G29" s="3">
        <f>Tabel1[[#This Row],[Prijs per stuk (exclusief btw en inclusief verzendkosten)]]*1.21</f>
        <v>0</v>
      </c>
      <c r="H29" s="3">
        <f>Tabel1[[#This Row],[Prijs per stuk (exclusief btw en inclusief verzendkosten)]]*Tabel1[[#This Row],[Wegingsfactor]]</f>
        <v>0</v>
      </c>
      <c r="I29" s="7"/>
    </row>
    <row r="30" spans="2:9" x14ac:dyDescent="0.3">
      <c r="B30" s="1">
        <v>14</v>
      </c>
      <c r="C30" t="s">
        <v>34</v>
      </c>
      <c r="D30" t="s">
        <v>44</v>
      </c>
      <c r="E30" s="1">
        <v>2</v>
      </c>
      <c r="F30" s="6"/>
      <c r="G30" s="3">
        <f>Tabel1[[#This Row],[Prijs per stuk (exclusief btw en inclusief verzendkosten)]]*1.21</f>
        <v>0</v>
      </c>
      <c r="H30" s="3">
        <f>Tabel1[[#This Row],[Prijs per stuk (exclusief btw en inclusief verzendkosten)]]*Tabel1[[#This Row],[Wegingsfactor]]</f>
        <v>0</v>
      </c>
      <c r="I30" s="7"/>
    </row>
    <row r="31" spans="2:9" x14ac:dyDescent="0.3">
      <c r="B31" s="1">
        <v>15</v>
      </c>
      <c r="C31" t="s">
        <v>11</v>
      </c>
      <c r="D31" t="s">
        <v>44</v>
      </c>
      <c r="E31" s="1">
        <v>2</v>
      </c>
      <c r="F31" s="6"/>
      <c r="G31" s="3">
        <f>Tabel1[[#This Row],[Prijs per stuk (exclusief btw en inclusief verzendkosten)]]*1.21</f>
        <v>0</v>
      </c>
      <c r="H31" s="3">
        <f>Tabel1[[#This Row],[Prijs per stuk (exclusief btw en inclusief verzendkosten)]]*Tabel1[[#This Row],[Wegingsfactor]]</f>
        <v>0</v>
      </c>
      <c r="I31" s="7"/>
    </row>
    <row r="32" spans="2:9" x14ac:dyDescent="0.3">
      <c r="B32" s="1">
        <v>16</v>
      </c>
      <c r="C32" t="s">
        <v>12</v>
      </c>
      <c r="D32" t="s">
        <v>44</v>
      </c>
      <c r="E32" s="1">
        <v>1</v>
      </c>
      <c r="F32" s="6"/>
      <c r="G32" s="3">
        <f>Tabel1[[#This Row],[Prijs per stuk (exclusief btw en inclusief verzendkosten)]]*1.21</f>
        <v>0</v>
      </c>
      <c r="H32" s="3">
        <f>Tabel1[[#This Row],[Prijs per stuk (exclusief btw en inclusief verzendkosten)]]*Tabel1[[#This Row],[Wegingsfactor]]</f>
        <v>0</v>
      </c>
      <c r="I32" s="7"/>
    </row>
    <row r="33" spans="2:9" x14ac:dyDescent="0.3">
      <c r="B33" s="1">
        <v>17</v>
      </c>
      <c r="C33" t="s">
        <v>13</v>
      </c>
      <c r="D33" t="s">
        <v>44</v>
      </c>
      <c r="E33" s="1">
        <v>1</v>
      </c>
      <c r="F33" s="6"/>
      <c r="G33" s="3">
        <f>Tabel1[[#This Row],[Prijs per stuk (exclusief btw en inclusief verzendkosten)]]*1.21</f>
        <v>0</v>
      </c>
      <c r="H33" s="3">
        <f>Tabel1[[#This Row],[Prijs per stuk (exclusief btw en inclusief verzendkosten)]]*Tabel1[[#This Row],[Wegingsfactor]]</f>
        <v>0</v>
      </c>
      <c r="I33" s="7"/>
    </row>
    <row r="34" spans="2:9" x14ac:dyDescent="0.3">
      <c r="B34" s="1">
        <v>18</v>
      </c>
      <c r="C34" t="s">
        <v>14</v>
      </c>
      <c r="D34" t="s">
        <v>44</v>
      </c>
      <c r="E34" s="1">
        <v>1</v>
      </c>
      <c r="F34" s="6"/>
      <c r="G34" s="3">
        <f>Tabel1[[#This Row],[Prijs per stuk (exclusief btw en inclusief verzendkosten)]]*1.21</f>
        <v>0</v>
      </c>
      <c r="H34" s="3">
        <f>Tabel1[[#This Row],[Prijs per stuk (exclusief btw en inclusief verzendkosten)]]*Tabel1[[#This Row],[Wegingsfactor]]</f>
        <v>0</v>
      </c>
      <c r="I34" s="7"/>
    </row>
    <row r="35" spans="2:9" x14ac:dyDescent="0.3">
      <c r="B35" s="1">
        <v>19</v>
      </c>
      <c r="C35" t="s">
        <v>25</v>
      </c>
      <c r="D35" t="s">
        <v>44</v>
      </c>
      <c r="E35" s="1">
        <v>1</v>
      </c>
      <c r="F35" s="6"/>
      <c r="G35" s="3">
        <f>Tabel1[[#This Row],[Prijs per stuk (exclusief btw en inclusief verzendkosten)]]*1.21</f>
        <v>0</v>
      </c>
      <c r="H35" s="3">
        <f>Tabel1[[#This Row],[Prijs per stuk (exclusief btw en inclusief verzendkosten)]]*Tabel1[[#This Row],[Wegingsfactor]]</f>
        <v>0</v>
      </c>
      <c r="I35" s="7"/>
    </row>
    <row r="36" spans="2:9" x14ac:dyDescent="0.3">
      <c r="B36" s="1">
        <v>20</v>
      </c>
      <c r="C36" t="s">
        <v>26</v>
      </c>
      <c r="D36" t="s">
        <v>44</v>
      </c>
      <c r="E36" s="1">
        <v>1</v>
      </c>
      <c r="F36" s="6"/>
      <c r="G36" s="3">
        <f>Tabel1[[#This Row],[Prijs per stuk (exclusief btw en inclusief verzendkosten)]]*1.21</f>
        <v>0</v>
      </c>
      <c r="H36" s="3">
        <f>Tabel1[[#This Row],[Prijs per stuk (exclusief btw en inclusief verzendkosten)]]*Tabel1[[#This Row],[Wegingsfactor]]</f>
        <v>0</v>
      </c>
      <c r="I36" s="7"/>
    </row>
    <row r="37" spans="2:9" x14ac:dyDescent="0.3">
      <c r="B37" s="1">
        <v>21</v>
      </c>
      <c r="C37" t="s">
        <v>27</v>
      </c>
      <c r="D37" t="s">
        <v>44</v>
      </c>
      <c r="E37" s="1">
        <v>1</v>
      </c>
      <c r="F37" s="6"/>
      <c r="G37" s="3">
        <f>Tabel1[[#This Row],[Prijs per stuk (exclusief btw en inclusief verzendkosten)]]*1.21</f>
        <v>0</v>
      </c>
      <c r="H37" s="3">
        <f>Tabel1[[#This Row],[Prijs per stuk (exclusief btw en inclusief verzendkosten)]]*Tabel1[[#This Row],[Wegingsfactor]]</f>
        <v>0</v>
      </c>
      <c r="I37" s="7"/>
    </row>
    <row r="38" spans="2:9" x14ac:dyDescent="0.3">
      <c r="B38" s="1">
        <v>22</v>
      </c>
      <c r="C38" t="s">
        <v>41</v>
      </c>
      <c r="D38" t="s">
        <v>44</v>
      </c>
      <c r="E38" s="1">
        <v>1</v>
      </c>
      <c r="F38" s="6"/>
      <c r="G38" s="3">
        <f>Tabel1[[#This Row],[Prijs per stuk (exclusief btw en inclusief verzendkosten)]]*1.21</f>
        <v>0</v>
      </c>
      <c r="H38" s="3">
        <f>Tabel1[[#This Row],[Prijs per stuk (exclusief btw en inclusief verzendkosten)]]*Tabel1[[#This Row],[Wegingsfactor]]</f>
        <v>0</v>
      </c>
      <c r="I38" s="7"/>
    </row>
    <row r="39" spans="2:9" x14ac:dyDescent="0.3">
      <c r="B39" s="1">
        <v>23</v>
      </c>
      <c r="C39" t="s">
        <v>40</v>
      </c>
      <c r="D39" t="s">
        <v>44</v>
      </c>
      <c r="E39" s="1">
        <v>1</v>
      </c>
      <c r="F39" s="6"/>
      <c r="G39" s="3">
        <f>Tabel1[[#This Row],[Prijs per stuk (exclusief btw en inclusief verzendkosten)]]*1.21</f>
        <v>0</v>
      </c>
      <c r="H39" s="3">
        <f>Tabel1[[#This Row],[Prijs per stuk (exclusief btw en inclusief verzendkosten)]]*Tabel1[[#This Row],[Wegingsfactor]]</f>
        <v>0</v>
      </c>
      <c r="I39" s="7"/>
    </row>
    <row r="40" spans="2:9" x14ac:dyDescent="0.3">
      <c r="B40" s="1">
        <v>24</v>
      </c>
      <c r="C40" t="s">
        <v>28</v>
      </c>
      <c r="D40" t="s">
        <v>44</v>
      </c>
      <c r="E40" s="1">
        <v>3</v>
      </c>
      <c r="F40" s="6"/>
      <c r="G40" s="3">
        <f>Tabel1[[#This Row],[Prijs per stuk (exclusief btw en inclusief verzendkosten)]]*1.21</f>
        <v>0</v>
      </c>
      <c r="H40" s="3">
        <f>Tabel1[[#This Row],[Prijs per stuk (exclusief btw en inclusief verzendkosten)]]*Tabel1[[#This Row],[Wegingsfactor]]</f>
        <v>0</v>
      </c>
      <c r="I40" s="7"/>
    </row>
    <row r="41" spans="2:9" x14ac:dyDescent="0.3">
      <c r="B41" s="1">
        <v>25</v>
      </c>
      <c r="C41" t="s">
        <v>35</v>
      </c>
      <c r="D41" t="s">
        <v>44</v>
      </c>
      <c r="E41" s="1">
        <v>3</v>
      </c>
      <c r="F41" s="6"/>
      <c r="G41" s="3">
        <f>Tabel1[[#This Row],[Prijs per stuk (exclusief btw en inclusief verzendkosten)]]*1.21</f>
        <v>0</v>
      </c>
      <c r="H41" s="3">
        <f>Tabel1[[#This Row],[Prijs per stuk (exclusief btw en inclusief verzendkosten)]]*Tabel1[[#This Row],[Wegingsfactor]]</f>
        <v>0</v>
      </c>
      <c r="I41" s="7"/>
    </row>
    <row r="42" spans="2:9" x14ac:dyDescent="0.3">
      <c r="B42" s="1">
        <v>26</v>
      </c>
      <c r="C42" t="s">
        <v>29</v>
      </c>
      <c r="D42" t="s">
        <v>44</v>
      </c>
      <c r="E42" s="1">
        <v>2</v>
      </c>
      <c r="F42" s="6"/>
      <c r="G42" s="3">
        <f>Tabel1[[#This Row],[Prijs per stuk (exclusief btw en inclusief verzendkosten)]]*1.21</f>
        <v>0</v>
      </c>
      <c r="H42" s="3">
        <f>Tabel1[[#This Row],[Prijs per stuk (exclusief btw en inclusief verzendkosten)]]*Tabel1[[#This Row],[Wegingsfactor]]</f>
        <v>0</v>
      </c>
      <c r="I42" s="7"/>
    </row>
    <row r="43" spans="2:9" x14ac:dyDescent="0.3">
      <c r="B43" s="1">
        <v>27</v>
      </c>
      <c r="C43" t="s">
        <v>30</v>
      </c>
      <c r="D43" t="s">
        <v>44</v>
      </c>
      <c r="E43" s="1">
        <v>3</v>
      </c>
      <c r="F43" s="6"/>
      <c r="G43" s="3">
        <f>Tabel1[[#This Row],[Prijs per stuk (exclusief btw en inclusief verzendkosten)]]*1.21</f>
        <v>0</v>
      </c>
      <c r="H43" s="3">
        <f>Tabel1[[#This Row],[Prijs per stuk (exclusief btw en inclusief verzendkosten)]]*Tabel1[[#This Row],[Wegingsfactor]]</f>
        <v>0</v>
      </c>
      <c r="I43" s="7"/>
    </row>
    <row r="44" spans="2:9" x14ac:dyDescent="0.3">
      <c r="B44" s="1">
        <v>28</v>
      </c>
      <c r="C44" t="s">
        <v>31</v>
      </c>
      <c r="D44" t="s">
        <v>44</v>
      </c>
      <c r="E44" s="1">
        <v>3</v>
      </c>
      <c r="F44" s="6"/>
      <c r="G44" s="3">
        <f>Tabel1[[#This Row],[Prijs per stuk (exclusief btw en inclusief verzendkosten)]]*1.21</f>
        <v>0</v>
      </c>
      <c r="H44" s="3">
        <f>Tabel1[[#This Row],[Prijs per stuk (exclusief btw en inclusief verzendkosten)]]*Tabel1[[#This Row],[Wegingsfactor]]</f>
        <v>0</v>
      </c>
      <c r="I44" s="7"/>
    </row>
    <row r="45" spans="2:9" x14ac:dyDescent="0.3">
      <c r="B45" s="1">
        <v>29</v>
      </c>
      <c r="C45" t="s">
        <v>32</v>
      </c>
      <c r="D45" t="s">
        <v>44</v>
      </c>
      <c r="E45" s="1">
        <v>3</v>
      </c>
      <c r="F45" s="6"/>
      <c r="G45" s="3">
        <f>Tabel1[[#This Row],[Prijs per stuk (exclusief btw en inclusief verzendkosten)]]*1.21</f>
        <v>0</v>
      </c>
      <c r="H45" s="3">
        <f>Tabel1[[#This Row],[Prijs per stuk (exclusief btw en inclusief verzendkosten)]]*Tabel1[[#This Row],[Wegingsfactor]]</f>
        <v>0</v>
      </c>
      <c r="I45" s="7"/>
    </row>
    <row r="46" spans="2:9" x14ac:dyDescent="0.3">
      <c r="B46" s="1">
        <v>30</v>
      </c>
      <c r="C46" t="s">
        <v>33</v>
      </c>
      <c r="D46" t="s">
        <v>44</v>
      </c>
      <c r="E46" s="1">
        <v>2</v>
      </c>
      <c r="F46" s="6"/>
      <c r="G46" s="3">
        <f>Tabel1[[#This Row],[Prijs per stuk (exclusief btw en inclusief verzendkosten)]]*1.21</f>
        <v>0</v>
      </c>
      <c r="H46" s="3">
        <f>Tabel1[[#This Row],[Prijs per stuk (exclusief btw en inclusief verzendkosten)]]*Tabel1[[#This Row],[Wegingsfactor]]</f>
        <v>0</v>
      </c>
      <c r="I46" s="7"/>
    </row>
    <row r="47" spans="2:9" x14ac:dyDescent="0.3">
      <c r="B47" s="1">
        <v>31</v>
      </c>
      <c r="C47" t="s">
        <v>8</v>
      </c>
      <c r="D47" t="s">
        <v>9</v>
      </c>
      <c r="E47" s="1">
        <v>0.1</v>
      </c>
      <c r="F47" s="6"/>
      <c r="G47" s="3">
        <f>Tabel1[[#This Row],[Prijs per stuk (exclusief btw en inclusief verzendkosten)]]*1.21</f>
        <v>0</v>
      </c>
      <c r="H47" s="3">
        <f>Tabel1[[#This Row],[Prijs per stuk (exclusief btw en inclusief verzendkosten)]]*Tabel1[[#This Row],[Wegingsfactor]]</f>
        <v>0</v>
      </c>
      <c r="I47" s="7"/>
    </row>
    <row r="49" spans="3:4" x14ac:dyDescent="0.3">
      <c r="C49" s="5" t="s">
        <v>4</v>
      </c>
      <c r="D49" s="4">
        <f>SUM(Tabel1[Gewogen Totaalprijs (exclusief btw en inclusief verzendkosten)])</f>
        <v>0</v>
      </c>
    </row>
  </sheetData>
  <sheetProtection algorithmName="SHA-512" hashValue="ESipMgwn6TJvfbmcQ5rof5paGmx4KswyeRcUsW6JdcAuxPqPBfHSxPt+A+5Apabyt5YrpIWxuzZRbXrFewW12w==" saltValue="oe3favDlO9V+qeqFjx2CjA==" spinCount="100000" sheet="1" objects="1" scenarios="1"/>
  <mergeCells count="2">
    <mergeCell ref="B3:I14"/>
    <mergeCell ref="B1:C1"/>
  </mergeCells>
  <pageMargins left="0.7" right="0.7" top="0.75" bottom="0.75" header="0.3" footer="0.3"/>
  <tableParts count="1">
    <tablePart r:id="rId1"/>
  </tableParts>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2 - Prijzenblad</dc:title>
  <dc:creator>Wijnveldt, M. (Marvin)</dc:creator>
  <cp:lastModifiedBy>Wijnveldt, M. (Marvin)</cp:lastModifiedBy>
  <dcterms:created xsi:type="dcterms:W3CDTF">2015-06-05T18:17:20Z</dcterms:created>
  <dcterms:modified xsi:type="dcterms:W3CDTF">2026-01-22T12:32:50Z</dcterms:modified>
</cp:coreProperties>
</file>