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Consent/ICT-Hardware 2025/4. Leidraad/"/>
    </mc:Choice>
  </mc:AlternateContent>
  <xr:revisionPtr revIDLastSave="206" documentId="8_{1C7A3C5C-0530-4CC4-BE5E-3868E21691CF}" xr6:coauthVersionLast="47" xr6:coauthVersionMax="47" xr10:uidLastSave="{7E856D6D-5CAA-41A9-BD4D-636C106CC9D3}"/>
  <bookViews>
    <workbookView xWindow="57480" yWindow="-120" windowWidth="29040" windowHeight="15720" xr2:uid="{00000000-000D-0000-FFFF-FFFF00000000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1" l="1"/>
  <c r="D22" i="1"/>
  <c r="D20" i="1"/>
  <c r="D16" i="1"/>
  <c r="D17" i="1" s="1"/>
  <c r="D9" i="1"/>
  <c r="D10" i="1"/>
  <c r="D11" i="1"/>
  <c r="D12" i="1"/>
  <c r="D8" i="1"/>
  <c r="D23" i="1" l="1"/>
  <c r="D13" i="1"/>
  <c r="D25" i="1" l="1"/>
</calcChain>
</file>

<file path=xl/sharedStrings.xml><?xml version="1.0" encoding="utf-8"?>
<sst xmlns="http://schemas.openxmlformats.org/spreadsheetml/2006/main" count="34" uniqueCount="27">
  <si>
    <t>U dient de blauw gearceerde cellen in te vullen</t>
  </si>
  <si>
    <t>Totaal</t>
  </si>
  <si>
    <t>Totaal (bedrag voor gunning)</t>
  </si>
  <si>
    <t>Naam Leverancier</t>
  </si>
  <si>
    <t>Naam ondertekenaar</t>
  </si>
  <si>
    <t>Handtekening</t>
  </si>
  <si>
    <t>Datum</t>
  </si>
  <si>
    <t>Product</t>
  </si>
  <si>
    <t>Chromebooks</t>
  </si>
  <si>
    <t>Desktops</t>
  </si>
  <si>
    <t>Stichting Consent</t>
  </si>
  <si>
    <t>Beeldschermen</t>
  </si>
  <si>
    <t>Apple producten</t>
  </si>
  <si>
    <t>Kortingspercentage</t>
  </si>
  <si>
    <t>Totaalprijs excl. BTW</t>
  </si>
  <si>
    <t xml:space="preserve">Bijlage 4: Prijzenblad ICT-Hardware </t>
  </si>
  <si>
    <t>Laptops</t>
  </si>
  <si>
    <t>Omzet*</t>
  </si>
  <si>
    <t>* Aan de opgegeven omzet kunnen geen rechten worden ontleend. Deze dient om inschrijvers op gelijke uitgangspunten te vergelijken.</t>
  </si>
  <si>
    <t xml:space="preserve">Apple iPad </t>
  </si>
  <si>
    <t>Dienstverlening: verpakkingsloos leveren</t>
  </si>
  <si>
    <t>Aantal</t>
  </si>
  <si>
    <t>Bedrag per stuk excl. btw</t>
  </si>
  <si>
    <t>Dockingstations</t>
  </si>
  <si>
    <t>Jaaromzet*</t>
  </si>
  <si>
    <t>Opslagpercentage**</t>
  </si>
  <si>
    <t>** Minimaal 2% en maximaal 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</si>
</sst>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0.0%"/>
    <numFmt numFmtId="166" formatCode="#,##0_ ;\-#,##0\ "/>
  </numFmts>
  <fonts count="10" x14ac:knownFonts="1">
    <font>
      <sz val="11"/>
      <color theme="1"/>
      <name val="Calibri"/>
      <family val="2"/>
      <scheme val="minor"/>
    </font>
    <font>
      <b/>
      <sz val="10"/>
      <color indexed="9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u/>
      <sz val="10"/>
      <color indexed="8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sz val="11"/>
      <name val="Verdana"/>
      <family val="2"/>
    </font>
    <font>
      <b/>
      <sz val="10"/>
      <name val="Verdana"/>
      <family val="2"/>
    </font>
    <font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B415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9" fontId="0" fillId="0" borderId="0" xfId="0" applyNumberFormat="1" applyAlignment="1">
      <alignment wrapText="1"/>
    </xf>
    <xf numFmtId="0" fontId="3" fillId="0" borderId="0" xfId="0" applyFont="1"/>
    <xf numFmtId="0" fontId="5" fillId="0" borderId="0" xfId="0" applyFont="1"/>
    <xf numFmtId="9" fontId="5" fillId="0" borderId="0" xfId="0" applyNumberFormat="1" applyFont="1" applyAlignment="1">
      <alignment wrapText="1"/>
    </xf>
    <xf numFmtId="0" fontId="6" fillId="0" borderId="0" xfId="0" applyFont="1"/>
    <xf numFmtId="0" fontId="6" fillId="3" borderId="1" xfId="0" applyFont="1" applyFill="1" applyBorder="1"/>
    <xf numFmtId="0" fontId="7" fillId="0" borderId="0" xfId="0" applyFont="1"/>
    <xf numFmtId="0" fontId="9" fillId="0" borderId="0" xfId="0" applyFont="1" applyAlignment="1">
      <alignment vertical="top"/>
    </xf>
    <xf numFmtId="0" fontId="1" fillId="5" borderId="1" xfId="0" applyFont="1" applyFill="1" applyBorder="1" applyAlignment="1">
      <alignment horizontal="left" vertical="center"/>
    </xf>
    <xf numFmtId="0" fontId="0" fillId="0" borderId="0" xfId="0" applyProtection="1">
      <protection locked="0" hidden="1"/>
    </xf>
    <xf numFmtId="165" fontId="2" fillId="3" borderId="3" xfId="0" applyNumberFormat="1" applyFont="1" applyFill="1" applyBorder="1" applyAlignment="1" applyProtection="1">
      <alignment horizontal="center" vertical="center"/>
      <protection locked="0" hidden="1"/>
    </xf>
    <xf numFmtId="165" fontId="2" fillId="3" borderId="1" xfId="0" applyNumberFormat="1" applyFont="1" applyFill="1" applyBorder="1" applyAlignment="1" applyProtection="1">
      <alignment horizontal="center" vertical="center"/>
      <protection locked="0" hidden="1"/>
    </xf>
    <xf numFmtId="44" fontId="2" fillId="3" borderId="3" xfId="0" applyNumberFormat="1" applyFont="1" applyFill="1" applyBorder="1" applyAlignment="1" applyProtection="1">
      <alignment horizontal="center" vertical="center"/>
      <protection locked="0" hidden="1"/>
    </xf>
    <xf numFmtId="0" fontId="8" fillId="3" borderId="1" xfId="0" applyFont="1" applyFill="1" applyBorder="1" applyAlignment="1" applyProtection="1">
      <alignment horizontal="left" vertical="center"/>
      <protection locked="0" hidden="1"/>
    </xf>
    <xf numFmtId="0" fontId="0" fillId="0" borderId="1" xfId="0" applyBorder="1" applyProtection="1">
      <protection locked="0" hidden="1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9" fontId="5" fillId="0" borderId="0" xfId="0" applyNumberFormat="1" applyFont="1" applyAlignment="1" applyProtection="1">
      <alignment wrapText="1"/>
      <protection locked="0"/>
    </xf>
    <xf numFmtId="0" fontId="0" fillId="0" borderId="0" xfId="0" applyProtection="1">
      <protection locked="0"/>
    </xf>
    <xf numFmtId="9" fontId="0" fillId="0" borderId="0" xfId="0" applyNumberForma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0" fillId="0" borderId="0" xfId="0" applyProtection="1"/>
    <xf numFmtId="0" fontId="1" fillId="5" borderId="1" xfId="0" applyFont="1" applyFill="1" applyBorder="1" applyAlignment="1" applyProtection="1">
      <alignment horizontal="left" vertical="center" wrapText="1"/>
    </xf>
    <xf numFmtId="0" fontId="1" fillId="5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Protection="1"/>
    <xf numFmtId="44" fontId="2" fillId="0" borderId="1" xfId="0" applyNumberFormat="1" applyFont="1" applyBorder="1" applyProtection="1"/>
    <xf numFmtId="164" fontId="2" fillId="4" borderId="1" xfId="0" applyNumberFormat="1" applyFont="1" applyFill="1" applyBorder="1" applyProtection="1"/>
    <xf numFmtId="164" fontId="2" fillId="2" borderId="1" xfId="0" applyNumberFormat="1" applyFont="1" applyFill="1" applyBorder="1" applyProtection="1"/>
    <xf numFmtId="0" fontId="3" fillId="2" borderId="1" xfId="0" applyFont="1" applyFill="1" applyBorder="1" applyProtection="1"/>
    <xf numFmtId="0" fontId="4" fillId="2" borderId="1" xfId="0" applyFont="1" applyFill="1" applyBorder="1" applyProtection="1"/>
    <xf numFmtId="0" fontId="5" fillId="0" borderId="0" xfId="0" applyFont="1" applyProtection="1"/>
    <xf numFmtId="0" fontId="1" fillId="5" borderId="1" xfId="0" applyFont="1" applyFill="1" applyBorder="1" applyAlignment="1" applyProtection="1">
      <alignment vertical="center" wrapText="1"/>
    </xf>
    <xf numFmtId="0" fontId="2" fillId="0" borderId="1" xfId="0" applyFont="1" applyBorder="1" applyAlignment="1" applyProtection="1">
      <alignment wrapText="1"/>
    </xf>
    <xf numFmtId="42" fontId="9" fillId="0" borderId="1" xfId="0" applyNumberFormat="1" applyFont="1" applyBorder="1" applyAlignment="1" applyProtection="1">
      <alignment horizontal="center" vertical="center"/>
    </xf>
    <xf numFmtId="0" fontId="2" fillId="2" borderId="1" xfId="0" applyFont="1" applyFill="1" applyBorder="1" applyProtection="1"/>
    <xf numFmtId="166" fontId="2" fillId="0" borderId="1" xfId="0" applyNumberFormat="1" applyFont="1" applyBorder="1" applyProtection="1"/>
    <xf numFmtId="164" fontId="3" fillId="2" borderId="1" xfId="0" applyNumberFormat="1" applyFont="1" applyFill="1" applyBorder="1" applyProtection="1"/>
    <xf numFmtId="44" fontId="3" fillId="2" borderId="2" xfId="0" applyNumberFormat="1" applyFont="1" applyFill="1" applyBorder="1" applyProtection="1"/>
    <xf numFmtId="164" fontId="2" fillId="0" borderId="1" xfId="0" applyNumberFormat="1" applyFont="1" applyBorder="1" applyAlignment="1" applyProtection="1">
      <alignment vertical="center"/>
    </xf>
    <xf numFmtId="0" fontId="9" fillId="0" borderId="0" xfId="0" applyFont="1" applyFill="1" applyAlignment="1">
      <alignment vertical="top"/>
    </xf>
    <xf numFmtId="9" fontId="5" fillId="0" borderId="0" xfId="0" applyNumberFormat="1" applyFont="1" applyFill="1" applyAlignment="1">
      <alignment wrapText="1"/>
    </xf>
    <xf numFmtId="0" fontId="5" fillId="0" borderId="0" xfId="0" applyFont="1" applyFill="1"/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00FF00"/>
      <color rgb="FF1B4155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1714376</xdr:colOff>
      <xdr:row>0</xdr:row>
      <xdr:rowOff>93345</xdr:rowOff>
    </xdr:from>
    <xdr:to>
      <xdr:col>3</xdr:col>
      <xdr:colOff>1770608</xdr:colOff>
      <xdr:row>3</xdr:row>
      <xdr:rowOff>97668</xdr:rowOff>
    </xdr:to>
    <xdr:pic>
      <xdr:nvPicPr>
        <xdr:cNvPr id="2" name="Afbeelding 1" descr="Consent - Openbare basisschool Park Stokhorst">
          <a:extLst>
            <a:ext uri="{FF2B5EF4-FFF2-40B4-BE49-F238E27FC236}">
              <a16:creationId xmlns:a16="http://schemas.microsoft.com/office/drawing/2014/main" id="{E96B1C95-D801-408E-962D-87337B1F9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8907" y="93345"/>
          <a:ext cx="1849790" cy="5682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3"/>
  <sheetViews>
    <sheetView showGridLines="0" tabSelected="1" zoomScale="90" zoomScaleNormal="90" workbookViewId="0">
      <selection activeCell="F27" sqref="F27"/>
    </sheetView>
  </sheetViews>
  <sheetFormatPr defaultRowHeight="14.4" x14ac:dyDescent="0.3"/>
  <cols>
    <col min="1" max="1" width="66.6640625" customWidth="1"/>
    <col min="2" max="2" width="19.88671875" customWidth="1"/>
    <col min="3" max="4" width="26.88671875" style="1" customWidth="1"/>
    <col min="5" max="7" width="17.88671875" customWidth="1"/>
  </cols>
  <sheetData>
    <row r="1" spans="1:8" x14ac:dyDescent="0.3">
      <c r="A1" s="2" t="s">
        <v>15</v>
      </c>
      <c r="B1" s="3"/>
      <c r="C1" s="4"/>
      <c r="D1" s="4"/>
    </row>
    <row r="2" spans="1:8" x14ac:dyDescent="0.3">
      <c r="A2" t="s">
        <v>10</v>
      </c>
      <c r="B2" s="3"/>
      <c r="C2" s="4"/>
      <c r="D2" s="4"/>
    </row>
    <row r="3" spans="1:8" ht="15" customHeight="1" x14ac:dyDescent="0.3">
      <c r="A3" s="7"/>
      <c r="B3" s="3"/>
      <c r="C3" s="4"/>
      <c r="D3" s="4"/>
    </row>
    <row r="4" spans="1:8" ht="15" customHeight="1" x14ac:dyDescent="0.3">
      <c r="A4" s="3"/>
      <c r="B4" s="3"/>
      <c r="C4" s="4"/>
      <c r="D4" s="4"/>
    </row>
    <row r="5" spans="1:8" x14ac:dyDescent="0.3">
      <c r="A5" s="3"/>
      <c r="B5" s="6"/>
      <c r="C5" s="5" t="s">
        <v>0</v>
      </c>
      <c r="D5" s="5"/>
    </row>
    <row r="6" spans="1:8" x14ac:dyDescent="0.3">
      <c r="A6" s="3"/>
      <c r="B6" s="3"/>
      <c r="C6" s="5"/>
      <c r="D6" s="5"/>
    </row>
    <row r="7" spans="1:8" x14ac:dyDescent="0.3">
      <c r="A7" s="23" t="s">
        <v>7</v>
      </c>
      <c r="B7" s="24" t="s">
        <v>24</v>
      </c>
      <c r="C7" s="16" t="s">
        <v>25</v>
      </c>
      <c r="D7" s="24" t="s">
        <v>1</v>
      </c>
    </row>
    <row r="8" spans="1:8" x14ac:dyDescent="0.3">
      <c r="A8" s="25" t="s">
        <v>16</v>
      </c>
      <c r="B8" s="26">
        <v>175000</v>
      </c>
      <c r="C8" s="11">
        <v>0.02</v>
      </c>
      <c r="D8" s="27">
        <f>B8*(1+C8)</f>
        <v>178500</v>
      </c>
    </row>
    <row r="9" spans="1:8" x14ac:dyDescent="0.3">
      <c r="A9" s="25" t="s">
        <v>9</v>
      </c>
      <c r="B9" s="26">
        <v>19500</v>
      </c>
      <c r="C9" s="11">
        <v>0.02</v>
      </c>
      <c r="D9" s="27">
        <f t="shared" ref="D9:D12" si="0">B9*(1+C9)</f>
        <v>19890</v>
      </c>
    </row>
    <row r="10" spans="1:8" x14ac:dyDescent="0.3">
      <c r="A10" s="25" t="s">
        <v>8</v>
      </c>
      <c r="B10" s="26">
        <v>343000</v>
      </c>
      <c r="C10" s="11">
        <v>0.02</v>
      </c>
      <c r="D10" s="27">
        <f t="shared" si="0"/>
        <v>349860</v>
      </c>
    </row>
    <row r="11" spans="1:8" x14ac:dyDescent="0.3">
      <c r="A11" s="25" t="s">
        <v>11</v>
      </c>
      <c r="B11" s="26">
        <v>20000</v>
      </c>
      <c r="C11" s="11">
        <v>0.02</v>
      </c>
      <c r="D11" s="27">
        <f t="shared" si="0"/>
        <v>20400</v>
      </c>
    </row>
    <row r="12" spans="1:8" x14ac:dyDescent="0.3">
      <c r="A12" s="25" t="s">
        <v>23</v>
      </c>
      <c r="B12" s="26">
        <v>2000</v>
      </c>
      <c r="C12" s="11">
        <v>0.02</v>
      </c>
      <c r="D12" s="27">
        <f t="shared" si="0"/>
        <v>2040</v>
      </c>
    </row>
    <row r="13" spans="1:8" x14ac:dyDescent="0.3">
      <c r="A13" s="29" t="s">
        <v>1</v>
      </c>
      <c r="B13" s="30"/>
      <c r="C13" s="30"/>
      <c r="D13" s="28">
        <f>SUM(D8:D12)</f>
        <v>570690</v>
      </c>
    </row>
    <row r="14" spans="1:8" x14ac:dyDescent="0.3">
      <c r="A14" s="31"/>
      <c r="B14" s="31"/>
      <c r="C14" s="17"/>
      <c r="D14" s="17"/>
    </row>
    <row r="15" spans="1:8" x14ac:dyDescent="0.3">
      <c r="A15" s="32" t="s">
        <v>12</v>
      </c>
      <c r="B15" s="24" t="s">
        <v>17</v>
      </c>
      <c r="C15" s="24" t="s">
        <v>13</v>
      </c>
      <c r="D15" s="24" t="s">
        <v>14</v>
      </c>
    </row>
    <row r="16" spans="1:8" x14ac:dyDescent="0.3">
      <c r="A16" s="33" t="s">
        <v>19</v>
      </c>
      <c r="B16" s="34">
        <v>8000</v>
      </c>
      <c r="C16" s="12">
        <v>0</v>
      </c>
      <c r="D16" s="39">
        <f>(B16*(1-C16))</f>
        <v>8000</v>
      </c>
      <c r="H16" s="10"/>
    </row>
    <row r="17" spans="1:10" x14ac:dyDescent="0.3">
      <c r="A17" s="29" t="s">
        <v>1</v>
      </c>
      <c r="B17" s="35"/>
      <c r="C17" s="30"/>
      <c r="D17" s="37">
        <f>SUM(D16)</f>
        <v>8000</v>
      </c>
    </row>
    <row r="18" spans="1:10" x14ac:dyDescent="0.3">
      <c r="A18" s="31"/>
      <c r="B18" s="31"/>
      <c r="C18" s="17"/>
      <c r="D18" s="17"/>
    </row>
    <row r="19" spans="1:10" ht="25.2" x14ac:dyDescent="0.3">
      <c r="A19" s="23" t="s">
        <v>20</v>
      </c>
      <c r="B19" s="24" t="s">
        <v>21</v>
      </c>
      <c r="C19" s="24" t="s">
        <v>22</v>
      </c>
      <c r="D19" s="24" t="s">
        <v>1</v>
      </c>
      <c r="G19" s="22"/>
      <c r="J19" s="10"/>
    </row>
    <row r="20" spans="1:10" x14ac:dyDescent="0.3">
      <c r="A20" s="25" t="s">
        <v>16</v>
      </c>
      <c r="B20" s="36">
        <v>250</v>
      </c>
      <c r="C20" s="13">
        <v>0</v>
      </c>
      <c r="D20" s="27">
        <f>B20*C20</f>
        <v>0</v>
      </c>
    </row>
    <row r="21" spans="1:10" x14ac:dyDescent="0.3">
      <c r="A21" s="25" t="s">
        <v>9</v>
      </c>
      <c r="B21" s="36">
        <v>30</v>
      </c>
      <c r="C21" s="13">
        <v>0</v>
      </c>
      <c r="D21" s="27">
        <f t="shared" ref="D21:D22" si="1">B21*C21</f>
        <v>0</v>
      </c>
    </row>
    <row r="22" spans="1:10" x14ac:dyDescent="0.3">
      <c r="A22" s="25" t="s">
        <v>8</v>
      </c>
      <c r="B22" s="36">
        <v>980</v>
      </c>
      <c r="C22" s="13">
        <v>0</v>
      </c>
      <c r="D22" s="27">
        <f t="shared" si="1"/>
        <v>0</v>
      </c>
    </row>
    <row r="23" spans="1:10" x14ac:dyDescent="0.3">
      <c r="A23" s="29" t="s">
        <v>1</v>
      </c>
      <c r="B23" s="30"/>
      <c r="C23" s="30"/>
      <c r="D23" s="28">
        <f>SUM(D20:D22)</f>
        <v>0</v>
      </c>
    </row>
    <row r="24" spans="1:10" ht="15" thickBot="1" x14ac:dyDescent="0.35">
      <c r="A24" s="18"/>
      <c r="B24" s="18"/>
      <c r="C24" s="19"/>
      <c r="D24" s="19"/>
    </row>
    <row r="25" spans="1:10" ht="15" thickBot="1" x14ac:dyDescent="0.35">
      <c r="A25" s="20"/>
      <c r="B25" s="21" t="s">
        <v>2</v>
      </c>
      <c r="C25" s="18"/>
      <c r="D25" s="38">
        <f>D13+D17+D23</f>
        <v>578690</v>
      </c>
    </row>
    <row r="26" spans="1:10" x14ac:dyDescent="0.3">
      <c r="A26" s="8"/>
      <c r="B26" s="8"/>
      <c r="C26" s="8"/>
      <c r="D26" s="8"/>
    </row>
    <row r="27" spans="1:10" x14ac:dyDescent="0.3">
      <c r="A27" s="8" t="s">
        <v>18</v>
      </c>
      <c r="B27" s="8"/>
      <c r="C27" s="8"/>
      <c r="D27" s="8"/>
    </row>
    <row r="28" spans="1:10" x14ac:dyDescent="0.3">
      <c r="A28" s="40" t="s">
        <v>26</v>
      </c>
      <c r="B28" s="41"/>
      <c r="C28" s="8"/>
      <c r="D28" s="8"/>
    </row>
    <row r="29" spans="1:10" x14ac:dyDescent="0.3">
      <c r="A29" s="42"/>
      <c r="B29" s="42"/>
      <c r="D29" s="4"/>
    </row>
    <row r="30" spans="1:10" ht="21" customHeight="1" x14ac:dyDescent="0.3">
      <c r="A30" s="9" t="s">
        <v>3</v>
      </c>
      <c r="B30" s="14"/>
      <c r="C30" s="15"/>
      <c r="D30" s="15"/>
    </row>
    <row r="31" spans="1:10" ht="21" customHeight="1" x14ac:dyDescent="0.3">
      <c r="A31" s="9" t="s">
        <v>4</v>
      </c>
      <c r="B31" s="14"/>
      <c r="C31" s="15"/>
      <c r="D31" s="15"/>
    </row>
    <row r="32" spans="1:10" ht="57" customHeight="1" x14ac:dyDescent="0.3">
      <c r="A32" s="9" t="s">
        <v>5</v>
      </c>
      <c r="B32" s="14"/>
      <c r="C32" s="15"/>
      <c r="D32" s="15"/>
    </row>
    <row r="33" spans="1:4" ht="21" customHeight="1" x14ac:dyDescent="0.3">
      <c r="A33" s="9" t="s">
        <v>6</v>
      </c>
      <c r="B33" s="14"/>
      <c r="C33" s="15"/>
      <c r="D33" s="15"/>
    </row>
  </sheetData>
  <sheetProtection algorithmName="SHA-512" hashValue="Y89pCkA8GAQXoqgS2kR7w1Eed7NwLt/X8bnWN9Mze4eaPdxHGoaHCytvkoVuk6LU8VQtTiAT64iD/HH/O9oAGA==" saltValue="M3g0gjHnmUOGiNzdWI+Tqg==" spinCount="100000" sheet="1" objects="1" scenarios="1"/>
  <mergeCells count="4">
    <mergeCell ref="B30:D30"/>
    <mergeCell ref="B31:D31"/>
    <mergeCell ref="B32:D32"/>
    <mergeCell ref="B33:D3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f7bc16e1b6120a053de3011f6b5b8aa7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e1d4d0d7dd0debe021dc01edc15d565d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7D7F03-96BE-44FF-A6E2-43F4651DC0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0B8726-78AD-4DE4-956C-6C7FFC5C4067}">
  <ds:schemaRefs>
    <ds:schemaRef ds:uri="http://schemas.microsoft.com/office/2006/metadata/properties"/>
    <ds:schemaRef ds:uri="http://www.w3.org/XML/1998/namespace"/>
    <ds:schemaRef ds:uri="http://purl.org/dc/elements/1.1/"/>
    <ds:schemaRef ds:uri="http://purl.org/dc/terms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6D4DF648-0371-47B4-B9B6-B969AAF7D8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Calculatieblad.xlsx</dc:title>
  <dc:subject/>
  <dc:creator>dkeizers</dc:creator>
  <cp:keywords/>
  <dc:description/>
  <cp:lastModifiedBy>Nikki Wonnink | Inkada</cp:lastModifiedBy>
  <cp:revision/>
  <dcterms:created xsi:type="dcterms:W3CDTF">2011-04-27T13:02:07Z</dcterms:created>
  <dcterms:modified xsi:type="dcterms:W3CDTF">2025-11-28T12:55:48Z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