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UC\02 Team KDC\03. Inkoop boven EU\14. Cat. Afval\2025\202505011 - Monostroom Gevaarlijk afval\3 Nota's van Inlichtingen\"/>
    </mc:Choice>
  </mc:AlternateContent>
  <xr:revisionPtr revIDLastSave="0" documentId="8_{B21F9F6C-63BA-4570-ACDB-B3DC4077B8D4}" xr6:coauthVersionLast="47" xr6:coauthVersionMax="47" xr10:uidLastSave="{00000000-0000-0000-0000-000000000000}"/>
  <bookViews>
    <workbookView xWindow="0" yWindow="0" windowWidth="25800" windowHeight="21000" xr2:uid="{F1C49FA5-DCE8-49F8-A5E7-51945D8F005A}"/>
  </bookViews>
  <sheets>
    <sheet name="Inschrijfprijs" sheetId="1" r:id="rId1"/>
    <sheet name="Losse prijz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8" i="1" l="1"/>
  <c r="F78" i="1"/>
  <c r="D278" i="1" l="1"/>
  <c r="F278" i="1" s="1"/>
  <c r="D279" i="1"/>
  <c r="F279" i="1" s="1"/>
  <c r="D280" i="1"/>
  <c r="F280" i="1" s="1"/>
  <c r="D281" i="1"/>
  <c r="F281" i="1" s="1"/>
  <c r="D282" i="1"/>
  <c r="F282" i="1" s="1"/>
  <c r="D283" i="1"/>
  <c r="F283" i="1" s="1"/>
  <c r="D284" i="1"/>
  <c r="F284" i="1" s="1"/>
  <c r="D285" i="1"/>
  <c r="F285" i="1" s="1"/>
  <c r="D286" i="1"/>
  <c r="F286" i="1" s="1"/>
  <c r="D287" i="1"/>
  <c r="F287" i="1" s="1"/>
  <c r="D288" i="1"/>
  <c r="F288" i="1" s="1"/>
  <c r="D289" i="1"/>
  <c r="F289" i="1" s="1"/>
  <c r="D290" i="1"/>
  <c r="F290" i="1" s="1"/>
  <c r="D291" i="1"/>
  <c r="F291" i="1" s="1"/>
  <c r="D292" i="1"/>
  <c r="F292" i="1" s="1"/>
  <c r="D293" i="1"/>
  <c r="F293" i="1" s="1"/>
  <c r="D294" i="1"/>
  <c r="F294" i="1" s="1"/>
  <c r="D295" i="1"/>
  <c r="F295" i="1" s="1"/>
  <c r="D296" i="1"/>
  <c r="F296" i="1" s="1"/>
  <c r="D297" i="1"/>
  <c r="F297" i="1" s="1"/>
  <c r="D298" i="1"/>
  <c r="F298" i="1" s="1"/>
  <c r="D299" i="1"/>
  <c r="F299" i="1" s="1"/>
  <c r="D300" i="1"/>
  <c r="F300" i="1" s="1"/>
  <c r="D301" i="1"/>
  <c r="F301" i="1" s="1"/>
  <c r="D302" i="1"/>
  <c r="F302" i="1" s="1"/>
  <c r="D303" i="1"/>
  <c r="F303" i="1" s="1"/>
  <c r="D304" i="1"/>
  <c r="F304" i="1" s="1"/>
  <c r="D277" i="1"/>
  <c r="F277" i="1" s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27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58" i="1"/>
  <c r="F257" i="1"/>
  <c r="F256" i="1"/>
  <c r="F255" i="1"/>
  <c r="F254" i="1"/>
  <c r="F253" i="1"/>
  <c r="F252" i="1"/>
  <c r="F251" i="1"/>
  <c r="F309" i="1"/>
  <c r="F310" i="1" s="1"/>
  <c r="F305" i="1"/>
  <c r="F227" i="1"/>
  <c r="F259" i="1" l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D10" i="1" l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9" i="1"/>
  <c r="F177" i="1"/>
  <c r="F215" i="1"/>
  <c r="F124" i="1"/>
  <c r="F59" i="1"/>
  <c r="F127" i="1"/>
  <c r="F44" i="1"/>
  <c r="F48" i="1"/>
  <c r="F118" i="1"/>
  <c r="F212" i="1"/>
  <c r="F75" i="1"/>
  <c r="F63" i="1"/>
  <c r="F38" i="1"/>
  <c r="F72" i="1"/>
  <c r="F211" i="1"/>
  <c r="F86" i="1"/>
  <c r="F69" i="1"/>
  <c r="F152" i="1"/>
  <c r="F42" i="1"/>
  <c r="F209" i="1"/>
  <c r="F93" i="1"/>
  <c r="F131" i="1"/>
  <c r="F85" i="1"/>
  <c r="F180" i="1"/>
  <c r="F123" i="1"/>
  <c r="F57" i="1"/>
  <c r="F62" i="1"/>
  <c r="F214" i="1"/>
  <c r="F50" i="1"/>
  <c r="F53" i="1"/>
  <c r="F140" i="1"/>
  <c r="F83" i="1"/>
  <c r="F141" i="1"/>
  <c r="F165" i="1"/>
  <c r="F10" i="1"/>
  <c r="F87" i="1"/>
  <c r="F203" i="1"/>
  <c r="F137" i="1"/>
  <c r="F24" i="1"/>
  <c r="F201" i="1"/>
  <c r="F121" i="1"/>
  <c r="F55" i="1"/>
  <c r="F47" i="1"/>
  <c r="F58" i="1"/>
  <c r="F102" i="1"/>
  <c r="F208" i="1"/>
  <c r="F179" i="1"/>
  <c r="F66" i="1"/>
  <c r="F109" i="1"/>
  <c r="F133" i="1"/>
  <c r="F116" i="1"/>
  <c r="F61" i="1"/>
  <c r="F135" i="1"/>
  <c r="F68" i="1"/>
  <c r="F149" i="1"/>
  <c r="F125" i="1"/>
  <c r="F99" i="1"/>
  <c r="F81" i="1"/>
  <c r="F190" i="1"/>
  <c r="F25" i="1"/>
  <c r="F120" i="1"/>
  <c r="F22" i="1"/>
  <c r="F92" i="1"/>
  <c r="F220" i="1"/>
  <c r="F101" i="1"/>
  <c r="F206" i="1"/>
  <c r="F163" i="1"/>
  <c r="F51" i="1"/>
  <c r="F199" i="1"/>
  <c r="F37" i="1"/>
  <c r="F77" i="1"/>
  <c r="F19" i="1"/>
  <c r="F192" i="1"/>
  <c r="F173" i="1"/>
  <c r="F18" i="1"/>
  <c r="F73" i="1"/>
  <c r="F200" i="1"/>
  <c r="F31" i="1"/>
  <c r="F33" i="1"/>
  <c r="F67" i="1"/>
  <c r="F169" i="1"/>
  <c r="F91" i="1"/>
  <c r="F143" i="1"/>
  <c r="F46" i="1"/>
  <c r="F79" i="1"/>
  <c r="F194" i="1"/>
  <c r="F43" i="1"/>
  <c r="F108" i="1"/>
  <c r="F84" i="1"/>
  <c r="F36" i="1"/>
  <c r="F106" i="1"/>
  <c r="F49" i="1"/>
  <c r="F20" i="1"/>
  <c r="F191" i="1"/>
  <c r="F74" i="1"/>
  <c r="F161" i="1"/>
  <c r="F80" i="1"/>
  <c r="F111" i="1"/>
  <c r="F195" i="1"/>
  <c r="F134" i="1"/>
  <c r="F210" i="1"/>
  <c r="F96" i="1"/>
  <c r="F82" i="1"/>
  <c r="F151" i="1"/>
  <c r="F160" i="1"/>
  <c r="F54" i="1"/>
  <c r="F150" i="1"/>
  <c r="F156" i="1"/>
  <c r="F217" i="1"/>
  <c r="F184" i="1"/>
  <c r="F32" i="1"/>
  <c r="F164" i="1"/>
  <c r="F129" i="1"/>
  <c r="F142" i="1"/>
  <c r="F11" i="1"/>
  <c r="F176" i="1"/>
  <c r="F105" i="1"/>
  <c r="F29" i="1"/>
  <c r="F100" i="1"/>
  <c r="F157" i="1"/>
  <c r="F213" i="1"/>
  <c r="F222" i="1"/>
  <c r="F181" i="1"/>
  <c r="F136" i="1"/>
  <c r="F166" i="1"/>
  <c r="F205" i="1"/>
  <c r="F107" i="1"/>
  <c r="F119" i="1"/>
  <c r="F170" i="1"/>
  <c r="F216" i="1"/>
  <c r="F139" i="1"/>
  <c r="F98" i="1"/>
  <c r="F17" i="1"/>
  <c r="F185" i="1"/>
  <c r="F218" i="1"/>
  <c r="F219" i="1"/>
  <c r="F198" i="1"/>
  <c r="F171" i="1"/>
  <c r="F132" i="1"/>
  <c r="F202" i="1"/>
  <c r="F174" i="1"/>
  <c r="F113" i="1"/>
  <c r="F112" i="1"/>
  <c r="F88" i="1"/>
  <c r="F175" i="1"/>
  <c r="F9" i="1"/>
  <c r="F162" i="1"/>
  <c r="F26" i="1"/>
  <c r="F90" i="1"/>
  <c r="F158" i="1"/>
  <c r="F71" i="1"/>
  <c r="F15" i="1"/>
  <c r="F167" i="1"/>
  <c r="F168" i="1"/>
  <c r="F183" i="1"/>
  <c r="F189" i="1"/>
  <c r="F159" i="1"/>
  <c r="F76" i="1"/>
  <c r="F52" i="1"/>
  <c r="F64" i="1"/>
  <c r="F114" i="1"/>
  <c r="F221" i="1"/>
  <c r="F117" i="1"/>
  <c r="F197" i="1"/>
  <c r="F12" i="1"/>
  <c r="F188" i="1"/>
  <c r="F95" i="1"/>
  <c r="F128" i="1"/>
  <c r="F144" i="1"/>
  <c r="F178" i="1"/>
  <c r="F56" i="1"/>
  <c r="F153" i="1"/>
  <c r="F186" i="1"/>
  <c r="F16" i="1"/>
  <c r="F45" i="1"/>
  <c r="F196" i="1"/>
  <c r="F30" i="1"/>
  <c r="F207" i="1"/>
  <c r="F138" i="1"/>
  <c r="F122" i="1"/>
  <c r="F115" i="1"/>
  <c r="F193" i="1"/>
  <c r="F155" i="1"/>
  <c r="F28" i="1"/>
  <c r="F154" i="1"/>
  <c r="F172" i="1"/>
  <c r="F110" i="1"/>
  <c r="F60" i="1"/>
  <c r="F147" i="1"/>
  <c r="F21" i="1"/>
  <c r="F27" i="1"/>
  <c r="F34" i="1"/>
  <c r="F223" i="1"/>
  <c r="F130" i="1"/>
  <c r="F35" i="1"/>
  <c r="F146" i="1"/>
  <c r="F94" i="1"/>
  <c r="F126" i="1"/>
  <c r="F148" i="1"/>
  <c r="F204" i="1"/>
  <c r="F14" i="1"/>
  <c r="F40" i="1"/>
  <c r="F65" i="1"/>
  <c r="F23" i="1"/>
  <c r="F97" i="1"/>
  <c r="F70" i="1"/>
  <c r="F89" i="1"/>
  <c r="F104" i="1"/>
  <c r="F39" i="1"/>
  <c r="F182" i="1"/>
  <c r="F13" i="1"/>
  <c r="F145" i="1"/>
  <c r="F41" i="1"/>
  <c r="F103" i="1"/>
  <c r="F187" i="1"/>
  <c r="F224" i="1" l="1"/>
  <c r="F312" i="1" s="1"/>
</calcChain>
</file>

<file path=xl/sharedStrings.xml><?xml version="1.0" encoding="utf-8"?>
<sst xmlns="http://schemas.openxmlformats.org/spreadsheetml/2006/main" count="881" uniqueCount="855">
  <si>
    <t>Batterijen (droog)</t>
  </si>
  <si>
    <t>TL lampen, rechte</t>
  </si>
  <si>
    <t>Afvalolie (geen afgewerkte olie)</t>
  </si>
  <si>
    <t>Anorganische basen</t>
  </si>
  <si>
    <t>Diesel</t>
  </si>
  <si>
    <t>Gasoline (&gt;60L)</t>
  </si>
  <si>
    <t>Kerosine/benzine</t>
  </si>
  <si>
    <t>Labchemicalien</t>
  </si>
  <si>
    <t>Lampen, ongesorteerd</t>
  </si>
  <si>
    <t>Lijm, vast/pasteus (kvp)</t>
  </si>
  <si>
    <t>Lijm/hars/kit vast/pasteus (kvp)</t>
  </si>
  <si>
    <t>Medicijnen/cosmetica</t>
  </si>
  <si>
    <t>Oliehoudend afval (doeken/korrels olie v</t>
  </si>
  <si>
    <t>Oplosmiddelen halogeenarm (kvp)</t>
  </si>
  <si>
    <t>Oplosmiddelen, halogeenrijk</t>
  </si>
  <si>
    <t>Opruimafval met verf/inkt/lak/lijm</t>
  </si>
  <si>
    <t>Pesticiden, vast toxisch</t>
  </si>
  <si>
    <t>Pesticiden, vloeibaar schadelijk/milieug</t>
  </si>
  <si>
    <t>Spuitbussen</t>
  </si>
  <si>
    <t>Waterstofperoxide 20-50%, kleinverpakt</t>
  </si>
  <si>
    <t>Toner en inktjet cartridges</t>
  </si>
  <si>
    <t>Verf/inkt vloeibaar (kvp)</t>
  </si>
  <si>
    <t>Brandblussers, mix (geen halon)</t>
  </si>
  <si>
    <t>Ethanol, gedenatureerd (kvp)</t>
  </si>
  <si>
    <t>Koelkasten (witgoed)</t>
  </si>
  <si>
    <t>Koelkasten, -apparatuur professioneel</t>
  </si>
  <si>
    <t>Loodaccu's</t>
  </si>
  <si>
    <t>Caustic soda (NaOH , vast)</t>
  </si>
  <si>
    <t>Gascilinders</t>
  </si>
  <si>
    <t>Inkt vloeibaar, oplosm basis (geen kvp)</t>
  </si>
  <si>
    <t>Reinigingsmiddelen op basis van zuur</t>
  </si>
  <si>
    <t>Kitkokers (leeg)</t>
  </si>
  <si>
    <t>Spuitbussen (traangas)</t>
  </si>
  <si>
    <t>Reinigingsmiddelen obv loog</t>
  </si>
  <si>
    <t>Pigmenten</t>
  </si>
  <si>
    <t>Poederverf</t>
  </si>
  <si>
    <t>Laagcalorische vloeistoffen (geen kvp)</t>
  </si>
  <si>
    <t>Waterstofperoxide desinfectie (ADR vrij)</t>
  </si>
  <si>
    <t>Alcoholenmengsel (kvp)</t>
  </si>
  <si>
    <t>Filters met chemicaliënresten</t>
  </si>
  <si>
    <t>Kantoorafval KGA</t>
  </si>
  <si>
    <t>Zuren, organische, vloeibaar</t>
  </si>
  <si>
    <t>Olie emulsie (BSSW-olie)</t>
  </si>
  <si>
    <t>Low calorific liquids &lt;60L</t>
  </si>
  <si>
    <t>Brandstofrestanten (geen accijnsgoed)</t>
  </si>
  <si>
    <t>Formamide</t>
  </si>
  <si>
    <t>Glycerine</t>
  </si>
  <si>
    <t>Lijm, vast/pasteus (geen kvp)</t>
  </si>
  <si>
    <t>Medicijngrondstof (ADR vrij)</t>
  </si>
  <si>
    <t>Precursoren (grondstoffen, vloeibaar)</t>
  </si>
  <si>
    <t>Salpeterzuur &lt; 65% (kvp)</t>
  </si>
  <si>
    <t>VERNIETIGING Groeimiddelen</t>
  </si>
  <si>
    <t>VERNIETIGING IBC, leeg ongereinigd</t>
  </si>
  <si>
    <t>Lithiumaccu's</t>
  </si>
  <si>
    <t>Asbesthoudend materiaal, gebonden vezel</t>
  </si>
  <si>
    <t>Metalen ter vernietiging [EN]</t>
  </si>
  <si>
    <t>Oliefilters</t>
  </si>
  <si>
    <t>Reinigingsmiddelen obv oplosmiddel kvp</t>
  </si>
  <si>
    <t>Reinigingsmiddelen ongesorteerd</t>
  </si>
  <si>
    <t>Risico houdend medisch afval/Specifiek z</t>
  </si>
  <si>
    <t>Zand/veegresten met kruitresten (gedesen</t>
  </si>
  <si>
    <t>Armaturen</t>
  </si>
  <si>
    <t>Elektronica</t>
  </si>
  <si>
    <t>Olie/water/slib</t>
  </si>
  <si>
    <t>Beeldschermen</t>
  </si>
  <si>
    <t>Kruitresten/veegvuil onder water</t>
  </si>
  <si>
    <t>Breaklights gebruikt/ongebruikt</t>
  </si>
  <si>
    <t>Smeervetten</t>
  </si>
  <si>
    <t>Oplosmiddelen halogeenarm (geen kvp)</t>
  </si>
  <si>
    <t>Remvloeistof</t>
  </si>
  <si>
    <t>Reinigings-/desinfectiem kvp obv alcohol</t>
  </si>
  <si>
    <t>Brandstoftabletten (esbit)</t>
  </si>
  <si>
    <t>Calciumhypochloriet in bussen van 0,9 kg</t>
  </si>
  <si>
    <t>Desinfectiemiddel (cidim 100)</t>
  </si>
  <si>
    <t>Calciumcarbide</t>
  </si>
  <si>
    <t>Lijm/hars/kit (kvp) UN 1133</t>
  </si>
  <si>
    <t>Koelkasten, professioneel</t>
  </si>
  <si>
    <t>Oliehoudende hydrauliekslangen &lt; 50 cm</t>
  </si>
  <si>
    <t>Ontvetter oplosmiddelbasis (ADR vrij)</t>
  </si>
  <si>
    <t>Oplosmiddelen hoogcalorisch ADR vrij</t>
  </si>
  <si>
    <t>Vervuilde remreiniger/reinigingsmiddel</t>
  </si>
  <si>
    <t>Blusschuim AFFF</t>
  </si>
  <si>
    <t>Chromaatpigment houdend afval</t>
  </si>
  <si>
    <t>Luchtfilters</t>
  </si>
  <si>
    <t>Absorptiemiddelen/filtermateriaal in los</t>
  </si>
  <si>
    <t>Accuzuur</t>
  </si>
  <si>
    <t>Aktief kool</t>
  </si>
  <si>
    <t>Batterijen, nikkelcadmium-</t>
  </si>
  <si>
    <t>Blusschuim (niet PFOS)</t>
  </si>
  <si>
    <t>Brandstofrestanten met water</t>
  </si>
  <si>
    <t>Chemische zuurstofgenerator</t>
  </si>
  <si>
    <t>Chloorpoeder-tabletten UN3077</t>
  </si>
  <si>
    <t>Diethyleentriamine (DS2), ontsmettingsmi</t>
  </si>
  <si>
    <t>Dräger gasdetectiebuisjes (ongebruikt)</t>
  </si>
  <si>
    <t>Filterkoek (galvano)</t>
  </si>
  <si>
    <t>Filtermatten, brandgevaarlijk</t>
  </si>
  <si>
    <t>Koolzuurpatronen</t>
  </si>
  <si>
    <t>Koudontvetter (terpentine, wasbenzine)</t>
  </si>
  <si>
    <t>Kwikhoudend afval</t>
  </si>
  <si>
    <t>Laboratoriumglas, leeg</t>
  </si>
  <si>
    <t>Loodhoudende voorwerpen/metaalafval</t>
  </si>
  <si>
    <t>Natriumhydroxide, vast (Zodasorb)</t>
  </si>
  <si>
    <t>Natriumlampen, SOX/SON</t>
  </si>
  <si>
    <t>Nikkel-Cadmium accu's</t>
  </si>
  <si>
    <t>Olie/water</t>
  </si>
  <si>
    <t>Ontwikkelaar, film</t>
  </si>
  <si>
    <t>Opruimafval met oplosmiddelen</t>
  </si>
  <si>
    <t>Poeder polyester</t>
  </si>
  <si>
    <t>Reagentiaset (gasdetectie)</t>
  </si>
  <si>
    <t>Reinigingsmiddel (klasse 9)</t>
  </si>
  <si>
    <t>Schuurstof/verfpoeder</t>
  </si>
  <si>
    <t>Silicagel</t>
  </si>
  <si>
    <t>Staalstof/deeltjes</t>
  </si>
  <si>
    <t>Straalgrit NGA</t>
  </si>
  <si>
    <t>Straalgrit niet reinigbaar Chroom VI</t>
  </si>
  <si>
    <t>Uitgereageerde rookpotten</t>
  </si>
  <si>
    <t>Verfresten scheepsromp</t>
  </si>
  <si>
    <t>Waterstofperoxide met &lt; 5% perazijnzuur</t>
  </si>
  <si>
    <t>Zwavelzuur (&lt;51%)</t>
  </si>
  <si>
    <t>Brandblussers, poeder</t>
  </si>
  <si>
    <t>Smeervetten (kvp)</t>
  </si>
  <si>
    <t>Aktief kool/filterbussen (ook filters)</t>
  </si>
  <si>
    <t>De-icing (killfrost)</t>
  </si>
  <si>
    <t>Verf/inkt vloeibaar (geen kvp)</t>
  </si>
  <si>
    <t>Lithium-ion-batterijen (&gt;3kg)</t>
  </si>
  <si>
    <t>Afvalwater met zware metalen</t>
  </si>
  <si>
    <t>Chroomzuur (&lt;25%)</t>
  </si>
  <si>
    <t>Chroomzuur/chroomtrioxide (vast)</t>
  </si>
  <si>
    <t>Nikkelsulfamaat oplossing</t>
  </si>
  <si>
    <t>Straalmiddelresten organisch (humus)</t>
  </si>
  <si>
    <t>Techn. rubbermix (hydrauliekslangen)</t>
  </si>
  <si>
    <t>Verffilters (60 cm) chroomverdacht</t>
  </si>
  <si>
    <t>Vloeistof (Milieugevaarlijk)</t>
  </si>
  <si>
    <t>Lege verpakking metaal</t>
  </si>
  <si>
    <t>Lithium sulfoxide batterijen</t>
  </si>
  <si>
    <t>Ontsmettingsvloeistof in 5 l. can</t>
  </si>
  <si>
    <t>Permethrineoplossing (kvp)</t>
  </si>
  <si>
    <t>Resin, cho shield (CrVI houdend)</t>
  </si>
  <si>
    <t>Talkpoeder</t>
  </si>
  <si>
    <t>Smeervetten (geen kvp)</t>
  </si>
  <si>
    <t>Kerosine</t>
  </si>
  <si>
    <t>Kerosine (kvp)</t>
  </si>
  <si>
    <t>Straalmiddelresten organisch</t>
  </si>
  <si>
    <t>Hypochloriet oplossing UN 3082</t>
  </si>
  <si>
    <t>Alcoholen-mengsel</t>
  </si>
  <si>
    <t>Koolstoffiltersystemen</t>
  </si>
  <si>
    <t>Natriummetabisulfiet (vast)</t>
  </si>
  <si>
    <t>Roet</t>
  </si>
  <si>
    <t>Grond olie/brandstof verontreinigd</t>
  </si>
  <si>
    <t>Kalium-iodide</t>
  </si>
  <si>
    <t>Bluspoeder</t>
  </si>
  <si>
    <t>Desinfectans (Neodisher Septo)</t>
  </si>
  <si>
    <t>benzeensulfonzuur, C10-13-alkylderivaten</t>
  </si>
  <si>
    <t>Zoutzuur, kvp</t>
  </si>
  <si>
    <t>Asbest</t>
  </si>
  <si>
    <t>Vials met oplosmiddelen</t>
  </si>
  <si>
    <t>Brandblussers, schuim</t>
  </si>
  <si>
    <t>Afgewerkte (afval)olie (kvp)</t>
  </si>
  <si>
    <t>Afgewerkte olie</t>
  </si>
  <si>
    <t>Cosmetica ADR vrij,kvp</t>
  </si>
  <si>
    <t>Cosmetica obv ethanol kvp</t>
  </si>
  <si>
    <t>Cosmetica waterbasis, kvp</t>
  </si>
  <si>
    <t>Detergenten / reinigingsmiddelen (k</t>
  </si>
  <si>
    <t>Filmafval negatief</t>
  </si>
  <si>
    <t>Fosforzuur</t>
  </si>
  <si>
    <t>Lege gemengde vp&lt;60l div gev UN3509</t>
  </si>
  <si>
    <t>Lege kunststof vp (kvp)</t>
  </si>
  <si>
    <t>Lege kunststof vp 60-200L</t>
  </si>
  <si>
    <t>Lege kunststof vp IBC</t>
  </si>
  <si>
    <t>Lege metalen vp &lt; 60L ADR vrij</t>
  </si>
  <si>
    <t>Lege metalen vp 60-200L</t>
  </si>
  <si>
    <t>Natriumhydroxide vloeibaar</t>
  </si>
  <si>
    <t>Pesticiden vloeibaar</t>
  </si>
  <si>
    <t>precursoren niet-ADR</t>
  </si>
  <si>
    <t>Koelvloeistof, monoethyleenglycol</t>
  </si>
  <si>
    <t>2-Propanol / Isopropanol</t>
  </si>
  <si>
    <t>W.HW.C-01424</t>
  </si>
  <si>
    <t>Aanmaakblokjes</t>
  </si>
  <si>
    <t>W.HW.C-003A3</t>
  </si>
  <si>
    <t xml:space="preserve">Absorbentia/gebruiks-artikelen, chemisch verontreinigd </t>
  </si>
  <si>
    <t>W.HW.C-002TG</t>
  </si>
  <si>
    <t>W.HW.C-08518</t>
  </si>
  <si>
    <t>W.HW.C-08445</t>
  </si>
  <si>
    <t>Aceton</t>
  </si>
  <si>
    <t>W.HW.S-00716</t>
  </si>
  <si>
    <t>Ad-Blue oplossing in water</t>
  </si>
  <si>
    <t>W.HW.C-09295</t>
  </si>
  <si>
    <t xml:space="preserve">Afgedankte chemicalien pyro </t>
  </si>
  <si>
    <t>W.HW.C-003SH</t>
  </si>
  <si>
    <t>W.HW.S-00008</t>
  </si>
  <si>
    <t>Afval Olie (geen afgewerkte olie)</t>
  </si>
  <si>
    <t>W.HW.C-08509</t>
  </si>
  <si>
    <t>W.HW.S-00010</t>
  </si>
  <si>
    <t xml:space="preserve">Afvalwater met Ottofuel (mengsel) </t>
  </si>
  <si>
    <t>W.HW.C-003ZP</t>
  </si>
  <si>
    <t>W.HW.C-00887</t>
  </si>
  <si>
    <t>Afvalwater neutraal in tank</t>
  </si>
  <si>
    <t>W.HW.C-00879</t>
  </si>
  <si>
    <t>afvalwater schilders-werkplaats</t>
  </si>
  <si>
    <t>W.HW.C-00878</t>
  </si>
  <si>
    <t>W.HW.S-00016</t>
  </si>
  <si>
    <t>W.HW.C-00862</t>
  </si>
  <si>
    <t>Alcoholenmengsel UN 1987</t>
  </si>
  <si>
    <t>W.HW.C-04410</t>
  </si>
  <si>
    <t>Alkalisch ontvetter ADR vrij</t>
  </si>
  <si>
    <t>W.HW.C-03488</t>
  </si>
  <si>
    <t>Alkalisch reinigingsmiddel (vlb) milieugevaarlijk</t>
  </si>
  <si>
    <t>W.HW.C-03485</t>
  </si>
  <si>
    <t>Alkalische reiniger (kvp)</t>
  </si>
  <si>
    <t>W.HW.C-001F7</t>
  </si>
  <si>
    <t>Alkylarylsulfonaat (vast)</t>
  </si>
  <si>
    <t>W.HW.C-03036</t>
  </si>
  <si>
    <t>Ammonia oplossing in water</t>
  </si>
  <si>
    <t>W.HW.S-00026</t>
  </si>
  <si>
    <t>Ammoniumnitraat (vast)</t>
  </si>
  <si>
    <t>W.HW.C-01377</t>
  </si>
  <si>
    <t>W.HW.S-00178</t>
  </si>
  <si>
    <t>Anorganische Basen/logen (BULK)</t>
  </si>
  <si>
    <t>W.HW.C-04988</t>
  </si>
  <si>
    <t>Anorganische zuren</t>
  </si>
  <si>
    <t>W.HW.S-00304</t>
  </si>
  <si>
    <t>Apaan</t>
  </si>
  <si>
    <t>W.HW.C-002DP</t>
  </si>
  <si>
    <t>W.HW.S-00030</t>
  </si>
  <si>
    <t>Azijnzuuroplossing &gt; 80%</t>
  </si>
  <si>
    <t>W.HW.C-03048</t>
  </si>
  <si>
    <t>W.HW.S-00032</t>
  </si>
  <si>
    <t>Batterijen (lithium)</t>
  </si>
  <si>
    <t>W.HW.S-00034</t>
  </si>
  <si>
    <t>W.HW.S-00036</t>
  </si>
  <si>
    <t>Bijtende basische organische vloeistof UN 3267</t>
  </si>
  <si>
    <t>W.HW.C-02257</t>
  </si>
  <si>
    <t>Bitumen, tectyl, vet, teer &gt; 25 l.</t>
  </si>
  <si>
    <t>W.HW.C-08580</t>
  </si>
  <si>
    <t>Bloem cat. 1</t>
  </si>
  <si>
    <t>W.HW.C-002Y5</t>
  </si>
  <si>
    <t>W.HW.S-00046</t>
  </si>
  <si>
    <t>W.HW.C-00673</t>
  </si>
  <si>
    <t>W.HW.S-00848</t>
  </si>
  <si>
    <t>Boor-, slijp-, wals-, snijolie, waterhou (BULK)</t>
  </si>
  <si>
    <t>W.HW.C-03503</t>
  </si>
  <si>
    <t>W.HW.S-00775</t>
  </si>
  <si>
    <t>Brandblussers, halon</t>
  </si>
  <si>
    <t>W.HW.C-08370</t>
  </si>
  <si>
    <t>Brandblussers, koolzuur</t>
  </si>
  <si>
    <t>W.HW.S-00053</t>
  </si>
  <si>
    <t>W.HW.S-00051</t>
  </si>
  <si>
    <t>W.HW.S-00052</t>
  </si>
  <si>
    <t>Brandstofrestanten (accijnsgoed)</t>
  </si>
  <si>
    <t>W.HW.C-000CT</t>
  </si>
  <si>
    <t>W.HW.C-08478</t>
  </si>
  <si>
    <t>W.HW.C-08411</t>
  </si>
  <si>
    <t>W.HW.C-003SL</t>
  </si>
  <si>
    <t>W.HW.C-00895</t>
  </si>
  <si>
    <t>W.HW.C-02415</t>
  </si>
  <si>
    <t>Calciumchloride (vast)</t>
  </si>
  <si>
    <t>W.HW.C-01359</t>
  </si>
  <si>
    <t>Calciumhypochloriet (granulaat) UN1748 (vast)</t>
  </si>
  <si>
    <t>W.HW.C-03507</t>
  </si>
  <si>
    <t>W.HW.C-00871</t>
  </si>
  <si>
    <t>Calciumhypochloriet UN 2880 (vast)</t>
  </si>
  <si>
    <t>W.HW.C-03508</t>
  </si>
  <si>
    <t>Calciumhypochloriet, droog (vast)</t>
  </si>
  <si>
    <t>W.HW.C-00872</t>
  </si>
  <si>
    <t>Calciumhypochloriet, gehydrateerd (vast) UN 3487</t>
  </si>
  <si>
    <t>W.HW.C-003T5</t>
  </si>
  <si>
    <t>Chemical Heater</t>
  </si>
  <si>
    <t>W.HW.C-003XO</t>
  </si>
  <si>
    <t>W.HW.C-00891</t>
  </si>
  <si>
    <t>Chloorbleekloog</t>
  </si>
  <si>
    <t>W.HW.C-03529</t>
  </si>
  <si>
    <t>chloorpoeder-tabletten (zwembad)</t>
  </si>
  <si>
    <t>W.HW.C-03249</t>
  </si>
  <si>
    <t>Chromaat houdend afval</t>
  </si>
  <si>
    <t>W.HW.C-001JT</t>
  </si>
  <si>
    <t>Chromaathoudende filters</t>
  </si>
  <si>
    <t>W.HW.C-001Z9</t>
  </si>
  <si>
    <t>Chroomhoudende verf</t>
  </si>
  <si>
    <t>W.HW.C-002TI</t>
  </si>
  <si>
    <t>W.HW.C-00791</t>
  </si>
  <si>
    <t>Condensatoren, PCB-houdend, tot 50 kg</t>
  </si>
  <si>
    <t>W.HW.S-00348</t>
  </si>
  <si>
    <t>CS Training pellets (traangastabletten)</t>
  </si>
  <si>
    <t>W.HW.C-0034L</t>
  </si>
  <si>
    <t>Cumylhydroperoxide UN 3109</t>
  </si>
  <si>
    <t>W.HW.C-01833</t>
  </si>
  <si>
    <t>W.HW.C-00890</t>
  </si>
  <si>
    <t xml:space="preserve">Demil Harpoon battery </t>
  </si>
  <si>
    <t>W.HW.C-05006</t>
  </si>
  <si>
    <t>Desinfectiemiddel milieugevaarlijk UN 3082</t>
  </si>
  <si>
    <t>W.HW.C-02854</t>
  </si>
  <si>
    <t>Desinfectiemiddel obv Glutaaraldehyde UN 1760</t>
  </si>
  <si>
    <t>W.HW.C-03415</t>
  </si>
  <si>
    <t>Di-/Tri-Chloorisocyanuurzuur/Troclosene sodium</t>
  </si>
  <si>
    <t>W.HW.C-0001G</t>
  </si>
  <si>
    <t>W.HW.S-00056</t>
  </si>
  <si>
    <t>dieseladditief</t>
  </si>
  <si>
    <t>W.HW.C-08435</t>
  </si>
  <si>
    <t>Diverse gascilinders</t>
  </si>
  <si>
    <t>W.HW.C-0008B</t>
  </si>
  <si>
    <t>W.HW.C-00863</t>
  </si>
  <si>
    <t>Droogmiddel geactiveerd</t>
  </si>
  <si>
    <t>W.HW.C-00865</t>
  </si>
  <si>
    <t>EDTA</t>
  </si>
  <si>
    <t>W.HW.C-02717</t>
  </si>
  <si>
    <t>W.HW.S-00068</t>
  </si>
  <si>
    <t>Filterkoek ONO</t>
  </si>
  <si>
    <t>W.HW.C-08372</t>
  </si>
  <si>
    <t>W.HW.S-00072</t>
  </si>
  <si>
    <t>Fixeer</t>
  </si>
  <si>
    <t>W.HW.S-00078</t>
  </si>
  <si>
    <t>Fosfaathoudend afvalwater/brandstofrestanten</t>
  </si>
  <si>
    <t>W.HW.C-003DL</t>
  </si>
  <si>
    <t>Fosforzuur (&gt;15% en &lt;85%)</t>
  </si>
  <si>
    <t>W.HW.C-08447</t>
  </si>
  <si>
    <t>W.HW.C-003EY</t>
  </si>
  <si>
    <t>W.HW.C-00870</t>
  </si>
  <si>
    <t>Gasfilterbussen (Norit RGM 0,8 + TEDA)</t>
  </si>
  <si>
    <t>W.HW.C-0036R</t>
  </si>
  <si>
    <t>Giftige stoffen</t>
  </si>
  <si>
    <t>W.HW.C-00515</t>
  </si>
  <si>
    <t>Glazen potjes Kruitresten onder water</t>
  </si>
  <si>
    <t xml:space="preserve">W.HW.C-00471 </t>
  </si>
  <si>
    <t>W.HW.S-00086</t>
  </si>
  <si>
    <t>Grond verontreinigd (GA)</t>
  </si>
  <si>
    <t>W.HW.C-08208</t>
  </si>
  <si>
    <t>Halotron Brandblusser (Defensie)</t>
  </si>
  <si>
    <t>W.HW.C-000FR</t>
  </si>
  <si>
    <t>Hars vlb obv styreen</t>
  </si>
  <si>
    <t>W.HW.C-02909</t>
  </si>
  <si>
    <t>Huidontsmettingspoeder/chloorkalk</t>
  </si>
  <si>
    <t>W.HW.C-00875</t>
  </si>
  <si>
    <t>Hydrazine-oplossing</t>
  </si>
  <si>
    <t>W.HW.C-09491</t>
  </si>
  <si>
    <t>W.HW.C-000ZJ</t>
  </si>
  <si>
    <t>IBC, leeg ongereinigd (ex klasse 3,8,9)</t>
  </si>
  <si>
    <t>W.HW.C-000LV</t>
  </si>
  <si>
    <t>IJzersulfaat (vast)</t>
  </si>
  <si>
    <t>W.HW.C-04008</t>
  </si>
  <si>
    <t>Ionenwisselaarhars kolom</t>
  </si>
  <si>
    <t>W.HW.C-02503</t>
  </si>
  <si>
    <t>Isocyanaten (verpakking &lt; 30l.) ADR vrij XH (2)</t>
  </si>
  <si>
    <t>W.HW.C-003ZS</t>
  </si>
  <si>
    <t>Jerrycans vervuild met kerosine (bulk)</t>
  </si>
  <si>
    <t>W.HW.C-02867</t>
  </si>
  <si>
    <t>Kaliumhydroxide oplossing &lt; 50 % UN 1814</t>
  </si>
  <si>
    <t>W.HW.C-04596</t>
  </si>
  <si>
    <t>W.HW.C-002H8</t>
  </si>
  <si>
    <t>W.HW.S-00106</t>
  </si>
  <si>
    <t>W.HW.C-04546</t>
  </si>
  <si>
    <t>Kerosine/Petroleum (kvp)</t>
  </si>
  <si>
    <t>W.HW.C-002WF</t>
  </si>
  <si>
    <t>W.HW.S-00336</t>
  </si>
  <si>
    <t>W.HW.C-02136</t>
  </si>
  <si>
    <t>W.HW.C-00869</t>
  </si>
  <si>
    <t>Kosten verwerking Fosforzuur met &lt;1% cocaine /pjr</t>
  </si>
  <si>
    <t>W.HW.C-08374</t>
  </si>
  <si>
    <t>W.HW.S-00132</t>
  </si>
  <si>
    <t>Laagcalorische vloeistoffen (bulk)</t>
  </si>
  <si>
    <t>W.HW.C-08415</t>
  </si>
  <si>
    <t>W.HW.S-00135</t>
  </si>
  <si>
    <t>Laagcalorische vloeistoffen (kvp)</t>
  </si>
  <si>
    <t>W.HW.S-00133</t>
  </si>
  <si>
    <t>W.HW.S-00140</t>
  </si>
  <si>
    <t>Labchemicalien cuvetten/vials</t>
  </si>
  <si>
    <t>W.HW.C-0019T</t>
  </si>
  <si>
    <t>W.HW.S-00136</t>
  </si>
  <si>
    <t>W.HW.S-00145</t>
  </si>
  <si>
    <t>Lege verfblikken ADR-vrij</t>
  </si>
  <si>
    <t>W.HW.S-00315</t>
  </si>
  <si>
    <t>Light sticks</t>
  </si>
  <si>
    <t>W.HW.C-02373</t>
  </si>
  <si>
    <t>W.HW.S-00172</t>
  </si>
  <si>
    <t>Lijm/kit/hars gemengd siliconenhoudend</t>
  </si>
  <si>
    <t>W.HW.C-02931</t>
  </si>
  <si>
    <t>W.HW.C-002WA</t>
  </si>
  <si>
    <t>Lithiumhydroxide (vast)</t>
  </si>
  <si>
    <t>W.HW.C-01204</t>
  </si>
  <si>
    <t>Lithium-ion-batterijen (beschadigd)</t>
  </si>
  <si>
    <t>W.HW.C-001YM</t>
  </si>
  <si>
    <t xml:space="preserve">Lithiumthionylchloride batterijen </t>
  </si>
  <si>
    <t>W.HW.C-0023B</t>
  </si>
  <si>
    <t>W.HW.S-00180</t>
  </si>
  <si>
    <t xml:space="preserve">Loodbatterijen Hawker (gel) </t>
  </si>
  <si>
    <t>W.HW.C-09507</t>
  </si>
  <si>
    <t>Loodbatterijen Hawker (gel) vernietigingverklaring /pjr</t>
  </si>
  <si>
    <t>W.HW.C-00881</t>
  </si>
  <si>
    <t>W.HW.S-00182</t>
  </si>
  <si>
    <t>Mengsel isocyanaten, MDI</t>
  </si>
  <si>
    <t>W.HW.C-04807</t>
  </si>
  <si>
    <t>Met Cadmiumverbindingen verontreinigd materiaal</t>
  </si>
  <si>
    <t>W.HW.C-003KZ</t>
  </si>
  <si>
    <t>methanol (KVP)</t>
  </si>
  <si>
    <t>W.HW.C-02376</t>
  </si>
  <si>
    <t>Methenamine / Hexamethylentetramine</t>
  </si>
  <si>
    <t>W.HW.C-00712</t>
  </si>
  <si>
    <t>Methyl Glycinate (Urinoirstenen)</t>
  </si>
  <si>
    <t>W.HW.C-003LB</t>
  </si>
  <si>
    <t>Microspheres/balloons (hars, lijm, kit, verf vast-pasteus)</t>
  </si>
  <si>
    <t>W.HW.C-09451</t>
  </si>
  <si>
    <t>Minerale smeervetten</t>
  </si>
  <si>
    <t>W.HW.C-04765</t>
  </si>
  <si>
    <t>Nafta (petroleum) Teer/bitumenafval</t>
  </si>
  <si>
    <t>W.HW.C-09590</t>
  </si>
  <si>
    <t>Natrium Hypochloriet opl (KVP) UN 1791</t>
  </si>
  <si>
    <t>W.HW.C-0019S</t>
  </si>
  <si>
    <t>Natrium(meta)silicaat (vast) / (waterglas); geen kvp</t>
  </si>
  <si>
    <t>W.HW.C-04709</t>
  </si>
  <si>
    <t>Natriumbisulfiet oplossing</t>
  </si>
  <si>
    <t>W.HW.C-01337</t>
  </si>
  <si>
    <t>Natriumcarbonaat (soda)</t>
  </si>
  <si>
    <t>W.HW.C-00853</t>
  </si>
  <si>
    <t>Natriumchloraat</t>
  </si>
  <si>
    <t>W.HW.C-003IQ</t>
  </si>
  <si>
    <t>NatriumChloride</t>
  </si>
  <si>
    <t>W.HW.C-00848</t>
  </si>
  <si>
    <t>Natriumhydroxide (pellets, vast)</t>
  </si>
  <si>
    <t>W.HW.C-00820</t>
  </si>
  <si>
    <t>Natriumhypochloriet</t>
  </si>
  <si>
    <t>W.HW.C-09777</t>
  </si>
  <si>
    <t>W.HW.S-00148</t>
  </si>
  <si>
    <t>W.HW.C-08996</t>
  </si>
  <si>
    <t>Niet-gechloreerde minerale motor-, transmissieolieen</t>
  </si>
  <si>
    <t>W.HW.C-08508</t>
  </si>
  <si>
    <t>Nikkel (metaal)</t>
  </si>
  <si>
    <t>W.HW.C-003EU</t>
  </si>
  <si>
    <t>W.HW.S-00319</t>
  </si>
  <si>
    <t>Nikkelchloride</t>
  </si>
  <si>
    <t>W.HW.C-09117</t>
  </si>
  <si>
    <t>Nitro-ethaan, Fixor (kvp)</t>
  </si>
  <si>
    <t>W.HW.C-0026V</t>
  </si>
  <si>
    <t>W.HW.S-00202</t>
  </si>
  <si>
    <t>W.HW.S-00204</t>
  </si>
  <si>
    <t>Onder toezicht van KMAR en begeleiding van Suez Treatment 
vermengen van fosforzuur met &lt;1% cocaine met overige stoffen /pjr</t>
  </si>
  <si>
    <t>Ontsmettingsmiddel/biocide, (virkon S)</t>
  </si>
  <si>
    <t>W.HW.C-003XL</t>
  </si>
  <si>
    <t>W.HW.C-04548</t>
  </si>
  <si>
    <t>W.HW.S-00206</t>
  </si>
  <si>
    <t>Oplosmiddel ADR klasse 9</t>
  </si>
  <si>
    <t>W.HW.C-08397</t>
  </si>
  <si>
    <t>Oplosmiddel halogeenarm (vpt)</t>
  </si>
  <si>
    <t>W.HW.C-08511</t>
  </si>
  <si>
    <t>Oplosmiddel halogeenhoudend</t>
  </si>
  <si>
    <t>W.HW.C-08510</t>
  </si>
  <si>
    <t>Oplosmiddel hoog cal. (BULK)</t>
  </si>
  <si>
    <t>W.HW.C-01238</t>
  </si>
  <si>
    <t>W.HW.S-00213</t>
  </si>
  <si>
    <t>W.HW.C-08400</t>
  </si>
  <si>
    <t>Opruimafval met kneedspringstof onder water</t>
  </si>
  <si>
    <t>W.HW.C-0047P</t>
  </si>
  <si>
    <t xml:space="preserve">Opruimafval met oplosmiddelen vervuild </t>
  </si>
  <si>
    <t>W.HW.S-00230</t>
  </si>
  <si>
    <t>W.HW.S-00282</t>
  </si>
  <si>
    <t>Opruimafval/filters met chem.resten</t>
  </si>
  <si>
    <t>W.HW.S-00335</t>
  </si>
  <si>
    <t>Org. peroxide MEK-peroxide UN 3105</t>
  </si>
  <si>
    <t>W.HW.C-00572</t>
  </si>
  <si>
    <t xml:space="preserve">Organisch belast straalmiddelresten </t>
  </si>
  <si>
    <t>W.HW.C-003XD</t>
  </si>
  <si>
    <t>Organische amines (vlb, kvp)</t>
  </si>
  <si>
    <t>W.HW.C-02852</t>
  </si>
  <si>
    <t xml:space="preserve">Organische amines, brandbaar, bijtend </t>
  </si>
  <si>
    <t>W.HW.C-00741</t>
  </si>
  <si>
    <t>PCB/PCT houdende voorwerpen</t>
  </si>
  <si>
    <t>W.HW.C-00867</t>
  </si>
  <si>
    <t>W.HW.S-00040</t>
  </si>
  <si>
    <t>W.HW.C-00856</t>
  </si>
  <si>
    <t>W.HW.C-02886</t>
  </si>
  <si>
    <t xml:space="preserve">reagentiaset (wateronderzoek); </t>
  </si>
  <si>
    <t>W.HW.C-02885</t>
  </si>
  <si>
    <t>W.HW.C-09352</t>
  </si>
  <si>
    <t>Reinigingsmiddel-desinfectiemiddel ethanolbasis LQ (kvp)</t>
  </si>
  <si>
    <t>W.HW.C-05062</t>
  </si>
  <si>
    <t>W.HW.S-00232</t>
  </si>
  <si>
    <t>Reinigingsmiddelen obv loog kvp</t>
  </si>
  <si>
    <t>W.HW.C-0027I</t>
  </si>
  <si>
    <t>W.HW.C-08437</t>
  </si>
  <si>
    <t>W.HW.C-01999</t>
  </si>
  <si>
    <t>W.HW.S-00337</t>
  </si>
  <si>
    <t>W.HW.S-00328</t>
  </si>
  <si>
    <t>W.HW.C-02712</t>
  </si>
  <si>
    <t>W.HW.S-00233</t>
  </si>
  <si>
    <t>Salpeterzuur &lt; 15% (2)</t>
  </si>
  <si>
    <t>W.HW.S-00240</t>
  </si>
  <si>
    <t>Salpeterzuur geconcentreerd</t>
  </si>
  <si>
    <t>W.HW.C-04312</t>
  </si>
  <si>
    <t>W.HW.C-00858</t>
  </si>
  <si>
    <t>W.HW.C-00686</t>
  </si>
  <si>
    <t>Siliciumdioxide</t>
  </si>
  <si>
    <t>W.HW.C-04939</t>
  </si>
  <si>
    <t>Slib met zware metalen</t>
  </si>
  <si>
    <t>W.HW.C-00851</t>
  </si>
  <si>
    <t>Sludges op waterbasis (met organische stoffen laagcalorisch)</t>
  </si>
  <si>
    <t>W.HW.C-00884</t>
  </si>
  <si>
    <t>W.HW.S-00246</t>
  </si>
  <si>
    <t>W.HW.C-08412</t>
  </si>
  <si>
    <t>W.HW.S-00261</t>
  </si>
  <si>
    <t>Straalgrit niet reinigbaar</t>
  </si>
  <si>
    <t>W.HW.C-08452</t>
  </si>
  <si>
    <t>Straalstof; boten stralen CZSK</t>
  </si>
  <si>
    <t>W.HW.S-00266</t>
  </si>
  <si>
    <t>Strooizout (Natriumchloride)</t>
  </si>
  <si>
    <t>W.HW.S-00667</t>
  </si>
  <si>
    <t>W.HW.C-09379</t>
  </si>
  <si>
    <t>Tectyl 846</t>
  </si>
  <si>
    <t>W.HW.C-09134</t>
  </si>
  <si>
    <t>W.HW.S-00150</t>
  </si>
  <si>
    <t>W.HW.S-00275</t>
  </si>
  <si>
    <t>W.HW.C-00889</t>
  </si>
  <si>
    <t>Ureum</t>
  </si>
  <si>
    <t>W.HW.C-00901</t>
  </si>
  <si>
    <t>Ureum (vast)</t>
  </si>
  <si>
    <t>W.HW.C-02964</t>
  </si>
  <si>
    <t>Verbrandingsassen</t>
  </si>
  <si>
    <t>W.HW.C-0032G</t>
  </si>
  <si>
    <t>Verf milieu gevaarlijk (kvp)</t>
  </si>
  <si>
    <t>W.HW.C-002JN</t>
  </si>
  <si>
    <t>Verf waterbasis</t>
  </si>
  <si>
    <t>W.HW.S-00756</t>
  </si>
  <si>
    <t>Verfafbijt</t>
  </si>
  <si>
    <t>W.HW.C-03277</t>
  </si>
  <si>
    <t>Verfafbijt obv ethanolamine</t>
  </si>
  <si>
    <t>W.HW.C-02310</t>
  </si>
  <si>
    <t>Verfafbijtresten, methyleenchloride</t>
  </si>
  <si>
    <t>W.HW.C-00799</t>
  </si>
  <si>
    <t xml:space="preserve">Verfafval gevulde blikken, ADR vrij </t>
  </si>
  <si>
    <t>W.HW.S-00745</t>
  </si>
  <si>
    <t>Vernietiging opiaten</t>
  </si>
  <si>
    <t>W.HW.C-0001M</t>
  </si>
  <si>
    <t>Verontreinigde grond</t>
  </si>
  <si>
    <t>W.HW.C-002AO</t>
  </si>
  <si>
    <t>W.HW.C-08512</t>
  </si>
  <si>
    <t>W.HW.C-03439</t>
  </si>
  <si>
    <t>Waspoeder (KVP)</t>
  </si>
  <si>
    <t>W.HW.C-00886</t>
  </si>
  <si>
    <t>W.HW.C-03674</t>
  </si>
  <si>
    <t>W.HW.C-08379</t>
  </si>
  <si>
    <t>Wegenzout</t>
  </si>
  <si>
    <t>W.HW.C-09492</t>
  </si>
  <si>
    <t>wikkels verpakking brandgevaarlijk</t>
  </si>
  <si>
    <t>W.HW.C-0017G</t>
  </si>
  <si>
    <t>Xyleen</t>
  </si>
  <si>
    <t>W.HW.C-000DS</t>
  </si>
  <si>
    <t>Zuren, diverse, anorganische (BULK)</t>
  </si>
  <si>
    <t>W.HW.C-01249</t>
  </si>
  <si>
    <t>W.HW.C-00817</t>
  </si>
  <si>
    <t>W.HW.C-08396</t>
  </si>
  <si>
    <t>Zwavelzuurfluor/waterstofzuur mengsel</t>
  </si>
  <si>
    <t>W.HW.C-0027N</t>
  </si>
  <si>
    <t>Wastecode</t>
  </si>
  <si>
    <t>Bitumineus dakleer</t>
  </si>
  <si>
    <t>W.DW.S-00052</t>
  </si>
  <si>
    <t>Lithium ion batterijen groter dan 3 kilogram</t>
  </si>
  <si>
    <t>W.HW.C-0005L</t>
  </si>
  <si>
    <t>Diesel - gasolie (KVP)</t>
  </si>
  <si>
    <t>W.HW.C-0006C</t>
  </si>
  <si>
    <t>Reinigingsmiddelen obv waterglas</t>
  </si>
  <si>
    <t>W.HW.C-000CU</t>
  </si>
  <si>
    <t>W.HW.C-000FC</t>
  </si>
  <si>
    <t>W.HW.C-000JK</t>
  </si>
  <si>
    <t>Apparaten met chemicaliën</t>
  </si>
  <si>
    <t>W.HW.C-0011J</t>
  </si>
  <si>
    <t>Reiningsmiddel giftig en bijtend</t>
  </si>
  <si>
    <t>W.HW.C-001WJ</t>
  </si>
  <si>
    <t>Reinigingsmiddel, vast (MAVOMclean)</t>
  </si>
  <si>
    <t>W.HW.C-001Y0</t>
  </si>
  <si>
    <t>Chroomhoudende lijmen en kitten</t>
  </si>
  <si>
    <t>W.HW.C-0022M</t>
  </si>
  <si>
    <t>Zilvernitraat</t>
  </si>
  <si>
    <t>W.HW.C-0025G</t>
  </si>
  <si>
    <t>Desinfectiemiddel vloeibaar (bijtend)</t>
  </si>
  <si>
    <t>Gedesensibiliseerd kruitafval/veegvuil (outdoor schietbaan)</t>
  </si>
  <si>
    <t>W.HW.C-002EN</t>
  </si>
  <si>
    <t>Natriumpermanganaatoplossing</t>
  </si>
  <si>
    <t>W.HW.C-002XN</t>
  </si>
  <si>
    <t>Injectienaalden (niet besmet)</t>
  </si>
  <si>
    <t>W.HW.C-002XY</t>
  </si>
  <si>
    <t>Fosforzuur zonder cocaïne</t>
  </si>
  <si>
    <t>W.HW.C-0045H</t>
  </si>
  <si>
    <t>Elektronica/apparatuur met batterij</t>
  </si>
  <si>
    <t>W.HW.C-0046X</t>
  </si>
  <si>
    <t>W.HW.C-004G1</t>
  </si>
  <si>
    <t>Verf/hars obv isocyanaten</t>
  </si>
  <si>
    <t>W.HW.C-004J5</t>
  </si>
  <si>
    <t>Ontsmettingsvloeistof (GDS 2000)</t>
  </si>
  <si>
    <t>W.HW.C-004KT</t>
  </si>
  <si>
    <t>Organisch belast organisch straalmiddelresten</t>
  </si>
  <si>
    <t>W.HW.C-004M5</t>
  </si>
  <si>
    <t>Siliciumcarbide (vezel)</t>
  </si>
  <si>
    <t>W.HW.C-00709</t>
  </si>
  <si>
    <t>Nikkelpoeder (kvp)</t>
  </si>
  <si>
    <t>W.HW.C-00784</t>
  </si>
  <si>
    <t>Gascilinder Veracom</t>
  </si>
  <si>
    <t xml:space="preserve">W.HW.C-00870 </t>
  </si>
  <si>
    <t>W.HW.C-00894</t>
  </si>
  <si>
    <t>Lasrookstofdeeltjes</t>
  </si>
  <si>
    <t>W.HW.C-02249</t>
  </si>
  <si>
    <t>Organische amines, bijtend vloeibaar (geen kvp)</t>
  </si>
  <si>
    <t>W.HW.C-02332</t>
  </si>
  <si>
    <t>Na- / K- hexacyanoferraat</t>
  </si>
  <si>
    <t>W.HW.C-02754</t>
  </si>
  <si>
    <t>Antischuim</t>
  </si>
  <si>
    <t>W.HW.C-02771</t>
  </si>
  <si>
    <t>Formaldehyde oplossing kleiner dan 5 %</t>
  </si>
  <si>
    <t>W.HW.C-02806</t>
  </si>
  <si>
    <t>Azijnzuuroplossing &gt; 80 % (ijsazijn)</t>
  </si>
  <si>
    <t>W.HW.C-03163</t>
  </si>
  <si>
    <t>Natrium(bi-)hydrogeensulfaat, kvp</t>
  </si>
  <si>
    <t>W.HW.C-03213</t>
  </si>
  <si>
    <t>Natriumhydroxide (kvp)</t>
  </si>
  <si>
    <t>W.HW.C-03543</t>
  </si>
  <si>
    <t>Perfluorverbindingen (ADR vrij)</t>
  </si>
  <si>
    <t>W.HW.C-03595</t>
  </si>
  <si>
    <t>Koper katalysator</t>
  </si>
  <si>
    <t>W.HW.C-03731</t>
  </si>
  <si>
    <t>Organische peroxide (perazijnzuur UN 3105)</t>
  </si>
  <si>
    <t>W.HW.C-03959</t>
  </si>
  <si>
    <t>Naalden en pipetten (vervuild met chemische resten)</t>
  </si>
  <si>
    <t>W.HW.C-03977</t>
  </si>
  <si>
    <t>Salpeterzuur &lt; 65 %</t>
  </si>
  <si>
    <t>Reinigingsmiddel (kvp) obv ethanol</t>
  </si>
  <si>
    <t>W.HW.C-04385</t>
  </si>
  <si>
    <t>Natriumbicarbonaat</t>
  </si>
  <si>
    <t>W.HW.C-04478</t>
  </si>
  <si>
    <t>Chroomzuur (vast, anhydride)</t>
  </si>
  <si>
    <t>W.HW.C-04643</t>
  </si>
  <si>
    <t>Natriummetasillicaat</t>
  </si>
  <si>
    <t>Cementmortel, gips verpakt</t>
  </si>
  <si>
    <t>W.HW.C-04917</t>
  </si>
  <si>
    <t>Sodasorb &amp; Divesorb</t>
  </si>
  <si>
    <t>Filters met kerosine</t>
  </si>
  <si>
    <t>W.HW.C-08773</t>
  </si>
  <si>
    <t>W.HW.C-08958</t>
  </si>
  <si>
    <t>Benzeensulfonzuur, alkylderivaten (vast)</t>
  </si>
  <si>
    <t>W.HW.C-09204</t>
  </si>
  <si>
    <t>Berylliumoxide bevattend apparatuur</t>
  </si>
  <si>
    <t>W.HW.C-09326</t>
  </si>
  <si>
    <t>W.HW.C-09776</t>
  </si>
  <si>
    <t>W.HW.S-00038</t>
  </si>
  <si>
    <t>Bitumen, tectyl, vet, teer (kvp)</t>
  </si>
  <si>
    <t>W.HW.S-00042</t>
  </si>
  <si>
    <t>Boor-, slijp-, wals-, snijolie</t>
  </si>
  <si>
    <t>W.HW.S-00048</t>
  </si>
  <si>
    <t>W.HW.S-00057</t>
  </si>
  <si>
    <t>W.HW.S-00066</t>
  </si>
  <si>
    <t>Ionenwisselaarshars</t>
  </si>
  <si>
    <t>W.HW.S-00102</t>
  </si>
  <si>
    <t xml:space="preserve">TL-lampen, overig </t>
  </si>
  <si>
    <t>W.HW.S-00144</t>
  </si>
  <si>
    <t>W.HW.S-00152</t>
  </si>
  <si>
    <t>W.HW.S-00154</t>
  </si>
  <si>
    <t>W.HW.S-00162</t>
  </si>
  <si>
    <t>Lege metalen verpakkingen (brandbare stoffen &lt; 60 L)</t>
  </si>
  <si>
    <t>W.HW.S-00163</t>
  </si>
  <si>
    <t>W.HW.S-00164</t>
  </si>
  <si>
    <t>Lege metaal en kunststof vp (kvp)</t>
  </si>
  <si>
    <t>W.HW.S-00166</t>
  </si>
  <si>
    <t>W.HW.S-00168</t>
  </si>
  <si>
    <t>Lijm/hars/kit vast/pasteus ADR-vrij (kvp)</t>
  </si>
  <si>
    <t>W.HW.S-00171</t>
  </si>
  <si>
    <t>W.HW.S-00184</t>
  </si>
  <si>
    <t>W.HW.S-00198</t>
  </si>
  <si>
    <t>W.HW.S-00200</t>
  </si>
  <si>
    <t>W.HW.S-00212</t>
  </si>
  <si>
    <t>W.HW.S-00254</t>
  </si>
  <si>
    <t>Injectienaalden</t>
  </si>
  <si>
    <t>W.HW.S-00260</t>
  </si>
  <si>
    <t>W.HW.S-00285</t>
  </si>
  <si>
    <t>Verf/inkt vast/pasteus (kvp)</t>
  </si>
  <si>
    <t>W.HW.S-00290</t>
  </si>
  <si>
    <t>W.HW.S-00360</t>
  </si>
  <si>
    <t>Lege verpakkingen &lt; 60L UN3509</t>
  </si>
  <si>
    <t>W.HW.S-00376</t>
  </si>
  <si>
    <t>Verf/ink vast/pasteus (ADR-vrij)</t>
  </si>
  <si>
    <t>W.HW.S-00415</t>
  </si>
  <si>
    <t>W.HW.S-00485</t>
  </si>
  <si>
    <t>W.HW.S-00535</t>
  </si>
  <si>
    <t>W.HW.S-00538</t>
  </si>
  <si>
    <t>Natriumhydroxide oplossing &gt; 15%</t>
  </si>
  <si>
    <t>W.HW.S-00546</t>
  </si>
  <si>
    <t>W.HW.S-00556</t>
  </si>
  <si>
    <t>W.HW.S-00557</t>
  </si>
  <si>
    <t>Benzine (kvp)</t>
  </si>
  <si>
    <t>W.HW.S-00558</t>
  </si>
  <si>
    <t>W.HW.S-00561</t>
  </si>
  <si>
    <t>Alkalische ontvetter</t>
  </si>
  <si>
    <t>W.HW.S-00585</t>
  </si>
  <si>
    <t>W.HW.S-00675</t>
  </si>
  <si>
    <t>Methanol (geen kvp)</t>
  </si>
  <si>
    <t>W.HW.S-00681</t>
  </si>
  <si>
    <t>W.HW.S-00703</t>
  </si>
  <si>
    <t>Verfafbijtresten, loog (Ardrox 2302)</t>
  </si>
  <si>
    <t>W.HW.S-00705</t>
  </si>
  <si>
    <t>Ijzerchloride 40 %</t>
  </si>
  <si>
    <t>W.HW.S-00707</t>
  </si>
  <si>
    <t>W.HW.S-00728</t>
  </si>
  <si>
    <t>Waterstofperoxide &lt; 40%</t>
  </si>
  <si>
    <t>W.HW.S-00733</t>
  </si>
  <si>
    <t>W.HW.S-00744</t>
  </si>
  <si>
    <t>Borosilicaatglas</t>
  </si>
  <si>
    <t>W.HW.S-00795</t>
  </si>
  <si>
    <t>Ethanol (kvp)</t>
  </si>
  <si>
    <t>W.HW.S-00805</t>
  </si>
  <si>
    <t>Ethanol (geen kleinverpakking)</t>
  </si>
  <si>
    <t>W.HW.S-00806</t>
  </si>
  <si>
    <t>Oplosmiddel halogeenarm milieugevaarlijk</t>
  </si>
  <si>
    <t>W.HW.S-00845</t>
  </si>
  <si>
    <t>W.HW.S-00847</t>
  </si>
  <si>
    <t>Loodbatterij (gel)</t>
  </si>
  <si>
    <t>W.HW.S-00855</t>
  </si>
  <si>
    <t>UPS noodstroombatterij</t>
  </si>
  <si>
    <t>W.HW.S-00869</t>
  </si>
  <si>
    <t>Dumping opruimafval</t>
  </si>
  <si>
    <t>W.HW.S-00880</t>
  </si>
  <si>
    <t>Monopropyleenglycol (MPG / propaandiol)</t>
  </si>
  <si>
    <t>W.HW.S-00935</t>
  </si>
  <si>
    <t>W.HW.S-00946</t>
  </si>
  <si>
    <t>Airbags</t>
  </si>
  <si>
    <t>W.HW.C-000JO</t>
  </si>
  <si>
    <t>W.HW.C-001LJ</t>
  </si>
  <si>
    <t>E-sigaretten/ vape met batterij</t>
  </si>
  <si>
    <t>W.HW.C-001QV</t>
  </si>
  <si>
    <t>Chloortabletten, oxiderend</t>
  </si>
  <si>
    <t>W.HW.C-002BR</t>
  </si>
  <si>
    <t>W.HW.C-0034P</t>
  </si>
  <si>
    <t>W.HW.C-01307</t>
  </si>
  <si>
    <t>W.HW.C-01504</t>
  </si>
  <si>
    <t>Mierenzuur (85%)</t>
  </si>
  <si>
    <t xml:space="preserve">W.HW.C-01568 </t>
  </si>
  <si>
    <t>Melasse</t>
  </si>
  <si>
    <t>W.HW.C-01869</t>
  </si>
  <si>
    <t>Groeimiddelen</t>
  </si>
  <si>
    <t>W.HW.C-01875</t>
  </si>
  <si>
    <t>W.HW.C-02794</t>
  </si>
  <si>
    <t>Azijnzuuranhydride</t>
  </si>
  <si>
    <t>W.HW.C-03022</t>
  </si>
  <si>
    <t>Azijnzuur 10-50%</t>
  </si>
  <si>
    <t>W.HW.C-03045</t>
  </si>
  <si>
    <t>Natriumbicarbonaat (vast)</t>
  </si>
  <si>
    <t>W.HW.C-04851</t>
  </si>
  <si>
    <t>Pepperspray (spuitbussen)</t>
  </si>
  <si>
    <t>W.HW.C-08519</t>
  </si>
  <si>
    <t>Grondmonsters, verontreinigd</t>
  </si>
  <si>
    <t>W.HW.C-08977</t>
  </si>
  <si>
    <t>Lege emballage kunststof &lt; 60 ltr</t>
  </si>
  <si>
    <t>W.HW.S-00173</t>
  </si>
  <si>
    <t>W.HW.S-00536</t>
  </si>
  <si>
    <t>Brandblussers, mix</t>
  </si>
  <si>
    <t>Bijlage 6a Prijzenblad EU aanbesteding verwerking Gevaarlijk afval - Perceel 1</t>
  </si>
  <si>
    <t>In dit invulblad dient inschrijver prijzen (in Euro's) in te vullen voor de verwerking van Gevaarlijk afval.</t>
  </si>
  <si>
    <t xml:space="preserve">Inschrijver dient enkel de geel gearceerde cellen in te vullen. Opgegeven prijzen worden afgerond op 4 decimalen. Het prijzenblad wordt digitaal ingevuld zodat de totaalprijs automatisch wordt uitgerekend. Prijzenbladen waarin de totaalprijs (in cel E 292) niet is berekend, kunnen niet verwerkt worden in de beoordeling. </t>
  </si>
  <si>
    <t>De vermelde hoeveelheden zijn een aanname en dienen slechts ter indicatie. Prijzen zijn 'all-in' (excl. BTW).</t>
  </si>
  <si>
    <t>Omschrijving afvalsoort</t>
  </si>
  <si>
    <t>Verwerkingstarief per kilogram 
(excl. btw)</t>
  </si>
  <si>
    <t>Subtotaal 
(excl. btw)</t>
  </si>
  <si>
    <t>Koopemballage</t>
  </si>
  <si>
    <t>Prijs per stuk 
(excl. btw)</t>
  </si>
  <si>
    <t>Aantal (indicatie periode 4 jaar)</t>
  </si>
  <si>
    <t>Deksel accubak</t>
  </si>
  <si>
    <t>PE-inliner 1000L -asp/boxp/88</t>
  </si>
  <si>
    <t>Totaal koopemballage (excl. btw)</t>
  </si>
  <si>
    <t>Huuremballage</t>
  </si>
  <si>
    <t>Prijs per maand 
(excl. btw)</t>
  </si>
  <si>
    <t>Huur multibox 1000 l</t>
  </si>
  <si>
    <t>Huur kunststofcontainer 240 ltr</t>
  </si>
  <si>
    <t>Huur kunststofcontainer 550 ltr</t>
  </si>
  <si>
    <t>Huur kunststofcontainer 880 ltr</t>
  </si>
  <si>
    <t>Huur Container 30 m3</t>
  </si>
  <si>
    <t>Huur Container 10 m3</t>
  </si>
  <si>
    <t>Huur ASP-800 container</t>
  </si>
  <si>
    <t>Huur boxpallet</t>
  </si>
  <si>
    <t>Huur TL-box</t>
  </si>
  <si>
    <t>Huur milieubox</t>
  </si>
  <si>
    <t>Huur accubak</t>
  </si>
  <si>
    <t>Huur rolcontainer staal, 240</t>
  </si>
  <si>
    <t>Totaal huuremballage (excl. btw)</t>
  </si>
  <si>
    <t>Milieu technisch adviseur</t>
  </si>
  <si>
    <t>Uurtarief 
(excl. btw)</t>
  </si>
  <si>
    <t>Uren (indicatie periode 4 jaar)</t>
  </si>
  <si>
    <t>Inzet Milieu technisch adviseur</t>
  </si>
  <si>
    <t>Totaal inzet Milieu technisch adviseur (excl. btw)</t>
  </si>
  <si>
    <t>Totaalprijs (excl. btw)</t>
  </si>
  <si>
    <t>Totaalverwerking (excl. btw)</t>
  </si>
  <si>
    <t>Prijs per kilo (excl. btw)</t>
  </si>
  <si>
    <t>Omvang  in kg (indicatie periode 4 jaar)</t>
  </si>
  <si>
    <t>Absorptiekorrels per zak (10 kg)</t>
  </si>
  <si>
    <t>Asbestzak 60L</t>
  </si>
  <si>
    <t>Big Bag 1000L UN</t>
  </si>
  <si>
    <t>Box PE-inliner 240L -Rcon 240L (100PC)</t>
  </si>
  <si>
    <t>Can  5L UN</t>
  </si>
  <si>
    <t>Can 10L UN</t>
  </si>
  <si>
    <t>Can 20L UN</t>
  </si>
  <si>
    <t>Can 25L UN</t>
  </si>
  <si>
    <t>Can 60L</t>
  </si>
  <si>
    <t>Containerbigbag 15m3, asbest</t>
  </si>
  <si>
    <t>Curtec Drum lid 55L PL, Xtype</t>
  </si>
  <si>
    <t>Curtec Drum lid 6L PL, Xtype</t>
  </si>
  <si>
    <t>Dekselvat 200L MT UN</t>
  </si>
  <si>
    <t>Dekselvat 200L MT UN+inliner</t>
  </si>
  <si>
    <t>Dekselvat 200L PL spanring UN</t>
  </si>
  <si>
    <t>Dekselvat 30L PL spanring UN</t>
  </si>
  <si>
    <t>Dekselvat 60L MT UN</t>
  </si>
  <si>
    <t>Dekselvat 60L PL spanring UN</t>
  </si>
  <si>
    <t>Doos 100 absorptiezakjes SZA (25gr)</t>
  </si>
  <si>
    <t>Doos Karton</t>
  </si>
  <si>
    <t>Doos karton 60L-spuitbussen</t>
  </si>
  <si>
    <t>Medical drum 30L recycled flat lid</t>
  </si>
  <si>
    <t>Medical drum 50L recycled click lid</t>
  </si>
  <si>
    <t>Medical drum 50L recycled flat lid</t>
  </si>
  <si>
    <t>Medical drum 60L recycled click lid</t>
  </si>
  <si>
    <t>Naaldencontainer 3,2L</t>
  </si>
  <si>
    <t>Omvat (kunststof)</t>
  </si>
  <si>
    <t>Omvat (staal)</t>
  </si>
  <si>
    <t>One-off rent overpackaging (by cont type</t>
  </si>
  <si>
    <t>Oversized drum 280L PL</t>
  </si>
  <si>
    <t>PE-inliner 200L -DV metaal</t>
  </si>
  <si>
    <t>SZAvat 30L blauw klikdeksel</t>
  </si>
  <si>
    <t>SZAvat 30L blauw vlak deksel</t>
  </si>
  <si>
    <t>SZAvat 50L blauw klikdeksel</t>
  </si>
  <si>
    <t>SZAvat 50L blauw vlak deksel</t>
  </si>
  <si>
    <t>SZAvat 60L blauw klikdeksel</t>
  </si>
  <si>
    <t>SZAvat 60L blauw vlak deksel</t>
  </si>
  <si>
    <t>Vermiculite per zak (grof)</t>
  </si>
  <si>
    <t>Vloeistofvat 200L MT UN</t>
  </si>
  <si>
    <t>Vloeistofvat 200L PL</t>
  </si>
  <si>
    <t>Vloeistofvat 220L PL UN</t>
  </si>
  <si>
    <t>Vloeistofvat 60L MT UN</t>
  </si>
  <si>
    <t>Vloeistofvat 60l PL UN</t>
  </si>
  <si>
    <t>Naaldenbekerdoos UN 50L</t>
  </si>
  <si>
    <t>Huur accubak 500L</t>
  </si>
  <si>
    <t>Huur ASP 800L container</t>
  </si>
  <si>
    <t>Huur box &lt; 60L</t>
  </si>
  <si>
    <t>Huur boxpallet + inliner</t>
  </si>
  <si>
    <t>Huur boxpallet metaal</t>
  </si>
  <si>
    <t>Huur Container 15 m3</t>
  </si>
  <si>
    <t>Huur gaaskooi 1000L</t>
  </si>
  <si>
    <t>Huur gesl. 10 m3 container</t>
  </si>
  <si>
    <t>Huur IBC - 1000L</t>
  </si>
  <si>
    <t>Huur IBC frame 1000L</t>
  </si>
  <si>
    <t>Huur open 15 m3 container</t>
  </si>
  <si>
    <t>Huur rolc. 240L</t>
  </si>
  <si>
    <t>Huur TL-box met zwart deksel</t>
  </si>
  <si>
    <t>per jaar</t>
  </si>
  <si>
    <t>Huur container 880L PL</t>
  </si>
  <si>
    <t>Huur gesl. 12 m3 container</t>
  </si>
  <si>
    <t>Huur TL-box hoog</t>
  </si>
  <si>
    <t>Containerwagen per uur</t>
  </si>
  <si>
    <t>Leveren emballage buitenlocatie</t>
  </si>
  <si>
    <t>Transportkosten alleen leveren emballage</t>
  </si>
  <si>
    <t>Transportkosten gewicht &lt; 200 kg</t>
  </si>
  <si>
    <t>Transportkosten vergeefse rit</t>
  </si>
  <si>
    <t xml:space="preserve">Veerkosten Waddeneilanden </t>
  </si>
  <si>
    <t>Vernietigingsverklaring per stuk</t>
  </si>
  <si>
    <t>Werk&amp;wachttijd bij laadplaats &gt; 30 min</t>
  </si>
  <si>
    <t>Werk&amp;wachttijd bij laadplaats &gt;60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</si>
</sst>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00"/>
    <numFmt numFmtId="165" formatCode="&quot;€&quot;\ #,##0.00"/>
  </numFmts>
  <fonts count="11" x14ac:knownFonts="1">
    <font>
      <sz val="11"/>
      <color theme="1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2"/>
      <color theme="1"/>
      <name val="Verdana"/>
      <family val="2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trike/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0" fontId="4" fillId="0" borderId="0"/>
  </cellStyleXfs>
  <cellXfs count="8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left"/>
    </xf>
    <xf numFmtId="0" fontId="2" fillId="0" borderId="1" xfId="0" applyFont="1" applyBorder="1"/>
    <xf numFmtId="3" fontId="2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/>
    <xf numFmtId="0" fontId="6" fillId="0" borderId="1" xfId="0" applyFont="1" applyBorder="1"/>
    <xf numFmtId="3" fontId="3" fillId="0" borderId="1" xfId="0" applyNumberFormat="1" applyFont="1" applyBorder="1" applyAlignment="1">
      <alignment horizontal="left"/>
    </xf>
    <xf numFmtId="3" fontId="3" fillId="0" borderId="0" xfId="0" applyNumberFormat="1" applyFont="1" applyAlignment="1">
      <alignment horizontal="left"/>
    </xf>
    <xf numFmtId="0" fontId="2" fillId="0" borderId="1" xfId="0" applyFont="1" applyBorder="1" applyAlignment="1">
      <alignment vertical="top"/>
    </xf>
    <xf numFmtId="3" fontId="2" fillId="0" borderId="1" xfId="0" applyNumberFormat="1" applyFont="1" applyBorder="1" applyAlignment="1">
      <alignment horizontal="left" vertical="top"/>
    </xf>
    <xf numFmtId="0" fontId="6" fillId="0" borderId="0" xfId="0" applyFont="1"/>
    <xf numFmtId="44" fontId="6" fillId="2" borderId="1" xfId="1" applyFont="1" applyFill="1" applyBorder="1"/>
    <xf numFmtId="44" fontId="6" fillId="0" borderId="0" xfId="1" applyFont="1" applyFill="1" applyBorder="1"/>
    <xf numFmtId="0" fontId="3" fillId="0" borderId="1" xfId="2" applyFont="1" applyBorder="1" applyAlignment="1">
      <alignment horizontal="left"/>
    </xf>
    <xf numFmtId="0" fontId="3" fillId="0" borderId="1" xfId="2" applyFont="1" applyBorder="1"/>
    <xf numFmtId="0" fontId="2" fillId="0" borderId="1" xfId="2" applyFont="1" applyBorder="1"/>
    <xf numFmtId="0" fontId="2" fillId="0" borderId="1" xfId="2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3" fontId="2" fillId="0" borderId="2" xfId="0" applyNumberFormat="1" applyFont="1" applyBorder="1" applyAlignment="1">
      <alignment horizontal="left"/>
    </xf>
    <xf numFmtId="0" fontId="2" fillId="0" borderId="3" xfId="0" applyFont="1" applyBorder="1"/>
    <xf numFmtId="3" fontId="2" fillId="0" borderId="3" xfId="0" applyNumberFormat="1" applyFont="1" applyBorder="1" applyAlignment="1">
      <alignment horizontal="left"/>
    </xf>
    <xf numFmtId="3" fontId="2" fillId="0" borderId="4" xfId="0" applyNumberFormat="1" applyFont="1" applyBorder="1" applyAlignment="1">
      <alignment horizontal="left"/>
    </xf>
    <xf numFmtId="0" fontId="2" fillId="0" borderId="5" xfId="0" applyFont="1" applyBorder="1" applyAlignment="1">
      <alignment horizontal="left"/>
    </xf>
    <xf numFmtId="3" fontId="2" fillId="0" borderId="0" xfId="0" applyNumberFormat="1" applyFon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4" fontId="2" fillId="0" borderId="0" xfId="1" applyFont="1" applyFill="1" applyAlignment="1">
      <alignment horizontal="right"/>
    </xf>
    <xf numFmtId="0" fontId="2" fillId="0" borderId="0" xfId="0" applyFont="1" applyAlignment="1">
      <alignment horizontal="right"/>
    </xf>
    <xf numFmtId="44" fontId="2" fillId="2" borderId="1" xfId="1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8" fillId="3" borderId="6" xfId="0" applyFont="1" applyFill="1" applyBorder="1"/>
    <xf numFmtId="0" fontId="8" fillId="3" borderId="7" xfId="0" applyFont="1" applyFill="1" applyBorder="1" applyAlignment="1">
      <alignment horizontal="center" wrapText="1"/>
    </xf>
    <xf numFmtId="0" fontId="8" fillId="3" borderId="8" xfId="0" applyFont="1" applyFill="1" applyBorder="1" applyAlignment="1">
      <alignment horizontal="center" wrapText="1"/>
    </xf>
    <xf numFmtId="3" fontId="0" fillId="0" borderId="13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8" fillId="3" borderId="20" xfId="0" applyFont="1" applyFill="1" applyBorder="1"/>
    <xf numFmtId="0" fontId="8" fillId="3" borderId="21" xfId="0" applyFont="1" applyFill="1" applyBorder="1"/>
    <xf numFmtId="0" fontId="8" fillId="3" borderId="22" xfId="0" applyFont="1" applyFill="1" applyBorder="1" applyAlignment="1">
      <alignment horizontal="center" wrapText="1"/>
    </xf>
    <xf numFmtId="0" fontId="8" fillId="3" borderId="23" xfId="0" applyFont="1" applyFill="1" applyBorder="1" applyAlignment="1">
      <alignment horizontal="center" wrapText="1"/>
    </xf>
    <xf numFmtId="0" fontId="8" fillId="3" borderId="9" xfId="0" applyFont="1" applyFill="1" applyBorder="1" applyAlignment="1">
      <alignment horizontal="center" wrapText="1"/>
    </xf>
    <xf numFmtId="44" fontId="8" fillId="3" borderId="9" xfId="1" applyFont="1" applyFill="1" applyBorder="1" applyAlignment="1">
      <alignment horizontal="center" wrapText="1"/>
    </xf>
    <xf numFmtId="165" fontId="0" fillId="0" borderId="0" xfId="0" applyNumberFormat="1"/>
    <xf numFmtId="165" fontId="8" fillId="3" borderId="9" xfId="0" applyNumberFormat="1" applyFont="1" applyFill="1" applyBorder="1" applyAlignment="1">
      <alignment horizontal="center" wrapText="1"/>
    </xf>
    <xf numFmtId="165" fontId="0" fillId="4" borderId="14" xfId="0" applyNumberFormat="1" applyFill="1" applyBorder="1" applyAlignment="1">
      <alignment horizontal="right"/>
    </xf>
    <xf numFmtId="165" fontId="9" fillId="5" borderId="18" xfId="1" applyNumberFormat="1" applyFont="1" applyFill="1" applyBorder="1" applyProtection="1"/>
    <xf numFmtId="165" fontId="2" fillId="0" borderId="0" xfId="0" applyNumberFormat="1" applyFont="1" applyAlignment="1">
      <alignment horizontal="right"/>
    </xf>
    <xf numFmtId="165" fontId="8" fillId="3" borderId="24" xfId="0" applyNumberFormat="1" applyFont="1" applyFill="1" applyBorder="1" applyAlignment="1">
      <alignment horizontal="right" wrapText="1"/>
    </xf>
    <xf numFmtId="165" fontId="9" fillId="5" borderId="28" xfId="1" applyNumberFormat="1" applyFont="1" applyFill="1" applyBorder="1" applyProtection="1"/>
    <xf numFmtId="165" fontId="8" fillId="3" borderId="9" xfId="0" applyNumberFormat="1" applyFont="1" applyFill="1" applyBorder="1" applyAlignment="1">
      <alignment horizontal="right" wrapText="1"/>
    </xf>
    <xf numFmtId="165" fontId="2" fillId="0" borderId="0" xfId="0" applyNumberFormat="1" applyFont="1"/>
    <xf numFmtId="165" fontId="9" fillId="5" borderId="18" xfId="1" applyNumberFormat="1" applyFont="1" applyFill="1" applyBorder="1" applyAlignment="1" applyProtection="1">
      <alignment horizontal="right"/>
    </xf>
    <xf numFmtId="0" fontId="0" fillId="0" borderId="0" xfId="0" applyAlignment="1">
      <alignment horizontal="left"/>
    </xf>
    <xf numFmtId="0" fontId="0" fillId="0" borderId="19" xfId="0" applyBorder="1" applyAlignment="1">
      <alignment horizontal="left"/>
    </xf>
    <xf numFmtId="0" fontId="9" fillId="4" borderId="25" xfId="0" applyFont="1" applyFill="1" applyBorder="1" applyAlignment="1">
      <alignment horizontal="right"/>
    </xf>
    <xf numFmtId="0" fontId="9" fillId="4" borderId="26" xfId="0" applyFont="1" applyFill="1" applyBorder="1" applyAlignment="1">
      <alignment horizontal="right"/>
    </xf>
    <xf numFmtId="0" fontId="9" fillId="4" borderId="27" xfId="0" applyFont="1" applyFill="1" applyBorder="1" applyAlignment="1">
      <alignment horizontal="right"/>
    </xf>
    <xf numFmtId="0" fontId="8" fillId="3" borderId="10" xfId="0" applyFont="1" applyFill="1" applyBorder="1" applyAlignment="1">
      <alignment horizontal="left"/>
    </xf>
    <xf numFmtId="0" fontId="8" fillId="3" borderId="11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0" fillId="0" borderId="1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5" xfId="0" applyBorder="1" applyAlignment="1">
      <alignment horizontal="left"/>
    </xf>
    <xf numFmtId="0" fontId="9" fillId="4" borderId="15" xfId="0" applyFont="1" applyFill="1" applyBorder="1" applyAlignment="1">
      <alignment horizontal="right"/>
    </xf>
    <xf numFmtId="0" fontId="9" fillId="4" borderId="16" xfId="0" applyFont="1" applyFill="1" applyBorder="1" applyAlignment="1">
      <alignment horizontal="right"/>
    </xf>
    <xf numFmtId="0" fontId="9" fillId="4" borderId="17" xfId="0" applyFont="1" applyFill="1" applyBorder="1" applyAlignment="1">
      <alignment horizontal="right"/>
    </xf>
    <xf numFmtId="0" fontId="10" fillId="0" borderId="1" xfId="0" applyFont="1" applyFill="1" applyBorder="1"/>
    <xf numFmtId="3" fontId="10" fillId="0" borderId="1" xfId="0" applyNumberFormat="1" applyFont="1" applyFill="1" applyBorder="1" applyAlignment="1">
      <alignment horizontal="left"/>
    </xf>
    <xf numFmtId="3" fontId="10" fillId="0" borderId="1" xfId="0" applyNumberFormat="1" applyFont="1" applyFill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3" fontId="10" fillId="0" borderId="1" xfId="0" applyNumberFormat="1" applyFont="1" applyBorder="1" applyAlignment="1">
      <alignment horizontal="center"/>
    </xf>
  </cellXfs>
  <cellStyles count="3">
    <cellStyle name="Standaard" xfId="0" builtinId="0"/>
    <cellStyle name="Standaard 2" xfId="2" xr:uid="{9FA0B259-C6A4-4EE7-B919-2C317BD1C776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035C0-2C72-4DD5-B552-1212D5897476}">
  <dimension ref="A1:G656"/>
  <sheetViews>
    <sheetView tabSelected="1" topLeftCell="A52" zoomScale="115" zoomScaleNormal="115" workbookViewId="0">
      <selection activeCell="A167" sqref="A167:D168"/>
    </sheetView>
  </sheetViews>
  <sheetFormatPr defaultColWidth="23.42578125" defaultRowHeight="15" x14ac:dyDescent="0.25"/>
  <cols>
    <col min="1" max="1" width="56.140625" style="1" bestFit="1" customWidth="1"/>
    <col min="2" max="2" width="15.5703125" style="2" bestFit="1" customWidth="1"/>
    <col min="3" max="3" width="8.28515625" style="29" hidden="1" customWidth="1"/>
    <col min="4" max="4" width="14.7109375" style="29" customWidth="1"/>
    <col min="5" max="5" width="16.42578125" style="34" customWidth="1"/>
    <col min="6" max="6" width="18.5703125" style="54" customWidth="1"/>
    <col min="7" max="16384" width="23.42578125" style="1"/>
  </cols>
  <sheetData>
    <row r="1" spans="1:6" customFormat="1" ht="15.75" x14ac:dyDescent="0.25">
      <c r="A1" s="67" t="s">
        <v>748</v>
      </c>
      <c r="B1" s="67"/>
      <c r="C1" s="67"/>
      <c r="D1" s="67"/>
      <c r="E1" s="67"/>
      <c r="F1" s="50"/>
    </row>
    <row r="2" spans="1:6" customFormat="1" ht="15" customHeight="1" x14ac:dyDescent="0.25">
      <c r="A2" s="68" t="s">
        <v>749</v>
      </c>
      <c r="B2" s="68"/>
      <c r="C2" s="68"/>
      <c r="D2" s="68"/>
      <c r="E2" s="68"/>
      <c r="F2" s="50"/>
    </row>
    <row r="3" spans="1:6" customFormat="1" x14ac:dyDescent="0.25">
      <c r="A3" s="37"/>
      <c r="B3" s="37"/>
      <c r="C3" s="37"/>
      <c r="D3" s="37"/>
      <c r="E3" s="37"/>
      <c r="F3" s="50"/>
    </row>
    <row r="4" spans="1:6" customFormat="1" ht="48" customHeight="1" x14ac:dyDescent="0.25">
      <c r="A4" s="69" t="s">
        <v>750</v>
      </c>
      <c r="B4" s="69"/>
      <c r="C4" s="69"/>
      <c r="D4" s="69"/>
      <c r="E4" s="69"/>
      <c r="F4" s="50"/>
    </row>
    <row r="5" spans="1:6" customFormat="1" x14ac:dyDescent="0.25">
      <c r="A5" s="38"/>
      <c r="B5" s="38"/>
      <c r="C5" s="38"/>
      <c r="D5" s="38"/>
      <c r="E5" s="38"/>
      <c r="F5" s="50"/>
    </row>
    <row r="6" spans="1:6" customFormat="1" x14ac:dyDescent="0.25">
      <c r="A6" s="60" t="s">
        <v>751</v>
      </c>
      <c r="B6" s="60"/>
      <c r="C6" s="60"/>
      <c r="D6" s="60"/>
      <c r="E6" s="60"/>
      <c r="F6" s="50"/>
    </row>
    <row r="7" spans="1:6" customFormat="1" ht="15.75" thickBot="1" x14ac:dyDescent="0.3">
      <c r="A7" s="37"/>
      <c r="B7" s="37"/>
      <c r="C7" s="37"/>
      <c r="D7" s="37"/>
      <c r="E7" s="37"/>
      <c r="F7" s="50"/>
    </row>
    <row r="8" spans="1:6" customFormat="1" ht="57" customHeight="1" x14ac:dyDescent="0.25">
      <c r="A8" s="39" t="s">
        <v>752</v>
      </c>
      <c r="B8" s="40" t="s">
        <v>549</v>
      </c>
      <c r="C8" s="40" t="s">
        <v>753</v>
      </c>
      <c r="D8" s="41" t="s">
        <v>784</v>
      </c>
      <c r="E8" s="48" t="s">
        <v>783</v>
      </c>
      <c r="F8" s="51" t="s">
        <v>754</v>
      </c>
    </row>
    <row r="9" spans="1:6" x14ac:dyDescent="0.25">
      <c r="A9" s="4" t="s">
        <v>84</v>
      </c>
      <c r="B9" s="5" t="s">
        <v>181</v>
      </c>
      <c r="C9" s="31">
        <v>3726</v>
      </c>
      <c r="D9" s="31">
        <f>C9*4</f>
        <v>14904</v>
      </c>
      <c r="E9" s="36"/>
      <c r="F9" s="52">
        <f t="shared" ref="F9:F72" si="0">D9*E9</f>
        <v>0</v>
      </c>
    </row>
    <row r="10" spans="1:6" x14ac:dyDescent="0.25">
      <c r="A10" s="4" t="s">
        <v>85</v>
      </c>
      <c r="B10" s="5" t="s">
        <v>182</v>
      </c>
      <c r="C10" s="32">
        <v>75</v>
      </c>
      <c r="D10" s="31">
        <f t="shared" ref="D10:D73" si="1">C10*4</f>
        <v>300</v>
      </c>
      <c r="E10" s="36"/>
      <c r="F10" s="52">
        <f t="shared" si="0"/>
        <v>0</v>
      </c>
    </row>
    <row r="11" spans="1:6" x14ac:dyDescent="0.25">
      <c r="A11" s="4" t="s">
        <v>185</v>
      </c>
      <c r="B11" s="5" t="s">
        <v>186</v>
      </c>
      <c r="C11" s="32">
        <v>1092</v>
      </c>
      <c r="D11" s="31">
        <f t="shared" si="1"/>
        <v>4368</v>
      </c>
      <c r="E11" s="36"/>
      <c r="F11" s="52">
        <f t="shared" si="0"/>
        <v>0</v>
      </c>
    </row>
    <row r="12" spans="1:6" x14ac:dyDescent="0.25">
      <c r="A12" s="4" t="s">
        <v>157</v>
      </c>
      <c r="B12" s="7" t="s">
        <v>670</v>
      </c>
      <c r="C12" s="31">
        <v>6141</v>
      </c>
      <c r="D12" s="31">
        <f t="shared" si="1"/>
        <v>24564</v>
      </c>
      <c r="E12" s="36"/>
      <c r="F12" s="52">
        <f t="shared" si="0"/>
        <v>0</v>
      </c>
    </row>
    <row r="13" spans="1:6" x14ac:dyDescent="0.25">
      <c r="A13" s="4" t="s">
        <v>158</v>
      </c>
      <c r="B13" s="5" t="s">
        <v>189</v>
      </c>
      <c r="C13" s="31">
        <v>115329</v>
      </c>
      <c r="D13" s="31">
        <f t="shared" si="1"/>
        <v>461316</v>
      </c>
      <c r="E13" s="36"/>
      <c r="F13" s="52">
        <f t="shared" si="0"/>
        <v>0</v>
      </c>
    </row>
    <row r="14" spans="1:6" x14ac:dyDescent="0.25">
      <c r="A14" s="4" t="s">
        <v>190</v>
      </c>
      <c r="B14" s="7" t="s">
        <v>191</v>
      </c>
      <c r="C14" s="31">
        <v>38650</v>
      </c>
      <c r="D14" s="31">
        <f t="shared" si="1"/>
        <v>154600</v>
      </c>
      <c r="E14" s="36"/>
      <c r="F14" s="52">
        <f t="shared" si="0"/>
        <v>0</v>
      </c>
    </row>
    <row r="15" spans="1:6" x14ac:dyDescent="0.25">
      <c r="A15" s="4" t="s">
        <v>2</v>
      </c>
      <c r="B15" s="5" t="s">
        <v>192</v>
      </c>
      <c r="C15" s="31">
        <v>4100</v>
      </c>
      <c r="D15" s="31">
        <f t="shared" si="1"/>
        <v>16400</v>
      </c>
      <c r="E15" s="36"/>
      <c r="F15" s="52">
        <f t="shared" si="0"/>
        <v>0</v>
      </c>
    </row>
    <row r="16" spans="1:6" x14ac:dyDescent="0.25">
      <c r="A16" s="4" t="s">
        <v>125</v>
      </c>
      <c r="B16" s="5" t="s">
        <v>195</v>
      </c>
      <c r="C16" s="31">
        <v>9140</v>
      </c>
      <c r="D16" s="31">
        <f t="shared" si="1"/>
        <v>36560</v>
      </c>
      <c r="E16" s="36"/>
      <c r="F16" s="52">
        <f t="shared" si="0"/>
        <v>0</v>
      </c>
    </row>
    <row r="17" spans="1:6" x14ac:dyDescent="0.25">
      <c r="A17" s="4" t="s">
        <v>86</v>
      </c>
      <c r="B17" s="5" t="s">
        <v>200</v>
      </c>
      <c r="C17" s="31">
        <v>1890</v>
      </c>
      <c r="D17" s="31">
        <f t="shared" si="1"/>
        <v>7560</v>
      </c>
      <c r="E17" s="36"/>
      <c r="F17" s="52">
        <f t="shared" si="0"/>
        <v>0</v>
      </c>
    </row>
    <row r="18" spans="1:6" x14ac:dyDescent="0.25">
      <c r="A18" s="4" t="s">
        <v>121</v>
      </c>
      <c r="B18" s="5" t="s">
        <v>201</v>
      </c>
      <c r="C18" s="31">
        <v>272</v>
      </c>
      <c r="D18" s="31">
        <f t="shared" si="1"/>
        <v>1088</v>
      </c>
      <c r="E18" s="36"/>
      <c r="F18" s="52">
        <f t="shared" si="0"/>
        <v>0</v>
      </c>
    </row>
    <row r="19" spans="1:6" x14ac:dyDescent="0.25">
      <c r="A19" s="4" t="s">
        <v>144</v>
      </c>
      <c r="B19" s="7"/>
      <c r="C19" s="31">
        <v>260</v>
      </c>
      <c r="D19" s="31">
        <f t="shared" si="1"/>
        <v>1040</v>
      </c>
      <c r="E19" s="36"/>
      <c r="F19" s="52">
        <f t="shared" si="0"/>
        <v>0</v>
      </c>
    </row>
    <row r="20" spans="1:6" x14ac:dyDescent="0.25">
      <c r="A20" s="4" t="s">
        <v>38</v>
      </c>
      <c r="B20" s="7"/>
      <c r="C20" s="31">
        <v>500</v>
      </c>
      <c r="D20" s="31">
        <f t="shared" si="1"/>
        <v>2000</v>
      </c>
      <c r="E20" s="36"/>
      <c r="F20" s="52">
        <f t="shared" si="0"/>
        <v>0</v>
      </c>
    </row>
    <row r="21" spans="1:6" x14ac:dyDescent="0.25">
      <c r="A21" s="4" t="s">
        <v>202</v>
      </c>
      <c r="B21" s="5" t="s">
        <v>203</v>
      </c>
      <c r="C21" s="31">
        <v>19100</v>
      </c>
      <c r="D21" s="31">
        <f t="shared" si="1"/>
        <v>76400</v>
      </c>
      <c r="E21" s="36"/>
      <c r="F21" s="52">
        <f t="shared" si="0"/>
        <v>0</v>
      </c>
    </row>
    <row r="22" spans="1:6" x14ac:dyDescent="0.25">
      <c r="A22" s="4" t="s">
        <v>212</v>
      </c>
      <c r="B22" s="5" t="s">
        <v>213</v>
      </c>
      <c r="C22" s="32">
        <v>213</v>
      </c>
      <c r="D22" s="31">
        <f t="shared" si="1"/>
        <v>852</v>
      </c>
      <c r="E22" s="36"/>
      <c r="F22" s="52">
        <f t="shared" si="0"/>
        <v>0</v>
      </c>
    </row>
    <row r="23" spans="1:6" x14ac:dyDescent="0.25">
      <c r="A23" s="4" t="s">
        <v>3</v>
      </c>
      <c r="B23" s="5" t="s">
        <v>216</v>
      </c>
      <c r="C23" s="31">
        <v>55337</v>
      </c>
      <c r="D23" s="31">
        <f t="shared" si="1"/>
        <v>221348</v>
      </c>
      <c r="E23" s="36"/>
      <c r="F23" s="52">
        <f t="shared" si="0"/>
        <v>0</v>
      </c>
    </row>
    <row r="24" spans="1:6" x14ac:dyDescent="0.25">
      <c r="A24" s="4" t="s">
        <v>61</v>
      </c>
      <c r="B24" s="7"/>
      <c r="C24" s="31">
        <v>93</v>
      </c>
      <c r="D24" s="31">
        <f t="shared" si="1"/>
        <v>372</v>
      </c>
      <c r="E24" s="36"/>
      <c r="F24" s="52">
        <f t="shared" si="0"/>
        <v>0</v>
      </c>
    </row>
    <row r="25" spans="1:6" x14ac:dyDescent="0.25">
      <c r="A25" s="4" t="s">
        <v>154</v>
      </c>
      <c r="B25" s="7"/>
      <c r="C25" s="31">
        <v>180</v>
      </c>
      <c r="D25" s="31">
        <f t="shared" si="1"/>
        <v>720</v>
      </c>
      <c r="E25" s="36"/>
      <c r="F25" s="52">
        <f t="shared" si="0"/>
        <v>0</v>
      </c>
    </row>
    <row r="26" spans="1:6" x14ac:dyDescent="0.25">
      <c r="A26" s="4" t="s">
        <v>54</v>
      </c>
      <c r="B26" s="5" t="s">
        <v>223</v>
      </c>
      <c r="C26" s="31">
        <v>3796</v>
      </c>
      <c r="D26" s="31">
        <f t="shared" si="1"/>
        <v>15184</v>
      </c>
      <c r="E26" s="36"/>
      <c r="F26" s="52">
        <f t="shared" si="0"/>
        <v>0</v>
      </c>
    </row>
    <row r="27" spans="1:6" x14ac:dyDescent="0.25">
      <c r="A27" s="4" t="s">
        <v>0</v>
      </c>
      <c r="B27" s="5" t="s">
        <v>226</v>
      </c>
      <c r="C27" s="31">
        <v>20757</v>
      </c>
      <c r="D27" s="31">
        <f t="shared" si="1"/>
        <v>83028</v>
      </c>
      <c r="E27" s="36"/>
      <c r="F27" s="52">
        <f t="shared" si="0"/>
        <v>0</v>
      </c>
    </row>
    <row r="28" spans="1:6" x14ac:dyDescent="0.25">
      <c r="A28" s="4" t="s">
        <v>227</v>
      </c>
      <c r="B28" s="5" t="s">
        <v>228</v>
      </c>
      <c r="C28" s="31">
        <v>12654</v>
      </c>
      <c r="D28" s="31">
        <f t="shared" si="1"/>
        <v>50616</v>
      </c>
      <c r="E28" s="36"/>
      <c r="F28" s="52">
        <f t="shared" si="0"/>
        <v>0</v>
      </c>
    </row>
    <row r="29" spans="1:6" x14ac:dyDescent="0.25">
      <c r="A29" s="4" t="s">
        <v>87</v>
      </c>
      <c r="B29" s="5" t="s">
        <v>229</v>
      </c>
      <c r="C29" s="31">
        <v>1138</v>
      </c>
      <c r="D29" s="31">
        <f t="shared" si="1"/>
        <v>4552</v>
      </c>
      <c r="E29" s="36"/>
      <c r="F29" s="52">
        <f t="shared" si="0"/>
        <v>0</v>
      </c>
    </row>
    <row r="30" spans="1:6" x14ac:dyDescent="0.25">
      <c r="A30" s="4" t="s">
        <v>64</v>
      </c>
      <c r="B30" s="6" t="s">
        <v>638</v>
      </c>
      <c r="C30" s="31">
        <v>10056</v>
      </c>
      <c r="D30" s="31">
        <f t="shared" si="1"/>
        <v>40224</v>
      </c>
      <c r="E30" s="36"/>
      <c r="F30" s="52">
        <f t="shared" si="0"/>
        <v>0</v>
      </c>
    </row>
    <row r="31" spans="1:6" x14ac:dyDescent="0.25">
      <c r="A31" s="4" t="s">
        <v>152</v>
      </c>
      <c r="B31" s="7"/>
      <c r="C31" s="31">
        <v>304</v>
      </c>
      <c r="D31" s="31">
        <f t="shared" si="1"/>
        <v>1216</v>
      </c>
      <c r="E31" s="36"/>
      <c r="F31" s="52">
        <f t="shared" si="0"/>
        <v>0</v>
      </c>
    </row>
    <row r="32" spans="1:6" x14ac:dyDescent="0.25">
      <c r="A32" s="4" t="s">
        <v>232</v>
      </c>
      <c r="B32" s="5" t="s">
        <v>233</v>
      </c>
      <c r="C32" s="31">
        <v>934</v>
      </c>
      <c r="D32" s="31">
        <f t="shared" si="1"/>
        <v>3736</v>
      </c>
      <c r="E32" s="36"/>
      <c r="F32" s="52">
        <f t="shared" si="0"/>
        <v>0</v>
      </c>
    </row>
    <row r="33" spans="1:6" x14ac:dyDescent="0.25">
      <c r="A33" s="4" t="s">
        <v>150</v>
      </c>
      <c r="B33" s="5" t="s">
        <v>236</v>
      </c>
      <c r="C33" s="31">
        <v>307</v>
      </c>
      <c r="D33" s="31">
        <f t="shared" si="1"/>
        <v>1228</v>
      </c>
      <c r="E33" s="36"/>
      <c r="F33" s="52">
        <f t="shared" si="0"/>
        <v>0</v>
      </c>
    </row>
    <row r="34" spans="1:6" x14ac:dyDescent="0.25">
      <c r="A34" s="4" t="s">
        <v>88</v>
      </c>
      <c r="B34" s="5" t="s">
        <v>237</v>
      </c>
      <c r="C34" s="31">
        <v>21316</v>
      </c>
      <c r="D34" s="31">
        <f t="shared" si="1"/>
        <v>85264</v>
      </c>
      <c r="E34" s="36"/>
      <c r="F34" s="52">
        <f t="shared" si="0"/>
        <v>0</v>
      </c>
    </row>
    <row r="35" spans="1:6" x14ac:dyDescent="0.25">
      <c r="A35" s="4" t="s">
        <v>81</v>
      </c>
      <c r="B35" s="5" t="s">
        <v>238</v>
      </c>
      <c r="C35" s="31">
        <v>24490</v>
      </c>
      <c r="D35" s="31">
        <f t="shared" si="1"/>
        <v>97960</v>
      </c>
      <c r="E35" s="36"/>
      <c r="F35" s="52">
        <f t="shared" si="0"/>
        <v>0</v>
      </c>
    </row>
    <row r="36" spans="1:6" x14ac:dyDescent="0.25">
      <c r="A36" s="4" t="s">
        <v>22</v>
      </c>
      <c r="B36" s="7" t="s">
        <v>700</v>
      </c>
      <c r="C36" s="31">
        <v>458</v>
      </c>
      <c r="D36" s="31">
        <f t="shared" si="1"/>
        <v>1832</v>
      </c>
      <c r="E36" s="36"/>
      <c r="F36" s="52">
        <f t="shared" si="0"/>
        <v>0</v>
      </c>
    </row>
    <row r="37" spans="1:6" x14ac:dyDescent="0.25">
      <c r="A37" s="4" t="s">
        <v>119</v>
      </c>
      <c r="B37" s="5" t="s">
        <v>246</v>
      </c>
      <c r="C37" s="31">
        <v>251</v>
      </c>
      <c r="D37" s="31">
        <f t="shared" si="1"/>
        <v>1004</v>
      </c>
      <c r="E37" s="36"/>
      <c r="F37" s="52">
        <f t="shared" si="0"/>
        <v>0</v>
      </c>
    </row>
    <row r="38" spans="1:6" x14ac:dyDescent="0.25">
      <c r="A38" s="4" t="s">
        <v>156</v>
      </c>
      <c r="B38" s="5" t="s">
        <v>247</v>
      </c>
      <c r="C38" s="31">
        <v>15</v>
      </c>
      <c r="D38" s="31">
        <f t="shared" si="1"/>
        <v>60</v>
      </c>
      <c r="E38" s="36"/>
      <c r="F38" s="52">
        <f t="shared" si="0"/>
        <v>0</v>
      </c>
    </row>
    <row r="39" spans="1:6" x14ac:dyDescent="0.25">
      <c r="A39" s="4" t="s">
        <v>248</v>
      </c>
      <c r="B39" s="7" t="s">
        <v>249</v>
      </c>
      <c r="C39" s="31">
        <v>85570</v>
      </c>
      <c r="D39" s="31">
        <f t="shared" si="1"/>
        <v>342280</v>
      </c>
      <c r="E39" s="36"/>
      <c r="F39" s="52">
        <f t="shared" si="0"/>
        <v>0</v>
      </c>
    </row>
    <row r="40" spans="1:6" x14ac:dyDescent="0.25">
      <c r="A40" s="4" t="s">
        <v>44</v>
      </c>
      <c r="B40" s="5" t="s">
        <v>251</v>
      </c>
      <c r="C40" s="31">
        <v>42182</v>
      </c>
      <c r="D40" s="31">
        <f t="shared" si="1"/>
        <v>168728</v>
      </c>
      <c r="E40" s="36"/>
      <c r="F40" s="52">
        <f t="shared" si="0"/>
        <v>0</v>
      </c>
    </row>
    <row r="41" spans="1:6" x14ac:dyDescent="0.25">
      <c r="A41" s="4" t="s">
        <v>89</v>
      </c>
      <c r="B41" s="7" t="s">
        <v>252</v>
      </c>
      <c r="C41" s="31">
        <v>335190</v>
      </c>
      <c r="D41" s="31">
        <f t="shared" si="1"/>
        <v>1340760</v>
      </c>
      <c r="E41" s="36"/>
      <c r="F41" s="52">
        <f t="shared" si="0"/>
        <v>0</v>
      </c>
    </row>
    <row r="42" spans="1:6" x14ac:dyDescent="0.25">
      <c r="A42" s="4" t="s">
        <v>71</v>
      </c>
      <c r="B42" s="5" t="s">
        <v>253</v>
      </c>
      <c r="C42" s="31">
        <v>24</v>
      </c>
      <c r="D42" s="31">
        <f t="shared" si="1"/>
        <v>96</v>
      </c>
      <c r="E42" s="36"/>
      <c r="F42" s="52">
        <f t="shared" si="0"/>
        <v>0</v>
      </c>
    </row>
    <row r="43" spans="1:6" x14ac:dyDescent="0.25">
      <c r="A43" s="4" t="s">
        <v>66</v>
      </c>
      <c r="B43" s="5" t="s">
        <v>254</v>
      </c>
      <c r="C43" s="31">
        <v>426</v>
      </c>
      <c r="D43" s="31">
        <f t="shared" si="1"/>
        <v>1704</v>
      </c>
      <c r="E43" s="36"/>
      <c r="F43" s="52">
        <f t="shared" si="0"/>
        <v>0</v>
      </c>
    </row>
    <row r="44" spans="1:6" x14ac:dyDescent="0.25">
      <c r="A44" s="4" t="s">
        <v>74</v>
      </c>
      <c r="B44" s="17" t="s">
        <v>606</v>
      </c>
      <c r="C44" s="31">
        <v>5</v>
      </c>
      <c r="D44" s="31">
        <f t="shared" si="1"/>
        <v>20</v>
      </c>
      <c r="E44" s="36"/>
      <c r="F44" s="52">
        <f t="shared" si="0"/>
        <v>0</v>
      </c>
    </row>
    <row r="45" spans="1:6" x14ac:dyDescent="0.25">
      <c r="A45" s="4" t="s">
        <v>255</v>
      </c>
      <c r="B45" s="5" t="s">
        <v>256</v>
      </c>
      <c r="C45" s="32">
        <v>9792</v>
      </c>
      <c r="D45" s="31">
        <f t="shared" si="1"/>
        <v>39168</v>
      </c>
      <c r="E45" s="36"/>
      <c r="F45" s="52">
        <f t="shared" si="0"/>
        <v>0</v>
      </c>
    </row>
    <row r="46" spans="1:6" x14ac:dyDescent="0.25">
      <c r="A46" s="4" t="s">
        <v>72</v>
      </c>
      <c r="B46" s="5" t="s">
        <v>259</v>
      </c>
      <c r="C46" s="31">
        <v>399</v>
      </c>
      <c r="D46" s="31">
        <f t="shared" si="1"/>
        <v>1596</v>
      </c>
      <c r="E46" s="36"/>
      <c r="F46" s="52">
        <f t="shared" si="0"/>
        <v>0</v>
      </c>
    </row>
    <row r="47" spans="1:6" x14ac:dyDescent="0.25">
      <c r="A47" s="4" t="s">
        <v>262</v>
      </c>
      <c r="B47" s="7" t="s">
        <v>263</v>
      </c>
      <c r="C47" s="32">
        <v>103</v>
      </c>
      <c r="D47" s="31">
        <f t="shared" si="1"/>
        <v>412</v>
      </c>
      <c r="E47" s="36"/>
      <c r="F47" s="52">
        <f t="shared" si="0"/>
        <v>0</v>
      </c>
    </row>
    <row r="48" spans="1:6" x14ac:dyDescent="0.25">
      <c r="A48" s="4" t="s">
        <v>27</v>
      </c>
      <c r="B48" s="7"/>
      <c r="C48" s="31">
        <v>5</v>
      </c>
      <c r="D48" s="31">
        <f t="shared" si="1"/>
        <v>20</v>
      </c>
      <c r="E48" s="36"/>
      <c r="F48" s="52">
        <f t="shared" si="0"/>
        <v>0</v>
      </c>
    </row>
    <row r="49" spans="1:6" x14ac:dyDescent="0.25">
      <c r="A49" s="4" t="s">
        <v>266</v>
      </c>
      <c r="B49" s="7" t="s">
        <v>267</v>
      </c>
      <c r="C49" s="32">
        <v>475</v>
      </c>
      <c r="D49" s="31">
        <f t="shared" si="1"/>
        <v>1900</v>
      </c>
      <c r="E49" s="36"/>
      <c r="F49" s="52">
        <f t="shared" si="0"/>
        <v>0</v>
      </c>
    </row>
    <row r="50" spans="1:6" x14ac:dyDescent="0.25">
      <c r="A50" s="4" t="s">
        <v>90</v>
      </c>
      <c r="B50" s="5" t="s">
        <v>268</v>
      </c>
      <c r="C50" s="31">
        <v>61</v>
      </c>
      <c r="D50" s="31">
        <f t="shared" si="1"/>
        <v>244</v>
      </c>
      <c r="E50" s="36"/>
      <c r="F50" s="52">
        <f t="shared" si="0"/>
        <v>0</v>
      </c>
    </row>
    <row r="51" spans="1:6" x14ac:dyDescent="0.25">
      <c r="A51" s="4" t="s">
        <v>91</v>
      </c>
      <c r="B51" s="7"/>
      <c r="C51" s="31">
        <v>225</v>
      </c>
      <c r="D51" s="31">
        <f t="shared" si="1"/>
        <v>900</v>
      </c>
      <c r="E51" s="36"/>
      <c r="F51" s="52">
        <f t="shared" si="0"/>
        <v>0</v>
      </c>
    </row>
    <row r="52" spans="1:6" x14ac:dyDescent="0.25">
      <c r="A52" s="4" t="s">
        <v>82</v>
      </c>
      <c r="B52" s="7"/>
      <c r="C52" s="31">
        <v>5407</v>
      </c>
      <c r="D52" s="31">
        <f t="shared" si="1"/>
        <v>21628</v>
      </c>
      <c r="E52" s="36"/>
      <c r="F52" s="52">
        <f t="shared" si="0"/>
        <v>0</v>
      </c>
    </row>
    <row r="53" spans="1:6" x14ac:dyDescent="0.25">
      <c r="A53" s="4" t="s">
        <v>277</v>
      </c>
      <c r="B53" s="5" t="s">
        <v>278</v>
      </c>
      <c r="C53" s="31">
        <v>63</v>
      </c>
      <c r="D53" s="31">
        <f t="shared" si="1"/>
        <v>252</v>
      </c>
      <c r="E53" s="36"/>
      <c r="F53" s="52">
        <f t="shared" si="0"/>
        <v>0</v>
      </c>
    </row>
    <row r="54" spans="1:6" x14ac:dyDescent="0.25">
      <c r="A54" s="4" t="s">
        <v>126</v>
      </c>
      <c r="B54" s="5" t="s">
        <v>279</v>
      </c>
      <c r="C54" s="31">
        <v>669</v>
      </c>
      <c r="D54" s="31">
        <f t="shared" si="1"/>
        <v>2676</v>
      </c>
      <c r="E54" s="36"/>
      <c r="F54" s="52">
        <f t="shared" si="0"/>
        <v>0</v>
      </c>
    </row>
    <row r="55" spans="1:6" x14ac:dyDescent="0.25">
      <c r="A55" s="4" t="s">
        <v>127</v>
      </c>
      <c r="B55" s="7"/>
      <c r="C55" s="31">
        <v>100</v>
      </c>
      <c r="D55" s="31">
        <f t="shared" si="1"/>
        <v>400</v>
      </c>
      <c r="E55" s="36"/>
      <c r="F55" s="52">
        <f t="shared" si="0"/>
        <v>0</v>
      </c>
    </row>
    <row r="56" spans="1:6" x14ac:dyDescent="0.25">
      <c r="A56" s="4" t="s">
        <v>159</v>
      </c>
      <c r="B56" s="17" t="s">
        <v>746</v>
      </c>
      <c r="C56" s="31">
        <v>8130</v>
      </c>
      <c r="D56" s="31">
        <f t="shared" si="1"/>
        <v>32520</v>
      </c>
      <c r="E56" s="36"/>
      <c r="F56" s="52">
        <f t="shared" si="0"/>
        <v>0</v>
      </c>
    </row>
    <row r="57" spans="1:6" x14ac:dyDescent="0.25">
      <c r="A57" s="4" t="s">
        <v>160</v>
      </c>
      <c r="B57" s="7"/>
      <c r="C57" s="31">
        <v>42</v>
      </c>
      <c r="D57" s="31">
        <f t="shared" si="1"/>
        <v>168</v>
      </c>
      <c r="E57" s="36"/>
      <c r="F57" s="52">
        <f t="shared" si="0"/>
        <v>0</v>
      </c>
    </row>
    <row r="58" spans="1:6" x14ac:dyDescent="0.25">
      <c r="A58" s="4" t="s">
        <v>161</v>
      </c>
      <c r="B58" s="7" t="s">
        <v>677</v>
      </c>
      <c r="C58" s="31">
        <v>106</v>
      </c>
      <c r="D58" s="31">
        <f t="shared" si="1"/>
        <v>424</v>
      </c>
      <c r="E58" s="36"/>
      <c r="F58" s="52">
        <f t="shared" si="0"/>
        <v>0</v>
      </c>
    </row>
    <row r="59" spans="1:6" x14ac:dyDescent="0.25">
      <c r="A59" s="4" t="s">
        <v>282</v>
      </c>
      <c r="B59" s="5" t="s">
        <v>283</v>
      </c>
      <c r="C59" s="32">
        <v>5</v>
      </c>
      <c r="D59" s="31">
        <f t="shared" si="1"/>
        <v>20</v>
      </c>
      <c r="E59" s="36"/>
      <c r="F59" s="52">
        <f t="shared" si="0"/>
        <v>0</v>
      </c>
    </row>
    <row r="60" spans="1:6" x14ac:dyDescent="0.25">
      <c r="A60" s="4" t="s">
        <v>122</v>
      </c>
      <c r="B60" s="5" t="s">
        <v>286</v>
      </c>
      <c r="C60" s="31">
        <v>18249</v>
      </c>
      <c r="D60" s="31">
        <f t="shared" si="1"/>
        <v>72996</v>
      </c>
      <c r="E60" s="36"/>
      <c r="F60" s="52">
        <f t="shared" si="0"/>
        <v>0</v>
      </c>
    </row>
    <row r="61" spans="1:6" x14ac:dyDescent="0.25">
      <c r="A61" s="4" t="s">
        <v>287</v>
      </c>
      <c r="B61" s="5" t="s">
        <v>288</v>
      </c>
      <c r="C61" s="31">
        <v>143</v>
      </c>
      <c r="D61" s="31">
        <f t="shared" si="1"/>
        <v>572</v>
      </c>
      <c r="E61" s="36"/>
      <c r="F61" s="52">
        <f t="shared" si="0"/>
        <v>0</v>
      </c>
    </row>
    <row r="62" spans="1:6" x14ac:dyDescent="0.25">
      <c r="A62" s="4" t="s">
        <v>151</v>
      </c>
      <c r="B62" s="7"/>
      <c r="C62" s="31">
        <v>47</v>
      </c>
      <c r="D62" s="31">
        <f t="shared" si="1"/>
        <v>188</v>
      </c>
      <c r="E62" s="36"/>
      <c r="F62" s="52">
        <f t="shared" si="0"/>
        <v>0</v>
      </c>
    </row>
    <row r="63" spans="1:6" x14ac:dyDescent="0.25">
      <c r="A63" s="4" t="s">
        <v>73</v>
      </c>
      <c r="B63" s="7"/>
      <c r="C63" s="31">
        <v>13</v>
      </c>
      <c r="D63" s="31">
        <f t="shared" si="1"/>
        <v>52</v>
      </c>
      <c r="E63" s="36"/>
      <c r="F63" s="52">
        <f t="shared" si="0"/>
        <v>0</v>
      </c>
    </row>
    <row r="64" spans="1:6" x14ac:dyDescent="0.25">
      <c r="A64" s="4" t="s">
        <v>162</v>
      </c>
      <c r="B64" s="7" t="s">
        <v>680</v>
      </c>
      <c r="C64" s="31">
        <v>5794</v>
      </c>
      <c r="D64" s="31">
        <f t="shared" si="1"/>
        <v>23176</v>
      </c>
      <c r="E64" s="36"/>
      <c r="F64" s="52">
        <f t="shared" si="0"/>
        <v>0</v>
      </c>
    </row>
    <row r="65" spans="1:6" x14ac:dyDescent="0.25">
      <c r="A65" s="4" t="s">
        <v>4</v>
      </c>
      <c r="B65" s="5" t="s">
        <v>295</v>
      </c>
      <c r="C65" s="31">
        <v>47941</v>
      </c>
      <c r="D65" s="31">
        <f t="shared" si="1"/>
        <v>191764</v>
      </c>
      <c r="E65" s="36"/>
      <c r="F65" s="52">
        <f t="shared" si="0"/>
        <v>0</v>
      </c>
    </row>
    <row r="66" spans="1:6" x14ac:dyDescent="0.25">
      <c r="A66" s="4" t="s">
        <v>296</v>
      </c>
      <c r="B66" s="5" t="s">
        <v>297</v>
      </c>
      <c r="C66" s="31">
        <v>125</v>
      </c>
      <c r="D66" s="31">
        <f t="shared" si="1"/>
        <v>500</v>
      </c>
      <c r="E66" s="36"/>
      <c r="F66" s="52">
        <f t="shared" si="0"/>
        <v>0</v>
      </c>
    </row>
    <row r="67" spans="1:6" x14ac:dyDescent="0.25">
      <c r="A67" s="4" t="s">
        <v>92</v>
      </c>
      <c r="B67" s="7" t="s">
        <v>594</v>
      </c>
      <c r="C67" s="31">
        <v>317</v>
      </c>
      <c r="D67" s="31">
        <f t="shared" si="1"/>
        <v>1268</v>
      </c>
      <c r="E67" s="36"/>
      <c r="F67" s="52">
        <f t="shared" si="0"/>
        <v>0</v>
      </c>
    </row>
    <row r="68" spans="1:6" x14ac:dyDescent="0.25">
      <c r="A68" s="4" t="s">
        <v>93</v>
      </c>
      <c r="B68" s="5" t="s">
        <v>300</v>
      </c>
      <c r="C68" s="31">
        <v>159</v>
      </c>
      <c r="D68" s="31">
        <f t="shared" si="1"/>
        <v>636</v>
      </c>
      <c r="E68" s="36"/>
      <c r="F68" s="52">
        <f t="shared" si="0"/>
        <v>0</v>
      </c>
    </row>
    <row r="69" spans="1:6" x14ac:dyDescent="0.25">
      <c r="A69" s="4" t="s">
        <v>301</v>
      </c>
      <c r="B69" s="5" t="s">
        <v>302</v>
      </c>
      <c r="C69" s="31">
        <v>22</v>
      </c>
      <c r="D69" s="31">
        <f t="shared" si="1"/>
        <v>88</v>
      </c>
      <c r="E69" s="36"/>
      <c r="F69" s="52">
        <f t="shared" si="0"/>
        <v>0</v>
      </c>
    </row>
    <row r="70" spans="1:6" x14ac:dyDescent="0.25">
      <c r="A70" s="4" t="s">
        <v>62</v>
      </c>
      <c r="B70" s="6" t="s">
        <v>644</v>
      </c>
      <c r="C70" s="31">
        <v>72718</v>
      </c>
      <c r="D70" s="31">
        <f t="shared" si="1"/>
        <v>290872</v>
      </c>
      <c r="E70" s="36"/>
      <c r="F70" s="52">
        <f t="shared" si="0"/>
        <v>0</v>
      </c>
    </row>
    <row r="71" spans="1:6" x14ac:dyDescent="0.25">
      <c r="A71" s="4" t="s">
        <v>23</v>
      </c>
      <c r="B71" s="7"/>
      <c r="C71" s="31">
        <v>4024</v>
      </c>
      <c r="D71" s="31">
        <f t="shared" si="1"/>
        <v>16096</v>
      </c>
      <c r="E71" s="36"/>
      <c r="F71" s="52">
        <f t="shared" si="0"/>
        <v>0</v>
      </c>
    </row>
    <row r="72" spans="1:6" x14ac:dyDescent="0.25">
      <c r="A72" s="4" t="s">
        <v>163</v>
      </c>
      <c r="B72" s="5" t="s">
        <v>305</v>
      </c>
      <c r="C72" s="32">
        <v>15</v>
      </c>
      <c r="D72" s="31">
        <f t="shared" si="1"/>
        <v>60</v>
      </c>
      <c r="E72" s="36"/>
      <c r="F72" s="52">
        <f t="shared" si="0"/>
        <v>0</v>
      </c>
    </row>
    <row r="73" spans="1:6" x14ac:dyDescent="0.25">
      <c r="A73" s="4" t="s">
        <v>94</v>
      </c>
      <c r="B73" s="7"/>
      <c r="C73" s="31">
        <v>273</v>
      </c>
      <c r="D73" s="31">
        <f t="shared" si="1"/>
        <v>1092</v>
      </c>
      <c r="E73" s="36"/>
      <c r="F73" s="52">
        <f t="shared" ref="F73:F136" si="2">D73*E73</f>
        <v>0</v>
      </c>
    </row>
    <row r="74" spans="1:6" x14ac:dyDescent="0.25">
      <c r="A74" s="4" t="s">
        <v>95</v>
      </c>
      <c r="B74" s="5" t="s">
        <v>308</v>
      </c>
      <c r="C74" s="31">
        <v>514</v>
      </c>
      <c r="D74" s="31">
        <f t="shared" ref="D74:D137" si="3">C74*4</f>
        <v>2056</v>
      </c>
      <c r="E74" s="36"/>
      <c r="F74" s="52">
        <f t="shared" si="2"/>
        <v>0</v>
      </c>
    </row>
    <row r="75" spans="1:6" x14ac:dyDescent="0.25">
      <c r="A75" s="4" t="s">
        <v>39</v>
      </c>
      <c r="B75" s="17" t="s">
        <v>716</v>
      </c>
      <c r="C75" s="31">
        <v>10</v>
      </c>
      <c r="D75" s="31">
        <f t="shared" si="3"/>
        <v>40</v>
      </c>
      <c r="E75" s="36"/>
      <c r="F75" s="52">
        <f t="shared" si="2"/>
        <v>0</v>
      </c>
    </row>
    <row r="76" spans="1:6" x14ac:dyDescent="0.25">
      <c r="A76" s="4" t="s">
        <v>45</v>
      </c>
      <c r="B76" s="7" t="s">
        <v>558</v>
      </c>
      <c r="C76" s="31">
        <v>5389</v>
      </c>
      <c r="D76" s="31">
        <f t="shared" si="3"/>
        <v>21556</v>
      </c>
      <c r="E76" s="36"/>
      <c r="F76" s="52">
        <f t="shared" si="2"/>
        <v>0</v>
      </c>
    </row>
    <row r="77" spans="1:6" x14ac:dyDescent="0.25">
      <c r="A77" s="4" t="s">
        <v>164</v>
      </c>
      <c r="B77" s="5" t="s">
        <v>314</v>
      </c>
      <c r="C77" s="31">
        <v>253</v>
      </c>
      <c r="D77" s="31">
        <f t="shared" si="3"/>
        <v>1012</v>
      </c>
      <c r="E77" s="36"/>
      <c r="F77" s="52">
        <f t="shared" si="2"/>
        <v>0</v>
      </c>
    </row>
    <row r="78" spans="1:6" x14ac:dyDescent="0.25">
      <c r="A78" s="77" t="s">
        <v>28</v>
      </c>
      <c r="B78" s="78" t="s">
        <v>316</v>
      </c>
      <c r="C78" s="79">
        <v>2442</v>
      </c>
      <c r="D78" s="79">
        <f t="shared" si="3"/>
        <v>9768</v>
      </c>
      <c r="E78" s="36"/>
      <c r="F78" s="52">
        <f t="shared" si="2"/>
        <v>0</v>
      </c>
    </row>
    <row r="79" spans="1:6" x14ac:dyDescent="0.25">
      <c r="A79" s="4" t="s">
        <v>5</v>
      </c>
      <c r="B79" s="7"/>
      <c r="C79" s="31">
        <v>406</v>
      </c>
      <c r="D79" s="31">
        <f t="shared" si="3"/>
        <v>1624</v>
      </c>
      <c r="E79" s="36"/>
      <c r="F79" s="52">
        <f t="shared" si="2"/>
        <v>0</v>
      </c>
    </row>
    <row r="80" spans="1:6" x14ac:dyDescent="0.25">
      <c r="A80" s="4" t="s">
        <v>46</v>
      </c>
      <c r="B80" s="17" t="s">
        <v>725</v>
      </c>
      <c r="C80" s="31">
        <v>548</v>
      </c>
      <c r="D80" s="31">
        <f t="shared" si="3"/>
        <v>2192</v>
      </c>
      <c r="E80" s="36"/>
      <c r="F80" s="52">
        <f t="shared" si="2"/>
        <v>0</v>
      </c>
    </row>
    <row r="81" spans="1:6" x14ac:dyDescent="0.25">
      <c r="A81" s="4" t="s">
        <v>148</v>
      </c>
      <c r="B81" s="5" t="s">
        <v>323</v>
      </c>
      <c r="C81" s="31">
        <v>171</v>
      </c>
      <c r="D81" s="31">
        <f t="shared" si="3"/>
        <v>684</v>
      </c>
      <c r="E81" s="36"/>
      <c r="F81" s="52">
        <f t="shared" si="2"/>
        <v>0</v>
      </c>
    </row>
    <row r="82" spans="1:6" x14ac:dyDescent="0.25">
      <c r="A82" s="4" t="s">
        <v>328</v>
      </c>
      <c r="B82" s="5" t="s">
        <v>329</v>
      </c>
      <c r="C82" s="31">
        <v>647</v>
      </c>
      <c r="D82" s="31">
        <f t="shared" si="3"/>
        <v>2588</v>
      </c>
      <c r="E82" s="36"/>
      <c r="F82" s="52">
        <f t="shared" si="2"/>
        <v>0</v>
      </c>
    </row>
    <row r="83" spans="1:6" x14ac:dyDescent="0.25">
      <c r="A83" s="4" t="s">
        <v>143</v>
      </c>
      <c r="B83" s="5" t="s">
        <v>334</v>
      </c>
      <c r="C83" s="31">
        <v>66</v>
      </c>
      <c r="D83" s="31">
        <f t="shared" si="3"/>
        <v>264</v>
      </c>
      <c r="E83" s="36"/>
      <c r="F83" s="52">
        <f t="shared" si="2"/>
        <v>0</v>
      </c>
    </row>
    <row r="84" spans="1:6" x14ac:dyDescent="0.25">
      <c r="A84" s="4" t="s">
        <v>335</v>
      </c>
      <c r="B84" s="5" t="s">
        <v>336</v>
      </c>
      <c r="C84" s="31">
        <v>440.00000000000006</v>
      </c>
      <c r="D84" s="31">
        <f t="shared" si="3"/>
        <v>1760.0000000000002</v>
      </c>
      <c r="E84" s="36"/>
      <c r="F84" s="52">
        <f t="shared" si="2"/>
        <v>0</v>
      </c>
    </row>
    <row r="85" spans="1:6" x14ac:dyDescent="0.25">
      <c r="A85" s="4" t="s">
        <v>29</v>
      </c>
      <c r="B85" s="7"/>
      <c r="C85" s="31">
        <v>37</v>
      </c>
      <c r="D85" s="31">
        <f t="shared" si="3"/>
        <v>148</v>
      </c>
      <c r="E85" s="36"/>
      <c r="F85" s="52">
        <f t="shared" si="2"/>
        <v>0</v>
      </c>
    </row>
    <row r="86" spans="1:6" x14ac:dyDescent="0.25">
      <c r="A86" s="4" t="s">
        <v>339</v>
      </c>
      <c r="B86" s="5" t="s">
        <v>340</v>
      </c>
      <c r="C86" s="31">
        <v>19</v>
      </c>
      <c r="D86" s="31">
        <f t="shared" si="3"/>
        <v>76</v>
      </c>
      <c r="E86" s="36"/>
      <c r="F86" s="52">
        <f t="shared" si="2"/>
        <v>0</v>
      </c>
    </row>
    <row r="87" spans="1:6" x14ac:dyDescent="0.25">
      <c r="A87" s="4" t="s">
        <v>149</v>
      </c>
      <c r="B87" s="5" t="s">
        <v>347</v>
      </c>
      <c r="C87" s="31">
        <v>85</v>
      </c>
      <c r="D87" s="31">
        <f t="shared" si="3"/>
        <v>340</v>
      </c>
      <c r="E87" s="36"/>
      <c r="F87" s="52">
        <f t="shared" si="2"/>
        <v>0</v>
      </c>
    </row>
    <row r="88" spans="1:6" x14ac:dyDescent="0.25">
      <c r="A88" s="4" t="s">
        <v>40</v>
      </c>
      <c r="B88" s="5" t="s">
        <v>348</v>
      </c>
      <c r="C88" s="31">
        <v>3384</v>
      </c>
      <c r="D88" s="31">
        <f t="shared" si="3"/>
        <v>13536</v>
      </c>
      <c r="E88" s="36"/>
      <c r="F88" s="52">
        <f t="shared" si="2"/>
        <v>0</v>
      </c>
    </row>
    <row r="89" spans="1:6" x14ac:dyDescent="0.25">
      <c r="A89" s="4" t="s">
        <v>140</v>
      </c>
      <c r="B89" s="5" t="s">
        <v>349</v>
      </c>
      <c r="C89" s="31">
        <v>75047</v>
      </c>
      <c r="D89" s="31">
        <f t="shared" si="3"/>
        <v>300188</v>
      </c>
      <c r="E89" s="36"/>
      <c r="F89" s="52">
        <f t="shared" si="2"/>
        <v>0</v>
      </c>
    </row>
    <row r="90" spans="1:6" x14ac:dyDescent="0.25">
      <c r="A90" s="4" t="s">
        <v>141</v>
      </c>
      <c r="B90" s="7" t="s">
        <v>559</v>
      </c>
      <c r="C90" s="31">
        <v>3923</v>
      </c>
      <c r="D90" s="31">
        <f t="shared" si="3"/>
        <v>15692</v>
      </c>
      <c r="E90" s="36"/>
      <c r="F90" s="52">
        <f t="shared" si="2"/>
        <v>0</v>
      </c>
    </row>
    <row r="91" spans="1:6" x14ac:dyDescent="0.25">
      <c r="A91" s="4" t="s">
        <v>6</v>
      </c>
      <c r="B91" s="7" t="s">
        <v>643</v>
      </c>
      <c r="C91" s="31">
        <v>343</v>
      </c>
      <c r="D91" s="31">
        <f t="shared" si="3"/>
        <v>1372</v>
      </c>
      <c r="E91" s="36"/>
      <c r="F91" s="52">
        <f t="shared" si="2"/>
        <v>0</v>
      </c>
    </row>
    <row r="92" spans="1:6" x14ac:dyDescent="0.25">
      <c r="A92" s="4" t="s">
        <v>350</v>
      </c>
      <c r="B92" s="5" t="s">
        <v>351</v>
      </c>
      <c r="C92" s="31">
        <v>217</v>
      </c>
      <c r="D92" s="31">
        <f t="shared" si="3"/>
        <v>868</v>
      </c>
      <c r="E92" s="36"/>
      <c r="F92" s="52">
        <f t="shared" si="2"/>
        <v>0</v>
      </c>
    </row>
    <row r="93" spans="1:6" x14ac:dyDescent="0.25">
      <c r="A93" s="4" t="s">
        <v>31</v>
      </c>
      <c r="B93" s="7"/>
      <c r="C93" s="31">
        <v>31</v>
      </c>
      <c r="D93" s="31">
        <f t="shared" si="3"/>
        <v>124</v>
      </c>
      <c r="E93" s="36"/>
      <c r="F93" s="52">
        <f t="shared" si="2"/>
        <v>0</v>
      </c>
    </row>
    <row r="94" spans="1:6" x14ac:dyDescent="0.25">
      <c r="A94" s="4" t="s">
        <v>24</v>
      </c>
      <c r="B94" s="7"/>
      <c r="C94" s="31">
        <v>29220</v>
      </c>
      <c r="D94" s="31">
        <f t="shared" si="3"/>
        <v>116880</v>
      </c>
      <c r="E94" s="36"/>
      <c r="F94" s="52">
        <f t="shared" si="2"/>
        <v>0</v>
      </c>
    </row>
    <row r="95" spans="1:6" x14ac:dyDescent="0.25">
      <c r="A95" s="4" t="s">
        <v>25</v>
      </c>
      <c r="B95" s="7"/>
      <c r="C95" s="31">
        <v>6507</v>
      </c>
      <c r="D95" s="31">
        <f t="shared" si="3"/>
        <v>26028</v>
      </c>
      <c r="E95" s="36"/>
      <c r="F95" s="52">
        <f t="shared" si="2"/>
        <v>0</v>
      </c>
    </row>
    <row r="96" spans="1:6" x14ac:dyDescent="0.25">
      <c r="A96" s="4" t="s">
        <v>76</v>
      </c>
      <c r="B96" s="7" t="s">
        <v>707</v>
      </c>
      <c r="C96" s="31">
        <v>639</v>
      </c>
      <c r="D96" s="31">
        <f t="shared" si="3"/>
        <v>2556</v>
      </c>
      <c r="E96" s="36"/>
      <c r="F96" s="52">
        <f t="shared" si="2"/>
        <v>0</v>
      </c>
    </row>
    <row r="97" spans="1:6" x14ac:dyDescent="0.25">
      <c r="A97" s="4" t="s">
        <v>174</v>
      </c>
      <c r="B97" s="5" t="s">
        <v>352</v>
      </c>
      <c r="C97" s="31">
        <v>61603</v>
      </c>
      <c r="D97" s="31">
        <f t="shared" si="3"/>
        <v>246412</v>
      </c>
      <c r="E97" s="36"/>
      <c r="F97" s="52">
        <f t="shared" si="2"/>
        <v>0</v>
      </c>
    </row>
    <row r="98" spans="1:6" x14ac:dyDescent="0.25">
      <c r="A98" s="4" t="s">
        <v>145</v>
      </c>
      <c r="B98" s="5" t="s">
        <v>353</v>
      </c>
      <c r="C98" s="31">
        <v>1890</v>
      </c>
      <c r="D98" s="31">
        <f t="shared" si="3"/>
        <v>7560</v>
      </c>
      <c r="E98" s="36"/>
      <c r="F98" s="52">
        <f t="shared" si="2"/>
        <v>0</v>
      </c>
    </row>
    <row r="99" spans="1:6" x14ac:dyDescent="0.25">
      <c r="A99" s="4" t="s">
        <v>96</v>
      </c>
      <c r="B99" s="5" t="s">
        <v>354</v>
      </c>
      <c r="C99" s="31">
        <v>167</v>
      </c>
      <c r="D99" s="31">
        <f t="shared" si="3"/>
        <v>668</v>
      </c>
      <c r="E99" s="36"/>
      <c r="F99" s="52">
        <f t="shared" si="2"/>
        <v>0</v>
      </c>
    </row>
    <row r="100" spans="1:6" x14ac:dyDescent="0.25">
      <c r="A100" s="4" t="s">
        <v>97</v>
      </c>
      <c r="B100" s="5" t="s">
        <v>356</v>
      </c>
      <c r="C100" s="31">
        <v>1239</v>
      </c>
      <c r="D100" s="31">
        <f t="shared" si="3"/>
        <v>4956</v>
      </c>
      <c r="E100" s="36"/>
      <c r="F100" s="52">
        <f t="shared" si="2"/>
        <v>0</v>
      </c>
    </row>
    <row r="101" spans="1:6" x14ac:dyDescent="0.25">
      <c r="A101" s="4" t="s">
        <v>65</v>
      </c>
      <c r="B101" s="7"/>
      <c r="C101" s="31">
        <v>220</v>
      </c>
      <c r="D101" s="31">
        <f t="shared" si="3"/>
        <v>880</v>
      </c>
      <c r="E101" s="36"/>
      <c r="F101" s="52">
        <f t="shared" si="2"/>
        <v>0</v>
      </c>
    </row>
    <row r="102" spans="1:6" x14ac:dyDescent="0.25">
      <c r="A102" s="4" t="s">
        <v>98</v>
      </c>
      <c r="B102" s="5" t="s">
        <v>357</v>
      </c>
      <c r="C102" s="31">
        <v>112</v>
      </c>
      <c r="D102" s="31">
        <f t="shared" si="3"/>
        <v>448</v>
      </c>
      <c r="E102" s="36"/>
      <c r="F102" s="52">
        <f t="shared" si="2"/>
        <v>0</v>
      </c>
    </row>
    <row r="103" spans="1:6" x14ac:dyDescent="0.25">
      <c r="A103" s="4" t="s">
        <v>358</v>
      </c>
      <c r="B103" s="5" t="s">
        <v>359</v>
      </c>
      <c r="C103" s="31">
        <v>722300</v>
      </c>
      <c r="D103" s="31">
        <f t="shared" si="3"/>
        <v>2889200</v>
      </c>
      <c r="E103" s="36"/>
      <c r="F103" s="52">
        <f t="shared" si="2"/>
        <v>0</v>
      </c>
    </row>
    <row r="104" spans="1:6" x14ac:dyDescent="0.25">
      <c r="A104" s="4" t="s">
        <v>36</v>
      </c>
      <c r="B104" s="5" t="s">
        <v>360</v>
      </c>
      <c r="C104" s="31">
        <v>81100</v>
      </c>
      <c r="D104" s="31">
        <f t="shared" si="3"/>
        <v>324400</v>
      </c>
      <c r="E104" s="36"/>
      <c r="F104" s="52">
        <f t="shared" si="2"/>
        <v>0</v>
      </c>
    </row>
    <row r="105" spans="1:6" x14ac:dyDescent="0.25">
      <c r="A105" s="4" t="s">
        <v>7</v>
      </c>
      <c r="B105" s="5" t="s">
        <v>363</v>
      </c>
      <c r="C105" s="31">
        <v>1132</v>
      </c>
      <c r="D105" s="31">
        <f t="shared" si="3"/>
        <v>4528</v>
      </c>
      <c r="E105" s="36"/>
      <c r="F105" s="52">
        <f t="shared" si="2"/>
        <v>0</v>
      </c>
    </row>
    <row r="106" spans="1:6" x14ac:dyDescent="0.25">
      <c r="A106" s="4" t="s">
        <v>99</v>
      </c>
      <c r="B106" s="5" t="s">
        <v>366</v>
      </c>
      <c r="C106" s="31">
        <v>474</v>
      </c>
      <c r="D106" s="31">
        <f t="shared" si="3"/>
        <v>1896</v>
      </c>
      <c r="E106" s="36"/>
      <c r="F106" s="52">
        <f t="shared" si="2"/>
        <v>0</v>
      </c>
    </row>
    <row r="107" spans="1:6" x14ac:dyDescent="0.25">
      <c r="A107" s="4" t="s">
        <v>8</v>
      </c>
      <c r="B107" s="5" t="s">
        <v>367</v>
      </c>
      <c r="C107" s="31">
        <v>1706</v>
      </c>
      <c r="D107" s="31">
        <f t="shared" si="3"/>
        <v>6824</v>
      </c>
      <c r="E107" s="36"/>
      <c r="F107" s="52">
        <f t="shared" si="2"/>
        <v>0</v>
      </c>
    </row>
    <row r="108" spans="1:6" x14ac:dyDescent="0.25">
      <c r="A108" s="18" t="s">
        <v>595</v>
      </c>
      <c r="B108" s="17" t="s">
        <v>596</v>
      </c>
      <c r="C108" s="31">
        <v>427</v>
      </c>
      <c r="D108" s="31">
        <f t="shared" si="3"/>
        <v>1708</v>
      </c>
      <c r="E108" s="36"/>
      <c r="F108" s="52">
        <f t="shared" si="2"/>
        <v>0</v>
      </c>
    </row>
    <row r="109" spans="1:6" x14ac:dyDescent="0.25">
      <c r="A109" s="4" t="s">
        <v>165</v>
      </c>
      <c r="B109" s="7"/>
      <c r="C109" s="31">
        <v>130</v>
      </c>
      <c r="D109" s="31">
        <f t="shared" si="3"/>
        <v>520</v>
      </c>
      <c r="E109" s="36"/>
      <c r="F109" s="52">
        <f t="shared" si="2"/>
        <v>0</v>
      </c>
    </row>
    <row r="110" spans="1:6" x14ac:dyDescent="0.25">
      <c r="A110" s="4" t="s">
        <v>166</v>
      </c>
      <c r="B110" s="7"/>
      <c r="C110" s="31">
        <v>17090</v>
      </c>
      <c r="D110" s="31">
        <f t="shared" si="3"/>
        <v>68360</v>
      </c>
      <c r="E110" s="36"/>
      <c r="F110" s="52">
        <f t="shared" si="2"/>
        <v>0</v>
      </c>
    </row>
    <row r="111" spans="1:6" x14ac:dyDescent="0.25">
      <c r="A111" s="4" t="s">
        <v>167</v>
      </c>
      <c r="B111" s="7" t="s">
        <v>650</v>
      </c>
      <c r="C111" s="31">
        <v>599</v>
      </c>
      <c r="D111" s="31">
        <f t="shared" si="3"/>
        <v>2396</v>
      </c>
      <c r="E111" s="36"/>
      <c r="F111" s="52">
        <f t="shared" si="2"/>
        <v>0</v>
      </c>
    </row>
    <row r="112" spans="1:6" x14ac:dyDescent="0.25">
      <c r="A112" s="4" t="s">
        <v>168</v>
      </c>
      <c r="B112" s="7" t="s">
        <v>657</v>
      </c>
      <c r="C112" s="31">
        <v>3312</v>
      </c>
      <c r="D112" s="31">
        <f t="shared" si="3"/>
        <v>13248</v>
      </c>
      <c r="E112" s="36"/>
      <c r="F112" s="52">
        <f t="shared" si="2"/>
        <v>0</v>
      </c>
    </row>
    <row r="113" spans="1:6" x14ac:dyDescent="0.25">
      <c r="A113" s="4" t="s">
        <v>655</v>
      </c>
      <c r="B113" s="7" t="s">
        <v>656</v>
      </c>
      <c r="C113" s="31">
        <v>3174</v>
      </c>
      <c r="D113" s="31">
        <f t="shared" si="3"/>
        <v>12696</v>
      </c>
      <c r="E113" s="36"/>
      <c r="F113" s="52">
        <f t="shared" si="2"/>
        <v>0</v>
      </c>
    </row>
    <row r="114" spans="1:6" x14ac:dyDescent="0.25">
      <c r="A114" s="4" t="s">
        <v>169</v>
      </c>
      <c r="B114" s="7" t="s">
        <v>651</v>
      </c>
      <c r="C114" s="31">
        <v>5833</v>
      </c>
      <c r="D114" s="31">
        <f t="shared" si="3"/>
        <v>23332</v>
      </c>
      <c r="E114" s="36"/>
      <c r="F114" s="52">
        <f t="shared" si="2"/>
        <v>0</v>
      </c>
    </row>
    <row r="115" spans="1:6" x14ac:dyDescent="0.25">
      <c r="A115" s="4" t="s">
        <v>170</v>
      </c>
      <c r="B115" s="7" t="s">
        <v>654</v>
      </c>
      <c r="C115" s="31">
        <v>12061</v>
      </c>
      <c r="D115" s="31">
        <f t="shared" si="3"/>
        <v>48244</v>
      </c>
      <c r="E115" s="36"/>
      <c r="F115" s="52">
        <f t="shared" si="2"/>
        <v>0</v>
      </c>
    </row>
    <row r="116" spans="1:6" x14ac:dyDescent="0.25">
      <c r="A116" s="4" t="s">
        <v>368</v>
      </c>
      <c r="B116" s="5" t="s">
        <v>369</v>
      </c>
      <c r="C116" s="31">
        <v>139</v>
      </c>
      <c r="D116" s="31">
        <f t="shared" si="3"/>
        <v>556</v>
      </c>
      <c r="E116" s="36"/>
      <c r="F116" s="52">
        <f t="shared" si="2"/>
        <v>0</v>
      </c>
    </row>
    <row r="117" spans="1:6" x14ac:dyDescent="0.25">
      <c r="A117" s="4" t="s">
        <v>133</v>
      </c>
      <c r="B117" s="7"/>
      <c r="C117" s="31">
        <v>5880</v>
      </c>
      <c r="D117" s="31">
        <f t="shared" si="3"/>
        <v>23520</v>
      </c>
      <c r="E117" s="36"/>
      <c r="F117" s="52">
        <f t="shared" si="2"/>
        <v>0</v>
      </c>
    </row>
    <row r="118" spans="1:6" x14ac:dyDescent="0.25">
      <c r="A118" s="4" t="s">
        <v>370</v>
      </c>
      <c r="B118" s="5" t="s">
        <v>371</v>
      </c>
      <c r="C118" s="31">
        <v>7</v>
      </c>
      <c r="D118" s="31">
        <f t="shared" si="3"/>
        <v>28</v>
      </c>
      <c r="E118" s="36"/>
      <c r="F118" s="52">
        <f t="shared" si="2"/>
        <v>0</v>
      </c>
    </row>
    <row r="119" spans="1:6" x14ac:dyDescent="0.25">
      <c r="A119" s="4" t="s">
        <v>47</v>
      </c>
      <c r="B119" s="7" t="s">
        <v>745</v>
      </c>
      <c r="C119" s="31">
        <v>1733</v>
      </c>
      <c r="D119" s="31">
        <f t="shared" si="3"/>
        <v>6932</v>
      </c>
      <c r="E119" s="36"/>
      <c r="F119" s="52">
        <f t="shared" si="2"/>
        <v>0</v>
      </c>
    </row>
    <row r="120" spans="1:6" x14ac:dyDescent="0.25">
      <c r="A120" s="4" t="s">
        <v>9</v>
      </c>
      <c r="B120" s="7"/>
      <c r="C120" s="31">
        <v>189</v>
      </c>
      <c r="D120" s="31">
        <f t="shared" si="3"/>
        <v>756</v>
      </c>
      <c r="E120" s="36"/>
      <c r="F120" s="52">
        <f t="shared" si="2"/>
        <v>0</v>
      </c>
    </row>
    <row r="121" spans="1:6" x14ac:dyDescent="0.25">
      <c r="A121" s="4" t="s">
        <v>75</v>
      </c>
      <c r="B121" s="7" t="s">
        <v>687</v>
      </c>
      <c r="C121" s="31">
        <v>98</v>
      </c>
      <c r="D121" s="31">
        <f t="shared" si="3"/>
        <v>392</v>
      </c>
      <c r="E121" s="36"/>
      <c r="F121" s="52">
        <f t="shared" si="2"/>
        <v>0</v>
      </c>
    </row>
    <row r="122" spans="1:6" x14ac:dyDescent="0.25">
      <c r="A122" s="4" t="s">
        <v>10</v>
      </c>
      <c r="B122" s="5" t="s">
        <v>372</v>
      </c>
      <c r="C122" s="31">
        <v>11399</v>
      </c>
      <c r="D122" s="31">
        <f t="shared" si="3"/>
        <v>45596</v>
      </c>
      <c r="E122" s="36"/>
      <c r="F122" s="52">
        <f t="shared" si="2"/>
        <v>0</v>
      </c>
    </row>
    <row r="123" spans="1:6" x14ac:dyDescent="0.25">
      <c r="A123" s="4" t="s">
        <v>134</v>
      </c>
      <c r="B123" s="7" t="s">
        <v>375</v>
      </c>
      <c r="C123" s="31">
        <v>39</v>
      </c>
      <c r="D123" s="31">
        <f t="shared" si="3"/>
        <v>156</v>
      </c>
      <c r="E123" s="36"/>
      <c r="F123" s="52">
        <f t="shared" si="2"/>
        <v>0</v>
      </c>
    </row>
    <row r="124" spans="1:6" x14ac:dyDescent="0.25">
      <c r="A124" s="4" t="s">
        <v>53</v>
      </c>
      <c r="B124" s="7"/>
      <c r="C124" s="31">
        <v>4</v>
      </c>
      <c r="D124" s="31">
        <f t="shared" si="3"/>
        <v>16</v>
      </c>
      <c r="E124" s="36"/>
      <c r="F124" s="52">
        <f t="shared" si="2"/>
        <v>0</v>
      </c>
    </row>
    <row r="125" spans="1:6" x14ac:dyDescent="0.25">
      <c r="A125" s="4" t="s">
        <v>124</v>
      </c>
      <c r="B125" s="7" t="s">
        <v>675</v>
      </c>
      <c r="C125" s="31">
        <v>166</v>
      </c>
      <c r="D125" s="31">
        <f t="shared" si="3"/>
        <v>664</v>
      </c>
      <c r="E125" s="36"/>
      <c r="F125" s="52">
        <f t="shared" si="2"/>
        <v>0</v>
      </c>
    </row>
    <row r="126" spans="1:6" x14ac:dyDescent="0.25">
      <c r="A126" s="4" t="s">
        <v>26</v>
      </c>
      <c r="B126" s="5" t="s">
        <v>382</v>
      </c>
      <c r="C126" s="31">
        <v>29866</v>
      </c>
      <c r="D126" s="31">
        <f t="shared" si="3"/>
        <v>119464</v>
      </c>
      <c r="E126" s="36"/>
      <c r="F126" s="52">
        <f t="shared" si="2"/>
        <v>0</v>
      </c>
    </row>
    <row r="127" spans="1:6" x14ac:dyDescent="0.25">
      <c r="A127" s="4" t="s">
        <v>100</v>
      </c>
      <c r="B127" s="5" t="s">
        <v>386</v>
      </c>
      <c r="C127" s="31">
        <v>5</v>
      </c>
      <c r="D127" s="31">
        <f t="shared" si="3"/>
        <v>20</v>
      </c>
      <c r="E127" s="36"/>
      <c r="F127" s="52">
        <f t="shared" si="2"/>
        <v>0</v>
      </c>
    </row>
    <row r="128" spans="1:6" x14ac:dyDescent="0.25">
      <c r="A128" s="4" t="s">
        <v>43</v>
      </c>
      <c r="B128" s="7"/>
      <c r="C128" s="31">
        <v>6510</v>
      </c>
      <c r="D128" s="31">
        <f t="shared" si="3"/>
        <v>26040</v>
      </c>
      <c r="E128" s="36"/>
      <c r="F128" s="52">
        <f t="shared" si="2"/>
        <v>0</v>
      </c>
    </row>
    <row r="129" spans="1:6" x14ac:dyDescent="0.25">
      <c r="A129" s="4" t="s">
        <v>83</v>
      </c>
      <c r="B129" s="5" t="s">
        <v>387</v>
      </c>
      <c r="C129" s="31">
        <v>1055</v>
      </c>
      <c r="D129" s="31">
        <f t="shared" si="3"/>
        <v>4220</v>
      </c>
      <c r="E129" s="36"/>
      <c r="F129" s="52">
        <f t="shared" si="2"/>
        <v>0</v>
      </c>
    </row>
    <row r="130" spans="1:6" x14ac:dyDescent="0.25">
      <c r="A130" s="4" t="s">
        <v>11</v>
      </c>
      <c r="B130" s="7" t="s">
        <v>660</v>
      </c>
      <c r="C130" s="31">
        <v>24428</v>
      </c>
      <c r="D130" s="31">
        <f t="shared" si="3"/>
        <v>97712</v>
      </c>
      <c r="E130" s="36"/>
      <c r="F130" s="52">
        <f t="shared" si="2"/>
        <v>0</v>
      </c>
    </row>
    <row r="131" spans="1:6" x14ac:dyDescent="0.25">
      <c r="A131" s="4" t="s">
        <v>48</v>
      </c>
      <c r="B131" s="17" t="s">
        <v>733</v>
      </c>
      <c r="C131" s="31">
        <v>36</v>
      </c>
      <c r="D131" s="31">
        <f t="shared" si="3"/>
        <v>144</v>
      </c>
      <c r="E131" s="36"/>
      <c r="F131" s="52">
        <f t="shared" si="2"/>
        <v>0</v>
      </c>
    </row>
    <row r="132" spans="1:6" x14ac:dyDescent="0.25">
      <c r="A132" s="4" t="s">
        <v>55</v>
      </c>
      <c r="B132" s="7"/>
      <c r="C132" s="31">
        <v>2840</v>
      </c>
      <c r="D132" s="31">
        <f t="shared" si="3"/>
        <v>11360</v>
      </c>
      <c r="E132" s="36"/>
      <c r="F132" s="52">
        <f t="shared" si="2"/>
        <v>0</v>
      </c>
    </row>
    <row r="133" spans="1:6" x14ac:dyDescent="0.25">
      <c r="A133" s="4" t="s">
        <v>392</v>
      </c>
      <c r="B133" s="5" t="s">
        <v>393</v>
      </c>
      <c r="C133" s="31">
        <v>138</v>
      </c>
      <c r="D133" s="31">
        <f t="shared" si="3"/>
        <v>552</v>
      </c>
      <c r="E133" s="36"/>
      <c r="F133" s="52">
        <f t="shared" si="2"/>
        <v>0</v>
      </c>
    </row>
    <row r="134" spans="1:6" x14ac:dyDescent="0.25">
      <c r="A134" s="4" t="s">
        <v>408</v>
      </c>
      <c r="B134" s="5" t="s">
        <v>409</v>
      </c>
      <c r="C134" s="31">
        <v>627</v>
      </c>
      <c r="D134" s="31">
        <f t="shared" si="3"/>
        <v>2508</v>
      </c>
      <c r="E134" s="36"/>
      <c r="F134" s="52">
        <f t="shared" si="2"/>
        <v>0</v>
      </c>
    </row>
    <row r="135" spans="1:6" x14ac:dyDescent="0.25">
      <c r="A135" s="4" t="s">
        <v>410</v>
      </c>
      <c r="B135" s="5" t="s">
        <v>411</v>
      </c>
      <c r="C135" s="31">
        <v>158</v>
      </c>
      <c r="D135" s="31">
        <f t="shared" si="3"/>
        <v>632</v>
      </c>
      <c r="E135" s="36"/>
      <c r="F135" s="52">
        <f t="shared" si="2"/>
        <v>0</v>
      </c>
    </row>
    <row r="136" spans="1:6" x14ac:dyDescent="0.25">
      <c r="A136" s="4" t="s">
        <v>416</v>
      </c>
      <c r="B136" s="5" t="s">
        <v>417</v>
      </c>
      <c r="C136" s="31">
        <v>1414</v>
      </c>
      <c r="D136" s="31">
        <f t="shared" si="3"/>
        <v>5656</v>
      </c>
      <c r="E136" s="36"/>
      <c r="F136" s="52">
        <f t="shared" si="2"/>
        <v>0</v>
      </c>
    </row>
    <row r="137" spans="1:6" x14ac:dyDescent="0.25">
      <c r="A137" s="4" t="s">
        <v>171</v>
      </c>
      <c r="B137" s="7"/>
      <c r="C137" s="31">
        <v>89</v>
      </c>
      <c r="D137" s="31">
        <f t="shared" si="3"/>
        <v>356</v>
      </c>
      <c r="E137" s="36"/>
      <c r="F137" s="52">
        <f t="shared" ref="F137:F200" si="4">D137*E137</f>
        <v>0</v>
      </c>
    </row>
    <row r="138" spans="1:6" x14ac:dyDescent="0.25">
      <c r="A138" s="4" t="s">
        <v>101</v>
      </c>
      <c r="B138" s="7"/>
      <c r="C138" s="31">
        <v>10293</v>
      </c>
      <c r="D138" s="31">
        <f t="shared" ref="D138:D201" si="5">C138*4</f>
        <v>41172</v>
      </c>
      <c r="E138" s="36"/>
      <c r="F138" s="52">
        <f t="shared" si="4"/>
        <v>0</v>
      </c>
    </row>
    <row r="139" spans="1:6" x14ac:dyDescent="0.25">
      <c r="A139" s="4" t="s">
        <v>418</v>
      </c>
      <c r="B139" s="5" t="s">
        <v>419</v>
      </c>
      <c r="C139" s="31">
        <v>1813</v>
      </c>
      <c r="D139" s="31">
        <f t="shared" si="5"/>
        <v>7252</v>
      </c>
      <c r="E139" s="36"/>
      <c r="F139" s="52">
        <f t="shared" si="4"/>
        <v>0</v>
      </c>
    </row>
    <row r="140" spans="1:6" x14ac:dyDescent="0.25">
      <c r="A140" s="4" t="s">
        <v>102</v>
      </c>
      <c r="B140" s="5" t="s">
        <v>420</v>
      </c>
      <c r="C140" s="31">
        <v>64</v>
      </c>
      <c r="D140" s="31">
        <f t="shared" si="5"/>
        <v>256</v>
      </c>
      <c r="E140" s="36"/>
      <c r="F140" s="52">
        <f t="shared" si="4"/>
        <v>0</v>
      </c>
    </row>
    <row r="141" spans="1:6" x14ac:dyDescent="0.25">
      <c r="A141" s="4" t="s">
        <v>146</v>
      </c>
      <c r="B141" s="5" t="s">
        <v>421</v>
      </c>
      <c r="C141" s="31">
        <v>68</v>
      </c>
      <c r="D141" s="31">
        <f t="shared" si="5"/>
        <v>272</v>
      </c>
      <c r="E141" s="36"/>
      <c r="F141" s="52">
        <f t="shared" si="4"/>
        <v>0</v>
      </c>
    </row>
    <row r="142" spans="1:6" x14ac:dyDescent="0.25">
      <c r="A142" s="4" t="s">
        <v>103</v>
      </c>
      <c r="B142" s="5" t="s">
        <v>426</v>
      </c>
      <c r="C142" s="31">
        <v>1059</v>
      </c>
      <c r="D142" s="31">
        <f t="shared" si="5"/>
        <v>4236</v>
      </c>
      <c r="E142" s="36"/>
      <c r="F142" s="52">
        <f t="shared" si="4"/>
        <v>0</v>
      </c>
    </row>
    <row r="143" spans="1:6" x14ac:dyDescent="0.25">
      <c r="A143" s="4" t="s">
        <v>128</v>
      </c>
      <c r="B143" s="7" t="s">
        <v>632</v>
      </c>
      <c r="C143" s="31">
        <v>350</v>
      </c>
      <c r="D143" s="31">
        <f t="shared" si="5"/>
        <v>1400</v>
      </c>
      <c r="E143" s="36"/>
      <c r="F143" s="52">
        <f t="shared" si="4"/>
        <v>0</v>
      </c>
    </row>
    <row r="144" spans="1:6" x14ac:dyDescent="0.25">
      <c r="A144" s="4" t="s">
        <v>42</v>
      </c>
      <c r="B144" s="7"/>
      <c r="C144" s="31">
        <v>7298</v>
      </c>
      <c r="D144" s="31">
        <f t="shared" si="5"/>
        <v>29192</v>
      </c>
      <c r="E144" s="36"/>
      <c r="F144" s="52">
        <f t="shared" si="4"/>
        <v>0</v>
      </c>
    </row>
    <row r="145" spans="1:6" x14ac:dyDescent="0.25">
      <c r="A145" s="4" t="s">
        <v>104</v>
      </c>
      <c r="B145" s="7" t="s">
        <v>661</v>
      </c>
      <c r="C145" s="31">
        <v>149563</v>
      </c>
      <c r="D145" s="31">
        <f t="shared" si="5"/>
        <v>598252</v>
      </c>
      <c r="E145" s="36"/>
      <c r="F145" s="52">
        <f t="shared" si="4"/>
        <v>0</v>
      </c>
    </row>
    <row r="146" spans="1:6" x14ac:dyDescent="0.25">
      <c r="A146" s="4" t="s">
        <v>63</v>
      </c>
      <c r="B146" s="7" t="s">
        <v>662</v>
      </c>
      <c r="C146" s="31">
        <v>25888</v>
      </c>
      <c r="D146" s="31">
        <f t="shared" si="5"/>
        <v>103552</v>
      </c>
      <c r="E146" s="36"/>
      <c r="F146" s="52">
        <f t="shared" si="4"/>
        <v>0</v>
      </c>
    </row>
    <row r="147" spans="1:6" x14ac:dyDescent="0.25">
      <c r="A147" s="4" t="s">
        <v>56</v>
      </c>
      <c r="B147" s="5" t="s">
        <v>431</v>
      </c>
      <c r="C147" s="31">
        <v>18409</v>
      </c>
      <c r="D147" s="31">
        <f t="shared" si="5"/>
        <v>73636</v>
      </c>
      <c r="E147" s="36"/>
      <c r="F147" s="52">
        <f t="shared" si="4"/>
        <v>0</v>
      </c>
    </row>
    <row r="148" spans="1:6" x14ac:dyDescent="0.25">
      <c r="A148" s="4" t="s">
        <v>12</v>
      </c>
      <c r="B148" s="5" t="s">
        <v>432</v>
      </c>
      <c r="C148" s="31">
        <v>33152</v>
      </c>
      <c r="D148" s="31">
        <f t="shared" si="5"/>
        <v>132608</v>
      </c>
      <c r="E148" s="36"/>
      <c r="F148" s="52">
        <f t="shared" si="4"/>
        <v>0</v>
      </c>
    </row>
    <row r="149" spans="1:6" x14ac:dyDescent="0.25">
      <c r="A149" s="4" t="s">
        <v>77</v>
      </c>
      <c r="B149" s="7"/>
      <c r="C149" s="31">
        <v>159</v>
      </c>
      <c r="D149" s="31">
        <f t="shared" si="5"/>
        <v>636</v>
      </c>
      <c r="E149" s="36"/>
      <c r="F149" s="52">
        <f t="shared" si="4"/>
        <v>0</v>
      </c>
    </row>
    <row r="150" spans="1:6" x14ac:dyDescent="0.25">
      <c r="A150" s="4" t="s">
        <v>135</v>
      </c>
      <c r="B150" s="7"/>
      <c r="C150" s="31">
        <v>771</v>
      </c>
      <c r="D150" s="31">
        <f t="shared" si="5"/>
        <v>3084</v>
      </c>
      <c r="E150" s="36"/>
      <c r="F150" s="52">
        <f t="shared" si="4"/>
        <v>0</v>
      </c>
    </row>
    <row r="151" spans="1:6" x14ac:dyDescent="0.25">
      <c r="A151" s="4" t="s">
        <v>78</v>
      </c>
      <c r="B151" s="5" t="s">
        <v>436</v>
      </c>
      <c r="C151" s="31">
        <v>663</v>
      </c>
      <c r="D151" s="31">
        <f t="shared" si="5"/>
        <v>2652</v>
      </c>
      <c r="E151" s="36"/>
      <c r="F151" s="52">
        <f t="shared" si="4"/>
        <v>0</v>
      </c>
    </row>
    <row r="152" spans="1:6" x14ac:dyDescent="0.25">
      <c r="A152" s="4" t="s">
        <v>105</v>
      </c>
      <c r="B152" s="5" t="s">
        <v>437</v>
      </c>
      <c r="C152" s="31">
        <v>23</v>
      </c>
      <c r="D152" s="31">
        <f t="shared" si="5"/>
        <v>92</v>
      </c>
      <c r="E152" s="36"/>
      <c r="F152" s="52">
        <f t="shared" si="4"/>
        <v>0</v>
      </c>
    </row>
    <row r="153" spans="1:6" x14ac:dyDescent="0.25">
      <c r="A153" s="4" t="s">
        <v>68</v>
      </c>
      <c r="B153" s="5" t="s">
        <v>663</v>
      </c>
      <c r="C153" s="31">
        <v>8131</v>
      </c>
      <c r="D153" s="31">
        <f t="shared" si="5"/>
        <v>32524</v>
      </c>
      <c r="E153" s="36"/>
      <c r="F153" s="52">
        <f t="shared" si="4"/>
        <v>0</v>
      </c>
    </row>
    <row r="154" spans="1:6" x14ac:dyDescent="0.25">
      <c r="A154" s="4" t="s">
        <v>13</v>
      </c>
      <c r="B154" s="5" t="s">
        <v>446</v>
      </c>
      <c r="C154" s="31">
        <v>13954</v>
      </c>
      <c r="D154" s="31">
        <f t="shared" si="5"/>
        <v>55816</v>
      </c>
      <c r="E154" s="36"/>
      <c r="F154" s="52">
        <f t="shared" si="4"/>
        <v>0</v>
      </c>
    </row>
    <row r="155" spans="1:6" x14ac:dyDescent="0.25">
      <c r="A155" s="4" t="s">
        <v>79</v>
      </c>
      <c r="B155" s="5" t="s">
        <v>447</v>
      </c>
      <c r="C155" s="31">
        <v>12492</v>
      </c>
      <c r="D155" s="31">
        <f t="shared" si="5"/>
        <v>49968</v>
      </c>
      <c r="E155" s="36"/>
      <c r="F155" s="52">
        <f t="shared" si="4"/>
        <v>0</v>
      </c>
    </row>
    <row r="156" spans="1:6" x14ac:dyDescent="0.25">
      <c r="A156" s="4" t="s">
        <v>14</v>
      </c>
      <c r="B156" s="7" t="s">
        <v>698</v>
      </c>
      <c r="C156" s="31">
        <v>836</v>
      </c>
      <c r="D156" s="31">
        <f t="shared" si="5"/>
        <v>3344</v>
      </c>
      <c r="E156" s="36"/>
      <c r="F156" s="52">
        <f t="shared" si="4"/>
        <v>0</v>
      </c>
    </row>
    <row r="157" spans="1:6" x14ac:dyDescent="0.25">
      <c r="A157" s="4" t="s">
        <v>106</v>
      </c>
      <c r="B157" s="7"/>
      <c r="C157" s="31">
        <v>1240</v>
      </c>
      <c r="D157" s="31">
        <f t="shared" si="5"/>
        <v>4960</v>
      </c>
      <c r="E157" s="36"/>
      <c r="F157" s="52">
        <f t="shared" si="4"/>
        <v>0</v>
      </c>
    </row>
    <row r="158" spans="1:6" x14ac:dyDescent="0.25">
      <c r="A158" s="4" t="s">
        <v>15</v>
      </c>
      <c r="B158" s="5" t="s">
        <v>452</v>
      </c>
      <c r="C158" s="31">
        <v>3937</v>
      </c>
      <c r="D158" s="31">
        <f t="shared" si="5"/>
        <v>15748</v>
      </c>
      <c r="E158" s="36"/>
      <c r="F158" s="52">
        <f t="shared" si="4"/>
        <v>0</v>
      </c>
    </row>
    <row r="159" spans="1:6" x14ac:dyDescent="0.25">
      <c r="A159" s="4" t="s">
        <v>453</v>
      </c>
      <c r="B159" s="5" t="s">
        <v>454</v>
      </c>
      <c r="C159" s="31">
        <v>5358</v>
      </c>
      <c r="D159" s="31">
        <f t="shared" si="5"/>
        <v>21432</v>
      </c>
      <c r="E159" s="36"/>
      <c r="F159" s="52">
        <f t="shared" si="4"/>
        <v>0</v>
      </c>
    </row>
    <row r="160" spans="1:6" x14ac:dyDescent="0.25">
      <c r="A160" s="4" t="s">
        <v>136</v>
      </c>
      <c r="B160" s="7" t="s">
        <v>637</v>
      </c>
      <c r="C160" s="31">
        <v>665</v>
      </c>
      <c r="D160" s="31">
        <f t="shared" si="5"/>
        <v>2660</v>
      </c>
      <c r="E160" s="36"/>
      <c r="F160" s="52">
        <f t="shared" si="4"/>
        <v>0</v>
      </c>
    </row>
    <row r="161" spans="1:6" x14ac:dyDescent="0.25">
      <c r="A161" s="4" t="s">
        <v>172</v>
      </c>
      <c r="B161" s="7"/>
      <c r="C161" s="31">
        <v>528</v>
      </c>
      <c r="D161" s="31">
        <f t="shared" si="5"/>
        <v>2112</v>
      </c>
      <c r="E161" s="36"/>
      <c r="F161" s="52">
        <f t="shared" si="4"/>
        <v>0</v>
      </c>
    </row>
    <row r="162" spans="1:6" x14ac:dyDescent="0.25">
      <c r="A162" s="4" t="s">
        <v>16</v>
      </c>
      <c r="B162" s="5" t="s">
        <v>465</v>
      </c>
      <c r="C162" s="31">
        <v>3782</v>
      </c>
      <c r="D162" s="31">
        <f t="shared" si="5"/>
        <v>15128</v>
      </c>
      <c r="E162" s="36"/>
      <c r="F162" s="52">
        <f t="shared" si="4"/>
        <v>0</v>
      </c>
    </row>
    <row r="163" spans="1:6" x14ac:dyDescent="0.25">
      <c r="A163" s="4" t="s">
        <v>17</v>
      </c>
      <c r="B163" s="7" t="s">
        <v>676</v>
      </c>
      <c r="C163" s="31">
        <v>223</v>
      </c>
      <c r="D163" s="31">
        <f t="shared" si="5"/>
        <v>892</v>
      </c>
      <c r="E163" s="36"/>
      <c r="F163" s="52">
        <f t="shared" si="4"/>
        <v>0</v>
      </c>
    </row>
    <row r="164" spans="1:6" x14ac:dyDescent="0.25">
      <c r="A164" s="4" t="s">
        <v>34</v>
      </c>
      <c r="B164" s="7"/>
      <c r="C164" s="31">
        <v>1000</v>
      </c>
      <c r="D164" s="31">
        <f t="shared" si="5"/>
        <v>4000</v>
      </c>
      <c r="E164" s="36"/>
      <c r="F164" s="52">
        <f t="shared" si="4"/>
        <v>0</v>
      </c>
    </row>
    <row r="165" spans="1:6" x14ac:dyDescent="0.25">
      <c r="A165" s="4" t="s">
        <v>107</v>
      </c>
      <c r="B165" s="5" t="s">
        <v>466</v>
      </c>
      <c r="C165" s="31">
        <v>75</v>
      </c>
      <c r="D165" s="31">
        <f t="shared" si="5"/>
        <v>300</v>
      </c>
      <c r="E165" s="36"/>
      <c r="F165" s="52">
        <f t="shared" si="4"/>
        <v>0</v>
      </c>
    </row>
    <row r="166" spans="1:6" x14ac:dyDescent="0.25">
      <c r="A166" s="4" t="s">
        <v>35</v>
      </c>
      <c r="B166" s="7"/>
      <c r="C166" s="31">
        <v>1437</v>
      </c>
      <c r="D166" s="31">
        <f t="shared" si="5"/>
        <v>5748</v>
      </c>
      <c r="E166" s="36"/>
      <c r="F166" s="52">
        <f t="shared" si="4"/>
        <v>0</v>
      </c>
    </row>
    <row r="167" spans="1:6" x14ac:dyDescent="0.25">
      <c r="A167" s="80" t="s">
        <v>49</v>
      </c>
      <c r="B167" s="81"/>
      <c r="C167" s="82">
        <v>4129</v>
      </c>
      <c r="D167" s="82">
        <f t="shared" si="5"/>
        <v>16516</v>
      </c>
      <c r="E167" s="36"/>
      <c r="F167" s="52">
        <f t="shared" si="4"/>
        <v>0</v>
      </c>
    </row>
    <row r="168" spans="1:6" x14ac:dyDescent="0.25">
      <c r="A168" s="80" t="s">
        <v>173</v>
      </c>
      <c r="B168" s="81"/>
      <c r="C168" s="82">
        <v>4246</v>
      </c>
      <c r="D168" s="82">
        <f t="shared" si="5"/>
        <v>16984</v>
      </c>
      <c r="E168" s="36"/>
      <c r="F168" s="52">
        <f t="shared" si="4"/>
        <v>0</v>
      </c>
    </row>
    <row r="169" spans="1:6" x14ac:dyDescent="0.25">
      <c r="A169" s="4" t="s">
        <v>108</v>
      </c>
      <c r="B169" s="5" t="s">
        <v>467</v>
      </c>
      <c r="C169" s="31">
        <v>320</v>
      </c>
      <c r="D169" s="31">
        <f t="shared" si="5"/>
        <v>1280</v>
      </c>
      <c r="E169" s="36"/>
      <c r="F169" s="52">
        <f t="shared" si="4"/>
        <v>0</v>
      </c>
    </row>
    <row r="170" spans="1:6" x14ac:dyDescent="0.25">
      <c r="A170" s="4" t="s">
        <v>70</v>
      </c>
      <c r="B170" s="7"/>
      <c r="C170" s="31">
        <v>1740</v>
      </c>
      <c r="D170" s="31">
        <f t="shared" si="5"/>
        <v>6960</v>
      </c>
      <c r="E170" s="36"/>
      <c r="F170" s="52">
        <f t="shared" si="4"/>
        <v>0</v>
      </c>
    </row>
    <row r="171" spans="1:6" x14ac:dyDescent="0.25">
      <c r="A171" s="4" t="s">
        <v>109</v>
      </c>
      <c r="B171" s="5" t="s">
        <v>470</v>
      </c>
      <c r="C171" s="31">
        <v>2814</v>
      </c>
      <c r="D171" s="31">
        <f t="shared" si="5"/>
        <v>11256</v>
      </c>
      <c r="E171" s="36"/>
      <c r="F171" s="52">
        <f t="shared" si="4"/>
        <v>0</v>
      </c>
    </row>
    <row r="172" spans="1:6" x14ac:dyDescent="0.25">
      <c r="A172" s="4" t="s">
        <v>33</v>
      </c>
      <c r="B172" s="5" t="s">
        <v>473</v>
      </c>
      <c r="C172" s="31">
        <v>14359</v>
      </c>
      <c r="D172" s="31">
        <f t="shared" si="5"/>
        <v>57436</v>
      </c>
      <c r="E172" s="36"/>
      <c r="F172" s="52">
        <f t="shared" si="4"/>
        <v>0</v>
      </c>
    </row>
    <row r="173" spans="1:6" x14ac:dyDescent="0.25">
      <c r="A173" s="4" t="s">
        <v>57</v>
      </c>
      <c r="B173" s="5" t="s">
        <v>476</v>
      </c>
      <c r="C173" s="31">
        <v>271</v>
      </c>
      <c r="D173" s="31">
        <f t="shared" si="5"/>
        <v>1084</v>
      </c>
      <c r="E173" s="36"/>
      <c r="F173" s="52">
        <f t="shared" si="4"/>
        <v>0</v>
      </c>
    </row>
    <row r="174" spans="1:6" x14ac:dyDescent="0.25">
      <c r="A174" s="4" t="s">
        <v>58</v>
      </c>
      <c r="B174" s="5" t="s">
        <v>477</v>
      </c>
      <c r="C174" s="31">
        <v>2872</v>
      </c>
      <c r="D174" s="31">
        <f t="shared" si="5"/>
        <v>11488</v>
      </c>
      <c r="E174" s="36"/>
      <c r="F174" s="52">
        <f t="shared" si="4"/>
        <v>0</v>
      </c>
    </row>
    <row r="175" spans="1:6" x14ac:dyDescent="0.25">
      <c r="A175" s="4" t="s">
        <v>30</v>
      </c>
      <c r="B175" s="5" t="s">
        <v>478</v>
      </c>
      <c r="C175" s="31">
        <v>3669</v>
      </c>
      <c r="D175" s="31">
        <f t="shared" si="5"/>
        <v>14676</v>
      </c>
      <c r="E175" s="36"/>
      <c r="F175" s="52">
        <f t="shared" si="4"/>
        <v>0</v>
      </c>
    </row>
    <row r="176" spans="1:6" x14ac:dyDescent="0.25">
      <c r="A176" s="4" t="s">
        <v>69</v>
      </c>
      <c r="B176" s="5" t="s">
        <v>479</v>
      </c>
      <c r="C176" s="31">
        <v>1130</v>
      </c>
      <c r="D176" s="31">
        <f t="shared" si="5"/>
        <v>4520</v>
      </c>
      <c r="E176" s="36"/>
      <c r="F176" s="52">
        <f t="shared" si="4"/>
        <v>0</v>
      </c>
    </row>
    <row r="177" spans="1:6" x14ac:dyDescent="0.25">
      <c r="A177" s="4" t="s">
        <v>137</v>
      </c>
      <c r="B177" s="7" t="s">
        <v>480</v>
      </c>
      <c r="C177" s="31">
        <v>4</v>
      </c>
      <c r="D177" s="31">
        <f t="shared" si="5"/>
        <v>16</v>
      </c>
      <c r="E177" s="36"/>
      <c r="F177" s="52">
        <f t="shared" si="4"/>
        <v>0</v>
      </c>
    </row>
    <row r="178" spans="1:6" x14ac:dyDescent="0.25">
      <c r="A178" s="4" t="s">
        <v>59</v>
      </c>
      <c r="B178" s="7" t="s">
        <v>664</v>
      </c>
      <c r="C178" s="31">
        <v>7910</v>
      </c>
      <c r="D178" s="31">
        <f t="shared" si="5"/>
        <v>31640</v>
      </c>
      <c r="E178" s="36"/>
      <c r="F178" s="52">
        <f t="shared" si="4"/>
        <v>0</v>
      </c>
    </row>
    <row r="179" spans="1:6" x14ac:dyDescent="0.25">
      <c r="A179" s="4" t="s">
        <v>147</v>
      </c>
      <c r="B179" s="5" t="s">
        <v>481</v>
      </c>
      <c r="C179" s="31">
        <v>124</v>
      </c>
      <c r="D179" s="31">
        <f t="shared" si="5"/>
        <v>496</v>
      </c>
      <c r="E179" s="36"/>
      <c r="F179" s="52">
        <f t="shared" si="4"/>
        <v>0</v>
      </c>
    </row>
    <row r="180" spans="1:6" x14ac:dyDescent="0.25">
      <c r="A180" s="4" t="s">
        <v>50</v>
      </c>
      <c r="B180" s="17" t="s">
        <v>724</v>
      </c>
      <c r="C180" s="31">
        <v>38</v>
      </c>
      <c r="D180" s="31">
        <f t="shared" si="5"/>
        <v>152</v>
      </c>
      <c r="E180" s="36"/>
      <c r="F180" s="52">
        <f t="shared" si="4"/>
        <v>0</v>
      </c>
    </row>
    <row r="181" spans="1:6" x14ac:dyDescent="0.25">
      <c r="A181" s="4" t="s">
        <v>111</v>
      </c>
      <c r="B181" s="5" t="s">
        <v>487</v>
      </c>
      <c r="C181" s="31">
        <v>1325</v>
      </c>
      <c r="D181" s="31">
        <f t="shared" si="5"/>
        <v>5300</v>
      </c>
      <c r="E181" s="36"/>
      <c r="F181" s="52">
        <f t="shared" si="4"/>
        <v>0</v>
      </c>
    </row>
    <row r="182" spans="1:6" x14ac:dyDescent="0.25">
      <c r="A182" s="4" t="s">
        <v>492</v>
      </c>
      <c r="B182" s="5" t="s">
        <v>493</v>
      </c>
      <c r="C182" s="31">
        <v>108195</v>
      </c>
      <c r="D182" s="31">
        <f t="shared" si="5"/>
        <v>432780</v>
      </c>
      <c r="E182" s="36"/>
      <c r="F182" s="52">
        <f t="shared" si="4"/>
        <v>0</v>
      </c>
    </row>
    <row r="183" spans="1:6" x14ac:dyDescent="0.25">
      <c r="A183" s="4" t="s">
        <v>67</v>
      </c>
      <c r="B183" s="7"/>
      <c r="C183" s="31">
        <v>4659</v>
      </c>
      <c r="D183" s="31">
        <f t="shared" si="5"/>
        <v>18636</v>
      </c>
      <c r="E183" s="36"/>
      <c r="F183" s="52">
        <f t="shared" si="4"/>
        <v>0</v>
      </c>
    </row>
    <row r="184" spans="1:6" x14ac:dyDescent="0.25">
      <c r="A184" s="4" t="s">
        <v>139</v>
      </c>
      <c r="B184" s="5" t="s">
        <v>690</v>
      </c>
      <c r="C184" s="31">
        <v>882</v>
      </c>
      <c r="D184" s="31">
        <f t="shared" si="5"/>
        <v>3528</v>
      </c>
      <c r="E184" s="36"/>
      <c r="F184" s="52">
        <f t="shared" si="4"/>
        <v>0</v>
      </c>
    </row>
    <row r="185" spans="1:6" x14ac:dyDescent="0.25">
      <c r="A185" s="4" t="s">
        <v>120</v>
      </c>
      <c r="B185" s="5" t="s">
        <v>494</v>
      </c>
      <c r="C185" s="31">
        <v>1970</v>
      </c>
      <c r="D185" s="31">
        <f t="shared" si="5"/>
        <v>7880</v>
      </c>
      <c r="E185" s="36"/>
      <c r="F185" s="52">
        <f t="shared" si="4"/>
        <v>0</v>
      </c>
    </row>
    <row r="186" spans="1:6" x14ac:dyDescent="0.25">
      <c r="A186" s="4" t="s">
        <v>18</v>
      </c>
      <c r="B186" s="5" t="s">
        <v>496</v>
      </c>
      <c r="C186" s="31">
        <v>8454</v>
      </c>
      <c r="D186" s="31">
        <f t="shared" si="5"/>
        <v>33816</v>
      </c>
      <c r="E186" s="36"/>
      <c r="F186" s="52">
        <f t="shared" si="4"/>
        <v>0</v>
      </c>
    </row>
    <row r="187" spans="1:6" x14ac:dyDescent="0.25">
      <c r="A187" s="4" t="s">
        <v>32</v>
      </c>
      <c r="B187" s="7"/>
      <c r="C187" s="31">
        <v>3</v>
      </c>
      <c r="D187" s="31">
        <f t="shared" si="5"/>
        <v>12</v>
      </c>
      <c r="E187" s="36"/>
      <c r="F187" s="52">
        <f t="shared" si="4"/>
        <v>0</v>
      </c>
    </row>
    <row r="188" spans="1:6" x14ac:dyDescent="0.25">
      <c r="A188" s="4" t="s">
        <v>112</v>
      </c>
      <c r="B188" s="7"/>
      <c r="C188" s="31">
        <v>6166</v>
      </c>
      <c r="D188" s="31">
        <f t="shared" si="5"/>
        <v>24664</v>
      </c>
      <c r="E188" s="36"/>
      <c r="F188" s="52">
        <f t="shared" si="4"/>
        <v>0</v>
      </c>
    </row>
    <row r="189" spans="1:6" x14ac:dyDescent="0.25">
      <c r="A189" s="4" t="s">
        <v>113</v>
      </c>
      <c r="B189" s="7"/>
      <c r="C189" s="31">
        <v>4902</v>
      </c>
      <c r="D189" s="31">
        <f t="shared" si="5"/>
        <v>19608</v>
      </c>
      <c r="E189" s="36"/>
      <c r="F189" s="52">
        <f t="shared" si="4"/>
        <v>0</v>
      </c>
    </row>
    <row r="190" spans="1:6" x14ac:dyDescent="0.25">
      <c r="A190" s="4" t="s">
        <v>114</v>
      </c>
      <c r="B190" s="7"/>
      <c r="C190" s="31">
        <v>172</v>
      </c>
      <c r="D190" s="31">
        <f t="shared" si="5"/>
        <v>688</v>
      </c>
      <c r="E190" s="36"/>
      <c r="F190" s="52">
        <f t="shared" si="4"/>
        <v>0</v>
      </c>
    </row>
    <row r="191" spans="1:6" x14ac:dyDescent="0.25">
      <c r="A191" s="4" t="s">
        <v>142</v>
      </c>
      <c r="B191" s="7"/>
      <c r="C191" s="31">
        <v>502</v>
      </c>
      <c r="D191" s="31">
        <f t="shared" si="5"/>
        <v>2008</v>
      </c>
      <c r="E191" s="36"/>
      <c r="F191" s="52">
        <f t="shared" si="4"/>
        <v>0</v>
      </c>
    </row>
    <row r="192" spans="1:6" x14ac:dyDescent="0.25">
      <c r="A192" s="4" t="s">
        <v>129</v>
      </c>
      <c r="B192" s="7"/>
      <c r="C192" s="31">
        <v>260</v>
      </c>
      <c r="D192" s="31">
        <f t="shared" si="5"/>
        <v>1040</v>
      </c>
      <c r="E192" s="36"/>
      <c r="F192" s="52">
        <f t="shared" si="4"/>
        <v>0</v>
      </c>
    </row>
    <row r="193" spans="1:6" x14ac:dyDescent="0.25">
      <c r="A193" s="4" t="s">
        <v>501</v>
      </c>
      <c r="B193" s="5" t="s">
        <v>502</v>
      </c>
      <c r="C193" s="31">
        <v>12360</v>
      </c>
      <c r="D193" s="31">
        <f t="shared" si="5"/>
        <v>49440</v>
      </c>
      <c r="E193" s="36"/>
      <c r="F193" s="52">
        <f t="shared" si="4"/>
        <v>0</v>
      </c>
    </row>
    <row r="194" spans="1:6" x14ac:dyDescent="0.25">
      <c r="A194" s="4" t="s">
        <v>138</v>
      </c>
      <c r="B194" s="5" t="s">
        <v>503</v>
      </c>
      <c r="C194" s="31">
        <v>413</v>
      </c>
      <c r="D194" s="31">
        <f t="shared" si="5"/>
        <v>1652</v>
      </c>
      <c r="E194" s="36"/>
      <c r="F194" s="52">
        <f t="shared" si="4"/>
        <v>0</v>
      </c>
    </row>
    <row r="195" spans="1:6" x14ac:dyDescent="0.25">
      <c r="A195" s="4" t="s">
        <v>130</v>
      </c>
      <c r="B195" s="7" t="s">
        <v>578</v>
      </c>
      <c r="C195" s="31">
        <v>627</v>
      </c>
      <c r="D195" s="31">
        <f t="shared" si="5"/>
        <v>2508</v>
      </c>
      <c r="E195" s="36"/>
      <c r="F195" s="52">
        <f t="shared" si="4"/>
        <v>0</v>
      </c>
    </row>
    <row r="196" spans="1:6" x14ac:dyDescent="0.25">
      <c r="A196" s="4" t="s">
        <v>1</v>
      </c>
      <c r="B196" s="5" t="s">
        <v>506</v>
      </c>
      <c r="C196" s="31">
        <v>9908</v>
      </c>
      <c r="D196" s="31">
        <f t="shared" si="5"/>
        <v>39632</v>
      </c>
      <c r="E196" s="36"/>
      <c r="F196" s="52">
        <f t="shared" si="4"/>
        <v>0</v>
      </c>
    </row>
    <row r="197" spans="1:6" x14ac:dyDescent="0.25">
      <c r="A197" s="4" t="s">
        <v>20</v>
      </c>
      <c r="B197" s="5" t="s">
        <v>507</v>
      </c>
      <c r="C197" s="31">
        <v>6002</v>
      </c>
      <c r="D197" s="31">
        <f t="shared" si="5"/>
        <v>24008</v>
      </c>
      <c r="E197" s="36"/>
      <c r="F197" s="52">
        <f t="shared" si="4"/>
        <v>0</v>
      </c>
    </row>
    <row r="198" spans="1:6" x14ac:dyDescent="0.25">
      <c r="A198" s="4" t="s">
        <v>115</v>
      </c>
      <c r="B198" s="5" t="s">
        <v>508</v>
      </c>
      <c r="C198" s="31">
        <v>2247</v>
      </c>
      <c r="D198" s="31">
        <f t="shared" si="5"/>
        <v>8988</v>
      </c>
      <c r="E198" s="36"/>
      <c r="F198" s="52">
        <f t="shared" si="4"/>
        <v>0</v>
      </c>
    </row>
    <row r="199" spans="1:6" x14ac:dyDescent="0.25">
      <c r="A199" s="4" t="s">
        <v>515</v>
      </c>
      <c r="B199" s="7" t="s">
        <v>516</v>
      </c>
      <c r="C199" s="31">
        <v>230</v>
      </c>
      <c r="D199" s="31">
        <f t="shared" si="5"/>
        <v>920</v>
      </c>
      <c r="E199" s="36"/>
      <c r="F199" s="52">
        <f t="shared" si="4"/>
        <v>0</v>
      </c>
    </row>
    <row r="200" spans="1:6" x14ac:dyDescent="0.25">
      <c r="A200" s="4" t="s">
        <v>517</v>
      </c>
      <c r="B200" s="5" t="s">
        <v>518</v>
      </c>
      <c r="C200" s="31">
        <v>287</v>
      </c>
      <c r="D200" s="31">
        <f t="shared" si="5"/>
        <v>1148</v>
      </c>
      <c r="E200" s="36"/>
      <c r="F200" s="52">
        <f t="shared" si="4"/>
        <v>0</v>
      </c>
    </row>
    <row r="201" spans="1:6" x14ac:dyDescent="0.25">
      <c r="A201" s="18" t="s">
        <v>673</v>
      </c>
      <c r="B201" s="17" t="s">
        <v>674</v>
      </c>
      <c r="C201" s="31">
        <v>98</v>
      </c>
      <c r="D201" s="31">
        <f t="shared" si="5"/>
        <v>392</v>
      </c>
      <c r="E201" s="36"/>
      <c r="F201" s="52">
        <f t="shared" ref="F201:F223" si="6">D201*E201</f>
        <v>0</v>
      </c>
    </row>
    <row r="202" spans="1:6" x14ac:dyDescent="0.25">
      <c r="A202" s="4" t="s">
        <v>668</v>
      </c>
      <c r="B202" s="7" t="s">
        <v>669</v>
      </c>
      <c r="C202" s="31">
        <v>2849</v>
      </c>
      <c r="D202" s="31">
        <f t="shared" ref="D202:D223" si="7">C202*4</f>
        <v>11396</v>
      </c>
      <c r="E202" s="36"/>
      <c r="F202" s="52">
        <f t="shared" si="6"/>
        <v>0</v>
      </c>
    </row>
    <row r="203" spans="1:6" x14ac:dyDescent="0.25">
      <c r="A203" s="4" t="s">
        <v>123</v>
      </c>
      <c r="B203" s="7"/>
      <c r="C203" s="31">
        <v>86</v>
      </c>
      <c r="D203" s="31">
        <f t="shared" si="7"/>
        <v>344</v>
      </c>
      <c r="E203" s="36"/>
      <c r="F203" s="52">
        <f t="shared" si="6"/>
        <v>0</v>
      </c>
    </row>
    <row r="204" spans="1:6" x14ac:dyDescent="0.25">
      <c r="A204" s="4" t="s">
        <v>21</v>
      </c>
      <c r="B204" s="7" t="s">
        <v>667</v>
      </c>
      <c r="C204" s="31">
        <v>37773</v>
      </c>
      <c r="D204" s="31">
        <f t="shared" si="7"/>
        <v>151092</v>
      </c>
      <c r="E204" s="36"/>
      <c r="F204" s="52">
        <f t="shared" si="6"/>
        <v>0</v>
      </c>
    </row>
    <row r="205" spans="1:6" x14ac:dyDescent="0.25">
      <c r="A205" s="12" t="s">
        <v>525</v>
      </c>
      <c r="B205" s="13" t="s">
        <v>526</v>
      </c>
      <c r="C205" s="31">
        <v>1685</v>
      </c>
      <c r="D205" s="31">
        <f t="shared" si="7"/>
        <v>6740</v>
      </c>
      <c r="E205" s="36"/>
      <c r="F205" s="52">
        <f t="shared" si="6"/>
        <v>0</v>
      </c>
    </row>
    <row r="206" spans="1:6" x14ac:dyDescent="0.25">
      <c r="A206" s="4" t="s">
        <v>131</v>
      </c>
      <c r="B206" s="7" t="s">
        <v>581</v>
      </c>
      <c r="C206" s="31">
        <v>222</v>
      </c>
      <c r="D206" s="31">
        <f t="shared" si="7"/>
        <v>888</v>
      </c>
      <c r="E206" s="36"/>
      <c r="F206" s="52">
        <f t="shared" si="6"/>
        <v>0</v>
      </c>
    </row>
    <row r="207" spans="1:6" x14ac:dyDescent="0.25">
      <c r="A207" s="4" t="s">
        <v>116</v>
      </c>
      <c r="B207" s="7"/>
      <c r="C207" s="31">
        <v>10094</v>
      </c>
      <c r="D207" s="31">
        <f t="shared" si="7"/>
        <v>40376</v>
      </c>
      <c r="E207" s="36"/>
      <c r="F207" s="52">
        <f t="shared" si="6"/>
        <v>0</v>
      </c>
    </row>
    <row r="208" spans="1:6" x14ac:dyDescent="0.25">
      <c r="A208" s="4" t="s">
        <v>51</v>
      </c>
      <c r="B208" s="7"/>
      <c r="C208" s="31">
        <v>117</v>
      </c>
      <c r="D208" s="31">
        <f t="shared" si="7"/>
        <v>468</v>
      </c>
      <c r="E208" s="36"/>
      <c r="F208" s="52">
        <f t="shared" si="6"/>
        <v>0</v>
      </c>
    </row>
    <row r="209" spans="1:6" x14ac:dyDescent="0.25">
      <c r="A209" s="4" t="s">
        <v>52</v>
      </c>
      <c r="B209" s="7" t="s">
        <v>719</v>
      </c>
      <c r="C209" s="31">
        <v>27</v>
      </c>
      <c r="D209" s="31">
        <f t="shared" si="7"/>
        <v>108</v>
      </c>
      <c r="E209" s="36"/>
      <c r="F209" s="52">
        <f t="shared" si="6"/>
        <v>0</v>
      </c>
    </row>
    <row r="210" spans="1:6" x14ac:dyDescent="0.25">
      <c r="A210" s="4" t="s">
        <v>80</v>
      </c>
      <c r="B210" s="5" t="s">
        <v>531</v>
      </c>
      <c r="C210" s="31">
        <v>628</v>
      </c>
      <c r="D210" s="31">
        <f t="shared" si="7"/>
        <v>2512</v>
      </c>
      <c r="E210" s="36"/>
      <c r="F210" s="52">
        <f t="shared" si="6"/>
        <v>0</v>
      </c>
    </row>
    <row r="211" spans="1:6" x14ac:dyDescent="0.25">
      <c r="A211" s="4" t="s">
        <v>155</v>
      </c>
      <c r="B211" s="7" t="s">
        <v>726</v>
      </c>
      <c r="C211" s="31">
        <v>18</v>
      </c>
      <c r="D211" s="31">
        <f t="shared" si="7"/>
        <v>72</v>
      </c>
      <c r="E211" s="36"/>
      <c r="F211" s="52">
        <f t="shared" si="6"/>
        <v>0</v>
      </c>
    </row>
    <row r="212" spans="1:6" x14ac:dyDescent="0.25">
      <c r="A212" s="4" t="s">
        <v>132</v>
      </c>
      <c r="B212" s="5" t="s">
        <v>532</v>
      </c>
      <c r="C212" s="31">
        <v>7</v>
      </c>
      <c r="D212" s="31">
        <f t="shared" si="7"/>
        <v>28</v>
      </c>
      <c r="E212" s="36"/>
      <c r="F212" s="52">
        <f t="shared" si="6"/>
        <v>0</v>
      </c>
    </row>
    <row r="213" spans="1:6" x14ac:dyDescent="0.25">
      <c r="A213" s="4" t="s">
        <v>533</v>
      </c>
      <c r="B213" s="5" t="s">
        <v>534</v>
      </c>
      <c r="C213" s="31">
        <v>1249</v>
      </c>
      <c r="D213" s="31">
        <f t="shared" si="7"/>
        <v>4996</v>
      </c>
      <c r="E213" s="36"/>
      <c r="F213" s="52">
        <f t="shared" si="6"/>
        <v>0</v>
      </c>
    </row>
    <row r="214" spans="1:6" x14ac:dyDescent="0.25">
      <c r="A214" s="4" t="s">
        <v>696</v>
      </c>
      <c r="B214" s="7" t="s">
        <v>697</v>
      </c>
      <c r="C214" s="31">
        <v>60</v>
      </c>
      <c r="D214" s="31">
        <f t="shared" si="7"/>
        <v>240</v>
      </c>
      <c r="E214" s="36"/>
      <c r="F214" s="52">
        <f t="shared" si="6"/>
        <v>0</v>
      </c>
    </row>
    <row r="215" spans="1:6" x14ac:dyDescent="0.25">
      <c r="A215" s="4" t="s">
        <v>19</v>
      </c>
      <c r="B215" s="5" t="s">
        <v>535</v>
      </c>
      <c r="C215" s="31">
        <v>4</v>
      </c>
      <c r="D215" s="31">
        <f t="shared" si="7"/>
        <v>16</v>
      </c>
      <c r="E215" s="36"/>
      <c r="F215" s="52">
        <f t="shared" si="6"/>
        <v>0</v>
      </c>
    </row>
    <row r="216" spans="1:6" x14ac:dyDescent="0.25">
      <c r="A216" s="4" t="s">
        <v>37</v>
      </c>
      <c r="B216" s="7"/>
      <c r="C216" s="31">
        <v>1776</v>
      </c>
      <c r="D216" s="31">
        <f t="shared" si="7"/>
        <v>7104</v>
      </c>
      <c r="E216" s="36"/>
      <c r="F216" s="52">
        <f t="shared" si="6"/>
        <v>0</v>
      </c>
    </row>
    <row r="217" spans="1:6" x14ac:dyDescent="0.25">
      <c r="A217" s="4" t="s">
        <v>117</v>
      </c>
      <c r="B217" s="5" t="s">
        <v>536</v>
      </c>
      <c r="C217" s="31">
        <v>880</v>
      </c>
      <c r="D217" s="31">
        <f t="shared" si="7"/>
        <v>3520</v>
      </c>
      <c r="E217" s="36"/>
      <c r="F217" s="52">
        <f t="shared" si="6"/>
        <v>0</v>
      </c>
    </row>
    <row r="218" spans="1:6" x14ac:dyDescent="0.25">
      <c r="A218" s="4" t="s">
        <v>537</v>
      </c>
      <c r="B218" s="5" t="s">
        <v>538</v>
      </c>
      <c r="C218" s="31">
        <v>2009</v>
      </c>
      <c r="D218" s="31">
        <f t="shared" si="7"/>
        <v>8036</v>
      </c>
      <c r="E218" s="36"/>
      <c r="F218" s="52">
        <f t="shared" si="6"/>
        <v>0</v>
      </c>
    </row>
    <row r="219" spans="1:6" x14ac:dyDescent="0.25">
      <c r="A219" s="4" t="s">
        <v>60</v>
      </c>
      <c r="B219" s="7"/>
      <c r="C219" s="31">
        <v>2179</v>
      </c>
      <c r="D219" s="31">
        <f t="shared" si="7"/>
        <v>8716</v>
      </c>
      <c r="E219" s="36"/>
      <c r="F219" s="52">
        <f t="shared" si="6"/>
        <v>0</v>
      </c>
    </row>
    <row r="220" spans="1:6" x14ac:dyDescent="0.25">
      <c r="A220" s="4" t="s">
        <v>153</v>
      </c>
      <c r="B220" s="17" t="s">
        <v>681</v>
      </c>
      <c r="C220" s="31">
        <v>220</v>
      </c>
      <c r="D220" s="31">
        <f t="shared" si="7"/>
        <v>880</v>
      </c>
      <c r="E220" s="36"/>
      <c r="F220" s="52">
        <f t="shared" si="6"/>
        <v>0</v>
      </c>
    </row>
    <row r="221" spans="1:6" x14ac:dyDescent="0.25">
      <c r="A221" s="4" t="s">
        <v>543</v>
      </c>
      <c r="B221" s="5" t="s">
        <v>544</v>
      </c>
      <c r="C221" s="31">
        <v>5880</v>
      </c>
      <c r="D221" s="31">
        <f t="shared" si="7"/>
        <v>23520</v>
      </c>
      <c r="E221" s="36"/>
      <c r="F221" s="52">
        <f t="shared" si="6"/>
        <v>0</v>
      </c>
    </row>
    <row r="222" spans="1:6" x14ac:dyDescent="0.25">
      <c r="A222" s="4" t="s">
        <v>41</v>
      </c>
      <c r="B222" s="5" t="s">
        <v>545</v>
      </c>
      <c r="C222" s="31">
        <v>1272</v>
      </c>
      <c r="D222" s="31">
        <f t="shared" si="7"/>
        <v>5088</v>
      </c>
      <c r="E222" s="36"/>
      <c r="F222" s="52">
        <f t="shared" si="6"/>
        <v>0</v>
      </c>
    </row>
    <row r="223" spans="1:6" ht="15.75" thickBot="1" x14ac:dyDescent="0.3">
      <c r="A223" s="4" t="s">
        <v>118</v>
      </c>
      <c r="B223" s="5" t="s">
        <v>546</v>
      </c>
      <c r="C223" s="31">
        <v>23512</v>
      </c>
      <c r="D223" s="31">
        <f t="shared" si="7"/>
        <v>94048</v>
      </c>
      <c r="E223" s="36"/>
      <c r="F223" s="52">
        <f t="shared" si="6"/>
        <v>0</v>
      </c>
    </row>
    <row r="224" spans="1:6" ht="15.75" thickBot="1" x14ac:dyDescent="0.3">
      <c r="A224" s="74" t="s">
        <v>782</v>
      </c>
      <c r="B224" s="75"/>
      <c r="C224" s="75"/>
      <c r="D224" s="75"/>
      <c r="E224" s="76"/>
      <c r="F224" s="53">
        <f>SUM(F9:F223)</f>
        <v>0</v>
      </c>
    </row>
    <row r="225" spans="1:6" ht="15.75" thickBot="1" x14ac:dyDescent="0.3"/>
    <row r="226" spans="1:6" ht="45" x14ac:dyDescent="0.25">
      <c r="A226" s="44" t="s">
        <v>755</v>
      </c>
      <c r="B226" s="45"/>
      <c r="C226" s="46" t="s">
        <v>842</v>
      </c>
      <c r="D226" s="46" t="s">
        <v>757</v>
      </c>
      <c r="E226" s="47" t="s">
        <v>756</v>
      </c>
      <c r="F226" s="55" t="s">
        <v>754</v>
      </c>
    </row>
    <row r="227" spans="1:6" x14ac:dyDescent="0.25">
      <c r="A227" s="60" t="s">
        <v>828</v>
      </c>
      <c r="B227" s="61"/>
      <c r="C227">
        <v>56</v>
      </c>
      <c r="D227" s="43">
        <f>C227*4</f>
        <v>224</v>
      </c>
      <c r="E227" s="36"/>
      <c r="F227" s="52">
        <f>D227*E227</f>
        <v>0</v>
      </c>
    </row>
    <row r="228" spans="1:6" x14ac:dyDescent="0.25">
      <c r="A228" s="60" t="s">
        <v>785</v>
      </c>
      <c r="B228" s="61"/>
      <c r="C228">
        <v>5</v>
      </c>
      <c r="D228" s="43">
        <f t="shared" ref="D228:D272" si="8">C228*4</f>
        <v>20</v>
      </c>
      <c r="E228" s="36"/>
      <c r="F228" s="52">
        <f t="shared" ref="F228:F250" si="9">D228*E228</f>
        <v>0</v>
      </c>
    </row>
    <row r="229" spans="1:6" x14ac:dyDescent="0.25">
      <c r="A229" s="60" t="s">
        <v>786</v>
      </c>
      <c r="B229" s="61"/>
      <c r="C229">
        <v>20</v>
      </c>
      <c r="D229" s="43">
        <f t="shared" si="8"/>
        <v>80</v>
      </c>
      <c r="E229" s="36"/>
      <c r="F229" s="52">
        <f t="shared" si="9"/>
        <v>0</v>
      </c>
    </row>
    <row r="230" spans="1:6" x14ac:dyDescent="0.25">
      <c r="A230" s="60" t="s">
        <v>787</v>
      </c>
      <c r="B230" s="61"/>
      <c r="C230">
        <v>8</v>
      </c>
      <c r="D230" s="43">
        <f t="shared" si="8"/>
        <v>32</v>
      </c>
      <c r="E230" s="36"/>
      <c r="F230" s="52">
        <f t="shared" si="9"/>
        <v>0</v>
      </c>
    </row>
    <row r="231" spans="1:6" x14ac:dyDescent="0.25">
      <c r="A231" s="60" t="s">
        <v>788</v>
      </c>
      <c r="B231" s="61"/>
      <c r="C231">
        <v>75</v>
      </c>
      <c r="D231" s="43">
        <f t="shared" si="8"/>
        <v>300</v>
      </c>
      <c r="E231" s="36"/>
      <c r="F231" s="52">
        <f t="shared" si="9"/>
        <v>0</v>
      </c>
    </row>
    <row r="232" spans="1:6" x14ac:dyDescent="0.25">
      <c r="A232" s="60" t="s">
        <v>789</v>
      </c>
      <c r="B232" s="61"/>
      <c r="C232">
        <v>356</v>
      </c>
      <c r="D232" s="43">
        <f t="shared" si="8"/>
        <v>1424</v>
      </c>
      <c r="E232" s="36"/>
      <c r="F232" s="52">
        <f t="shared" si="9"/>
        <v>0</v>
      </c>
    </row>
    <row r="233" spans="1:6" x14ac:dyDescent="0.25">
      <c r="A233" s="60" t="s">
        <v>790</v>
      </c>
      <c r="B233" s="61"/>
      <c r="C233">
        <v>1005</v>
      </c>
      <c r="D233" s="43">
        <f t="shared" si="8"/>
        <v>4020</v>
      </c>
      <c r="E233" s="36"/>
      <c r="F233" s="52">
        <f t="shared" si="9"/>
        <v>0</v>
      </c>
    </row>
    <row r="234" spans="1:6" x14ac:dyDescent="0.25">
      <c r="A234" s="60" t="s">
        <v>791</v>
      </c>
      <c r="B234" s="61"/>
      <c r="C234">
        <v>671</v>
      </c>
      <c r="D234" s="43">
        <f t="shared" si="8"/>
        <v>2684</v>
      </c>
      <c r="E234" s="36"/>
      <c r="F234" s="52">
        <f t="shared" si="9"/>
        <v>0</v>
      </c>
    </row>
    <row r="235" spans="1:6" x14ac:dyDescent="0.25">
      <c r="A235" s="60" t="s">
        <v>792</v>
      </c>
      <c r="B235" s="61"/>
      <c r="C235">
        <v>30</v>
      </c>
      <c r="D235" s="43">
        <f t="shared" si="8"/>
        <v>120</v>
      </c>
      <c r="E235" s="36"/>
      <c r="F235" s="52">
        <f t="shared" si="9"/>
        <v>0</v>
      </c>
    </row>
    <row r="236" spans="1:6" x14ac:dyDescent="0.25">
      <c r="A236" s="60" t="s">
        <v>793</v>
      </c>
      <c r="B236" s="61"/>
      <c r="C236">
        <v>1</v>
      </c>
      <c r="D236" s="43">
        <f t="shared" si="8"/>
        <v>4</v>
      </c>
      <c r="E236" s="36"/>
      <c r="F236" s="52">
        <f t="shared" si="9"/>
        <v>0</v>
      </c>
    </row>
    <row r="237" spans="1:6" x14ac:dyDescent="0.25">
      <c r="A237" s="60" t="s">
        <v>794</v>
      </c>
      <c r="B237" s="61"/>
      <c r="C237">
        <v>1</v>
      </c>
      <c r="D237" s="43">
        <f t="shared" si="8"/>
        <v>4</v>
      </c>
      <c r="E237" s="36"/>
      <c r="F237" s="52">
        <f t="shared" si="9"/>
        <v>0</v>
      </c>
    </row>
    <row r="238" spans="1:6" x14ac:dyDescent="0.25">
      <c r="A238" s="60" t="s">
        <v>795</v>
      </c>
      <c r="B238" s="61"/>
      <c r="C238">
        <v>210</v>
      </c>
      <c r="D238" s="43">
        <f t="shared" si="8"/>
        <v>840</v>
      </c>
      <c r="E238" s="36"/>
      <c r="F238" s="52">
        <f t="shared" si="9"/>
        <v>0</v>
      </c>
    </row>
    <row r="239" spans="1:6" x14ac:dyDescent="0.25">
      <c r="A239" s="60" t="s">
        <v>796</v>
      </c>
      <c r="B239" s="61"/>
      <c r="C239">
        <v>3</v>
      </c>
      <c r="D239" s="43">
        <f t="shared" si="8"/>
        <v>12</v>
      </c>
      <c r="E239" s="36"/>
      <c r="F239" s="52">
        <f t="shared" si="9"/>
        <v>0</v>
      </c>
    </row>
    <row r="240" spans="1:6" x14ac:dyDescent="0.25">
      <c r="A240" s="60" t="s">
        <v>758</v>
      </c>
      <c r="B240" s="61"/>
      <c r="C240">
        <v>11</v>
      </c>
      <c r="D240" s="43">
        <f t="shared" si="8"/>
        <v>44</v>
      </c>
      <c r="E240" s="36"/>
      <c r="F240" s="52">
        <f t="shared" si="9"/>
        <v>0</v>
      </c>
    </row>
    <row r="241" spans="1:6" x14ac:dyDescent="0.25">
      <c r="A241" s="60" t="s">
        <v>797</v>
      </c>
      <c r="B241" s="61"/>
      <c r="C241">
        <v>889</v>
      </c>
      <c r="D241" s="43">
        <f t="shared" si="8"/>
        <v>3556</v>
      </c>
      <c r="E241" s="36"/>
      <c r="F241" s="52">
        <f t="shared" si="9"/>
        <v>0</v>
      </c>
    </row>
    <row r="242" spans="1:6" x14ac:dyDescent="0.25">
      <c r="A242" s="60" t="s">
        <v>798</v>
      </c>
      <c r="B242" s="61"/>
      <c r="C242">
        <v>51</v>
      </c>
      <c r="D242" s="43">
        <f t="shared" si="8"/>
        <v>204</v>
      </c>
      <c r="E242" s="36"/>
      <c r="F242" s="52">
        <f t="shared" si="9"/>
        <v>0</v>
      </c>
    </row>
    <row r="243" spans="1:6" x14ac:dyDescent="0.25">
      <c r="A243" s="60" t="s">
        <v>799</v>
      </c>
      <c r="B243" s="61"/>
      <c r="C243">
        <v>2118</v>
      </c>
      <c r="D243" s="43">
        <f t="shared" si="8"/>
        <v>8472</v>
      </c>
      <c r="E243" s="36"/>
      <c r="F243" s="52">
        <f t="shared" si="9"/>
        <v>0</v>
      </c>
    </row>
    <row r="244" spans="1:6" x14ac:dyDescent="0.25">
      <c r="A244" s="60" t="s">
        <v>800</v>
      </c>
      <c r="B244" s="61"/>
      <c r="C244">
        <v>59</v>
      </c>
      <c r="D244" s="43">
        <f t="shared" si="8"/>
        <v>236</v>
      </c>
      <c r="E244" s="36"/>
      <c r="F244" s="52">
        <f t="shared" si="9"/>
        <v>0</v>
      </c>
    </row>
    <row r="245" spans="1:6" x14ac:dyDescent="0.25">
      <c r="A245" s="60" t="s">
        <v>801</v>
      </c>
      <c r="B245" s="61"/>
      <c r="C245">
        <v>21</v>
      </c>
      <c r="D245" s="43">
        <f t="shared" si="8"/>
        <v>84</v>
      </c>
      <c r="E245" s="36"/>
      <c r="F245" s="52">
        <f t="shared" si="9"/>
        <v>0</v>
      </c>
    </row>
    <row r="246" spans="1:6" x14ac:dyDescent="0.25">
      <c r="A246" s="60" t="s">
        <v>802</v>
      </c>
      <c r="B246" s="61"/>
      <c r="C246">
        <v>3011</v>
      </c>
      <c r="D246" s="43">
        <f t="shared" si="8"/>
        <v>12044</v>
      </c>
      <c r="E246" s="36"/>
      <c r="F246" s="52">
        <f t="shared" si="9"/>
        <v>0</v>
      </c>
    </row>
    <row r="247" spans="1:6" x14ac:dyDescent="0.25">
      <c r="A247" s="60" t="s">
        <v>803</v>
      </c>
      <c r="B247" s="61"/>
      <c r="C247">
        <v>1</v>
      </c>
      <c r="D247" s="43">
        <f t="shared" si="8"/>
        <v>4</v>
      </c>
      <c r="E247" s="36"/>
      <c r="F247" s="52">
        <f t="shared" si="9"/>
        <v>0</v>
      </c>
    </row>
    <row r="248" spans="1:6" x14ac:dyDescent="0.25">
      <c r="A248" s="60" t="s">
        <v>804</v>
      </c>
      <c r="B248" s="61"/>
      <c r="C248">
        <v>20</v>
      </c>
      <c r="D248" s="43">
        <f t="shared" si="8"/>
        <v>80</v>
      </c>
      <c r="E248" s="36"/>
      <c r="F248" s="52">
        <f t="shared" si="9"/>
        <v>0</v>
      </c>
    </row>
    <row r="249" spans="1:6" x14ac:dyDescent="0.25">
      <c r="A249" s="60" t="s">
        <v>805</v>
      </c>
      <c r="B249" s="61"/>
      <c r="C249">
        <v>460</v>
      </c>
      <c r="D249" s="43">
        <f t="shared" si="8"/>
        <v>1840</v>
      </c>
      <c r="E249" s="36"/>
      <c r="F249" s="52">
        <f t="shared" si="9"/>
        <v>0</v>
      </c>
    </row>
    <row r="250" spans="1:6" x14ac:dyDescent="0.25">
      <c r="A250" s="60" t="s">
        <v>806</v>
      </c>
      <c r="B250" s="61"/>
      <c r="C250">
        <v>38</v>
      </c>
      <c r="D250" s="43">
        <f t="shared" si="8"/>
        <v>152</v>
      </c>
      <c r="E250" s="36"/>
      <c r="F250" s="52">
        <f t="shared" si="9"/>
        <v>0</v>
      </c>
    </row>
    <row r="251" spans="1:6" x14ac:dyDescent="0.25">
      <c r="A251" s="60" t="s">
        <v>807</v>
      </c>
      <c r="B251" s="61"/>
      <c r="C251">
        <v>220</v>
      </c>
      <c r="D251" s="43">
        <f t="shared" si="8"/>
        <v>880</v>
      </c>
      <c r="E251" s="36"/>
      <c r="F251" s="52">
        <f t="shared" ref="F251:F258" si="10">D251*E251</f>
        <v>0</v>
      </c>
    </row>
    <row r="252" spans="1:6" x14ac:dyDescent="0.25">
      <c r="A252" s="60" t="s">
        <v>808</v>
      </c>
      <c r="B252" s="61"/>
      <c r="C252">
        <v>26</v>
      </c>
      <c r="D252" s="43">
        <f t="shared" si="8"/>
        <v>104</v>
      </c>
      <c r="E252" s="36"/>
      <c r="F252" s="52">
        <f t="shared" si="10"/>
        <v>0</v>
      </c>
    </row>
    <row r="253" spans="1:6" x14ac:dyDescent="0.25">
      <c r="A253" s="60" t="s">
        <v>809</v>
      </c>
      <c r="B253" s="61"/>
      <c r="C253">
        <v>14</v>
      </c>
      <c r="D253" s="43">
        <f t="shared" si="8"/>
        <v>56</v>
      </c>
      <c r="E253" s="36"/>
      <c r="F253" s="52">
        <f t="shared" si="10"/>
        <v>0</v>
      </c>
    </row>
    <row r="254" spans="1:6" x14ac:dyDescent="0.25">
      <c r="A254" s="60" t="s">
        <v>810</v>
      </c>
      <c r="B254" s="61"/>
      <c r="C254">
        <v>125</v>
      </c>
      <c r="D254" s="43">
        <f t="shared" si="8"/>
        <v>500</v>
      </c>
      <c r="E254" s="36"/>
      <c r="F254" s="52">
        <f t="shared" si="10"/>
        <v>0</v>
      </c>
    </row>
    <row r="255" spans="1:6" x14ac:dyDescent="0.25">
      <c r="A255" s="60" t="s">
        <v>811</v>
      </c>
      <c r="B255" s="61"/>
      <c r="C255">
        <v>6</v>
      </c>
      <c r="D255" s="43">
        <f t="shared" si="8"/>
        <v>24</v>
      </c>
      <c r="E255" s="36"/>
      <c r="F255" s="52">
        <f t="shared" si="10"/>
        <v>0</v>
      </c>
    </row>
    <row r="256" spans="1:6" x14ac:dyDescent="0.25">
      <c r="A256" s="60" t="s">
        <v>812</v>
      </c>
      <c r="B256" s="61"/>
      <c r="C256">
        <v>2</v>
      </c>
      <c r="D256" s="43">
        <f t="shared" si="8"/>
        <v>8</v>
      </c>
      <c r="E256" s="36"/>
      <c r="F256" s="52">
        <f t="shared" si="10"/>
        <v>0</v>
      </c>
    </row>
    <row r="257" spans="1:6" x14ac:dyDescent="0.25">
      <c r="A257" s="60" t="s">
        <v>813</v>
      </c>
      <c r="B257" s="61"/>
      <c r="C257">
        <v>8</v>
      </c>
      <c r="D257" s="43">
        <f t="shared" si="8"/>
        <v>32</v>
      </c>
      <c r="E257" s="36"/>
      <c r="F257" s="52">
        <f t="shared" si="10"/>
        <v>0</v>
      </c>
    </row>
    <row r="258" spans="1:6" x14ac:dyDescent="0.25">
      <c r="A258" s="60" t="s">
        <v>814</v>
      </c>
      <c r="B258" s="61"/>
      <c r="C258">
        <v>1</v>
      </c>
      <c r="D258" s="43">
        <f t="shared" si="8"/>
        <v>4</v>
      </c>
      <c r="E258" s="36"/>
      <c r="F258" s="52">
        <f t="shared" si="10"/>
        <v>0</v>
      </c>
    </row>
    <row r="259" spans="1:6" x14ac:dyDescent="0.25">
      <c r="A259" s="60" t="s">
        <v>759</v>
      </c>
      <c r="B259" s="61"/>
      <c r="C259">
        <v>75</v>
      </c>
      <c r="D259" s="43">
        <f t="shared" si="8"/>
        <v>300</v>
      </c>
      <c r="E259" s="36"/>
      <c r="F259" s="52">
        <f t="shared" ref="F259:F272" si="11">D259*E259</f>
        <v>0</v>
      </c>
    </row>
    <row r="260" spans="1:6" x14ac:dyDescent="0.25">
      <c r="A260" s="60" t="s">
        <v>815</v>
      </c>
      <c r="B260" s="61"/>
      <c r="C260">
        <v>125</v>
      </c>
      <c r="D260" s="43">
        <f t="shared" si="8"/>
        <v>500</v>
      </c>
      <c r="E260" s="36"/>
      <c r="F260" s="52">
        <f t="shared" si="11"/>
        <v>0</v>
      </c>
    </row>
    <row r="261" spans="1:6" x14ac:dyDescent="0.25">
      <c r="A261" s="60" t="s">
        <v>816</v>
      </c>
      <c r="B261" s="61"/>
      <c r="C261">
        <v>11</v>
      </c>
      <c r="D261" s="43">
        <f t="shared" si="8"/>
        <v>44</v>
      </c>
      <c r="E261" s="36"/>
      <c r="F261" s="52">
        <f t="shared" si="11"/>
        <v>0</v>
      </c>
    </row>
    <row r="262" spans="1:6" x14ac:dyDescent="0.25">
      <c r="A262" s="60" t="s">
        <v>817</v>
      </c>
      <c r="B262" s="61"/>
      <c r="C262">
        <v>64</v>
      </c>
      <c r="D262" s="43">
        <f t="shared" si="8"/>
        <v>256</v>
      </c>
      <c r="E262" s="36"/>
      <c r="F262" s="52">
        <f t="shared" si="11"/>
        <v>0</v>
      </c>
    </row>
    <row r="263" spans="1:6" x14ac:dyDescent="0.25">
      <c r="A263" s="60" t="s">
        <v>818</v>
      </c>
      <c r="B263" s="61"/>
      <c r="C263">
        <v>38</v>
      </c>
      <c r="D263" s="43">
        <f t="shared" si="8"/>
        <v>152</v>
      </c>
      <c r="E263" s="36"/>
      <c r="F263" s="52">
        <f t="shared" si="11"/>
        <v>0</v>
      </c>
    </row>
    <row r="264" spans="1:6" x14ac:dyDescent="0.25">
      <c r="A264" s="60" t="s">
        <v>819</v>
      </c>
      <c r="B264" s="61"/>
      <c r="C264">
        <v>203</v>
      </c>
      <c r="D264" s="43">
        <f t="shared" si="8"/>
        <v>812</v>
      </c>
      <c r="E264" s="36"/>
      <c r="F264" s="52">
        <f t="shared" si="11"/>
        <v>0</v>
      </c>
    </row>
    <row r="265" spans="1:6" x14ac:dyDescent="0.25">
      <c r="A265" s="60" t="s">
        <v>820</v>
      </c>
      <c r="B265" s="61"/>
      <c r="C265">
        <v>2</v>
      </c>
      <c r="D265" s="43">
        <f t="shared" si="8"/>
        <v>8</v>
      </c>
      <c r="E265" s="36"/>
      <c r="F265" s="52">
        <f t="shared" si="11"/>
        <v>0</v>
      </c>
    </row>
    <row r="266" spans="1:6" x14ac:dyDescent="0.25">
      <c r="A266" s="60" t="s">
        <v>821</v>
      </c>
      <c r="B266" s="61"/>
      <c r="C266">
        <v>145</v>
      </c>
      <c r="D266" s="43">
        <f t="shared" si="8"/>
        <v>580</v>
      </c>
      <c r="E266" s="36"/>
      <c r="F266" s="52">
        <f t="shared" si="11"/>
        <v>0</v>
      </c>
    </row>
    <row r="267" spans="1:6" x14ac:dyDescent="0.25">
      <c r="A267" s="60" t="s">
        <v>822</v>
      </c>
      <c r="B267" s="61"/>
      <c r="C267">
        <v>56</v>
      </c>
      <c r="D267" s="43">
        <f t="shared" si="8"/>
        <v>224</v>
      </c>
      <c r="E267" s="36"/>
      <c r="F267" s="52">
        <f t="shared" si="11"/>
        <v>0</v>
      </c>
    </row>
    <row r="268" spans="1:6" x14ac:dyDescent="0.25">
      <c r="A268" s="60" t="s">
        <v>823</v>
      </c>
      <c r="B268" s="61"/>
      <c r="C268">
        <v>690</v>
      </c>
      <c r="D268" s="43">
        <f t="shared" si="8"/>
        <v>2760</v>
      </c>
      <c r="E268" s="36"/>
      <c r="F268" s="52">
        <f t="shared" si="11"/>
        <v>0</v>
      </c>
    </row>
    <row r="269" spans="1:6" x14ac:dyDescent="0.25">
      <c r="A269" s="60" t="s">
        <v>824</v>
      </c>
      <c r="B269" s="61"/>
      <c r="C269">
        <v>21</v>
      </c>
      <c r="D269" s="43">
        <f t="shared" si="8"/>
        <v>84</v>
      </c>
      <c r="E269" s="36"/>
      <c r="F269" s="52">
        <f t="shared" si="11"/>
        <v>0</v>
      </c>
    </row>
    <row r="270" spans="1:6" x14ac:dyDescent="0.25">
      <c r="A270" s="60" t="s">
        <v>825</v>
      </c>
      <c r="B270" s="61"/>
      <c r="C270">
        <v>128</v>
      </c>
      <c r="D270" s="43">
        <f t="shared" si="8"/>
        <v>512</v>
      </c>
      <c r="E270" s="36"/>
      <c r="F270" s="52">
        <f t="shared" si="11"/>
        <v>0</v>
      </c>
    </row>
    <row r="271" spans="1:6" x14ac:dyDescent="0.25">
      <c r="A271" s="60" t="s">
        <v>826</v>
      </c>
      <c r="B271" s="61"/>
      <c r="C271">
        <v>49</v>
      </c>
      <c r="D271" s="43">
        <f t="shared" si="8"/>
        <v>196</v>
      </c>
      <c r="E271" s="36"/>
      <c r="F271" s="52">
        <f t="shared" si="11"/>
        <v>0</v>
      </c>
    </row>
    <row r="272" spans="1:6" x14ac:dyDescent="0.25">
      <c r="A272" s="72" t="s">
        <v>827</v>
      </c>
      <c r="B272" s="73"/>
      <c r="C272">
        <v>82</v>
      </c>
      <c r="D272" s="43">
        <f t="shared" si="8"/>
        <v>328</v>
      </c>
      <c r="E272" s="36"/>
      <c r="F272" s="52">
        <f t="shared" si="11"/>
        <v>0</v>
      </c>
    </row>
    <row r="273" spans="1:7" ht="15.75" thickBot="1" x14ac:dyDescent="0.3">
      <c r="A273" s="62" t="s">
        <v>760</v>
      </c>
      <c r="B273" s="63"/>
      <c r="C273" s="63"/>
      <c r="D273" s="63"/>
      <c r="E273" s="64"/>
      <c r="F273" s="56">
        <f>SUM(F227:F272)</f>
        <v>0</v>
      </c>
      <c r="G273" s="35"/>
    </row>
    <row r="275" spans="1:7" ht="15.75" thickBot="1" x14ac:dyDescent="0.3"/>
    <row r="276" spans="1:7" ht="45" x14ac:dyDescent="0.25">
      <c r="A276" s="65" t="s">
        <v>761</v>
      </c>
      <c r="B276" s="66"/>
      <c r="C276" s="46" t="s">
        <v>842</v>
      </c>
      <c r="D276" s="41" t="s">
        <v>757</v>
      </c>
      <c r="E276" s="40" t="s">
        <v>762</v>
      </c>
      <c r="F276" s="57" t="s">
        <v>754</v>
      </c>
    </row>
    <row r="277" spans="1:7" x14ac:dyDescent="0.25">
      <c r="A277" t="s">
        <v>773</v>
      </c>
      <c r="B277" s="37"/>
      <c r="C277">
        <v>331</v>
      </c>
      <c r="D277" s="42">
        <f>C277*4</f>
        <v>1324</v>
      </c>
      <c r="E277" s="36"/>
      <c r="F277" s="52">
        <f>(E277*12)*D277</f>
        <v>0</v>
      </c>
    </row>
    <row r="278" spans="1:7" x14ac:dyDescent="0.25">
      <c r="A278" t="s">
        <v>829</v>
      </c>
      <c r="B278" s="37"/>
      <c r="C278">
        <v>39</v>
      </c>
      <c r="D278" s="42">
        <f t="shared" ref="D278:D304" si="12">C278*4</f>
        <v>156</v>
      </c>
      <c r="E278" s="36"/>
      <c r="F278" s="52">
        <f t="shared" ref="F278:F304" si="13">(E278*12)*D278</f>
        <v>0</v>
      </c>
    </row>
    <row r="279" spans="1:7" x14ac:dyDescent="0.25">
      <c r="A279" t="s">
        <v>830</v>
      </c>
      <c r="B279" s="37"/>
      <c r="C279">
        <v>12</v>
      </c>
      <c r="D279" s="42">
        <f t="shared" si="12"/>
        <v>48</v>
      </c>
      <c r="E279" s="36"/>
      <c r="F279" s="52">
        <f t="shared" si="13"/>
        <v>0</v>
      </c>
    </row>
    <row r="280" spans="1:7" x14ac:dyDescent="0.25">
      <c r="A280" t="s">
        <v>769</v>
      </c>
      <c r="B280" s="37"/>
      <c r="C280">
        <v>173</v>
      </c>
      <c r="D280" s="42">
        <f t="shared" si="12"/>
        <v>692</v>
      </c>
      <c r="E280" s="36"/>
      <c r="F280" s="52">
        <f t="shared" si="13"/>
        <v>0</v>
      </c>
    </row>
    <row r="281" spans="1:7" x14ac:dyDescent="0.25">
      <c r="A281" t="s">
        <v>831</v>
      </c>
      <c r="B281" s="37"/>
      <c r="C281">
        <v>159</v>
      </c>
      <c r="D281" s="42">
        <f t="shared" si="12"/>
        <v>636</v>
      </c>
      <c r="E281" s="36"/>
      <c r="F281" s="52">
        <f t="shared" si="13"/>
        <v>0</v>
      </c>
    </row>
    <row r="282" spans="1:7" x14ac:dyDescent="0.25">
      <c r="A282" t="s">
        <v>770</v>
      </c>
      <c r="B282" s="37"/>
      <c r="C282">
        <v>194</v>
      </c>
      <c r="D282" s="42">
        <f t="shared" si="12"/>
        <v>776</v>
      </c>
      <c r="E282" s="36"/>
      <c r="F282" s="52">
        <f t="shared" si="13"/>
        <v>0</v>
      </c>
    </row>
    <row r="283" spans="1:7" x14ac:dyDescent="0.25">
      <c r="A283" t="s">
        <v>832</v>
      </c>
      <c r="B283" s="37"/>
      <c r="C283">
        <v>30</v>
      </c>
      <c r="D283" s="42">
        <f t="shared" si="12"/>
        <v>120</v>
      </c>
      <c r="E283" s="36"/>
      <c r="F283" s="52">
        <f t="shared" si="13"/>
        <v>0</v>
      </c>
    </row>
    <row r="284" spans="1:7" x14ac:dyDescent="0.25">
      <c r="A284" t="s">
        <v>833</v>
      </c>
      <c r="B284" s="37"/>
      <c r="C284">
        <v>8</v>
      </c>
      <c r="D284" s="42">
        <f t="shared" si="12"/>
        <v>32</v>
      </c>
      <c r="E284" s="36"/>
      <c r="F284" s="52">
        <f t="shared" si="13"/>
        <v>0</v>
      </c>
    </row>
    <row r="285" spans="1:7" x14ac:dyDescent="0.25">
      <c r="A285" t="s">
        <v>768</v>
      </c>
      <c r="B285" s="37"/>
      <c r="C285">
        <v>25</v>
      </c>
      <c r="D285" s="42">
        <f t="shared" si="12"/>
        <v>100</v>
      </c>
      <c r="E285" s="36"/>
      <c r="F285" s="52">
        <f t="shared" si="13"/>
        <v>0</v>
      </c>
    </row>
    <row r="286" spans="1:7" x14ac:dyDescent="0.25">
      <c r="A286" t="s">
        <v>834</v>
      </c>
      <c r="B286" s="37"/>
      <c r="C286">
        <v>1</v>
      </c>
      <c r="D286" s="42">
        <f t="shared" si="12"/>
        <v>4</v>
      </c>
      <c r="E286" s="36"/>
      <c r="F286" s="52">
        <f t="shared" si="13"/>
        <v>0</v>
      </c>
    </row>
    <row r="287" spans="1:7" x14ac:dyDescent="0.25">
      <c r="A287" t="s">
        <v>767</v>
      </c>
      <c r="B287" s="37"/>
      <c r="C287">
        <v>4</v>
      </c>
      <c r="D287" s="42">
        <f t="shared" si="12"/>
        <v>16</v>
      </c>
      <c r="E287" s="36"/>
      <c r="F287" s="52">
        <f t="shared" si="13"/>
        <v>0</v>
      </c>
    </row>
    <row r="288" spans="1:7" x14ac:dyDescent="0.25">
      <c r="A288" t="s">
        <v>843</v>
      </c>
      <c r="B288" s="37"/>
      <c r="C288">
        <v>9</v>
      </c>
      <c r="D288" s="42">
        <f t="shared" si="12"/>
        <v>36</v>
      </c>
      <c r="E288" s="36"/>
      <c r="F288" s="52">
        <f t="shared" si="13"/>
        <v>0</v>
      </c>
    </row>
    <row r="289" spans="1:6" x14ac:dyDescent="0.25">
      <c r="A289" t="s">
        <v>835</v>
      </c>
      <c r="B289" s="37"/>
      <c r="C289">
        <v>6</v>
      </c>
      <c r="D289" s="42">
        <f t="shared" si="12"/>
        <v>24</v>
      </c>
      <c r="E289" s="36"/>
      <c r="F289" s="52">
        <f t="shared" si="13"/>
        <v>0</v>
      </c>
    </row>
    <row r="290" spans="1:6" x14ac:dyDescent="0.25">
      <c r="A290" t="s">
        <v>836</v>
      </c>
      <c r="B290" s="37"/>
      <c r="C290">
        <v>2</v>
      </c>
      <c r="D290" s="42">
        <f t="shared" si="12"/>
        <v>8</v>
      </c>
      <c r="E290" s="36"/>
      <c r="F290" s="52">
        <f t="shared" si="13"/>
        <v>0</v>
      </c>
    </row>
    <row r="291" spans="1:6" x14ac:dyDescent="0.25">
      <c r="A291" t="s">
        <v>844</v>
      </c>
      <c r="B291" s="37"/>
      <c r="C291">
        <v>1</v>
      </c>
      <c r="D291" s="42">
        <f t="shared" si="12"/>
        <v>4</v>
      </c>
      <c r="E291" s="36"/>
      <c r="F291" s="52">
        <f t="shared" si="13"/>
        <v>0</v>
      </c>
    </row>
    <row r="292" spans="1:6" x14ac:dyDescent="0.25">
      <c r="A292" t="s">
        <v>837</v>
      </c>
      <c r="B292" s="37"/>
      <c r="C292">
        <v>16</v>
      </c>
      <c r="D292" s="42">
        <f t="shared" si="12"/>
        <v>64</v>
      </c>
      <c r="E292" s="36"/>
      <c r="F292" s="52">
        <f t="shared" si="13"/>
        <v>0</v>
      </c>
    </row>
    <row r="293" spans="1:6" x14ac:dyDescent="0.25">
      <c r="A293" t="s">
        <v>838</v>
      </c>
      <c r="B293" s="37"/>
      <c r="C293">
        <v>19</v>
      </c>
      <c r="D293" s="42">
        <f t="shared" si="12"/>
        <v>76</v>
      </c>
      <c r="E293" s="36"/>
      <c r="F293" s="52">
        <f t="shared" si="13"/>
        <v>0</v>
      </c>
    </row>
    <row r="294" spans="1:6" x14ac:dyDescent="0.25">
      <c r="A294" t="s">
        <v>764</v>
      </c>
      <c r="B294" s="37"/>
      <c r="C294">
        <v>79</v>
      </c>
      <c r="D294" s="42">
        <f t="shared" si="12"/>
        <v>316</v>
      </c>
      <c r="E294" s="36"/>
      <c r="F294" s="52">
        <f t="shared" si="13"/>
        <v>0</v>
      </c>
    </row>
    <row r="295" spans="1:6" x14ac:dyDescent="0.25">
      <c r="A295" t="s">
        <v>765</v>
      </c>
      <c r="B295" s="37"/>
      <c r="C295">
        <v>22</v>
      </c>
      <c r="D295" s="42">
        <f t="shared" si="12"/>
        <v>88</v>
      </c>
      <c r="E295" s="36"/>
      <c r="F295" s="52">
        <f t="shared" si="13"/>
        <v>0</v>
      </c>
    </row>
    <row r="296" spans="1:6" x14ac:dyDescent="0.25">
      <c r="A296" t="s">
        <v>766</v>
      </c>
      <c r="B296" s="37"/>
      <c r="C296">
        <v>846</v>
      </c>
      <c r="D296" s="42">
        <f t="shared" si="12"/>
        <v>3384</v>
      </c>
      <c r="E296" s="36"/>
      <c r="F296" s="52">
        <f t="shared" si="13"/>
        <v>0</v>
      </c>
    </row>
    <row r="297" spans="1:6" x14ac:dyDescent="0.25">
      <c r="A297" t="s">
        <v>772</v>
      </c>
      <c r="B297" s="37"/>
      <c r="C297">
        <v>59</v>
      </c>
      <c r="D297" s="42">
        <f t="shared" si="12"/>
        <v>236</v>
      </c>
      <c r="E297" s="36"/>
      <c r="F297" s="52">
        <f t="shared" si="13"/>
        <v>0</v>
      </c>
    </row>
    <row r="298" spans="1:6" x14ac:dyDescent="0.25">
      <c r="A298" t="s">
        <v>763</v>
      </c>
      <c r="B298" s="37"/>
      <c r="C298">
        <v>127</v>
      </c>
      <c r="D298" s="42">
        <f t="shared" si="12"/>
        <v>508</v>
      </c>
      <c r="E298" s="36"/>
      <c r="F298" s="52">
        <f t="shared" si="13"/>
        <v>0</v>
      </c>
    </row>
    <row r="299" spans="1:6" x14ac:dyDescent="0.25">
      <c r="A299" t="s">
        <v>839</v>
      </c>
      <c r="B299" s="37"/>
      <c r="C299">
        <v>1</v>
      </c>
      <c r="D299" s="42">
        <f t="shared" si="12"/>
        <v>4</v>
      </c>
      <c r="E299" s="36"/>
      <c r="F299" s="52">
        <f t="shared" si="13"/>
        <v>0</v>
      </c>
    </row>
    <row r="300" spans="1:6" x14ac:dyDescent="0.25">
      <c r="A300" t="s">
        <v>840</v>
      </c>
      <c r="B300" s="37"/>
      <c r="C300">
        <v>94</v>
      </c>
      <c r="D300" s="42">
        <f t="shared" si="12"/>
        <v>376</v>
      </c>
      <c r="E300" s="36"/>
      <c r="F300" s="52">
        <f t="shared" si="13"/>
        <v>0</v>
      </c>
    </row>
    <row r="301" spans="1:6" x14ac:dyDescent="0.25">
      <c r="A301" t="s">
        <v>774</v>
      </c>
      <c r="B301" s="37"/>
      <c r="C301">
        <v>123</v>
      </c>
      <c r="D301" s="42">
        <f t="shared" si="12"/>
        <v>492</v>
      </c>
      <c r="E301" s="36"/>
      <c r="F301" s="52">
        <f t="shared" si="13"/>
        <v>0</v>
      </c>
    </row>
    <row r="302" spans="1:6" x14ac:dyDescent="0.25">
      <c r="A302" t="s">
        <v>771</v>
      </c>
      <c r="B302" s="37"/>
      <c r="C302">
        <v>132</v>
      </c>
      <c r="D302" s="42">
        <f t="shared" si="12"/>
        <v>528</v>
      </c>
      <c r="E302" s="36"/>
      <c r="F302" s="52">
        <f t="shared" si="13"/>
        <v>0</v>
      </c>
    </row>
    <row r="303" spans="1:6" x14ac:dyDescent="0.25">
      <c r="A303" t="s">
        <v>845</v>
      </c>
      <c r="B303" s="37"/>
      <c r="C303">
        <v>5</v>
      </c>
      <c r="D303" s="42">
        <f t="shared" si="12"/>
        <v>20</v>
      </c>
      <c r="E303" s="36"/>
      <c r="F303" s="52">
        <f t="shared" si="13"/>
        <v>0</v>
      </c>
    </row>
    <row r="304" spans="1:6" ht="15.75" thickBot="1" x14ac:dyDescent="0.3">
      <c r="A304" t="s">
        <v>841</v>
      </c>
      <c r="B304" s="37"/>
      <c r="C304">
        <v>38</v>
      </c>
      <c r="D304" s="42">
        <f t="shared" si="12"/>
        <v>152</v>
      </c>
      <c r="E304" s="36"/>
      <c r="F304" s="52">
        <f t="shared" si="13"/>
        <v>0</v>
      </c>
    </row>
    <row r="305" spans="1:7" ht="15.75" thickBot="1" x14ac:dyDescent="0.3">
      <c r="A305" s="62" t="s">
        <v>775</v>
      </c>
      <c r="B305" s="63"/>
      <c r="C305" s="63"/>
      <c r="D305" s="63"/>
      <c r="E305" s="64"/>
      <c r="F305" s="53">
        <f>SUM(F277:F304)</f>
        <v>0</v>
      </c>
      <c r="G305" s="58"/>
    </row>
    <row r="307" spans="1:7" ht="15.75" thickBot="1" x14ac:dyDescent="0.3"/>
    <row r="308" spans="1:7" ht="30" x14ac:dyDescent="0.25">
      <c r="A308" s="65" t="s">
        <v>776</v>
      </c>
      <c r="B308" s="66"/>
      <c r="D308" s="41" t="s">
        <v>778</v>
      </c>
      <c r="E308" s="40" t="s">
        <v>777</v>
      </c>
      <c r="F308" s="57" t="s">
        <v>754</v>
      </c>
    </row>
    <row r="309" spans="1:7" ht="15.75" thickBot="1" x14ac:dyDescent="0.3">
      <c r="A309" s="70" t="s">
        <v>779</v>
      </c>
      <c r="B309" s="71"/>
      <c r="D309" s="42">
        <v>100</v>
      </c>
      <c r="E309" s="36"/>
      <c r="F309" s="52">
        <f>D309*E309</f>
        <v>0</v>
      </c>
    </row>
    <row r="310" spans="1:7" ht="15.75" thickBot="1" x14ac:dyDescent="0.3">
      <c r="A310" s="62" t="s">
        <v>780</v>
      </c>
      <c r="B310" s="63"/>
      <c r="C310" s="63"/>
      <c r="D310" s="63"/>
      <c r="E310" s="64"/>
      <c r="F310" s="59">
        <f>F309</f>
        <v>0</v>
      </c>
    </row>
    <row r="311" spans="1:7" ht="15.75" thickBot="1" x14ac:dyDescent="0.3"/>
    <row r="312" spans="1:7" ht="15.75" thickBot="1" x14ac:dyDescent="0.3">
      <c r="A312" s="62" t="s">
        <v>781</v>
      </c>
      <c r="B312" s="63"/>
      <c r="C312" s="63"/>
      <c r="D312" s="63"/>
      <c r="E312" s="64"/>
      <c r="F312" s="53">
        <f>F224+F273+F305+F310</f>
        <v>0</v>
      </c>
    </row>
    <row r="370" spans="1:4" x14ac:dyDescent="0.25">
      <c r="A370" s="4"/>
      <c r="B370" s="5"/>
      <c r="C370" s="30"/>
      <c r="D370" s="30"/>
    </row>
    <row r="371" spans="1:4" x14ac:dyDescent="0.25">
      <c r="A371" s="4"/>
      <c r="B371" s="7"/>
      <c r="C371" s="30"/>
      <c r="D371" s="30"/>
    </row>
    <row r="372" spans="1:4" x14ac:dyDescent="0.25">
      <c r="A372" s="4"/>
      <c r="B372" s="5"/>
      <c r="C372" s="30"/>
      <c r="D372" s="30"/>
    </row>
    <row r="373" spans="1:4" x14ac:dyDescent="0.25">
      <c r="A373" s="4"/>
      <c r="B373" s="5"/>
      <c r="C373" s="30"/>
      <c r="D373" s="30"/>
    </row>
    <row r="374" spans="1:4" x14ac:dyDescent="0.25">
      <c r="A374" s="12"/>
      <c r="B374" s="13"/>
      <c r="C374" s="30"/>
      <c r="D374" s="30"/>
    </row>
    <row r="375" spans="1:4" x14ac:dyDescent="0.25">
      <c r="A375" s="12"/>
      <c r="B375" s="13"/>
      <c r="C375" s="30"/>
      <c r="D375" s="30"/>
    </row>
    <row r="376" spans="1:4" x14ac:dyDescent="0.25">
      <c r="A376" s="4"/>
      <c r="B376" s="5"/>
      <c r="C376" s="30"/>
      <c r="D376" s="30"/>
    </row>
    <row r="377" spans="1:4" x14ac:dyDescent="0.25">
      <c r="A377" s="18"/>
      <c r="B377" s="17"/>
      <c r="C377" s="30"/>
      <c r="D377" s="30"/>
    </row>
    <row r="378" spans="1:4" x14ac:dyDescent="0.25">
      <c r="A378" s="4"/>
      <c r="B378" s="4"/>
      <c r="C378" s="30"/>
      <c r="D378" s="30"/>
    </row>
    <row r="379" spans="1:4" x14ac:dyDescent="0.25">
      <c r="A379" s="4"/>
      <c r="B379" s="7"/>
      <c r="C379" s="30"/>
      <c r="D379" s="30"/>
    </row>
    <row r="380" spans="1:4" x14ac:dyDescent="0.25">
      <c r="A380" s="4"/>
      <c r="B380" s="5"/>
      <c r="C380" s="30"/>
      <c r="D380" s="30"/>
    </row>
    <row r="381" spans="1:4" x14ac:dyDescent="0.25">
      <c r="A381" s="4"/>
      <c r="B381" s="5"/>
      <c r="C381" s="30"/>
      <c r="D381" s="30"/>
    </row>
    <row r="382" spans="1:4" x14ac:dyDescent="0.25">
      <c r="A382" s="4"/>
      <c r="B382" s="5"/>
      <c r="C382" s="30"/>
      <c r="D382" s="30"/>
    </row>
    <row r="383" spans="1:4" x14ac:dyDescent="0.25">
      <c r="A383" s="4"/>
      <c r="B383" s="5"/>
      <c r="C383" s="30"/>
      <c r="D383" s="30"/>
    </row>
    <row r="384" spans="1:4" x14ac:dyDescent="0.25">
      <c r="A384" s="4"/>
      <c r="B384" s="5"/>
      <c r="C384" s="30"/>
      <c r="D384" s="30"/>
    </row>
    <row r="385" spans="1:4" x14ac:dyDescent="0.25">
      <c r="A385" s="4"/>
      <c r="B385" s="5"/>
      <c r="C385" s="30"/>
      <c r="D385" s="30"/>
    </row>
    <row r="386" spans="1:4" x14ac:dyDescent="0.25">
      <c r="A386" s="4"/>
      <c r="B386" s="17"/>
      <c r="C386" s="30"/>
      <c r="D386" s="30"/>
    </row>
    <row r="387" spans="1:4" x14ac:dyDescent="0.25">
      <c r="A387" s="4"/>
      <c r="B387" s="5"/>
      <c r="C387" s="30"/>
      <c r="D387" s="30"/>
    </row>
    <row r="388" spans="1:4" x14ac:dyDescent="0.25">
      <c r="A388" s="4"/>
      <c r="B388" s="5"/>
      <c r="C388" s="30"/>
      <c r="D388" s="30"/>
    </row>
    <row r="389" spans="1:4" x14ac:dyDescent="0.25">
      <c r="A389" s="4"/>
      <c r="B389" s="5"/>
      <c r="C389" s="30"/>
      <c r="D389" s="30"/>
    </row>
    <row r="390" spans="1:4" x14ac:dyDescent="0.25">
      <c r="A390" s="12"/>
      <c r="B390" s="13"/>
      <c r="C390" s="30"/>
      <c r="D390" s="30"/>
    </row>
    <row r="391" spans="1:4" x14ac:dyDescent="0.25">
      <c r="A391" s="4"/>
      <c r="B391" s="5"/>
      <c r="C391" s="30"/>
      <c r="D391" s="30"/>
    </row>
    <row r="392" spans="1:4" x14ac:dyDescent="0.25">
      <c r="A392" s="8"/>
      <c r="B392" s="6"/>
      <c r="C392" s="30"/>
      <c r="D392" s="30"/>
    </row>
    <row r="393" spans="1:4" x14ac:dyDescent="0.25">
      <c r="A393" s="4"/>
      <c r="B393" s="7"/>
      <c r="C393" s="31"/>
      <c r="D393" s="31"/>
    </row>
    <row r="394" spans="1:4" x14ac:dyDescent="0.25">
      <c r="A394" s="4"/>
      <c r="B394" s="5"/>
      <c r="C394" s="30"/>
      <c r="D394" s="30"/>
    </row>
    <row r="395" spans="1:4" x14ac:dyDescent="0.25">
      <c r="A395" s="4"/>
      <c r="B395" s="5"/>
      <c r="C395" s="30"/>
      <c r="D395" s="30"/>
    </row>
    <row r="396" spans="1:4" x14ac:dyDescent="0.25">
      <c r="A396" s="4"/>
      <c r="B396" s="5"/>
      <c r="C396" s="30"/>
      <c r="D396" s="30"/>
    </row>
    <row r="397" spans="1:4" x14ac:dyDescent="0.25">
      <c r="A397" s="4"/>
      <c r="B397" s="5"/>
      <c r="C397" s="30"/>
      <c r="D397" s="30"/>
    </row>
    <row r="398" spans="1:4" x14ac:dyDescent="0.25">
      <c r="A398" s="4"/>
      <c r="B398" s="5"/>
      <c r="C398" s="30"/>
      <c r="D398" s="30"/>
    </row>
    <row r="399" spans="1:4" x14ac:dyDescent="0.25">
      <c r="A399" s="4"/>
      <c r="B399" s="5"/>
      <c r="C399" s="30"/>
      <c r="D399" s="30"/>
    </row>
    <row r="400" spans="1:4" x14ac:dyDescent="0.25">
      <c r="A400" s="4"/>
      <c r="B400" s="5"/>
      <c r="C400" s="30"/>
      <c r="D400" s="30"/>
    </row>
    <row r="401" spans="1:4" x14ac:dyDescent="0.25">
      <c r="A401" s="4"/>
      <c r="B401" s="5"/>
      <c r="C401" s="30"/>
      <c r="D401" s="30"/>
    </row>
    <row r="402" spans="1:4" x14ac:dyDescent="0.25">
      <c r="A402" s="4"/>
      <c r="B402" s="5"/>
      <c r="C402" s="30"/>
      <c r="D402" s="30"/>
    </row>
    <row r="403" spans="1:4" x14ac:dyDescent="0.25">
      <c r="A403" s="4"/>
      <c r="B403" s="5"/>
      <c r="C403" s="30"/>
      <c r="D403" s="30"/>
    </row>
    <row r="404" spans="1:4" x14ac:dyDescent="0.25">
      <c r="A404" s="4"/>
      <c r="B404" s="5"/>
      <c r="C404" s="30"/>
      <c r="D404" s="30"/>
    </row>
    <row r="405" spans="1:4" x14ac:dyDescent="0.25">
      <c r="A405" s="4"/>
      <c r="B405" s="7"/>
      <c r="C405" s="31"/>
      <c r="D405" s="31"/>
    </row>
    <row r="406" spans="1:4" x14ac:dyDescent="0.25">
      <c r="A406" s="4"/>
      <c r="B406" s="5"/>
      <c r="C406" s="30"/>
      <c r="D406" s="30"/>
    </row>
    <row r="407" spans="1:4" x14ac:dyDescent="0.25">
      <c r="A407" s="4"/>
      <c r="B407" s="5"/>
      <c r="C407" s="30"/>
      <c r="D407" s="30"/>
    </row>
    <row r="408" spans="1:4" x14ac:dyDescent="0.25">
      <c r="A408" s="8"/>
      <c r="B408" s="4"/>
      <c r="C408" s="30"/>
      <c r="D408" s="30"/>
    </row>
    <row r="409" spans="1:4" x14ac:dyDescent="0.25">
      <c r="A409" s="4"/>
      <c r="B409" s="5"/>
      <c r="C409" s="30"/>
      <c r="D409" s="30"/>
    </row>
    <row r="410" spans="1:4" x14ac:dyDescent="0.25">
      <c r="A410" s="4"/>
      <c r="B410" s="5"/>
      <c r="C410" s="30"/>
      <c r="D410" s="30"/>
    </row>
    <row r="411" spans="1:4" x14ac:dyDescent="0.25">
      <c r="A411" s="4"/>
      <c r="B411" s="5"/>
      <c r="C411" s="30"/>
      <c r="D411" s="30"/>
    </row>
    <row r="412" spans="1:4" x14ac:dyDescent="0.25">
      <c r="A412" s="4"/>
      <c r="B412" s="5"/>
      <c r="C412" s="30"/>
      <c r="D412" s="30"/>
    </row>
    <row r="413" spans="1:4" x14ac:dyDescent="0.25">
      <c r="A413" s="4"/>
      <c r="B413" s="3"/>
      <c r="C413" s="30"/>
      <c r="D413" s="30"/>
    </row>
    <row r="414" spans="1:4" x14ac:dyDescent="0.25">
      <c r="A414" s="4"/>
      <c r="B414" s="7"/>
      <c r="C414" s="32"/>
      <c r="D414" s="32"/>
    </row>
    <row r="415" spans="1:4" x14ac:dyDescent="0.25">
      <c r="A415" s="4"/>
      <c r="B415" s="7"/>
      <c r="C415" s="30"/>
      <c r="D415" s="30"/>
    </row>
    <row r="416" spans="1:4" x14ac:dyDescent="0.25">
      <c r="A416" s="4"/>
      <c r="B416" s="5"/>
      <c r="C416" s="30"/>
      <c r="D416" s="30"/>
    </row>
    <row r="417" spans="1:4" x14ac:dyDescent="0.25">
      <c r="A417" s="4"/>
      <c r="B417" s="1"/>
      <c r="C417" s="30"/>
      <c r="D417" s="30"/>
    </row>
    <row r="418" spans="1:4" x14ac:dyDescent="0.25">
      <c r="A418" s="4"/>
      <c r="B418" s="7"/>
      <c r="C418" s="30"/>
      <c r="D418" s="30"/>
    </row>
    <row r="419" spans="1:4" x14ac:dyDescent="0.25">
      <c r="A419" s="4"/>
      <c r="C419" s="30"/>
      <c r="D419" s="30"/>
    </row>
    <row r="420" spans="1:4" x14ac:dyDescent="0.25">
      <c r="A420" s="4"/>
      <c r="B420" s="7"/>
      <c r="C420" s="30"/>
      <c r="D420" s="30"/>
    </row>
    <row r="421" spans="1:4" x14ac:dyDescent="0.25">
      <c r="A421" s="4"/>
      <c r="B421" s="7"/>
      <c r="C421" s="30"/>
      <c r="D421" s="30"/>
    </row>
    <row r="422" spans="1:4" x14ac:dyDescent="0.25">
      <c r="A422" s="4"/>
      <c r="B422" s="5"/>
      <c r="C422" s="30"/>
      <c r="D422" s="30"/>
    </row>
    <row r="423" spans="1:4" x14ac:dyDescent="0.25">
      <c r="A423" s="4"/>
      <c r="B423" s="5"/>
      <c r="C423" s="30"/>
      <c r="D423" s="30"/>
    </row>
    <row r="424" spans="1:4" x14ac:dyDescent="0.25">
      <c r="A424" s="18"/>
      <c r="B424" s="4"/>
      <c r="C424" s="30"/>
      <c r="D424" s="30"/>
    </row>
    <row r="425" spans="1:4" x14ac:dyDescent="0.25">
      <c r="A425" s="4"/>
      <c r="B425" s="7"/>
      <c r="C425" s="31"/>
      <c r="D425" s="31"/>
    </row>
    <row r="426" spans="1:4" x14ac:dyDescent="0.25">
      <c r="A426" s="4"/>
      <c r="B426" s="5"/>
      <c r="C426" s="30"/>
      <c r="D426" s="30"/>
    </row>
    <row r="427" spans="1:4" x14ac:dyDescent="0.25">
      <c r="A427" s="4"/>
      <c r="B427" s="5"/>
      <c r="C427" s="30"/>
      <c r="D427" s="30"/>
    </row>
    <row r="428" spans="1:4" x14ac:dyDescent="0.25">
      <c r="A428" s="4"/>
      <c r="B428" s="5"/>
      <c r="C428" s="30"/>
      <c r="D428" s="30"/>
    </row>
    <row r="429" spans="1:4" x14ac:dyDescent="0.25">
      <c r="A429" s="4"/>
      <c r="B429" s="7"/>
      <c r="C429" s="30"/>
      <c r="D429" s="30"/>
    </row>
    <row r="430" spans="1:4" x14ac:dyDescent="0.25">
      <c r="A430" s="4"/>
      <c r="B430" s="5"/>
      <c r="C430" s="30"/>
      <c r="D430" s="30"/>
    </row>
    <row r="431" spans="1:4" x14ac:dyDescent="0.25">
      <c r="A431" s="4"/>
      <c r="B431" s="7"/>
      <c r="C431" s="30"/>
      <c r="D431" s="30"/>
    </row>
    <row r="432" spans="1:4" x14ac:dyDescent="0.25">
      <c r="A432" s="8"/>
      <c r="B432" s="6"/>
      <c r="C432" s="30"/>
      <c r="D432" s="30"/>
    </row>
    <row r="433" spans="1:4" x14ac:dyDescent="0.25">
      <c r="A433" s="4"/>
      <c r="B433" s="5"/>
      <c r="C433" s="30"/>
      <c r="D433" s="30"/>
    </row>
    <row r="434" spans="1:4" x14ac:dyDescent="0.25">
      <c r="A434" s="4"/>
      <c r="B434" s="5"/>
      <c r="C434" s="30"/>
      <c r="D434" s="30"/>
    </row>
    <row r="435" spans="1:4" x14ac:dyDescent="0.25">
      <c r="A435" s="4"/>
      <c r="B435" s="5"/>
      <c r="C435" s="30"/>
      <c r="D435" s="30"/>
    </row>
    <row r="436" spans="1:4" x14ac:dyDescent="0.25">
      <c r="A436" s="4"/>
      <c r="B436" s="5"/>
      <c r="C436" s="30"/>
      <c r="D436" s="30"/>
    </row>
    <row r="437" spans="1:4" x14ac:dyDescent="0.25">
      <c r="A437" s="4"/>
      <c r="B437" s="5"/>
      <c r="C437" s="30"/>
      <c r="D437" s="30"/>
    </row>
    <row r="438" spans="1:4" x14ac:dyDescent="0.25">
      <c r="A438" s="4"/>
      <c r="B438" s="5"/>
      <c r="C438" s="30"/>
      <c r="D438" s="30"/>
    </row>
    <row r="439" spans="1:4" x14ac:dyDescent="0.25">
      <c r="A439" s="18"/>
      <c r="B439" s="17"/>
      <c r="C439" s="30"/>
      <c r="D439" s="30"/>
    </row>
    <row r="440" spans="1:4" x14ac:dyDescent="0.25">
      <c r="A440" s="4"/>
      <c r="B440" s="4"/>
      <c r="C440" s="30"/>
      <c r="D440" s="30"/>
    </row>
    <row r="441" spans="1:4" x14ac:dyDescent="0.25">
      <c r="A441" s="4"/>
      <c r="B441" s="5"/>
      <c r="C441" s="30"/>
      <c r="D441" s="30"/>
    </row>
    <row r="442" spans="1:4" x14ac:dyDescent="0.25">
      <c r="A442" s="4"/>
      <c r="B442" s="5"/>
      <c r="C442" s="30"/>
      <c r="D442" s="30"/>
    </row>
    <row r="443" spans="1:4" x14ac:dyDescent="0.25">
      <c r="A443" s="4"/>
      <c r="B443" s="5"/>
      <c r="C443" s="30"/>
      <c r="D443" s="30"/>
    </row>
    <row r="444" spans="1:4" x14ac:dyDescent="0.25">
      <c r="A444" s="4"/>
      <c r="B444" s="5"/>
      <c r="C444" s="30"/>
      <c r="D444" s="30"/>
    </row>
    <row r="445" spans="1:4" x14ac:dyDescent="0.25">
      <c r="A445" s="4"/>
      <c r="B445" s="4"/>
      <c r="C445" s="30"/>
      <c r="D445" s="30"/>
    </row>
    <row r="446" spans="1:4" x14ac:dyDescent="0.25">
      <c r="A446" s="4"/>
      <c r="B446" s="7"/>
      <c r="C446" s="30"/>
      <c r="D446" s="30"/>
    </row>
    <row r="447" spans="1:4" x14ac:dyDescent="0.25">
      <c r="A447" s="4"/>
      <c r="B447" s="5"/>
      <c r="C447" s="30"/>
      <c r="D447" s="30"/>
    </row>
    <row r="448" spans="1:4" x14ac:dyDescent="0.25">
      <c r="A448" s="4"/>
      <c r="B448" s="5"/>
      <c r="C448" s="30"/>
      <c r="D448" s="30"/>
    </row>
    <row r="449" spans="1:4" x14ac:dyDescent="0.25">
      <c r="A449" s="4"/>
      <c r="B449" s="5"/>
      <c r="C449" s="30"/>
      <c r="D449" s="30"/>
    </row>
    <row r="450" spans="1:4" x14ac:dyDescent="0.25">
      <c r="A450" s="19"/>
      <c r="B450" s="20"/>
      <c r="C450" s="30"/>
      <c r="D450" s="30"/>
    </row>
    <row r="451" spans="1:4" x14ac:dyDescent="0.25">
      <c r="A451" s="4"/>
      <c r="B451" s="5"/>
      <c r="C451" s="30"/>
      <c r="D451" s="30"/>
    </row>
    <row r="452" spans="1:4" x14ac:dyDescent="0.25">
      <c r="A452" s="4"/>
      <c r="B452" s="7"/>
      <c r="C452" s="30"/>
      <c r="D452" s="30"/>
    </row>
    <row r="453" spans="1:4" x14ac:dyDescent="0.25">
      <c r="A453" s="4"/>
      <c r="B453" s="5"/>
      <c r="C453" s="30"/>
      <c r="D453" s="30"/>
    </row>
    <row r="454" spans="1:4" x14ac:dyDescent="0.25">
      <c r="A454" s="8"/>
      <c r="B454" s="4"/>
      <c r="C454" s="30"/>
      <c r="D454" s="30"/>
    </row>
    <row r="455" spans="1:4" x14ac:dyDescent="0.25">
      <c r="A455" s="4"/>
      <c r="B455" s="3"/>
      <c r="C455" s="30"/>
      <c r="D455" s="30"/>
    </row>
    <row r="456" spans="1:4" x14ac:dyDescent="0.25">
      <c r="A456" s="4"/>
      <c r="B456" s="5"/>
      <c r="C456" s="30"/>
      <c r="D456" s="30"/>
    </row>
    <row r="457" spans="1:4" x14ac:dyDescent="0.25">
      <c r="A457" s="4"/>
      <c r="B457" s="5"/>
      <c r="C457" s="30"/>
      <c r="D457" s="30"/>
    </row>
    <row r="458" spans="1:4" x14ac:dyDescent="0.25">
      <c r="A458" s="18"/>
      <c r="B458" s="4"/>
      <c r="C458" s="30"/>
      <c r="D458" s="30"/>
    </row>
    <row r="459" spans="1:4" x14ac:dyDescent="0.25">
      <c r="A459" s="18"/>
      <c r="B459" s="17"/>
      <c r="C459" s="30"/>
      <c r="D459" s="30"/>
    </row>
    <row r="460" spans="1:4" x14ac:dyDescent="0.25">
      <c r="A460" s="4"/>
      <c r="B460" s="5"/>
      <c r="C460" s="30"/>
      <c r="D460" s="30"/>
    </row>
    <row r="461" spans="1:4" x14ac:dyDescent="0.25">
      <c r="A461" s="4"/>
      <c r="B461" s="4"/>
      <c r="C461" s="32"/>
      <c r="D461" s="32"/>
    </row>
    <row r="462" spans="1:4" x14ac:dyDescent="0.25">
      <c r="A462" s="4"/>
      <c r="B462" s="5"/>
      <c r="C462" s="30"/>
      <c r="D462" s="30"/>
    </row>
    <row r="463" spans="1:4" x14ac:dyDescent="0.25">
      <c r="A463" s="8"/>
      <c r="B463" s="6"/>
      <c r="C463" s="30"/>
      <c r="D463" s="30"/>
    </row>
    <row r="464" spans="1:4" x14ac:dyDescent="0.25">
      <c r="A464" s="18"/>
      <c r="B464" s="4"/>
      <c r="C464" s="30"/>
      <c r="D464" s="30"/>
    </row>
    <row r="465" spans="1:4" x14ac:dyDescent="0.25">
      <c r="A465" s="4"/>
      <c r="B465" s="5"/>
      <c r="C465" s="30"/>
      <c r="D465" s="30"/>
    </row>
    <row r="466" spans="1:4" x14ac:dyDescent="0.25">
      <c r="A466" s="4"/>
      <c r="B466" s="5"/>
      <c r="C466" s="30"/>
      <c r="D466" s="30"/>
    </row>
    <row r="467" spans="1:4" x14ac:dyDescent="0.25">
      <c r="A467" s="4"/>
      <c r="B467" s="5"/>
      <c r="C467" s="30"/>
      <c r="D467" s="30"/>
    </row>
    <row r="468" spans="1:4" x14ac:dyDescent="0.25">
      <c r="A468" s="4"/>
      <c r="B468" s="7"/>
      <c r="C468" s="31"/>
      <c r="D468" s="31"/>
    </row>
    <row r="469" spans="1:4" x14ac:dyDescent="0.25">
      <c r="A469" s="4"/>
      <c r="B469" s="5"/>
      <c r="C469" s="30"/>
      <c r="D469" s="30"/>
    </row>
    <row r="470" spans="1:4" x14ac:dyDescent="0.25">
      <c r="A470" s="4"/>
      <c r="B470" s="7"/>
      <c r="C470" s="30"/>
      <c r="D470" s="30"/>
    </row>
    <row r="471" spans="1:4" x14ac:dyDescent="0.25">
      <c r="A471" s="4"/>
      <c r="B471" s="7"/>
      <c r="C471" s="30"/>
      <c r="D471" s="30"/>
    </row>
    <row r="472" spans="1:4" x14ac:dyDescent="0.25">
      <c r="A472" s="4"/>
      <c r="B472" s="5"/>
      <c r="C472" s="30"/>
      <c r="D472" s="30"/>
    </row>
    <row r="473" spans="1:4" x14ac:dyDescent="0.25">
      <c r="A473" s="4"/>
      <c r="B473" s="7"/>
      <c r="C473" s="30"/>
      <c r="D473" s="30"/>
    </row>
    <row r="474" spans="1:4" x14ac:dyDescent="0.25">
      <c r="A474" s="4"/>
      <c r="B474" s="5"/>
      <c r="C474" s="30"/>
      <c r="D474" s="30"/>
    </row>
    <row r="475" spans="1:4" x14ac:dyDescent="0.25">
      <c r="A475" s="4"/>
      <c r="B475" s="5"/>
      <c r="C475" s="30"/>
      <c r="D475" s="30"/>
    </row>
    <row r="476" spans="1:4" x14ac:dyDescent="0.25">
      <c r="A476" s="4"/>
      <c r="B476" s="5"/>
      <c r="C476" s="30"/>
      <c r="D476" s="30"/>
    </row>
    <row r="477" spans="1:4" x14ac:dyDescent="0.25">
      <c r="A477" s="4"/>
      <c r="B477" s="7"/>
      <c r="C477" s="30"/>
      <c r="D477" s="30"/>
    </row>
    <row r="478" spans="1:4" x14ac:dyDescent="0.25">
      <c r="A478" s="4"/>
      <c r="B478" s="4"/>
      <c r="C478" s="30"/>
      <c r="D478" s="30"/>
    </row>
    <row r="479" spans="1:4" x14ac:dyDescent="0.25">
      <c r="A479" s="4"/>
      <c r="B479" s="7"/>
      <c r="C479" s="30"/>
      <c r="D479" s="30"/>
    </row>
    <row r="480" spans="1:4" x14ac:dyDescent="0.25">
      <c r="A480" s="4"/>
      <c r="B480" s="5"/>
      <c r="C480" s="30"/>
      <c r="D480" s="30"/>
    </row>
    <row r="481" spans="1:4" x14ac:dyDescent="0.25">
      <c r="A481" s="4"/>
      <c r="B481" s="4"/>
      <c r="C481" s="30"/>
      <c r="D481" s="30"/>
    </row>
    <row r="482" spans="1:4" x14ac:dyDescent="0.25">
      <c r="A482" s="4"/>
      <c r="B482" s="3"/>
      <c r="C482" s="30"/>
      <c r="D482" s="30"/>
    </row>
    <row r="483" spans="1:4" x14ac:dyDescent="0.25">
      <c r="A483" s="4"/>
      <c r="B483" s="5"/>
      <c r="C483" s="30"/>
      <c r="D483" s="30"/>
    </row>
    <row r="484" spans="1:4" x14ac:dyDescent="0.25">
      <c r="A484" s="4"/>
      <c r="B484" s="5"/>
      <c r="C484" s="30"/>
      <c r="D484" s="30"/>
    </row>
    <row r="485" spans="1:4" x14ac:dyDescent="0.25">
      <c r="A485" s="4"/>
      <c r="B485" s="5"/>
      <c r="C485" s="30"/>
      <c r="D485" s="30"/>
    </row>
    <row r="486" spans="1:4" x14ac:dyDescent="0.25">
      <c r="A486" s="4"/>
      <c r="B486" s="5"/>
      <c r="C486" s="30"/>
      <c r="D486" s="30"/>
    </row>
    <row r="487" spans="1:4" x14ac:dyDescent="0.25">
      <c r="A487" s="4"/>
      <c r="B487" s="5"/>
      <c r="C487" s="30"/>
      <c r="D487" s="30"/>
    </row>
    <row r="488" spans="1:4" x14ac:dyDescent="0.25">
      <c r="A488" s="4"/>
      <c r="B488" s="5"/>
      <c r="C488" s="30"/>
      <c r="D488" s="30"/>
    </row>
    <row r="489" spans="1:4" x14ac:dyDescent="0.25">
      <c r="A489" s="4"/>
      <c r="B489" s="5"/>
      <c r="C489" s="30"/>
      <c r="D489" s="30"/>
    </row>
    <row r="490" spans="1:4" x14ac:dyDescent="0.25">
      <c r="A490" s="4"/>
      <c r="B490" s="5"/>
      <c r="C490" s="30"/>
      <c r="D490" s="30"/>
    </row>
    <row r="491" spans="1:4" x14ac:dyDescent="0.25">
      <c r="A491" s="4"/>
      <c r="B491" s="5"/>
      <c r="C491" s="30"/>
      <c r="D491" s="30"/>
    </row>
    <row r="492" spans="1:4" x14ac:dyDescent="0.25">
      <c r="A492" s="4"/>
      <c r="B492" s="5"/>
      <c r="C492" s="30"/>
      <c r="D492" s="30"/>
    </row>
    <row r="493" spans="1:4" x14ac:dyDescent="0.25">
      <c r="A493" s="4"/>
      <c r="B493" s="5"/>
      <c r="C493" s="30"/>
      <c r="D493" s="30"/>
    </row>
    <row r="494" spans="1:4" x14ac:dyDescent="0.25">
      <c r="A494" s="4"/>
      <c r="B494" s="5"/>
      <c r="C494" s="30"/>
      <c r="D494" s="30"/>
    </row>
    <row r="495" spans="1:4" x14ac:dyDescent="0.25">
      <c r="A495" s="4"/>
      <c r="B495" s="5"/>
      <c r="C495" s="30"/>
      <c r="D495" s="30"/>
    </row>
    <row r="496" spans="1:4" x14ac:dyDescent="0.25">
      <c r="A496" s="4"/>
      <c r="B496" s="5"/>
      <c r="C496" s="30"/>
      <c r="D496" s="30"/>
    </row>
    <row r="497" spans="1:4" x14ac:dyDescent="0.25">
      <c r="A497" s="4"/>
      <c r="B497" s="5"/>
      <c r="C497" s="30"/>
      <c r="D497" s="30"/>
    </row>
    <row r="498" spans="1:4" x14ac:dyDescent="0.25">
      <c r="A498" s="4"/>
      <c r="B498" s="5"/>
      <c r="C498" s="30"/>
      <c r="D498" s="30"/>
    </row>
    <row r="499" spans="1:4" x14ac:dyDescent="0.25">
      <c r="A499" s="4"/>
      <c r="B499" s="5"/>
      <c r="C499" s="30"/>
      <c r="D499" s="30"/>
    </row>
    <row r="500" spans="1:4" x14ac:dyDescent="0.25">
      <c r="A500" s="4"/>
      <c r="B500" s="4"/>
      <c r="C500" s="30"/>
      <c r="D500" s="30"/>
    </row>
    <row r="501" spans="1:4" x14ac:dyDescent="0.25">
      <c r="A501" s="4"/>
      <c r="B501" s="7"/>
      <c r="C501" s="30"/>
      <c r="D501" s="30"/>
    </row>
    <row r="502" spans="1:4" x14ac:dyDescent="0.25">
      <c r="A502" s="4"/>
      <c r="B502" s="4"/>
      <c r="C502" s="30"/>
      <c r="D502" s="30"/>
    </row>
    <row r="503" spans="1:4" x14ac:dyDescent="0.25">
      <c r="A503" s="4"/>
      <c r="B503" s="7"/>
      <c r="C503" s="30"/>
      <c r="D503" s="30"/>
    </row>
    <row r="504" spans="1:4" x14ac:dyDescent="0.25">
      <c r="A504" s="4"/>
      <c r="B504" s="4"/>
      <c r="C504" s="30"/>
      <c r="D504" s="30"/>
    </row>
    <row r="505" spans="1:4" x14ac:dyDescent="0.25">
      <c r="A505" s="4"/>
      <c r="B505" s="7"/>
      <c r="C505" s="30"/>
      <c r="D505" s="30"/>
    </row>
    <row r="506" spans="1:4" x14ac:dyDescent="0.25">
      <c r="A506" s="4"/>
      <c r="B506" s="7"/>
      <c r="C506" s="30"/>
      <c r="D506" s="30"/>
    </row>
    <row r="507" spans="1:4" x14ac:dyDescent="0.25">
      <c r="A507" s="4"/>
      <c r="B507" s="4"/>
      <c r="C507" s="30"/>
      <c r="D507" s="30"/>
    </row>
    <row r="508" spans="1:4" x14ac:dyDescent="0.25">
      <c r="A508" s="4"/>
      <c r="B508" s="4"/>
      <c r="C508" s="30"/>
      <c r="D508" s="30"/>
    </row>
    <row r="509" spans="1:4" x14ac:dyDescent="0.25">
      <c r="A509" s="4"/>
      <c r="B509" s="4"/>
      <c r="C509" s="30"/>
      <c r="D509" s="30"/>
    </row>
    <row r="510" spans="1:4" x14ac:dyDescent="0.25">
      <c r="A510" s="4"/>
      <c r="B510" s="7"/>
      <c r="C510" s="30"/>
      <c r="D510" s="30"/>
    </row>
    <row r="511" spans="1:4" x14ac:dyDescent="0.25">
      <c r="A511" s="4"/>
      <c r="B511" s="7"/>
      <c r="C511" s="33"/>
      <c r="D511" s="33"/>
    </row>
    <row r="512" spans="1:4" x14ac:dyDescent="0.25">
      <c r="A512" s="4"/>
      <c r="B512" s="5"/>
      <c r="C512" s="30"/>
      <c r="D512" s="30"/>
    </row>
    <row r="513" spans="1:4" x14ac:dyDescent="0.25">
      <c r="A513" s="4"/>
      <c r="B513" s="5"/>
      <c r="C513" s="30"/>
      <c r="D513" s="30"/>
    </row>
    <row r="514" spans="1:4" x14ac:dyDescent="0.25">
      <c r="A514" s="21"/>
      <c r="B514" s="7"/>
      <c r="C514" s="30"/>
      <c r="D514" s="30"/>
    </row>
    <row r="515" spans="1:4" x14ac:dyDescent="0.25">
      <c r="A515" s="4"/>
      <c r="B515" s="4"/>
      <c r="C515" s="30"/>
      <c r="D515" s="30"/>
    </row>
    <row r="516" spans="1:4" x14ac:dyDescent="0.25">
      <c r="A516" s="4"/>
      <c r="B516" s="4"/>
      <c r="C516" s="30"/>
      <c r="D516" s="30"/>
    </row>
    <row r="517" spans="1:4" x14ac:dyDescent="0.25">
      <c r="A517" s="4"/>
      <c r="B517" s="3"/>
      <c r="C517" s="30"/>
      <c r="D517" s="30"/>
    </row>
    <row r="518" spans="1:4" x14ac:dyDescent="0.25">
      <c r="A518" s="4"/>
      <c r="B518" s="5"/>
      <c r="C518" s="30"/>
      <c r="D518" s="30"/>
    </row>
    <row r="519" spans="1:4" x14ac:dyDescent="0.25">
      <c r="A519" s="4"/>
      <c r="B519" s="7"/>
      <c r="C519" s="30"/>
      <c r="D519" s="30"/>
    </row>
    <row r="520" spans="1:4" x14ac:dyDescent="0.25">
      <c r="A520" s="4"/>
      <c r="B520" s="5"/>
      <c r="C520" s="30"/>
      <c r="D520" s="30"/>
    </row>
    <row r="521" spans="1:4" x14ac:dyDescent="0.25">
      <c r="A521" s="4"/>
      <c r="B521" s="5"/>
      <c r="C521" s="30"/>
      <c r="D521" s="30"/>
    </row>
    <row r="522" spans="1:4" x14ac:dyDescent="0.25">
      <c r="A522" s="4"/>
      <c r="B522" s="4"/>
      <c r="C522" s="30"/>
      <c r="D522" s="30"/>
    </row>
    <row r="523" spans="1:4" x14ac:dyDescent="0.25">
      <c r="A523" s="4"/>
      <c r="B523" s="5"/>
      <c r="C523" s="30"/>
      <c r="D523" s="30"/>
    </row>
    <row r="524" spans="1:4" x14ac:dyDescent="0.25">
      <c r="A524" s="4"/>
      <c r="B524" s="5"/>
      <c r="C524" s="30"/>
      <c r="D524" s="30"/>
    </row>
    <row r="525" spans="1:4" x14ac:dyDescent="0.25">
      <c r="A525" s="4"/>
      <c r="B525" s="5"/>
      <c r="C525" s="30"/>
      <c r="D525" s="30"/>
    </row>
    <row r="526" spans="1:4" x14ac:dyDescent="0.25">
      <c r="A526" s="4"/>
      <c r="B526" s="5"/>
      <c r="C526" s="30"/>
      <c r="D526" s="30"/>
    </row>
    <row r="527" spans="1:4" x14ac:dyDescent="0.25">
      <c r="A527" s="18"/>
      <c r="B527" s="1"/>
      <c r="C527" s="30"/>
      <c r="D527" s="30"/>
    </row>
    <row r="528" spans="1:4" x14ac:dyDescent="0.25">
      <c r="A528" s="4"/>
      <c r="B528" s="4"/>
      <c r="C528" s="30"/>
      <c r="D528" s="30"/>
    </row>
    <row r="529" spans="1:4" x14ac:dyDescent="0.25">
      <c r="A529" s="4"/>
      <c r="B529" s="7"/>
      <c r="C529" s="30"/>
      <c r="D529" s="30"/>
    </row>
    <row r="530" spans="1:4" x14ac:dyDescent="0.25">
      <c r="A530" s="4"/>
      <c r="B530" s="5"/>
      <c r="C530" s="30"/>
      <c r="D530" s="30"/>
    </row>
    <row r="531" spans="1:4" x14ac:dyDescent="0.25">
      <c r="A531" s="4"/>
      <c r="B531" s="5"/>
      <c r="C531" s="30"/>
      <c r="D531" s="30"/>
    </row>
    <row r="532" spans="1:4" x14ac:dyDescent="0.25">
      <c r="A532" s="4"/>
      <c r="B532" s="5"/>
      <c r="C532" s="31"/>
      <c r="D532" s="31"/>
    </row>
    <row r="533" spans="1:4" x14ac:dyDescent="0.25">
      <c r="A533" s="4"/>
      <c r="B533" s="5"/>
      <c r="C533" s="30"/>
      <c r="D533" s="30"/>
    </row>
    <row r="534" spans="1:4" x14ac:dyDescent="0.25">
      <c r="A534" s="4"/>
      <c r="B534" s="5"/>
      <c r="C534" s="30"/>
      <c r="D534" s="30"/>
    </row>
    <row r="535" spans="1:4" x14ac:dyDescent="0.25">
      <c r="A535" s="4"/>
      <c r="B535" s="3"/>
      <c r="C535" s="30"/>
      <c r="D535" s="30"/>
    </row>
    <row r="536" spans="1:4" x14ac:dyDescent="0.25">
      <c r="A536" s="4"/>
      <c r="B536" s="5"/>
      <c r="C536" s="30"/>
      <c r="D536" s="30"/>
    </row>
    <row r="537" spans="1:4" x14ac:dyDescent="0.25">
      <c r="A537" s="4"/>
      <c r="B537" s="5"/>
      <c r="C537" s="30"/>
      <c r="D537" s="30"/>
    </row>
    <row r="538" spans="1:4" x14ac:dyDescent="0.25">
      <c r="A538" s="4"/>
      <c r="B538" s="5"/>
      <c r="C538" s="30"/>
      <c r="D538" s="30"/>
    </row>
    <row r="539" spans="1:4" x14ac:dyDescent="0.25">
      <c r="A539" s="4"/>
      <c r="B539" s="5"/>
      <c r="C539" s="30"/>
      <c r="D539" s="30"/>
    </row>
    <row r="540" spans="1:4" x14ac:dyDescent="0.25">
      <c r="A540" s="4"/>
      <c r="B540" s="5"/>
      <c r="C540" s="30"/>
      <c r="D540" s="30"/>
    </row>
    <row r="541" spans="1:4" x14ac:dyDescent="0.25">
      <c r="A541" s="4"/>
      <c r="B541" s="5"/>
      <c r="C541" s="30"/>
      <c r="D541" s="30"/>
    </row>
    <row r="542" spans="1:4" x14ac:dyDescent="0.25">
      <c r="A542" s="4"/>
      <c r="B542" s="5"/>
      <c r="C542" s="30"/>
      <c r="D542" s="30"/>
    </row>
    <row r="543" spans="1:4" x14ac:dyDescent="0.25">
      <c r="A543" s="4"/>
      <c r="C543" s="30"/>
      <c r="D543" s="30"/>
    </row>
    <row r="544" spans="1:4" x14ac:dyDescent="0.25">
      <c r="A544" s="4"/>
      <c r="B544" s="5"/>
      <c r="C544" s="30"/>
      <c r="D544" s="30"/>
    </row>
    <row r="545" spans="1:4" x14ac:dyDescent="0.25">
      <c r="A545" s="4"/>
      <c r="B545" s="5"/>
      <c r="C545" s="30"/>
      <c r="D545" s="30"/>
    </row>
    <row r="546" spans="1:4" x14ac:dyDescent="0.25">
      <c r="A546" s="4"/>
      <c r="B546" s="5"/>
      <c r="C546" s="30"/>
      <c r="D546" s="30"/>
    </row>
    <row r="547" spans="1:4" x14ac:dyDescent="0.25">
      <c r="A547" s="4"/>
      <c r="B547" s="5"/>
      <c r="C547" s="30"/>
      <c r="D547" s="30"/>
    </row>
    <row r="548" spans="1:4" x14ac:dyDescent="0.25">
      <c r="A548" s="4"/>
      <c r="B548" s="3"/>
      <c r="C548" s="30"/>
      <c r="D548" s="30"/>
    </row>
    <row r="549" spans="1:4" x14ac:dyDescent="0.25">
      <c r="A549" s="4"/>
      <c r="B549" s="4"/>
      <c r="C549" s="30"/>
      <c r="D549" s="30"/>
    </row>
    <row r="550" spans="1:4" x14ac:dyDescent="0.25">
      <c r="A550" s="4"/>
      <c r="B550" s="4"/>
      <c r="C550" s="30"/>
      <c r="D550" s="30"/>
    </row>
    <row r="551" spans="1:4" x14ac:dyDescent="0.25">
      <c r="A551" s="4"/>
      <c r="B551" s="4"/>
      <c r="C551" s="30"/>
      <c r="D551" s="30"/>
    </row>
    <row r="552" spans="1:4" x14ac:dyDescent="0.25">
      <c r="A552" s="22"/>
      <c r="B552" s="23"/>
      <c r="C552" s="30"/>
      <c r="D552" s="30"/>
    </row>
    <row r="553" spans="1:4" x14ac:dyDescent="0.25">
      <c r="A553" s="22"/>
      <c r="B553" s="5"/>
      <c r="C553" s="30"/>
      <c r="D553" s="30"/>
    </row>
    <row r="554" spans="1:4" x14ac:dyDescent="0.25">
      <c r="A554" s="22"/>
      <c r="B554" s="24"/>
      <c r="C554" s="30"/>
      <c r="D554" s="30"/>
    </row>
    <row r="555" spans="1:4" x14ac:dyDescent="0.25">
      <c r="A555" s="4"/>
      <c r="B555" s="5"/>
      <c r="C555" s="30"/>
      <c r="D555" s="30"/>
    </row>
    <row r="556" spans="1:4" x14ac:dyDescent="0.25">
      <c r="A556" s="4"/>
      <c r="B556" s="5"/>
      <c r="C556" s="30"/>
      <c r="D556" s="30"/>
    </row>
    <row r="557" spans="1:4" x14ac:dyDescent="0.25">
      <c r="A557" s="4"/>
      <c r="B557" s="24"/>
      <c r="C557" s="30"/>
      <c r="D557" s="30"/>
    </row>
    <row r="558" spans="1:4" x14ac:dyDescent="0.25">
      <c r="A558" s="4"/>
      <c r="B558" s="24"/>
      <c r="C558" s="30"/>
      <c r="D558" s="30"/>
    </row>
    <row r="559" spans="1:4" x14ac:dyDescent="0.25">
      <c r="A559" s="4"/>
      <c r="B559" s="24"/>
      <c r="C559" s="30"/>
      <c r="D559" s="30"/>
    </row>
    <row r="560" spans="1:4" x14ac:dyDescent="0.25">
      <c r="A560" s="4"/>
      <c r="B560" s="24"/>
      <c r="C560" s="30"/>
      <c r="D560" s="30"/>
    </row>
    <row r="561" spans="1:4" x14ac:dyDescent="0.25">
      <c r="A561" s="25"/>
      <c r="B561" s="26"/>
      <c r="C561" s="30"/>
      <c r="D561" s="30"/>
    </row>
    <row r="562" spans="1:4" x14ac:dyDescent="0.25">
      <c r="A562" s="4"/>
      <c r="B562" s="5"/>
      <c r="C562" s="30"/>
      <c r="D562" s="30"/>
    </row>
    <row r="563" spans="1:4" x14ac:dyDescent="0.25">
      <c r="A563" s="4"/>
      <c r="B563" s="5"/>
      <c r="C563" s="30"/>
      <c r="D563" s="30"/>
    </row>
    <row r="564" spans="1:4" x14ac:dyDescent="0.25">
      <c r="A564" s="4"/>
      <c r="B564" s="5"/>
      <c r="C564" s="30"/>
      <c r="D564" s="30"/>
    </row>
    <row r="565" spans="1:4" x14ac:dyDescent="0.25">
      <c r="A565" s="4"/>
      <c r="B565" s="5"/>
      <c r="C565" s="30"/>
      <c r="D565" s="30"/>
    </row>
    <row r="566" spans="1:4" x14ac:dyDescent="0.25">
      <c r="A566" s="4"/>
      <c r="B566" s="5"/>
      <c r="C566" s="30"/>
      <c r="D566" s="30"/>
    </row>
    <row r="567" spans="1:4" x14ac:dyDescent="0.25">
      <c r="A567" s="4"/>
      <c r="B567" s="5"/>
      <c r="C567" s="30"/>
      <c r="D567" s="30"/>
    </row>
    <row r="568" spans="1:4" x14ac:dyDescent="0.25">
      <c r="A568" s="18"/>
      <c r="B568" s="17"/>
      <c r="C568" s="30"/>
      <c r="D568" s="30"/>
    </row>
    <row r="569" spans="1:4" x14ac:dyDescent="0.25">
      <c r="A569" s="4"/>
      <c r="B569" s="4"/>
      <c r="C569" s="30"/>
      <c r="D569" s="30"/>
    </row>
    <row r="570" spans="1:4" x14ac:dyDescent="0.25">
      <c r="A570" s="4"/>
      <c r="B570" s="5"/>
      <c r="C570" s="30"/>
      <c r="D570" s="30"/>
    </row>
    <row r="571" spans="1:4" x14ac:dyDescent="0.25">
      <c r="A571" s="4"/>
      <c r="B571" s="3"/>
      <c r="C571" s="30"/>
      <c r="D571" s="30"/>
    </row>
    <row r="572" spans="1:4" x14ac:dyDescent="0.25">
      <c r="A572" s="4"/>
      <c r="B572" s="5"/>
      <c r="C572" s="30"/>
      <c r="D572" s="30"/>
    </row>
    <row r="573" spans="1:4" x14ac:dyDescent="0.25">
      <c r="A573" s="4"/>
      <c r="B573" s="5"/>
      <c r="C573" s="30"/>
      <c r="D573" s="30"/>
    </row>
    <row r="574" spans="1:4" x14ac:dyDescent="0.25">
      <c r="A574" s="4"/>
      <c r="B574" s="5"/>
      <c r="C574" s="30"/>
      <c r="D574" s="30"/>
    </row>
    <row r="575" spans="1:4" x14ac:dyDescent="0.25">
      <c r="A575" s="4"/>
      <c r="B575" s="7"/>
      <c r="C575" s="30"/>
      <c r="D575" s="30"/>
    </row>
    <row r="576" spans="1:4" x14ac:dyDescent="0.25">
      <c r="A576" s="4"/>
      <c r="B576" s="5"/>
      <c r="C576" s="30"/>
      <c r="D576" s="30"/>
    </row>
    <row r="577" spans="1:4" x14ac:dyDescent="0.25">
      <c r="A577" s="4"/>
      <c r="B577" s="5"/>
      <c r="C577" s="30"/>
      <c r="D577" s="30"/>
    </row>
    <row r="578" spans="1:4" x14ac:dyDescent="0.25">
      <c r="A578" s="4"/>
      <c r="B578" s="5"/>
      <c r="C578" s="30"/>
      <c r="D578" s="30"/>
    </row>
    <row r="579" spans="1:4" x14ac:dyDescent="0.25">
      <c r="A579" s="4"/>
      <c r="B579" s="7"/>
      <c r="C579" s="30"/>
      <c r="D579" s="30"/>
    </row>
    <row r="580" spans="1:4" x14ac:dyDescent="0.25">
      <c r="A580" s="4"/>
      <c r="B580" s="5"/>
      <c r="C580" s="30"/>
      <c r="D580" s="30"/>
    </row>
    <row r="581" spans="1:4" x14ac:dyDescent="0.25">
      <c r="A581" s="4"/>
      <c r="B581" s="4"/>
      <c r="C581" s="30"/>
      <c r="D581" s="30"/>
    </row>
    <row r="582" spans="1:4" x14ac:dyDescent="0.25">
      <c r="A582" s="4"/>
      <c r="B582" s="5"/>
      <c r="C582" s="30"/>
      <c r="D582" s="30"/>
    </row>
    <row r="583" spans="1:4" x14ac:dyDescent="0.25">
      <c r="A583" s="4"/>
      <c r="B583" s="5"/>
      <c r="C583" s="30"/>
      <c r="D583" s="30"/>
    </row>
    <row r="584" spans="1:4" x14ac:dyDescent="0.25">
      <c r="A584" s="4"/>
      <c r="B584" s="7"/>
      <c r="C584" s="30"/>
      <c r="D584" s="30"/>
    </row>
    <row r="585" spans="1:4" x14ac:dyDescent="0.25">
      <c r="A585" s="4"/>
      <c r="B585" s="7"/>
      <c r="C585" s="30"/>
      <c r="D585" s="30"/>
    </row>
    <row r="586" spans="1:4" x14ac:dyDescent="0.25">
      <c r="A586" s="4"/>
      <c r="B586" s="7"/>
      <c r="C586" s="30"/>
      <c r="D586" s="30"/>
    </row>
    <row r="587" spans="1:4" x14ac:dyDescent="0.25">
      <c r="A587" s="4"/>
      <c r="B587" s="5"/>
      <c r="C587" s="30"/>
      <c r="D587" s="30"/>
    </row>
    <row r="588" spans="1:4" x14ac:dyDescent="0.25">
      <c r="A588" s="4"/>
      <c r="B588" s="5"/>
      <c r="C588" s="30"/>
      <c r="D588" s="30"/>
    </row>
    <row r="589" spans="1:4" x14ac:dyDescent="0.25">
      <c r="A589" s="4"/>
      <c r="B589" s="5"/>
      <c r="C589" s="31"/>
      <c r="D589" s="31"/>
    </row>
    <row r="590" spans="1:4" x14ac:dyDescent="0.25">
      <c r="A590" s="4"/>
      <c r="B590" s="5"/>
      <c r="C590" s="30"/>
      <c r="D590" s="30"/>
    </row>
    <row r="591" spans="1:4" x14ac:dyDescent="0.25">
      <c r="A591" s="4"/>
      <c r="B591" s="5"/>
      <c r="C591" s="30"/>
      <c r="D591" s="30"/>
    </row>
    <row r="592" spans="1:4" x14ac:dyDescent="0.25">
      <c r="A592" s="4"/>
      <c r="B592" s="5"/>
      <c r="C592" s="30"/>
      <c r="D592" s="30"/>
    </row>
    <row r="593" spans="1:4" x14ac:dyDescent="0.25">
      <c r="A593" s="4"/>
      <c r="B593" s="5"/>
      <c r="C593" s="30"/>
      <c r="D593" s="30"/>
    </row>
    <row r="594" spans="1:4" x14ac:dyDescent="0.25">
      <c r="A594" s="4"/>
      <c r="B594" s="4"/>
      <c r="C594" s="31"/>
      <c r="D594" s="31"/>
    </row>
    <row r="595" spans="1:4" x14ac:dyDescent="0.25">
      <c r="A595" s="4"/>
      <c r="B595" s="5"/>
      <c r="C595" s="30"/>
      <c r="D595" s="30"/>
    </row>
    <row r="596" spans="1:4" x14ac:dyDescent="0.25">
      <c r="B596" s="3"/>
      <c r="C596" s="30"/>
      <c r="D596" s="30"/>
    </row>
    <row r="597" spans="1:4" x14ac:dyDescent="0.25">
      <c r="A597" s="4"/>
      <c r="B597" s="5"/>
      <c r="C597" s="30"/>
      <c r="D597" s="30"/>
    </row>
    <row r="598" spans="1:4" x14ac:dyDescent="0.25">
      <c r="B598" s="3"/>
      <c r="C598" s="30"/>
      <c r="D598" s="30"/>
    </row>
    <row r="599" spans="1:4" x14ac:dyDescent="0.25">
      <c r="A599" s="8"/>
      <c r="B599" s="10"/>
      <c r="C599" s="30"/>
      <c r="D599" s="30"/>
    </row>
    <row r="600" spans="1:4" x14ac:dyDescent="0.25">
      <c r="A600" s="4"/>
      <c r="B600" s="4"/>
      <c r="C600" s="30"/>
      <c r="D600" s="30"/>
    </row>
    <row r="601" spans="1:4" x14ac:dyDescent="0.25">
      <c r="A601" s="4"/>
      <c r="B601" s="5"/>
      <c r="C601" s="30"/>
      <c r="D601" s="30"/>
    </row>
    <row r="602" spans="1:4" x14ac:dyDescent="0.25">
      <c r="A602" s="4"/>
      <c r="B602" s="5"/>
      <c r="C602" s="30"/>
      <c r="D602" s="30"/>
    </row>
    <row r="603" spans="1:4" x14ac:dyDescent="0.25">
      <c r="B603" s="3"/>
      <c r="C603" s="30"/>
      <c r="D603" s="30"/>
    </row>
    <row r="604" spans="1:4" x14ac:dyDescent="0.25">
      <c r="A604" s="18"/>
      <c r="B604" s="4"/>
      <c r="C604" s="30"/>
      <c r="D604" s="30"/>
    </row>
    <row r="605" spans="1:4" x14ac:dyDescent="0.25">
      <c r="A605" s="4"/>
      <c r="B605" s="5"/>
      <c r="C605" s="30"/>
      <c r="D605" s="30"/>
    </row>
    <row r="606" spans="1:4" x14ac:dyDescent="0.25">
      <c r="A606" s="4"/>
      <c r="B606" s="5"/>
      <c r="C606" s="30"/>
      <c r="D606" s="30"/>
    </row>
    <row r="607" spans="1:4" x14ac:dyDescent="0.25">
      <c r="A607" s="4"/>
      <c r="B607" s="5"/>
      <c r="C607" s="30"/>
      <c r="D607" s="30"/>
    </row>
    <row r="608" spans="1:4" x14ac:dyDescent="0.25">
      <c r="A608" s="4"/>
      <c r="B608" s="4"/>
      <c r="C608" s="30"/>
      <c r="D608" s="30"/>
    </row>
    <row r="609" spans="1:4" x14ac:dyDescent="0.25">
      <c r="A609" s="4"/>
      <c r="B609" s="5"/>
      <c r="C609" s="30"/>
      <c r="D609" s="30"/>
    </row>
    <row r="610" spans="1:4" x14ac:dyDescent="0.25">
      <c r="A610" s="4"/>
      <c r="B610" s="5"/>
      <c r="C610" s="30"/>
      <c r="D610" s="30"/>
    </row>
    <row r="611" spans="1:4" x14ac:dyDescent="0.25">
      <c r="A611" s="4"/>
      <c r="B611" s="5"/>
      <c r="C611" s="31"/>
      <c r="D611" s="31"/>
    </row>
    <row r="612" spans="1:4" x14ac:dyDescent="0.25">
      <c r="A612" s="4"/>
      <c r="B612" s="5"/>
      <c r="C612" s="30"/>
      <c r="D612" s="30"/>
    </row>
    <row r="613" spans="1:4" x14ac:dyDescent="0.25">
      <c r="A613" s="4"/>
      <c r="B613" s="5"/>
      <c r="C613" s="30"/>
      <c r="D613" s="30"/>
    </row>
    <row r="614" spans="1:4" x14ac:dyDescent="0.25">
      <c r="A614" s="8"/>
      <c r="B614" s="11"/>
      <c r="C614" s="30"/>
      <c r="D614" s="30"/>
    </row>
    <row r="615" spans="1:4" x14ac:dyDescent="0.25">
      <c r="A615" s="8"/>
      <c r="B615" s="10"/>
      <c r="C615" s="30"/>
      <c r="D615" s="30"/>
    </row>
    <row r="616" spans="1:4" x14ac:dyDescent="0.25">
      <c r="A616" s="4"/>
      <c r="B616" s="5"/>
      <c r="C616" s="30"/>
      <c r="D616" s="30"/>
    </row>
    <row r="617" spans="1:4" x14ac:dyDescent="0.25">
      <c r="A617" s="4"/>
      <c r="B617" s="4"/>
      <c r="C617" s="30"/>
      <c r="D617" s="30"/>
    </row>
    <row r="618" spans="1:4" x14ac:dyDescent="0.25">
      <c r="A618" s="4"/>
      <c r="B618" s="7"/>
      <c r="C618" s="30"/>
      <c r="D618" s="30"/>
    </row>
    <row r="619" spans="1:4" x14ac:dyDescent="0.25">
      <c r="A619" s="4"/>
      <c r="B619" s="5"/>
      <c r="C619" s="30"/>
      <c r="D619" s="30"/>
    </row>
    <row r="620" spans="1:4" x14ac:dyDescent="0.25">
      <c r="A620" s="4"/>
      <c r="B620" s="3"/>
      <c r="C620" s="30"/>
      <c r="D620" s="30"/>
    </row>
    <row r="621" spans="1:4" x14ac:dyDescent="0.25">
      <c r="A621" s="4"/>
      <c r="B621" s="7"/>
      <c r="C621" s="30"/>
      <c r="D621" s="30"/>
    </row>
    <row r="622" spans="1:4" x14ac:dyDescent="0.25">
      <c r="A622" s="4"/>
      <c r="B622" s="5"/>
      <c r="C622" s="30"/>
      <c r="D622" s="30"/>
    </row>
    <row r="623" spans="1:4" x14ac:dyDescent="0.25">
      <c r="A623" s="4"/>
      <c r="B623" s="5"/>
      <c r="C623" s="30"/>
      <c r="D623" s="30"/>
    </row>
    <row r="624" spans="1:4" x14ac:dyDescent="0.25">
      <c r="A624" s="4"/>
      <c r="B624" s="5"/>
      <c r="C624" s="30"/>
      <c r="D624" s="30"/>
    </row>
    <row r="625" spans="1:4" x14ac:dyDescent="0.25">
      <c r="A625" s="4"/>
      <c r="B625" s="7"/>
      <c r="C625" s="30"/>
      <c r="D625" s="30"/>
    </row>
    <row r="626" spans="1:4" x14ac:dyDescent="0.25">
      <c r="A626" s="4"/>
      <c r="B626" s="3"/>
      <c r="C626" s="30"/>
      <c r="D626" s="30"/>
    </row>
    <row r="627" spans="1:4" x14ac:dyDescent="0.25">
      <c r="A627" s="4"/>
      <c r="B627" s="5"/>
      <c r="C627" s="30"/>
      <c r="D627" s="30"/>
    </row>
    <row r="628" spans="1:4" x14ac:dyDescent="0.25">
      <c r="A628" s="18"/>
      <c r="B628" s="17"/>
      <c r="C628" s="30"/>
      <c r="D628" s="30"/>
    </row>
    <row r="629" spans="1:4" x14ac:dyDescent="0.25">
      <c r="A629" s="4"/>
      <c r="B629" s="4"/>
      <c r="C629" s="30"/>
      <c r="D629" s="30"/>
    </row>
    <row r="630" spans="1:4" x14ac:dyDescent="0.25">
      <c r="A630" s="4"/>
      <c r="B630" s="7"/>
      <c r="C630" s="30"/>
      <c r="D630" s="30"/>
    </row>
    <row r="631" spans="1:4" x14ac:dyDescent="0.25">
      <c r="B631" s="1"/>
      <c r="C631" s="30"/>
      <c r="D631" s="30"/>
    </row>
    <row r="632" spans="1:4" x14ac:dyDescent="0.25">
      <c r="A632" s="4"/>
      <c r="B632" s="4"/>
      <c r="C632" s="30"/>
      <c r="D632" s="30"/>
    </row>
    <row r="633" spans="1:4" x14ac:dyDescent="0.25">
      <c r="A633" s="4"/>
      <c r="B633" s="7"/>
      <c r="C633" s="30"/>
      <c r="D633" s="30"/>
    </row>
    <row r="634" spans="1:4" x14ac:dyDescent="0.25">
      <c r="A634" s="4"/>
      <c r="B634" s="5"/>
      <c r="C634" s="30"/>
      <c r="D634" s="30"/>
    </row>
    <row r="635" spans="1:4" x14ac:dyDescent="0.25">
      <c r="A635" s="4"/>
      <c r="B635" s="5"/>
      <c r="C635" s="30"/>
      <c r="D635" s="30"/>
    </row>
    <row r="636" spans="1:4" x14ac:dyDescent="0.25">
      <c r="A636" s="12"/>
      <c r="B636" s="13"/>
      <c r="C636" s="30"/>
      <c r="D636" s="30"/>
    </row>
    <row r="637" spans="1:4" x14ac:dyDescent="0.25">
      <c r="A637" s="12"/>
      <c r="B637" s="13"/>
      <c r="C637" s="30"/>
      <c r="D637" s="30"/>
    </row>
    <row r="638" spans="1:4" x14ac:dyDescent="0.25">
      <c r="A638" s="4"/>
      <c r="B638" s="4"/>
      <c r="C638" s="30"/>
      <c r="D638" s="30"/>
    </row>
    <row r="639" spans="1:4" x14ac:dyDescent="0.25">
      <c r="A639" s="4"/>
      <c r="B639" s="7"/>
      <c r="C639" s="30"/>
      <c r="D639" s="30"/>
    </row>
    <row r="640" spans="1:4" x14ac:dyDescent="0.25">
      <c r="A640" s="4"/>
      <c r="B640" s="4"/>
      <c r="C640" s="30"/>
      <c r="D640" s="30"/>
    </row>
    <row r="641" spans="1:4" x14ac:dyDescent="0.25">
      <c r="A641" s="4"/>
      <c r="B641" s="5"/>
      <c r="C641" s="30"/>
      <c r="D641" s="30"/>
    </row>
    <row r="642" spans="1:4" x14ac:dyDescent="0.25">
      <c r="A642" s="4"/>
      <c r="B642" s="4"/>
      <c r="C642" s="30"/>
      <c r="D642" s="30"/>
    </row>
    <row r="643" spans="1:4" x14ac:dyDescent="0.25">
      <c r="A643" s="4"/>
      <c r="B643" s="5"/>
      <c r="C643" s="30"/>
      <c r="D643" s="30"/>
    </row>
    <row r="644" spans="1:4" x14ac:dyDescent="0.25">
      <c r="A644" s="4"/>
      <c r="B644" s="4"/>
      <c r="C644" s="30"/>
      <c r="D644" s="30"/>
    </row>
    <row r="645" spans="1:4" x14ac:dyDescent="0.25">
      <c r="A645" s="4"/>
      <c r="B645" s="7"/>
      <c r="C645" s="30"/>
      <c r="D645" s="30"/>
    </row>
    <row r="646" spans="1:4" x14ac:dyDescent="0.25">
      <c r="A646" s="4"/>
      <c r="B646" s="3"/>
      <c r="C646" s="30"/>
      <c r="D646" s="30"/>
    </row>
    <row r="647" spans="1:4" x14ac:dyDescent="0.25">
      <c r="A647" s="4"/>
      <c r="B647" s="5"/>
      <c r="C647" s="30"/>
      <c r="D647" s="30"/>
    </row>
    <row r="648" spans="1:4" x14ac:dyDescent="0.25">
      <c r="A648" s="4"/>
      <c r="B648" s="3"/>
      <c r="C648" s="30"/>
      <c r="D648" s="30"/>
    </row>
    <row r="649" spans="1:4" x14ac:dyDescent="0.25">
      <c r="A649" s="4"/>
      <c r="B649" s="5"/>
      <c r="C649" s="30"/>
      <c r="D649" s="30"/>
    </row>
    <row r="650" spans="1:4" x14ac:dyDescent="0.25">
      <c r="A650" s="4"/>
      <c r="B650" s="5"/>
      <c r="C650" s="30"/>
      <c r="D650" s="30"/>
    </row>
    <row r="651" spans="1:4" x14ac:dyDescent="0.25">
      <c r="A651" s="4"/>
      <c r="B651" s="4"/>
      <c r="C651" s="30"/>
      <c r="D651" s="30"/>
    </row>
    <row r="652" spans="1:4" x14ac:dyDescent="0.25">
      <c r="A652" s="4"/>
      <c r="B652" s="5"/>
      <c r="C652" s="30"/>
      <c r="D652" s="30"/>
    </row>
    <row r="653" spans="1:4" x14ac:dyDescent="0.25">
      <c r="A653" s="4"/>
      <c r="B653" s="27"/>
      <c r="C653" s="30"/>
      <c r="D653" s="30"/>
    </row>
    <row r="654" spans="1:4" x14ac:dyDescent="0.25">
      <c r="A654" s="22"/>
      <c r="B654" s="28"/>
      <c r="C654" s="30"/>
      <c r="D654" s="30"/>
    </row>
    <row r="655" spans="1:4" x14ac:dyDescent="0.25">
      <c r="A655" s="4"/>
      <c r="B655" s="7"/>
      <c r="C655" s="30"/>
      <c r="D655" s="30"/>
    </row>
    <row r="656" spans="1:4" x14ac:dyDescent="0.25">
      <c r="A656" s="4"/>
      <c r="B656" s="5"/>
      <c r="C656" s="30"/>
      <c r="D656" s="30"/>
    </row>
  </sheetData>
  <sortState xmlns:xlrd2="http://schemas.microsoft.com/office/spreadsheetml/2017/richdata2" ref="A9:G746">
    <sortCondition ref="A9:A746"/>
  </sortState>
  <mergeCells count="58">
    <mergeCell ref="A276:B276"/>
    <mergeCell ref="A224:E224"/>
    <mergeCell ref="A228:B228"/>
    <mergeCell ref="A229:B229"/>
    <mergeCell ref="A230:B230"/>
    <mergeCell ref="A268:B268"/>
    <mergeCell ref="A269:B269"/>
    <mergeCell ref="A270:B270"/>
    <mergeCell ref="A271:B271"/>
    <mergeCell ref="A227:B227"/>
    <mergeCell ref="A259:B259"/>
    <mergeCell ref="A260:B260"/>
    <mergeCell ref="A267:B267"/>
    <mergeCell ref="A238:B238"/>
    <mergeCell ref="A239:B239"/>
    <mergeCell ref="A250:B250"/>
    <mergeCell ref="A1:E1"/>
    <mergeCell ref="A2:E2"/>
    <mergeCell ref="A4:E4"/>
    <mergeCell ref="A6:E6"/>
    <mergeCell ref="A309:B309"/>
    <mergeCell ref="A256:B256"/>
    <mergeCell ref="A257:B257"/>
    <mergeCell ref="A272:B272"/>
    <mergeCell ref="A266:B266"/>
    <mergeCell ref="A231:B231"/>
    <mergeCell ref="A233:B233"/>
    <mergeCell ref="A234:B234"/>
    <mergeCell ref="A235:B235"/>
    <mergeCell ref="A236:B236"/>
    <mergeCell ref="A232:B232"/>
    <mergeCell ref="A237:B237"/>
    <mergeCell ref="A310:E310"/>
    <mergeCell ref="A312:E312"/>
    <mergeCell ref="A308:B308"/>
    <mergeCell ref="A305:E305"/>
    <mergeCell ref="A251:B251"/>
    <mergeCell ref="A263:B263"/>
    <mergeCell ref="A255:B255"/>
    <mergeCell ref="A273:E273"/>
    <mergeCell ref="A264:B264"/>
    <mergeCell ref="A265:B265"/>
    <mergeCell ref="A261:B261"/>
    <mergeCell ref="A262:B262"/>
    <mergeCell ref="A258:B258"/>
    <mergeCell ref="A252:B252"/>
    <mergeCell ref="A253:B253"/>
    <mergeCell ref="A254:B254"/>
    <mergeCell ref="A240:B240"/>
    <mergeCell ref="A249:B249"/>
    <mergeCell ref="A247:B247"/>
    <mergeCell ref="A248:B248"/>
    <mergeCell ref="A241:B241"/>
    <mergeCell ref="A242:B242"/>
    <mergeCell ref="A243:B243"/>
    <mergeCell ref="A244:B244"/>
    <mergeCell ref="A245:B245"/>
    <mergeCell ref="A246:B246"/>
  </mergeCells>
  <phoneticPr fontId="1" type="noConversion"/>
  <pageMargins left="0.7" right="0.7" top="0.75" bottom="0.75" header="0.3" footer="0.3"/>
  <headerFooter>
    <oddFooter>&amp;L_x000D_&amp;1#&amp;"Calibri"&amp;10&amp;K000000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2AC07-42B2-4A6C-A90B-574E92A6DD5E}">
  <dimension ref="A1:C203"/>
  <sheetViews>
    <sheetView topLeftCell="A3" workbookViewId="0">
      <selection activeCell="A67" sqref="A67"/>
    </sheetView>
  </sheetViews>
  <sheetFormatPr defaultRowHeight="15" x14ac:dyDescent="0.25"/>
  <cols>
    <col min="1" max="1" width="56.7109375" style="14" bestFit="1" customWidth="1"/>
    <col min="2" max="2" width="16.85546875" style="14" bestFit="1" customWidth="1"/>
    <col min="3" max="3" width="13.85546875" style="16" bestFit="1" customWidth="1"/>
    <col min="4" max="16384" width="9.140625" style="14"/>
  </cols>
  <sheetData>
    <row r="1" spans="1:3" ht="30" x14ac:dyDescent="0.25">
      <c r="A1" s="39" t="s">
        <v>752</v>
      </c>
      <c r="B1" s="40" t="s">
        <v>549</v>
      </c>
      <c r="C1" s="49" t="s">
        <v>783</v>
      </c>
    </row>
    <row r="2" spans="1:3" x14ac:dyDescent="0.25">
      <c r="A2" s="9" t="s">
        <v>175</v>
      </c>
      <c r="B2" s="9" t="s">
        <v>176</v>
      </c>
      <c r="C2" s="15"/>
    </row>
    <row r="3" spans="1:3" x14ac:dyDescent="0.25">
      <c r="A3" s="9" t="s">
        <v>177</v>
      </c>
      <c r="B3" s="9" t="s">
        <v>178</v>
      </c>
      <c r="C3" s="15"/>
    </row>
    <row r="4" spans="1:3" x14ac:dyDescent="0.25">
      <c r="A4" s="9" t="s">
        <v>179</v>
      </c>
      <c r="B4" s="9" t="s">
        <v>180</v>
      </c>
      <c r="C4" s="15"/>
    </row>
    <row r="5" spans="1:3" x14ac:dyDescent="0.25">
      <c r="A5" s="9" t="s">
        <v>183</v>
      </c>
      <c r="B5" s="9" t="s">
        <v>184</v>
      </c>
      <c r="C5" s="15"/>
    </row>
    <row r="6" spans="1:3" x14ac:dyDescent="0.25">
      <c r="A6" s="9" t="s">
        <v>187</v>
      </c>
      <c r="B6" s="9" t="s">
        <v>188</v>
      </c>
      <c r="C6" s="15"/>
    </row>
    <row r="7" spans="1:3" x14ac:dyDescent="0.25">
      <c r="A7" s="9" t="s">
        <v>193</v>
      </c>
      <c r="B7" s="9" t="s">
        <v>194</v>
      </c>
      <c r="C7" s="15"/>
    </row>
    <row r="8" spans="1:3" x14ac:dyDescent="0.25">
      <c r="A8" s="9" t="s">
        <v>196</v>
      </c>
      <c r="B8" s="9" t="s">
        <v>197</v>
      </c>
      <c r="C8" s="15"/>
    </row>
    <row r="9" spans="1:3" x14ac:dyDescent="0.25">
      <c r="A9" s="9" t="s">
        <v>198</v>
      </c>
      <c r="B9" s="9" t="s">
        <v>199</v>
      </c>
      <c r="C9" s="15"/>
    </row>
    <row r="10" spans="1:3" x14ac:dyDescent="0.25">
      <c r="A10" s="9" t="s">
        <v>717</v>
      </c>
      <c r="B10" s="9" t="s">
        <v>718</v>
      </c>
      <c r="C10" s="15"/>
    </row>
    <row r="11" spans="1:3" x14ac:dyDescent="0.25">
      <c r="A11" s="9" t="s">
        <v>204</v>
      </c>
      <c r="B11" s="9" t="s">
        <v>205</v>
      </c>
      <c r="C11" s="15"/>
    </row>
    <row r="12" spans="1:3" x14ac:dyDescent="0.25">
      <c r="A12" s="9" t="s">
        <v>206</v>
      </c>
      <c r="B12" s="9" t="s">
        <v>207</v>
      </c>
      <c r="C12" s="15"/>
    </row>
    <row r="13" spans="1:3" x14ac:dyDescent="0.25">
      <c r="A13" s="9" t="s">
        <v>685</v>
      </c>
      <c r="B13" s="9" t="s">
        <v>686</v>
      </c>
      <c r="C13" s="15"/>
    </row>
    <row r="14" spans="1:3" x14ac:dyDescent="0.25">
      <c r="A14" s="9" t="s">
        <v>685</v>
      </c>
      <c r="B14" s="9" t="s">
        <v>686</v>
      </c>
      <c r="C14" s="15"/>
    </row>
    <row r="15" spans="1:3" x14ac:dyDescent="0.25">
      <c r="A15" s="9" t="s">
        <v>208</v>
      </c>
      <c r="B15" s="9" t="s">
        <v>209</v>
      </c>
      <c r="C15" s="15"/>
    </row>
    <row r="16" spans="1:3" x14ac:dyDescent="0.25">
      <c r="A16" s="9" t="s">
        <v>210</v>
      </c>
      <c r="B16" s="9" t="s">
        <v>211</v>
      </c>
      <c r="C16" s="15"/>
    </row>
    <row r="17" spans="1:3" x14ac:dyDescent="0.25">
      <c r="A17" s="9" t="s">
        <v>214</v>
      </c>
      <c r="B17" s="9" t="s">
        <v>215</v>
      </c>
      <c r="C17" s="15"/>
    </row>
    <row r="18" spans="1:3" x14ac:dyDescent="0.25">
      <c r="A18" s="9" t="s">
        <v>217</v>
      </c>
      <c r="B18" s="9" t="s">
        <v>218</v>
      </c>
      <c r="C18" s="15"/>
    </row>
    <row r="19" spans="1:3" x14ac:dyDescent="0.25">
      <c r="A19" s="9" t="s">
        <v>219</v>
      </c>
      <c r="B19" s="9" t="s">
        <v>220</v>
      </c>
      <c r="C19" s="15"/>
    </row>
    <row r="20" spans="1:3" x14ac:dyDescent="0.25">
      <c r="A20" s="9" t="s">
        <v>601</v>
      </c>
      <c r="B20" s="9" t="s">
        <v>602</v>
      </c>
      <c r="C20" s="15"/>
    </row>
    <row r="21" spans="1:3" x14ac:dyDescent="0.25">
      <c r="A21" s="9" t="s">
        <v>221</v>
      </c>
      <c r="B21" s="9" t="s">
        <v>222</v>
      </c>
      <c r="C21" s="15"/>
    </row>
    <row r="22" spans="1:3" x14ac:dyDescent="0.25">
      <c r="A22" s="9" t="s">
        <v>560</v>
      </c>
      <c r="B22" s="9" t="s">
        <v>561</v>
      </c>
      <c r="C22" s="15"/>
    </row>
    <row r="23" spans="1:3" x14ac:dyDescent="0.25">
      <c r="A23" s="9" t="s">
        <v>736</v>
      </c>
      <c r="B23" s="9" t="s">
        <v>737</v>
      </c>
      <c r="C23" s="15"/>
    </row>
    <row r="24" spans="1:3" x14ac:dyDescent="0.25">
      <c r="A24" s="9" t="s">
        <v>734</v>
      </c>
      <c r="B24" s="9" t="s">
        <v>735</v>
      </c>
      <c r="C24" s="15"/>
    </row>
    <row r="25" spans="1:3" x14ac:dyDescent="0.25">
      <c r="A25" s="9" t="s">
        <v>605</v>
      </c>
      <c r="B25" s="9" t="s">
        <v>225</v>
      </c>
      <c r="C25" s="15"/>
    </row>
    <row r="26" spans="1:3" x14ac:dyDescent="0.25">
      <c r="A26" s="9" t="s">
        <v>224</v>
      </c>
      <c r="B26" s="9" t="s">
        <v>225</v>
      </c>
      <c r="C26" s="15"/>
    </row>
    <row r="27" spans="1:3" x14ac:dyDescent="0.25">
      <c r="A27" s="9" t="s">
        <v>227</v>
      </c>
      <c r="B27" s="9" t="s">
        <v>228</v>
      </c>
      <c r="C27" s="15"/>
    </row>
    <row r="28" spans="1:3" x14ac:dyDescent="0.25">
      <c r="A28" s="9" t="s">
        <v>633</v>
      </c>
      <c r="B28" s="9" t="s">
        <v>634</v>
      </c>
      <c r="C28" s="15"/>
    </row>
    <row r="29" spans="1:3" x14ac:dyDescent="0.25">
      <c r="A29" s="9" t="s">
        <v>682</v>
      </c>
      <c r="B29" s="9" t="s">
        <v>683</v>
      </c>
      <c r="C29" s="15"/>
    </row>
    <row r="30" spans="1:3" x14ac:dyDescent="0.25">
      <c r="A30" s="9" t="s">
        <v>635</v>
      </c>
      <c r="B30" s="9" t="s">
        <v>636</v>
      </c>
      <c r="C30" s="15"/>
    </row>
    <row r="31" spans="1:3" x14ac:dyDescent="0.25">
      <c r="A31" s="9" t="s">
        <v>230</v>
      </c>
      <c r="B31" s="9" t="s">
        <v>231</v>
      </c>
      <c r="C31" s="15"/>
    </row>
    <row r="32" spans="1:3" x14ac:dyDescent="0.25">
      <c r="A32" s="9" t="s">
        <v>639</v>
      </c>
      <c r="B32" s="9" t="s">
        <v>640</v>
      </c>
      <c r="C32" s="15"/>
    </row>
    <row r="33" spans="1:3" x14ac:dyDescent="0.25">
      <c r="A33" s="9" t="s">
        <v>550</v>
      </c>
      <c r="B33" s="9" t="s">
        <v>551</v>
      </c>
      <c r="C33" s="15"/>
    </row>
    <row r="34" spans="1:3" x14ac:dyDescent="0.25">
      <c r="A34" s="9" t="s">
        <v>234</v>
      </c>
      <c r="B34" s="9" t="s">
        <v>235</v>
      </c>
      <c r="C34" s="15"/>
    </row>
    <row r="35" spans="1:3" x14ac:dyDescent="0.25">
      <c r="A35" s="9" t="s">
        <v>641</v>
      </c>
      <c r="B35" s="9" t="s">
        <v>642</v>
      </c>
      <c r="C35" s="15"/>
    </row>
    <row r="36" spans="1:3" x14ac:dyDescent="0.25">
      <c r="A36" s="9" t="s">
        <v>239</v>
      </c>
      <c r="B36" s="9" t="s">
        <v>240</v>
      </c>
      <c r="C36" s="15"/>
    </row>
    <row r="37" spans="1:3" x14ac:dyDescent="0.25">
      <c r="A37" s="9" t="s">
        <v>699</v>
      </c>
      <c r="B37" s="9" t="s">
        <v>241</v>
      </c>
      <c r="C37" s="15"/>
    </row>
    <row r="38" spans="1:3" x14ac:dyDescent="0.25">
      <c r="A38" s="9" t="s">
        <v>242</v>
      </c>
      <c r="B38" s="9" t="s">
        <v>243</v>
      </c>
      <c r="C38" s="15"/>
    </row>
    <row r="39" spans="1:3" x14ac:dyDescent="0.25">
      <c r="A39" s="9" t="s">
        <v>244</v>
      </c>
      <c r="B39" s="9" t="s">
        <v>245</v>
      </c>
      <c r="C39" s="15"/>
    </row>
    <row r="40" spans="1:3" x14ac:dyDescent="0.25">
      <c r="A40" s="9" t="s">
        <v>747</v>
      </c>
      <c r="B40" s="9" t="s">
        <v>700</v>
      </c>
      <c r="C40" s="15"/>
    </row>
    <row r="41" spans="1:3" x14ac:dyDescent="0.25">
      <c r="A41" s="9" t="s">
        <v>248</v>
      </c>
      <c r="B41" s="9" t="s">
        <v>250</v>
      </c>
      <c r="C41" s="15"/>
    </row>
    <row r="42" spans="1:3" x14ac:dyDescent="0.25">
      <c r="A42" s="9" t="s">
        <v>44</v>
      </c>
      <c r="B42" s="9" t="s">
        <v>695</v>
      </c>
      <c r="C42" s="15"/>
    </row>
    <row r="43" spans="1:3" x14ac:dyDescent="0.25">
      <c r="A43" s="9" t="s">
        <v>257</v>
      </c>
      <c r="B43" s="9" t="s">
        <v>258</v>
      </c>
      <c r="C43" s="15"/>
    </row>
    <row r="44" spans="1:3" x14ac:dyDescent="0.25">
      <c r="A44" s="9" t="s">
        <v>260</v>
      </c>
      <c r="B44" s="9" t="s">
        <v>261</v>
      </c>
      <c r="C44" s="15"/>
    </row>
    <row r="45" spans="1:3" x14ac:dyDescent="0.25">
      <c r="A45" s="9" t="s">
        <v>264</v>
      </c>
      <c r="B45" s="9" t="s">
        <v>265</v>
      </c>
      <c r="C45" s="15"/>
    </row>
    <row r="46" spans="1:3" x14ac:dyDescent="0.25">
      <c r="A46" s="9" t="s">
        <v>627</v>
      </c>
      <c r="B46" s="9" t="s">
        <v>628</v>
      </c>
      <c r="C46" s="15"/>
    </row>
    <row r="47" spans="1:3" x14ac:dyDescent="0.25">
      <c r="A47" s="9" t="s">
        <v>269</v>
      </c>
      <c r="B47" s="9" t="s">
        <v>270</v>
      </c>
      <c r="C47" s="15"/>
    </row>
    <row r="48" spans="1:3" x14ac:dyDescent="0.25">
      <c r="A48" s="9" t="s">
        <v>271</v>
      </c>
      <c r="B48" s="9" t="s">
        <v>272</v>
      </c>
      <c r="C48" s="15"/>
    </row>
    <row r="49" spans="1:3" x14ac:dyDescent="0.25">
      <c r="A49" s="9" t="s">
        <v>722</v>
      </c>
      <c r="B49" s="9" t="s">
        <v>723</v>
      </c>
      <c r="C49" s="15"/>
    </row>
    <row r="50" spans="1:3" x14ac:dyDescent="0.25">
      <c r="A50" s="9" t="s">
        <v>273</v>
      </c>
      <c r="B50" s="9" t="s">
        <v>274</v>
      </c>
      <c r="C50" s="15"/>
    </row>
    <row r="51" spans="1:3" x14ac:dyDescent="0.25">
      <c r="A51" s="9" t="s">
        <v>275</v>
      </c>
      <c r="B51" s="9" t="s">
        <v>276</v>
      </c>
      <c r="C51" s="15"/>
    </row>
    <row r="52" spans="1:3" x14ac:dyDescent="0.25">
      <c r="A52" s="9" t="s">
        <v>566</v>
      </c>
      <c r="B52" s="9" t="s">
        <v>567</v>
      </c>
      <c r="C52" s="15"/>
    </row>
    <row r="53" spans="1:3" x14ac:dyDescent="0.25">
      <c r="A53" s="9" t="s">
        <v>624</v>
      </c>
      <c r="B53" s="9" t="s">
        <v>625</v>
      </c>
      <c r="C53" s="15"/>
    </row>
    <row r="54" spans="1:3" x14ac:dyDescent="0.25">
      <c r="A54" s="9" t="s">
        <v>280</v>
      </c>
      <c r="B54" s="9" t="s">
        <v>281</v>
      </c>
      <c r="C54" s="15"/>
    </row>
    <row r="55" spans="1:3" x14ac:dyDescent="0.25">
      <c r="A55" s="9" t="s">
        <v>282</v>
      </c>
      <c r="B55" s="9" t="s">
        <v>283</v>
      </c>
      <c r="C55" s="15"/>
    </row>
    <row r="56" spans="1:3" x14ac:dyDescent="0.25">
      <c r="A56" s="9" t="s">
        <v>284</v>
      </c>
      <c r="B56" s="9" t="s">
        <v>285</v>
      </c>
      <c r="C56" s="15"/>
    </row>
    <row r="57" spans="1:3" x14ac:dyDescent="0.25">
      <c r="A57" s="9" t="s">
        <v>289</v>
      </c>
      <c r="B57" s="9" t="s">
        <v>290</v>
      </c>
      <c r="C57" s="15"/>
    </row>
    <row r="58" spans="1:3" x14ac:dyDescent="0.25">
      <c r="A58" s="9" t="s">
        <v>291</v>
      </c>
      <c r="B58" s="9" t="s">
        <v>292</v>
      </c>
      <c r="C58" s="15"/>
    </row>
    <row r="59" spans="1:3" x14ac:dyDescent="0.25">
      <c r="A59" s="9" t="s">
        <v>570</v>
      </c>
      <c r="B59" s="9" t="s">
        <v>475</v>
      </c>
      <c r="C59" s="15"/>
    </row>
    <row r="60" spans="1:3" x14ac:dyDescent="0.25">
      <c r="A60" s="9" t="s">
        <v>293</v>
      </c>
      <c r="B60" s="9" t="s">
        <v>294</v>
      </c>
      <c r="C60" s="15"/>
    </row>
    <row r="61" spans="1:3" x14ac:dyDescent="0.25">
      <c r="A61" s="9" t="s">
        <v>554</v>
      </c>
      <c r="B61" s="9" t="s">
        <v>555</v>
      </c>
      <c r="C61" s="15"/>
    </row>
    <row r="62" spans="1:3" x14ac:dyDescent="0.25">
      <c r="A62" s="9" t="s">
        <v>298</v>
      </c>
      <c r="B62" s="9" t="s">
        <v>299</v>
      </c>
      <c r="C62" s="15"/>
    </row>
    <row r="63" spans="1:3" x14ac:dyDescent="0.25">
      <c r="A63" s="9" t="s">
        <v>712</v>
      </c>
      <c r="B63" s="9" t="s">
        <v>713</v>
      </c>
      <c r="C63" s="15"/>
    </row>
    <row r="64" spans="1:3" x14ac:dyDescent="0.25">
      <c r="A64" s="9" t="s">
        <v>303</v>
      </c>
      <c r="B64" s="9" t="s">
        <v>304</v>
      </c>
      <c r="C64" s="15"/>
    </row>
    <row r="65" spans="1:3" x14ac:dyDescent="0.25">
      <c r="A65" s="9" t="s">
        <v>579</v>
      </c>
      <c r="B65" s="9" t="s">
        <v>580</v>
      </c>
      <c r="C65" s="15"/>
    </row>
    <row r="66" spans="1:3" x14ac:dyDescent="0.25">
      <c r="A66" s="9" t="s">
        <v>720</v>
      </c>
      <c r="B66" s="9" t="s">
        <v>721</v>
      </c>
      <c r="C66" s="15"/>
    </row>
    <row r="67" spans="1:3" x14ac:dyDescent="0.25">
      <c r="A67" s="9" t="s">
        <v>703</v>
      </c>
      <c r="B67" s="9" t="s">
        <v>704</v>
      </c>
      <c r="C67" s="15"/>
    </row>
    <row r="68" spans="1:3" x14ac:dyDescent="0.25">
      <c r="A68" s="9" t="s">
        <v>701</v>
      </c>
      <c r="B68" s="9" t="s">
        <v>702</v>
      </c>
      <c r="C68" s="15"/>
    </row>
    <row r="69" spans="1:3" x14ac:dyDescent="0.25">
      <c r="A69" s="9" t="s">
        <v>306</v>
      </c>
      <c r="B69" s="9" t="s">
        <v>307</v>
      </c>
      <c r="C69" s="15"/>
    </row>
    <row r="70" spans="1:3" x14ac:dyDescent="0.25">
      <c r="A70" s="9" t="s">
        <v>630</v>
      </c>
      <c r="B70" s="9" t="s">
        <v>631</v>
      </c>
      <c r="C70" s="15"/>
    </row>
    <row r="71" spans="1:3" x14ac:dyDescent="0.25">
      <c r="A71" s="9" t="s">
        <v>309</v>
      </c>
      <c r="B71" s="9" t="s">
        <v>310</v>
      </c>
      <c r="C71" s="15"/>
    </row>
    <row r="72" spans="1:3" x14ac:dyDescent="0.25">
      <c r="A72" s="9" t="s">
        <v>603</v>
      </c>
      <c r="B72" s="9" t="s">
        <v>604</v>
      </c>
      <c r="C72" s="15"/>
    </row>
    <row r="73" spans="1:3" x14ac:dyDescent="0.25">
      <c r="A73" s="9" t="s">
        <v>311</v>
      </c>
      <c r="B73" s="9" t="s">
        <v>312</v>
      </c>
      <c r="C73" s="15"/>
    </row>
    <row r="74" spans="1:3" x14ac:dyDescent="0.25">
      <c r="A74" s="9" t="s">
        <v>313</v>
      </c>
      <c r="B74" s="9" t="s">
        <v>684</v>
      </c>
      <c r="C74" s="15"/>
    </row>
    <row r="75" spans="1:3" x14ac:dyDescent="0.25">
      <c r="A75" s="9" t="s">
        <v>577</v>
      </c>
      <c r="B75" s="9" t="s">
        <v>315</v>
      </c>
      <c r="C75" s="15"/>
    </row>
    <row r="76" spans="1:3" x14ac:dyDescent="0.25">
      <c r="A76" s="9" t="s">
        <v>592</v>
      </c>
      <c r="B76" s="9" t="s">
        <v>593</v>
      </c>
      <c r="C76" s="15"/>
    </row>
    <row r="77" spans="1:3" x14ac:dyDescent="0.25">
      <c r="A77" s="9" t="s">
        <v>317</v>
      </c>
      <c r="B77" s="9" t="s">
        <v>318</v>
      </c>
      <c r="C77" s="15"/>
    </row>
    <row r="78" spans="1:3" x14ac:dyDescent="0.25">
      <c r="A78" s="9" t="s">
        <v>571</v>
      </c>
      <c r="B78" s="9" t="s">
        <v>572</v>
      </c>
      <c r="C78" s="15"/>
    </row>
    <row r="79" spans="1:3" x14ac:dyDescent="0.25">
      <c r="A79" s="9" t="s">
        <v>319</v>
      </c>
      <c r="B79" s="9" t="s">
        <v>320</v>
      </c>
      <c r="C79" s="15"/>
    </row>
    <row r="80" spans="1:3" x14ac:dyDescent="0.25">
      <c r="A80" s="9" t="s">
        <v>321</v>
      </c>
      <c r="B80" s="9" t="s">
        <v>322</v>
      </c>
      <c r="C80" s="15"/>
    </row>
    <row r="81" spans="1:3" x14ac:dyDescent="0.25">
      <c r="A81" s="9" t="s">
        <v>731</v>
      </c>
      <c r="B81" s="9" t="s">
        <v>732</v>
      </c>
      <c r="C81" s="15"/>
    </row>
    <row r="82" spans="1:3" x14ac:dyDescent="0.25">
      <c r="A82" s="9" t="s">
        <v>148</v>
      </c>
      <c r="B82" s="9" t="s">
        <v>323</v>
      </c>
      <c r="C82" s="15"/>
    </row>
    <row r="83" spans="1:3" x14ac:dyDescent="0.25">
      <c r="A83" s="9" t="s">
        <v>324</v>
      </c>
      <c r="B83" s="9" t="s">
        <v>325</v>
      </c>
      <c r="C83" s="15"/>
    </row>
    <row r="84" spans="1:3" x14ac:dyDescent="0.25">
      <c r="A84" s="9" t="s">
        <v>742</v>
      </c>
      <c r="B84" s="9" t="s">
        <v>743</v>
      </c>
      <c r="C84" s="15"/>
    </row>
    <row r="85" spans="1:3" x14ac:dyDescent="0.25">
      <c r="A85" s="9" t="s">
        <v>326</v>
      </c>
      <c r="B85" s="9" t="s">
        <v>327</v>
      </c>
      <c r="C85" s="15"/>
    </row>
    <row r="86" spans="1:3" x14ac:dyDescent="0.25">
      <c r="A86" s="9" t="s">
        <v>330</v>
      </c>
      <c r="B86" s="9" t="s">
        <v>331</v>
      </c>
      <c r="C86" s="15"/>
    </row>
    <row r="87" spans="1:3" x14ac:dyDescent="0.25">
      <c r="A87" s="9" t="s">
        <v>332</v>
      </c>
      <c r="B87" s="9" t="s">
        <v>333</v>
      </c>
      <c r="C87" s="15"/>
    </row>
    <row r="88" spans="1:3" x14ac:dyDescent="0.25">
      <c r="A88" s="9" t="s">
        <v>693</v>
      </c>
      <c r="B88" s="9" t="s">
        <v>694</v>
      </c>
      <c r="C88" s="15"/>
    </row>
    <row r="89" spans="1:3" x14ac:dyDescent="0.25">
      <c r="A89" s="9" t="s">
        <v>337</v>
      </c>
      <c r="B89" s="9" t="s">
        <v>338</v>
      </c>
      <c r="C89" s="15"/>
    </row>
    <row r="90" spans="1:3" x14ac:dyDescent="0.25">
      <c r="A90" s="9" t="s">
        <v>665</v>
      </c>
      <c r="B90" s="9" t="s">
        <v>666</v>
      </c>
      <c r="C90" s="15"/>
    </row>
    <row r="91" spans="1:3" x14ac:dyDescent="0.25">
      <c r="A91" s="9" t="s">
        <v>575</v>
      </c>
      <c r="B91" s="9" t="s">
        <v>576</v>
      </c>
      <c r="C91" s="15"/>
    </row>
    <row r="92" spans="1:3" x14ac:dyDescent="0.25">
      <c r="A92" s="9" t="s">
        <v>645</v>
      </c>
      <c r="B92" s="9" t="s">
        <v>646</v>
      </c>
      <c r="C92" s="15"/>
    </row>
    <row r="93" spans="1:3" x14ac:dyDescent="0.25">
      <c r="A93" s="9" t="s">
        <v>341</v>
      </c>
      <c r="B93" s="9" t="s">
        <v>342</v>
      </c>
      <c r="C93" s="15"/>
    </row>
    <row r="94" spans="1:3" x14ac:dyDescent="0.25">
      <c r="A94" s="9" t="s">
        <v>343</v>
      </c>
      <c r="B94" s="9" t="s">
        <v>344</v>
      </c>
      <c r="C94" s="15"/>
    </row>
    <row r="95" spans="1:3" x14ac:dyDescent="0.25">
      <c r="A95" s="9" t="s">
        <v>345</v>
      </c>
      <c r="B95" s="9" t="s">
        <v>346</v>
      </c>
      <c r="C95" s="15"/>
    </row>
    <row r="96" spans="1:3" x14ac:dyDescent="0.25">
      <c r="A96" s="9" t="s">
        <v>613</v>
      </c>
      <c r="B96" s="9" t="s">
        <v>614</v>
      </c>
      <c r="C96" s="15"/>
    </row>
    <row r="97" spans="1:3" x14ac:dyDescent="0.25">
      <c r="A97" s="9" t="s">
        <v>355</v>
      </c>
      <c r="B97" s="9" t="s">
        <v>315</v>
      </c>
      <c r="C97" s="15"/>
    </row>
    <row r="98" spans="1:3" x14ac:dyDescent="0.25">
      <c r="A98" s="9" t="s">
        <v>361</v>
      </c>
      <c r="B98" s="9" t="s">
        <v>362</v>
      </c>
      <c r="C98" s="15"/>
    </row>
    <row r="99" spans="1:3" x14ac:dyDescent="0.25">
      <c r="A99" s="9" t="s">
        <v>364</v>
      </c>
      <c r="B99" s="9" t="s">
        <v>365</v>
      </c>
      <c r="C99" s="15"/>
    </row>
    <row r="100" spans="1:3" x14ac:dyDescent="0.25">
      <c r="A100" s="9" t="s">
        <v>744</v>
      </c>
      <c r="B100" s="9" t="s">
        <v>649</v>
      </c>
      <c r="C100" s="15"/>
    </row>
    <row r="101" spans="1:3" x14ac:dyDescent="0.25">
      <c r="A101" s="9" t="s">
        <v>652</v>
      </c>
      <c r="B101" s="9" t="s">
        <v>653</v>
      </c>
      <c r="C101" s="15"/>
    </row>
    <row r="102" spans="1:3" x14ac:dyDescent="0.25">
      <c r="A102" s="9" t="s">
        <v>671</v>
      </c>
      <c r="B102" s="9" t="s">
        <v>672</v>
      </c>
      <c r="C102" s="15"/>
    </row>
    <row r="103" spans="1:3" x14ac:dyDescent="0.25">
      <c r="A103" s="9" t="s">
        <v>658</v>
      </c>
      <c r="B103" s="9" t="s">
        <v>659</v>
      </c>
      <c r="C103" s="15"/>
    </row>
    <row r="104" spans="1:3" x14ac:dyDescent="0.25">
      <c r="A104" s="9" t="s">
        <v>373</v>
      </c>
      <c r="B104" s="9" t="s">
        <v>374</v>
      </c>
      <c r="C104" s="15"/>
    </row>
    <row r="105" spans="1:3" x14ac:dyDescent="0.25">
      <c r="A105" s="9" t="s">
        <v>552</v>
      </c>
      <c r="B105" s="9" t="s">
        <v>553</v>
      </c>
      <c r="C105" s="15"/>
    </row>
    <row r="106" spans="1:3" x14ac:dyDescent="0.25">
      <c r="A106" s="9" t="s">
        <v>376</v>
      </c>
      <c r="B106" s="9" t="s">
        <v>377</v>
      </c>
      <c r="C106" s="15"/>
    </row>
    <row r="107" spans="1:3" x14ac:dyDescent="0.25">
      <c r="A107" s="9" t="s">
        <v>378</v>
      </c>
      <c r="B107" s="9" t="s">
        <v>379</v>
      </c>
      <c r="C107" s="15"/>
    </row>
    <row r="108" spans="1:3" x14ac:dyDescent="0.25">
      <c r="A108" s="9" t="s">
        <v>380</v>
      </c>
      <c r="B108" s="9" t="s">
        <v>381</v>
      </c>
      <c r="C108" s="15"/>
    </row>
    <row r="109" spans="1:3" x14ac:dyDescent="0.25">
      <c r="A109" s="9" t="s">
        <v>708</v>
      </c>
      <c r="B109" s="9" t="s">
        <v>709</v>
      </c>
      <c r="C109" s="15"/>
    </row>
    <row r="110" spans="1:3" x14ac:dyDescent="0.25">
      <c r="A110" s="9" t="s">
        <v>383</v>
      </c>
      <c r="B110" s="9" t="s">
        <v>384</v>
      </c>
      <c r="C110" s="15"/>
    </row>
    <row r="111" spans="1:3" x14ac:dyDescent="0.25">
      <c r="A111" s="9" t="s">
        <v>385</v>
      </c>
      <c r="B111" s="9" t="s">
        <v>384</v>
      </c>
      <c r="C111" s="15"/>
    </row>
    <row r="112" spans="1:3" x14ac:dyDescent="0.25">
      <c r="A112" s="9" t="s">
        <v>729</v>
      </c>
      <c r="B112" s="9" t="s">
        <v>730</v>
      </c>
      <c r="C112" s="15"/>
    </row>
    <row r="113" spans="1:3" x14ac:dyDescent="0.25">
      <c r="A113" s="9" t="s">
        <v>388</v>
      </c>
      <c r="B113" s="9" t="s">
        <v>389</v>
      </c>
      <c r="C113" s="15"/>
    </row>
    <row r="114" spans="1:3" x14ac:dyDescent="0.25">
      <c r="A114" s="9" t="s">
        <v>390</v>
      </c>
      <c r="B114" s="9" t="s">
        <v>391</v>
      </c>
      <c r="C114" s="15"/>
    </row>
    <row r="115" spans="1:3" x14ac:dyDescent="0.25">
      <c r="A115" s="9" t="s">
        <v>688</v>
      </c>
      <c r="B115" s="9" t="s">
        <v>689</v>
      </c>
      <c r="C115" s="15"/>
    </row>
    <row r="116" spans="1:3" x14ac:dyDescent="0.25">
      <c r="A116" s="9" t="s">
        <v>394</v>
      </c>
      <c r="B116" s="9" t="s">
        <v>395</v>
      </c>
      <c r="C116" s="15"/>
    </row>
    <row r="117" spans="1:3" x14ac:dyDescent="0.25">
      <c r="A117" s="9" t="s">
        <v>396</v>
      </c>
      <c r="B117" s="9" t="s">
        <v>397</v>
      </c>
      <c r="C117" s="15"/>
    </row>
    <row r="118" spans="1:3" x14ac:dyDescent="0.25">
      <c r="A118" s="9" t="s">
        <v>398</v>
      </c>
      <c r="B118" s="9" t="s">
        <v>399</v>
      </c>
      <c r="C118" s="15"/>
    </row>
    <row r="119" spans="1:3" x14ac:dyDescent="0.25">
      <c r="A119" s="9" t="s">
        <v>727</v>
      </c>
      <c r="B119" s="9" t="s">
        <v>728</v>
      </c>
      <c r="C119" s="15"/>
    </row>
    <row r="120" spans="1:3" x14ac:dyDescent="0.25">
      <c r="A120" s="9" t="s">
        <v>400</v>
      </c>
      <c r="B120" s="9" t="s">
        <v>401</v>
      </c>
      <c r="C120" s="15"/>
    </row>
    <row r="121" spans="1:3" x14ac:dyDescent="0.25">
      <c r="A121" s="9" t="s">
        <v>714</v>
      </c>
      <c r="B121" s="9" t="s">
        <v>715</v>
      </c>
      <c r="C121" s="15"/>
    </row>
    <row r="122" spans="1:3" x14ac:dyDescent="0.25">
      <c r="A122" s="9" t="s">
        <v>599</v>
      </c>
      <c r="B122" s="9" t="s">
        <v>600</v>
      </c>
      <c r="C122" s="15"/>
    </row>
    <row r="123" spans="1:3" x14ac:dyDescent="0.25">
      <c r="A123" s="9" t="s">
        <v>617</v>
      </c>
      <c r="B123" s="9" t="s">
        <v>618</v>
      </c>
      <c r="C123" s="15"/>
    </row>
    <row r="124" spans="1:3" x14ac:dyDescent="0.25">
      <c r="A124" s="9" t="s">
        <v>402</v>
      </c>
      <c r="B124" s="9" t="s">
        <v>403</v>
      </c>
      <c r="C124" s="15"/>
    </row>
    <row r="125" spans="1:3" x14ac:dyDescent="0.25">
      <c r="A125" s="9" t="s">
        <v>404</v>
      </c>
      <c r="B125" s="9" t="s">
        <v>405</v>
      </c>
      <c r="C125" s="15"/>
    </row>
    <row r="126" spans="1:3" x14ac:dyDescent="0.25">
      <c r="A126" s="9" t="s">
        <v>607</v>
      </c>
      <c r="B126" s="9" t="s">
        <v>608</v>
      </c>
      <c r="C126" s="15"/>
    </row>
    <row r="127" spans="1:3" x14ac:dyDescent="0.25">
      <c r="A127" s="9" t="s">
        <v>406</v>
      </c>
      <c r="B127" s="9" t="s">
        <v>407</v>
      </c>
      <c r="C127" s="15"/>
    </row>
    <row r="128" spans="1:3" x14ac:dyDescent="0.25">
      <c r="A128" s="9" t="s">
        <v>622</v>
      </c>
      <c r="B128" s="9" t="s">
        <v>623</v>
      </c>
      <c r="C128" s="15"/>
    </row>
    <row r="129" spans="1:3" x14ac:dyDescent="0.25">
      <c r="A129" s="9" t="s">
        <v>738</v>
      </c>
      <c r="B129" s="9" t="s">
        <v>739</v>
      </c>
      <c r="C129" s="15"/>
    </row>
    <row r="130" spans="1:3" x14ac:dyDescent="0.25">
      <c r="A130" s="9" t="s">
        <v>412</v>
      </c>
      <c r="B130" s="9" t="s">
        <v>413</v>
      </c>
      <c r="C130" s="15"/>
    </row>
    <row r="131" spans="1:3" x14ac:dyDescent="0.25">
      <c r="A131" s="9" t="s">
        <v>414</v>
      </c>
      <c r="B131" s="9" t="s">
        <v>415</v>
      </c>
      <c r="C131" s="15"/>
    </row>
    <row r="132" spans="1:3" x14ac:dyDescent="0.25">
      <c r="A132" s="9" t="s">
        <v>609</v>
      </c>
      <c r="B132" s="9" t="s">
        <v>610</v>
      </c>
      <c r="C132" s="15"/>
    </row>
    <row r="133" spans="1:3" x14ac:dyDescent="0.25">
      <c r="A133" s="9" t="s">
        <v>678</v>
      </c>
      <c r="B133" s="9" t="s">
        <v>679</v>
      </c>
      <c r="C133" s="15"/>
    </row>
    <row r="134" spans="1:3" x14ac:dyDescent="0.25">
      <c r="A134" s="9" t="s">
        <v>626</v>
      </c>
      <c r="B134" s="9" t="s">
        <v>407</v>
      </c>
      <c r="C134" s="15"/>
    </row>
    <row r="135" spans="1:3" x14ac:dyDescent="0.25">
      <c r="A135" s="9" t="s">
        <v>573</v>
      </c>
      <c r="B135" s="9" t="s">
        <v>574</v>
      </c>
      <c r="C135" s="15"/>
    </row>
    <row r="136" spans="1:3" x14ac:dyDescent="0.25">
      <c r="A136" s="9" t="s">
        <v>422</v>
      </c>
      <c r="B136" s="9" t="s">
        <v>423</v>
      </c>
      <c r="C136" s="15"/>
    </row>
    <row r="137" spans="1:3" x14ac:dyDescent="0.25">
      <c r="A137" s="9" t="s">
        <v>424</v>
      </c>
      <c r="B137" s="9" t="s">
        <v>425</v>
      </c>
      <c r="C137" s="15"/>
    </row>
    <row r="138" spans="1:3" x14ac:dyDescent="0.25">
      <c r="A138" s="9" t="s">
        <v>427</v>
      </c>
      <c r="B138" s="9" t="s">
        <v>428</v>
      </c>
      <c r="C138" s="15"/>
    </row>
    <row r="139" spans="1:3" x14ac:dyDescent="0.25">
      <c r="A139" s="9" t="s">
        <v>590</v>
      </c>
      <c r="B139" s="9" t="s">
        <v>591</v>
      </c>
      <c r="C139" s="15"/>
    </row>
    <row r="140" spans="1:3" x14ac:dyDescent="0.25">
      <c r="A140" s="9" t="s">
        <v>429</v>
      </c>
      <c r="B140" s="9" t="s">
        <v>430</v>
      </c>
      <c r="C140" s="15"/>
    </row>
    <row r="141" spans="1:3" x14ac:dyDescent="0.25">
      <c r="A141" s="9" t="s">
        <v>433</v>
      </c>
      <c r="B141" s="9" t="s">
        <v>315</v>
      </c>
      <c r="C141" s="15"/>
    </row>
    <row r="142" spans="1:3" x14ac:dyDescent="0.25">
      <c r="A142" s="9" t="s">
        <v>434</v>
      </c>
      <c r="B142" s="9" t="s">
        <v>435</v>
      </c>
      <c r="C142" s="15"/>
    </row>
    <row r="143" spans="1:3" x14ac:dyDescent="0.25">
      <c r="A143" s="9" t="s">
        <v>584</v>
      </c>
      <c r="B143" s="9" t="s">
        <v>585</v>
      </c>
      <c r="C143" s="15"/>
    </row>
    <row r="144" spans="1:3" x14ac:dyDescent="0.25">
      <c r="A144" s="9" t="s">
        <v>438</v>
      </c>
      <c r="B144" s="9" t="s">
        <v>439</v>
      </c>
      <c r="C144" s="15"/>
    </row>
    <row r="145" spans="1:3" x14ac:dyDescent="0.25">
      <c r="A145" s="9" t="s">
        <v>440</v>
      </c>
      <c r="B145" s="9" t="s">
        <v>441</v>
      </c>
      <c r="C145" s="15"/>
    </row>
    <row r="146" spans="1:3" x14ac:dyDescent="0.25">
      <c r="A146" s="9" t="s">
        <v>705</v>
      </c>
      <c r="B146" s="9" t="s">
        <v>706</v>
      </c>
      <c r="C146" s="15"/>
    </row>
    <row r="147" spans="1:3" x14ac:dyDescent="0.25">
      <c r="A147" s="9" t="s">
        <v>442</v>
      </c>
      <c r="B147" s="9" t="s">
        <v>443</v>
      </c>
      <c r="C147" s="15"/>
    </row>
    <row r="148" spans="1:3" x14ac:dyDescent="0.25">
      <c r="A148" s="9" t="s">
        <v>444</v>
      </c>
      <c r="B148" s="9" t="s">
        <v>445</v>
      </c>
      <c r="C148" s="15"/>
    </row>
    <row r="149" spans="1:3" x14ac:dyDescent="0.25">
      <c r="A149" s="9" t="s">
        <v>448</v>
      </c>
      <c r="B149" s="9" t="s">
        <v>449</v>
      </c>
      <c r="C149" s="15"/>
    </row>
    <row r="150" spans="1:3" x14ac:dyDescent="0.25">
      <c r="A150" s="9" t="s">
        <v>450</v>
      </c>
      <c r="B150" s="9" t="s">
        <v>451</v>
      </c>
      <c r="C150" s="15"/>
    </row>
    <row r="151" spans="1:3" x14ac:dyDescent="0.25">
      <c r="A151" s="9" t="s">
        <v>455</v>
      </c>
      <c r="B151" s="9" t="s">
        <v>456</v>
      </c>
      <c r="C151" s="15"/>
    </row>
    <row r="152" spans="1:3" x14ac:dyDescent="0.25">
      <c r="A152" s="9" t="s">
        <v>586</v>
      </c>
      <c r="B152" s="9" t="s">
        <v>587</v>
      </c>
      <c r="C152" s="15"/>
    </row>
    <row r="153" spans="1:3" x14ac:dyDescent="0.25">
      <c r="A153" s="9" t="s">
        <v>457</v>
      </c>
      <c r="B153" s="9" t="s">
        <v>458</v>
      </c>
      <c r="C153" s="15"/>
    </row>
    <row r="154" spans="1:3" x14ac:dyDescent="0.25">
      <c r="A154" s="9" t="s">
        <v>459</v>
      </c>
      <c r="B154" s="9" t="s">
        <v>460</v>
      </c>
      <c r="C154" s="15"/>
    </row>
    <row r="155" spans="1:3" x14ac:dyDescent="0.25">
      <c r="A155" s="9" t="s">
        <v>597</v>
      </c>
      <c r="B155" s="9" t="s">
        <v>598</v>
      </c>
      <c r="C155" s="15"/>
    </row>
    <row r="156" spans="1:3" x14ac:dyDescent="0.25">
      <c r="A156" s="9" t="s">
        <v>461</v>
      </c>
      <c r="B156" s="9" t="s">
        <v>462</v>
      </c>
      <c r="C156" s="15"/>
    </row>
    <row r="157" spans="1:3" x14ac:dyDescent="0.25">
      <c r="A157" s="9" t="s">
        <v>615</v>
      </c>
      <c r="B157" s="9" t="s">
        <v>616</v>
      </c>
      <c r="C157" s="15"/>
    </row>
    <row r="158" spans="1:3" x14ac:dyDescent="0.25">
      <c r="A158" s="9" t="s">
        <v>463</v>
      </c>
      <c r="B158" s="9" t="s">
        <v>464</v>
      </c>
      <c r="C158" s="15"/>
    </row>
    <row r="159" spans="1:3" x14ac:dyDescent="0.25">
      <c r="A159" s="9" t="s">
        <v>740</v>
      </c>
      <c r="B159" s="9" t="s">
        <v>741</v>
      </c>
      <c r="C159" s="15"/>
    </row>
    <row r="160" spans="1:3" x14ac:dyDescent="0.25">
      <c r="A160" s="9" t="s">
        <v>611</v>
      </c>
      <c r="B160" s="9" t="s">
        <v>612</v>
      </c>
      <c r="C160" s="15"/>
    </row>
    <row r="161" spans="1:3" x14ac:dyDescent="0.25">
      <c r="A161" s="9" t="s">
        <v>468</v>
      </c>
      <c r="B161" s="9" t="s">
        <v>469</v>
      </c>
      <c r="C161" s="15"/>
    </row>
    <row r="162" spans="1:3" x14ac:dyDescent="0.25">
      <c r="A162" s="9" t="s">
        <v>620</v>
      </c>
      <c r="B162" s="9" t="s">
        <v>621</v>
      </c>
      <c r="C162" s="15"/>
    </row>
    <row r="163" spans="1:3" x14ac:dyDescent="0.25">
      <c r="A163" s="9" t="s">
        <v>564</v>
      </c>
      <c r="B163" s="9" t="s">
        <v>565</v>
      </c>
      <c r="C163" s="15"/>
    </row>
    <row r="164" spans="1:3" x14ac:dyDescent="0.25">
      <c r="A164" s="9" t="s">
        <v>471</v>
      </c>
      <c r="B164" s="9" t="s">
        <v>472</v>
      </c>
      <c r="C164" s="15"/>
    </row>
    <row r="165" spans="1:3" x14ac:dyDescent="0.25">
      <c r="A165" s="9" t="s">
        <v>474</v>
      </c>
      <c r="B165" s="9" t="s">
        <v>475</v>
      </c>
      <c r="C165" s="15"/>
    </row>
    <row r="166" spans="1:3" x14ac:dyDescent="0.25">
      <c r="A166" s="9" t="s">
        <v>556</v>
      </c>
      <c r="B166" s="9" t="s">
        <v>557</v>
      </c>
      <c r="C166" s="15"/>
    </row>
    <row r="167" spans="1:3" x14ac:dyDescent="0.25">
      <c r="A167" s="9" t="s">
        <v>562</v>
      </c>
      <c r="B167" s="9" t="s">
        <v>563</v>
      </c>
      <c r="C167" s="15"/>
    </row>
    <row r="168" spans="1:3" x14ac:dyDescent="0.25">
      <c r="A168" s="9" t="s">
        <v>482</v>
      </c>
      <c r="B168" s="9" t="s">
        <v>483</v>
      </c>
      <c r="C168" s="15"/>
    </row>
    <row r="169" spans="1:3" x14ac:dyDescent="0.25">
      <c r="A169" s="9" t="s">
        <v>619</v>
      </c>
      <c r="B169" s="9" t="s">
        <v>485</v>
      </c>
      <c r="C169" s="15"/>
    </row>
    <row r="170" spans="1:3" x14ac:dyDescent="0.25">
      <c r="A170" s="9" t="s">
        <v>484</v>
      </c>
      <c r="B170" s="9" t="s">
        <v>485</v>
      </c>
      <c r="C170" s="15"/>
    </row>
    <row r="171" spans="1:3" x14ac:dyDescent="0.25">
      <c r="A171" s="9" t="s">
        <v>110</v>
      </c>
      <c r="B171" s="9" t="s">
        <v>486</v>
      </c>
      <c r="C171" s="15"/>
    </row>
    <row r="172" spans="1:3" x14ac:dyDescent="0.25">
      <c r="A172" s="9" t="s">
        <v>588</v>
      </c>
      <c r="B172" s="9" t="s">
        <v>589</v>
      </c>
      <c r="C172" s="15"/>
    </row>
    <row r="173" spans="1:3" x14ac:dyDescent="0.25">
      <c r="A173" s="9" t="s">
        <v>488</v>
      </c>
      <c r="B173" s="9" t="s">
        <v>489</v>
      </c>
      <c r="C173" s="15"/>
    </row>
    <row r="174" spans="1:3" x14ac:dyDescent="0.25">
      <c r="A174" s="9" t="s">
        <v>490</v>
      </c>
      <c r="B174" s="9" t="s">
        <v>491</v>
      </c>
      <c r="C174" s="15"/>
    </row>
    <row r="175" spans="1:3" x14ac:dyDescent="0.25">
      <c r="A175" s="9" t="s">
        <v>629</v>
      </c>
      <c r="B175" s="9" t="s">
        <v>495</v>
      </c>
      <c r="C175" s="15"/>
    </row>
    <row r="176" spans="1:3" x14ac:dyDescent="0.25">
      <c r="A176" s="9" t="s">
        <v>497</v>
      </c>
      <c r="B176" s="9" t="s">
        <v>498</v>
      </c>
      <c r="C176" s="15"/>
    </row>
    <row r="177" spans="1:3" x14ac:dyDescent="0.25">
      <c r="A177" s="9" t="s">
        <v>499</v>
      </c>
      <c r="B177" s="9" t="s">
        <v>500</v>
      </c>
      <c r="C177" s="15"/>
    </row>
    <row r="178" spans="1:3" x14ac:dyDescent="0.25">
      <c r="A178" s="9" t="s">
        <v>504</v>
      </c>
      <c r="B178" s="9" t="s">
        <v>505</v>
      </c>
      <c r="C178" s="15"/>
    </row>
    <row r="179" spans="1:3" x14ac:dyDescent="0.25">
      <c r="A179" s="9" t="s">
        <v>647</v>
      </c>
      <c r="B179" s="9" t="s">
        <v>648</v>
      </c>
      <c r="C179" s="15"/>
    </row>
    <row r="180" spans="1:3" x14ac:dyDescent="0.25">
      <c r="A180" s="9" t="s">
        <v>710</v>
      </c>
      <c r="B180" s="9" t="s">
        <v>711</v>
      </c>
      <c r="C180" s="15"/>
    </row>
    <row r="181" spans="1:3" x14ac:dyDescent="0.25">
      <c r="A181" s="9" t="s">
        <v>509</v>
      </c>
      <c r="B181" s="9" t="s">
        <v>510</v>
      </c>
      <c r="C181" s="15"/>
    </row>
    <row r="182" spans="1:3" x14ac:dyDescent="0.25">
      <c r="A182" s="9" t="s">
        <v>511</v>
      </c>
      <c r="B182" s="9" t="s">
        <v>512</v>
      </c>
      <c r="C182" s="15"/>
    </row>
    <row r="183" spans="1:3" x14ac:dyDescent="0.25">
      <c r="A183" s="9" t="s">
        <v>513</v>
      </c>
      <c r="B183" s="9" t="s">
        <v>514</v>
      </c>
      <c r="C183" s="15"/>
    </row>
    <row r="184" spans="1:3" x14ac:dyDescent="0.25">
      <c r="A184" s="9" t="s">
        <v>582</v>
      </c>
      <c r="B184" s="9" t="s">
        <v>583</v>
      </c>
      <c r="C184" s="15"/>
    </row>
    <row r="185" spans="1:3" x14ac:dyDescent="0.25">
      <c r="A185" s="9" t="s">
        <v>519</v>
      </c>
      <c r="B185" s="9" t="s">
        <v>520</v>
      </c>
      <c r="C185" s="15"/>
    </row>
    <row r="186" spans="1:3" x14ac:dyDescent="0.25">
      <c r="A186" s="9" t="s">
        <v>521</v>
      </c>
      <c r="B186" s="9" t="s">
        <v>522</v>
      </c>
      <c r="C186" s="15"/>
    </row>
    <row r="187" spans="1:3" x14ac:dyDescent="0.25">
      <c r="A187" s="9" t="s">
        <v>691</v>
      </c>
      <c r="B187" s="9" t="s">
        <v>692</v>
      </c>
      <c r="C187" s="15"/>
    </row>
    <row r="188" spans="1:3" x14ac:dyDescent="0.25">
      <c r="A188" s="9" t="s">
        <v>523</v>
      </c>
      <c r="B188" s="9" t="s">
        <v>524</v>
      </c>
      <c r="C188" s="15"/>
    </row>
    <row r="189" spans="1:3" x14ac:dyDescent="0.25">
      <c r="A189" s="9" t="s">
        <v>527</v>
      </c>
      <c r="B189" s="9" t="s">
        <v>528</v>
      </c>
      <c r="C189" s="15"/>
    </row>
    <row r="190" spans="1:3" x14ac:dyDescent="0.25">
      <c r="A190" s="9" t="s">
        <v>529</v>
      </c>
      <c r="B190" s="9" t="s">
        <v>530</v>
      </c>
      <c r="C190" s="15"/>
    </row>
    <row r="191" spans="1:3" x14ac:dyDescent="0.25">
      <c r="A191" s="9" t="s">
        <v>539</v>
      </c>
      <c r="B191" s="9" t="s">
        <v>540</v>
      </c>
      <c r="C191" s="15"/>
    </row>
    <row r="192" spans="1:3" x14ac:dyDescent="0.25">
      <c r="A192" s="9" t="s">
        <v>541</v>
      </c>
      <c r="B192" s="9" t="s">
        <v>542</v>
      </c>
      <c r="C192" s="15"/>
    </row>
    <row r="193" spans="1:3" x14ac:dyDescent="0.25">
      <c r="A193" s="9" t="s">
        <v>568</v>
      </c>
      <c r="B193" s="9" t="s">
        <v>569</v>
      </c>
      <c r="C193" s="15"/>
    </row>
    <row r="194" spans="1:3" x14ac:dyDescent="0.25">
      <c r="A194" s="9" t="s">
        <v>547</v>
      </c>
      <c r="B194" s="9" t="s">
        <v>548</v>
      </c>
      <c r="C194" s="15"/>
    </row>
    <row r="195" spans="1:3" x14ac:dyDescent="0.25">
      <c r="A195" s="9" t="s">
        <v>846</v>
      </c>
      <c r="B195" s="9"/>
      <c r="C195" s="15"/>
    </row>
    <row r="196" spans="1:3" x14ac:dyDescent="0.25">
      <c r="A196" s="9" t="s">
        <v>847</v>
      </c>
      <c r="B196" s="9"/>
      <c r="C196" s="15"/>
    </row>
    <row r="197" spans="1:3" x14ac:dyDescent="0.25">
      <c r="A197" s="9" t="s">
        <v>848</v>
      </c>
      <c r="B197" s="9"/>
      <c r="C197" s="15"/>
    </row>
    <row r="198" spans="1:3" x14ac:dyDescent="0.25">
      <c r="A198" s="9" t="s">
        <v>849</v>
      </c>
      <c r="B198" s="9"/>
      <c r="C198" s="15"/>
    </row>
    <row r="199" spans="1:3" x14ac:dyDescent="0.25">
      <c r="A199" s="9" t="s">
        <v>850</v>
      </c>
      <c r="B199" s="9"/>
      <c r="C199" s="15"/>
    </row>
    <row r="200" spans="1:3" x14ac:dyDescent="0.25">
      <c r="A200" s="9" t="s">
        <v>851</v>
      </c>
      <c r="B200" s="9"/>
      <c r="C200" s="15"/>
    </row>
    <row r="201" spans="1:3" x14ac:dyDescent="0.25">
      <c r="A201" s="9" t="s">
        <v>852</v>
      </c>
      <c r="B201" s="9"/>
      <c r="C201" s="15"/>
    </row>
    <row r="202" spans="1:3" x14ac:dyDescent="0.25">
      <c r="A202" s="9" t="s">
        <v>853</v>
      </c>
      <c r="B202" s="9"/>
      <c r="C202" s="15"/>
    </row>
    <row r="203" spans="1:3" x14ac:dyDescent="0.25">
      <c r="A203" s="9" t="s">
        <v>854</v>
      </c>
      <c r="B203" s="9"/>
      <c r="C203" s="15"/>
    </row>
  </sheetData>
  <sortState xmlns:xlrd2="http://schemas.microsoft.com/office/spreadsheetml/2017/richdata2" ref="A2:F194">
    <sortCondition ref="A2:A194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Inschrijfprijs</vt:lpstr>
      <vt:lpstr>Losse prijzen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Dijk, A.M.P. van (Audrey)</dc:creator>
  <cp:lastModifiedBy>Dijk, A.M.P. van (Audrey)</cp:lastModifiedBy>
  <dcterms:created xsi:type="dcterms:W3CDTF">2025-07-30T15:37:47Z</dcterms:created>
  <dcterms:modified xsi:type="dcterms:W3CDTF">2025-11-10T12:24:08Z</dcterms:modified>
</cp:coreProperties>
</file>