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visscher 1/Desktop/AAV Rietplas /Rijnvicus/def/"/>
    </mc:Choice>
  </mc:AlternateContent>
  <xr:revisionPtr revIDLastSave="0" documentId="13_ncr:1_{68F74269-A3EB-E44F-9464-0F382D4A0D6D}" xr6:coauthVersionLast="36" xr6:coauthVersionMax="36" xr10:uidLastSave="{00000000-0000-0000-0000-000000000000}"/>
  <bookViews>
    <workbookView xWindow="0" yWindow="500" windowWidth="28800" windowHeight="15920" activeTab="1" xr2:uid="{CCA6F7A4-45F1-0D4F-9008-075BD9364F75}"/>
  </bookViews>
  <sheets>
    <sheet name="Prijzenblad" sheetId="1" r:id="rId1"/>
    <sheet name="Koppelingen"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 l="1"/>
  <c r="J20" i="1"/>
  <c r="H23" i="2" l="1"/>
  <c r="H22" i="2"/>
  <c r="H21" i="2"/>
  <c r="H20" i="2"/>
  <c r="H19" i="2"/>
  <c r="H18" i="2"/>
  <c r="H17" i="2"/>
  <c r="H16" i="2"/>
  <c r="H15" i="2"/>
  <c r="H14" i="2"/>
  <c r="H13" i="2"/>
  <c r="H12" i="2"/>
  <c r="H11" i="2"/>
  <c r="H10" i="2"/>
  <c r="H9" i="2"/>
  <c r="H8" i="2"/>
  <c r="H7" i="2"/>
  <c r="H6" i="2"/>
  <c r="H5" i="2"/>
  <c r="J21" i="2"/>
  <c r="J20" i="2"/>
  <c r="J19" i="2"/>
  <c r="J18" i="2"/>
  <c r="H4" i="2" l="1"/>
  <c r="I10" i="1" l="1"/>
  <c r="I37" i="1"/>
  <c r="K37" i="1" s="1"/>
  <c r="M37" i="1" s="1"/>
  <c r="I36" i="1"/>
  <c r="K36" i="1" s="1"/>
  <c r="M36" i="1" s="1"/>
  <c r="I35" i="1"/>
  <c r="K35" i="1" s="1"/>
  <c r="M35" i="1" s="1"/>
  <c r="I34" i="1"/>
  <c r="K34" i="1" s="1"/>
  <c r="M34" i="1" s="1"/>
  <c r="I33" i="1"/>
  <c r="K33" i="1" s="1"/>
  <c r="M33" i="1" s="1"/>
  <c r="I32" i="1"/>
  <c r="K32" i="1" s="1"/>
  <c r="I41" i="1"/>
  <c r="K41" i="1" s="1"/>
  <c r="I42" i="1"/>
  <c r="K42" i="1" s="1"/>
  <c r="M42" i="1" s="1"/>
  <c r="J43" i="1"/>
  <c r="K43" i="1" s="1"/>
  <c r="M43" i="1" s="1"/>
  <c r="J44" i="1"/>
  <c r="K44" i="1" s="1"/>
  <c r="M44" i="1" s="1"/>
  <c r="J45" i="1"/>
  <c r="K45" i="1" s="1"/>
  <c r="M45" i="1" s="1"/>
  <c r="M32" i="1" l="1"/>
  <c r="M38" i="1" s="1"/>
  <c r="K38" i="1"/>
  <c r="K46" i="1"/>
  <c r="M41" i="1"/>
  <c r="M46" i="1" s="1"/>
  <c r="J24" i="1" l="1"/>
  <c r="K24" i="1" s="1"/>
  <c r="J22" i="1"/>
  <c r="K22" i="1" s="1"/>
  <c r="K7" i="1" l="1"/>
  <c r="M7" i="1" s="1"/>
  <c r="K8" i="1"/>
  <c r="M8" i="1" s="1"/>
  <c r="K12" i="1"/>
  <c r="M12" i="1" s="1"/>
  <c r="J6" i="2"/>
  <c r="J8" i="2"/>
  <c r="J10" i="2"/>
  <c r="J12" i="2"/>
  <c r="J14" i="2"/>
  <c r="J16" i="2"/>
  <c r="M20" i="1"/>
  <c r="J7" i="2"/>
  <c r="J9" i="2"/>
  <c r="J11" i="2"/>
  <c r="J13" i="2"/>
  <c r="J15" i="2"/>
  <c r="M24" i="1"/>
  <c r="J17" i="2"/>
  <c r="J25" i="1"/>
  <c r="K25" i="1" s="1"/>
  <c r="M25" i="1" s="1"/>
  <c r="J26" i="1"/>
  <c r="K26" i="1" s="1"/>
  <c r="M26" i="1" s="1"/>
  <c r="J27" i="1"/>
  <c r="K27" i="1" s="1"/>
  <c r="M27" i="1" s="1"/>
  <c r="J28" i="1"/>
  <c r="K28" i="1" s="1"/>
  <c r="M28" i="1" s="1"/>
  <c r="K9" i="1"/>
  <c r="M9" i="1" s="1"/>
  <c r="K11" i="1"/>
  <c r="M11" i="1" s="1"/>
  <c r="K13" i="1"/>
  <c r="M13" i="1" s="1"/>
  <c r="K14" i="1"/>
  <c r="M14" i="1" s="1"/>
  <c r="K15" i="1"/>
  <c r="M15" i="1" s="1"/>
  <c r="K16" i="1"/>
  <c r="M16" i="1" s="1"/>
  <c r="M22" i="1"/>
  <c r="K10" i="1" l="1"/>
  <c r="M10" i="1" s="1"/>
  <c r="M17" i="1" s="1"/>
  <c r="K23" i="1"/>
  <c r="M23" i="1" s="1"/>
  <c r="J5" i="2"/>
  <c r="J23" i="2" s="1"/>
  <c r="J4" i="2"/>
  <c r="J22" i="2" s="1"/>
  <c r="M29" i="1" l="1"/>
  <c r="M48" i="1" s="1"/>
  <c r="M51" i="1" s="1"/>
  <c r="K29" i="1"/>
  <c r="K17" i="1"/>
  <c r="K48" i="1" l="1"/>
  <c r="K51" i="1" s="1"/>
</calcChain>
</file>

<file path=xl/sharedStrings.xml><?xml version="1.0" encoding="utf-8"?>
<sst xmlns="http://schemas.openxmlformats.org/spreadsheetml/2006/main" count="161" uniqueCount="82">
  <si>
    <t>Inschrijver:</t>
  </si>
  <si>
    <t>Eenmalige kosten</t>
  </si>
  <si>
    <t xml:space="preserve">A. </t>
  </si>
  <si>
    <t>Bedrag excl BTW</t>
  </si>
  <si>
    <t xml:space="preserve">Aantal </t>
  </si>
  <si>
    <t>Eenmalig</t>
  </si>
  <si>
    <t>Maandelijks</t>
  </si>
  <si>
    <t>1.</t>
  </si>
  <si>
    <t>2.</t>
  </si>
  <si>
    <t>3.</t>
  </si>
  <si>
    <t>4.</t>
  </si>
  <si>
    <t>5.</t>
  </si>
  <si>
    <t>6.</t>
  </si>
  <si>
    <t>7.</t>
  </si>
  <si>
    <t>8.</t>
  </si>
  <si>
    <t>9.</t>
  </si>
  <si>
    <t>10.</t>
  </si>
  <si>
    <t>&lt;Activiteit vrij in te vullen&gt;</t>
  </si>
  <si>
    <t>Subtotaal A</t>
  </si>
  <si>
    <t>Periodieke kosten</t>
  </si>
  <si>
    <t>B.</t>
  </si>
  <si>
    <t>Subtotaal B</t>
  </si>
  <si>
    <t>C.</t>
  </si>
  <si>
    <t>Subtotaal C</t>
  </si>
  <si>
    <t>D.</t>
  </si>
  <si>
    <t>Korting (negatief bedrag)</t>
  </si>
  <si>
    <t>5..</t>
  </si>
  <si>
    <t>Totaal</t>
  </si>
  <si>
    <t>TCO per maand</t>
  </si>
  <si>
    <t>*)</t>
  </si>
  <si>
    <t>**)</t>
  </si>
  <si>
    <t>Conversie</t>
  </si>
  <si>
    <t>Implementatiekosten*)</t>
  </si>
  <si>
    <t>Van applicatie</t>
  </si>
  <si>
    <t>Naar applicatie</t>
  </si>
  <si>
    <t>Gegevenssoorten</t>
  </si>
  <si>
    <t>Aantal</t>
  </si>
  <si>
    <t>HRM applicatie</t>
  </si>
  <si>
    <t>Subtotaal eenmalige kosten realisatie koppelingen</t>
  </si>
  <si>
    <t>Tarief Functioneel Consultant Financieel</t>
  </si>
  <si>
    <t>Tarief Functioneel Consultant HRM</t>
  </si>
  <si>
    <t>Tarief Tarief Projectleiding</t>
  </si>
  <si>
    <t>Tarieven consultancy na oplevering / Meerwerk en Nadere opdrachten**)</t>
  </si>
  <si>
    <t>Koppelingen*</t>
  </si>
  <si>
    <t>Indien het realiseren van een koppeling en/of onderhoud van een koppeling niet van toepassing is, dient inschrijver in kolom Prijs per jaar € 0,- in te vullen.</t>
  </si>
  <si>
    <t>Kosten voor Koppelingen die op verzoek van Opdrachtgever niet behoeven te worden gerealiseerd, worden van de Implementatiekosten afgetrokken.</t>
  </si>
  <si>
    <t>Onderhoud en support add on /  maatwerk</t>
  </si>
  <si>
    <t>Onderhoud en support op software</t>
  </si>
  <si>
    <t>Onderhoud en support per maand</t>
  </si>
  <si>
    <t>*Prijzen zijn exclusief BTW en bestaan uit eenmalige kosten en jaarlijkse kosten (onderhoud koppelingen).</t>
  </si>
  <si>
    <t>onderhoud &amp; support</t>
  </si>
  <si>
    <t>eenmalig</t>
  </si>
  <si>
    <t>Exclusief BTW</t>
  </si>
  <si>
    <t>Inclusief BTW</t>
  </si>
  <si>
    <t>Aantal personen ultimo jaar</t>
  </si>
  <si>
    <t>Per jaar (excl. BTW)</t>
  </si>
  <si>
    <t>Indien niet genoemde Koppelingen gerealiseerd dient te worden volgens inschrijver, kan inschrijver dit toevoegen (geel gearceerde velden) en als bijlage het Prijzen een specificatie toe te voegen. Niet opgenomen Koppelingen kunnen niet achteraf door inschrijer worden opgenomen als Meerwerk.</t>
  </si>
  <si>
    <t xml:space="preserve">Eenmalige kosten </t>
  </si>
  <si>
    <t>Nazorg en ingebruikname</t>
  </si>
  <si>
    <t>Opleiden gebruikers</t>
  </si>
  <si>
    <t>Installatie, inrichting en configuratie (incl. documentatie)</t>
  </si>
  <si>
    <t>Projectmanagement (incl. opstellen projectdocumentatie)</t>
  </si>
  <si>
    <t>UWV Digipoort</t>
  </si>
  <si>
    <t>TCO 72 maanden (excl. BTW)</t>
  </si>
  <si>
    <t>TCO 72 maanden (excl BTW)</t>
  </si>
  <si>
    <t>TCO 72 maanden incl BTW</t>
  </si>
  <si>
    <t>Xpert Suite Otherside at Work</t>
  </si>
  <si>
    <t>TCO 72 maanden</t>
  </si>
  <si>
    <t>Tarief Technisch Consultant</t>
  </si>
  <si>
    <t>Subtotaal TCO 72 maanden onderhoud koppelingen</t>
  </si>
  <si>
    <t>Uurtarieven voor eventuele inzet van functionarissen van Inschrijver die gelden buiten de scope van de opdracht (dus Meerwerk en Nadere opdrachten). Uurtarieven gaan uit van werken remote of werken op locatie en bij werken op locatie van een minimale inzet van 1 dagdeel.</t>
  </si>
  <si>
    <t>Uurtarief excl BTW</t>
  </si>
  <si>
    <t>Tarief Senior Consultant</t>
  </si>
  <si>
    <t>Bijlage F. Prijzenblad HR- en cliëntvolgsysteem geïntegreerd met salarisadministratie voor Rijnvicus</t>
  </si>
  <si>
    <t>Isah Finance</t>
  </si>
  <si>
    <t>Koppeling Export journaalposten salarisgegevens naar Isah Finance</t>
  </si>
  <si>
    <t>Koppeling Export facturen Isah Finance</t>
  </si>
  <si>
    <t>Entra ID</t>
  </si>
  <si>
    <r>
      <t xml:space="preserve">Realisatie koppelingen </t>
    </r>
    <r>
      <rPr>
        <b/>
        <sz val="12"/>
        <color rgb="FFFF0000"/>
        <rFont val="Arial"/>
        <family val="2"/>
      </rPr>
      <t>(specificatie werkblad Koppelingen)</t>
    </r>
  </si>
  <si>
    <r>
      <t xml:space="preserve">Onderhoud en support op koppelingen (72 maanden) </t>
    </r>
    <r>
      <rPr>
        <b/>
        <sz val="12"/>
        <color rgb="FFFF0000"/>
        <rFont val="Arial"/>
        <family val="2"/>
      </rPr>
      <t>(specificatie werkblad Koppelingen)</t>
    </r>
  </si>
  <si>
    <r>
      <t xml:space="preserve">De implementatieactiviteiten betreffen oplevering eindresultaten (inclusief scholing / instructie). </t>
    </r>
    <r>
      <rPr>
        <b/>
        <u/>
        <sz val="12"/>
        <rFont val="Arial"/>
        <family val="2"/>
      </rPr>
      <t>LET OP:</t>
    </r>
    <r>
      <rPr>
        <sz val="12"/>
        <rFont val="Arial"/>
        <family val="2"/>
      </rPr>
      <t xml:space="preserve"> voorkom het dubbel opgeven van kosten!
</t>
    </r>
    <r>
      <rPr>
        <u/>
        <sz val="12"/>
        <rFont val="Arial"/>
        <family val="2"/>
      </rPr>
      <t>Let op</t>
    </r>
    <r>
      <rPr>
        <sz val="12"/>
        <rFont val="Arial"/>
        <family val="2"/>
      </rPr>
      <t xml:space="preserve">: voorkom het dubbel opgeven van kosten! </t>
    </r>
  </si>
  <si>
    <t xml:space="preserve">Totaal licentiekosten volledig gebruik ICT-prestatie, incusief beheer, onderhoud, hosting, doorontwikkeling, ondersteuning conform SLA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</si>
</sst>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_(&quot;€&quot;\ * \(#,##0.00\);_(&quot;€&quot;\ * &quot;-&quot;??_);_(@_)"/>
    <numFmt numFmtId="164" formatCode="_-&quot;€ &quot;* #,##0.00_-;_-&quot;€ &quot;* #,##0.00\-;_-&quot;€ &quot;* \-??_-;_-@"/>
    <numFmt numFmtId="165" formatCode="_(&quot;€ &quot;* #,##0.00_);_(&quot;€ &quot;* \(#,##0.00\);_(&quot;€ &quot;* \-??_);_(@_)"/>
    <numFmt numFmtId="166" formatCode="_ [$€-413]\ * #,##0.00_ ;_ [$€-413]\ * \-#,##0.00_ ;_ [$€-413]\ * &quot;-&quot;??_ ;_ @_ "/>
    <numFmt numFmtId="167" formatCode="_-&quot;€&quot;\ * #,##0.00_-;_-&quot;€&quot;\ * #,##0.00\-;_-&quot;€&quot;\ * &quot;-&quot;??_-;_-@_-"/>
  </numFmts>
  <fonts count="20" x14ac:knownFonts="1">
    <font>
      <sz val="12"/>
      <color theme="1"/>
      <name val="Calibri"/>
      <family val="2"/>
      <scheme val="minor"/>
    </font>
    <font>
      <sz val="12"/>
      <color rgb="FF000000"/>
      <name val="Arial"/>
      <family val="2"/>
    </font>
    <font>
      <sz val="10"/>
      <color rgb="FF000000"/>
      <name val="Arial"/>
      <family val="2"/>
    </font>
    <font>
      <sz val="10"/>
      <color rgb="FF000000"/>
      <name val="Calibri"/>
      <family val="2"/>
    </font>
    <font>
      <b/>
      <sz val="10"/>
      <color theme="1"/>
      <name val="Arial"/>
      <family val="2"/>
    </font>
    <font>
      <sz val="10"/>
      <color theme="1"/>
      <name val="Arial"/>
      <family val="2"/>
    </font>
    <font>
      <sz val="12"/>
      <color theme="1"/>
      <name val="Arial"/>
      <family val="2"/>
    </font>
    <font>
      <b/>
      <u/>
      <sz val="10"/>
      <color theme="1"/>
      <name val="Arial"/>
      <family val="2"/>
    </font>
    <font>
      <sz val="12"/>
      <color theme="1"/>
      <name val="Calibri"/>
      <family val="2"/>
      <scheme val="minor"/>
    </font>
    <font>
      <b/>
      <sz val="10"/>
      <color theme="1"/>
      <name val="Calibri"/>
      <family val="2"/>
      <scheme val="minor"/>
    </font>
    <font>
      <sz val="10"/>
      <color theme="1"/>
      <name val="Calibri"/>
      <family val="2"/>
      <scheme val="minor"/>
    </font>
    <font>
      <b/>
      <sz val="10"/>
      <color rgb="FF000000"/>
      <name val="Calibri"/>
      <family val="2"/>
    </font>
    <font>
      <sz val="10"/>
      <color theme="1"/>
      <name val="News Gothic MT"/>
      <family val="2"/>
    </font>
    <font>
      <b/>
      <sz val="12"/>
      <color rgb="FF000000"/>
      <name val="Arial"/>
      <family val="2"/>
    </font>
    <font>
      <b/>
      <sz val="12"/>
      <color rgb="FFFF0000"/>
      <name val="Arial"/>
      <family val="2"/>
    </font>
    <font>
      <sz val="12"/>
      <name val="Arial"/>
      <family val="2"/>
    </font>
    <font>
      <b/>
      <sz val="12"/>
      <color rgb="FFFFFFFF"/>
      <name val="Arial"/>
      <family val="2"/>
    </font>
    <font>
      <b/>
      <sz val="12"/>
      <color theme="0"/>
      <name val="Arial"/>
      <family val="2"/>
    </font>
    <font>
      <b/>
      <u/>
      <sz val="12"/>
      <name val="Arial"/>
      <family val="2"/>
    </font>
    <font>
      <u/>
      <sz val="12"/>
      <name val="Arial"/>
      <family val="2"/>
    </font>
  </fonts>
  <fills count="18">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BFBFBF"/>
        <bgColor rgb="FFC8C8C8"/>
      </patternFill>
    </fill>
    <fill>
      <patternFill patternType="solid">
        <fgColor rgb="FFBDD6EE"/>
        <bgColor rgb="FFC8C8C8"/>
      </patternFill>
    </fill>
    <fill>
      <patternFill patternType="solid">
        <fgColor rgb="FFC8C8C8"/>
        <bgColor rgb="FFBFBFBF"/>
      </patternFill>
    </fill>
    <fill>
      <patternFill patternType="solid">
        <fgColor theme="0"/>
        <bgColor indexed="64"/>
      </patternFill>
    </fill>
    <fill>
      <patternFill patternType="solid">
        <fgColor theme="0" tint="-0.14999847407452621"/>
        <bgColor rgb="FFFFFF00"/>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0.34998626667073579"/>
        <bgColor rgb="FFC8C8C8"/>
      </patternFill>
    </fill>
    <fill>
      <patternFill patternType="solid">
        <fgColor theme="4"/>
        <bgColor indexed="64"/>
      </patternFill>
    </fill>
    <fill>
      <patternFill patternType="solid">
        <fgColor theme="4"/>
        <bgColor rgb="FF008080"/>
      </patternFill>
    </fill>
    <fill>
      <patternFill patternType="solid">
        <fgColor rgb="FFFFFF00"/>
        <bgColor rgb="FFC8C8C8"/>
      </patternFill>
    </fill>
    <fill>
      <patternFill patternType="solid">
        <fgColor theme="0" tint="-0.14999847407452621"/>
        <bgColor rgb="FFC8C8C8"/>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top/>
      <bottom style="thin">
        <color indexed="64"/>
      </bottom>
      <diagonal/>
    </border>
    <border>
      <left style="medium">
        <color indexed="64"/>
      </left>
      <right style="medium">
        <color indexed="64"/>
      </right>
      <top style="thin">
        <color auto="1"/>
      </top>
      <bottom/>
      <diagonal/>
    </border>
  </borders>
  <cellStyleXfs count="4">
    <xf numFmtId="0" fontId="0" fillId="0" borderId="0"/>
    <xf numFmtId="0" fontId="1" fillId="0" borderId="0"/>
    <xf numFmtId="167" fontId="8" fillId="0" borderId="0" applyFont="0" applyFill="0" applyBorder="0" applyAlignment="0" applyProtection="0"/>
    <xf numFmtId="44" fontId="8" fillId="0" borderId="0" applyFont="0" applyFill="0" applyBorder="0" applyAlignment="0" applyProtection="0"/>
  </cellStyleXfs>
  <cellXfs count="151">
    <xf numFmtId="0" fontId="0" fillId="0" borderId="0" xfId="0"/>
    <xf numFmtId="0" fontId="5" fillId="7" borderId="7" xfId="0" applyFont="1" applyFill="1" applyBorder="1" applyAlignment="1">
      <alignment wrapText="1"/>
    </xf>
    <xf numFmtId="0" fontId="5" fillId="0" borderId="0" xfId="0" applyFont="1" applyAlignment="1">
      <alignment wrapText="1"/>
    </xf>
    <xf numFmtId="0" fontId="7" fillId="0" borderId="0" xfId="0" applyFont="1" applyAlignment="1">
      <alignment wrapText="1"/>
    </xf>
    <xf numFmtId="0" fontId="5" fillId="9" borderId="7" xfId="0" applyFont="1" applyFill="1" applyBorder="1" applyAlignment="1">
      <alignment wrapText="1"/>
    </xf>
    <xf numFmtId="166" fontId="5" fillId="9" borderId="7" xfId="0" applyNumberFormat="1" applyFont="1" applyFill="1" applyBorder="1" applyAlignment="1" applyProtection="1">
      <alignment wrapText="1"/>
      <protection locked="0"/>
    </xf>
    <xf numFmtId="0" fontId="4" fillId="10" borderId="3" xfId="0" applyFont="1" applyFill="1" applyBorder="1" applyAlignment="1">
      <alignment wrapText="1"/>
    </xf>
    <xf numFmtId="0" fontId="4" fillId="10" borderId="24" xfId="0" applyFont="1" applyFill="1" applyBorder="1" applyAlignment="1">
      <alignment wrapText="1"/>
    </xf>
    <xf numFmtId="0" fontId="4" fillId="10" borderId="2" xfId="0" applyFont="1" applyFill="1" applyBorder="1" applyAlignment="1">
      <alignment wrapText="1"/>
    </xf>
    <xf numFmtId="0" fontId="5" fillId="7" borderId="6" xfId="0" applyFont="1" applyFill="1" applyBorder="1" applyAlignment="1">
      <alignment wrapText="1"/>
    </xf>
    <xf numFmtId="0" fontId="5" fillId="9" borderId="9" xfId="0" applyFont="1" applyFill="1" applyBorder="1" applyAlignment="1">
      <alignment wrapText="1"/>
    </xf>
    <xf numFmtId="0" fontId="6" fillId="0" borderId="0" xfId="0" applyFont="1"/>
    <xf numFmtId="166" fontId="5" fillId="9" borderId="31" xfId="0" applyNumberFormat="1" applyFont="1" applyFill="1" applyBorder="1" applyAlignment="1" applyProtection="1">
      <alignment wrapText="1"/>
      <protection locked="0"/>
    </xf>
    <xf numFmtId="166" fontId="5" fillId="0" borderId="0" xfId="0" applyNumberFormat="1" applyFont="1" applyAlignment="1" applyProtection="1">
      <alignment wrapText="1"/>
      <protection locked="0"/>
    </xf>
    <xf numFmtId="0" fontId="4" fillId="10" borderId="20" xfId="0" applyFont="1" applyFill="1" applyBorder="1" applyAlignment="1">
      <alignment wrapText="1"/>
    </xf>
    <xf numFmtId="0" fontId="5" fillId="7" borderId="34" xfId="0" applyFont="1" applyFill="1" applyBorder="1" applyAlignment="1">
      <alignment wrapText="1"/>
    </xf>
    <xf numFmtId="0" fontId="5" fillId="7" borderId="0" xfId="0" applyFont="1" applyFill="1" applyAlignment="1">
      <alignment wrapText="1"/>
    </xf>
    <xf numFmtId="0" fontId="5" fillId="0" borderId="7" xfId="0" applyFont="1" applyBorder="1" applyAlignment="1">
      <alignment wrapText="1"/>
    </xf>
    <xf numFmtId="166" fontId="5" fillId="9" borderId="35" xfId="0" applyNumberFormat="1" applyFont="1" applyFill="1" applyBorder="1" applyAlignment="1" applyProtection="1">
      <alignment wrapText="1"/>
      <protection locked="0"/>
    </xf>
    <xf numFmtId="166" fontId="5" fillId="0" borderId="7" xfId="0" applyNumberFormat="1" applyFont="1" applyBorder="1" applyAlignment="1" applyProtection="1">
      <alignment wrapText="1"/>
      <protection locked="0"/>
    </xf>
    <xf numFmtId="0" fontId="9" fillId="0" borderId="0" xfId="0" applyFont="1"/>
    <xf numFmtId="0" fontId="10" fillId="0" borderId="0" xfId="0" applyFont="1"/>
    <xf numFmtId="0" fontId="11" fillId="4" borderId="3" xfId="1" applyFont="1" applyFill="1" applyBorder="1"/>
    <xf numFmtId="0" fontId="11" fillId="4" borderId="32" xfId="1" applyFont="1" applyFill="1" applyBorder="1"/>
    <xf numFmtId="0" fontId="11" fillId="0" borderId="0" xfId="1" applyFont="1"/>
    <xf numFmtId="164" fontId="3" fillId="8" borderId="7" xfId="1" applyNumberFormat="1" applyFont="1" applyFill="1" applyBorder="1"/>
    <xf numFmtId="164" fontId="3" fillId="5" borderId="33" xfId="1" applyNumberFormat="1" applyFont="1" applyFill="1" applyBorder="1"/>
    <xf numFmtId="164" fontId="3" fillId="0" borderId="0" xfId="1" applyNumberFormat="1" applyFont="1"/>
    <xf numFmtId="164" fontId="3" fillId="8" borderId="9" xfId="1" applyNumberFormat="1" applyFont="1" applyFill="1" applyBorder="1"/>
    <xf numFmtId="164" fontId="3" fillId="5" borderId="37" xfId="1" applyNumberFormat="1" applyFont="1" applyFill="1" applyBorder="1"/>
    <xf numFmtId="164" fontId="5" fillId="11" borderId="19" xfId="0" applyNumberFormat="1" applyFont="1" applyFill="1" applyBorder="1" applyAlignment="1">
      <alignment wrapText="1"/>
    </xf>
    <xf numFmtId="0" fontId="10" fillId="0" borderId="0" xfId="0" applyFont="1" applyAlignment="1">
      <alignment horizontal="left" vertical="center" wrapText="1"/>
    </xf>
    <xf numFmtId="0" fontId="1" fillId="2" borderId="0" xfId="1" applyFont="1" applyFill="1"/>
    <xf numFmtId="0" fontId="13" fillId="2" borderId="0" xfId="1" applyFont="1" applyFill="1"/>
    <xf numFmtId="0" fontId="1" fillId="0" borderId="0" xfId="1" applyFont="1"/>
    <xf numFmtId="0" fontId="1" fillId="2" borderId="0" xfId="1" applyFont="1" applyFill="1" applyAlignment="1">
      <alignment horizontal="center"/>
    </xf>
    <xf numFmtId="0" fontId="13" fillId="4" borderId="2" xfId="1" applyFont="1" applyFill="1" applyBorder="1"/>
    <xf numFmtId="0" fontId="13" fillId="4" borderId="3" xfId="1" applyFont="1" applyFill="1" applyBorder="1"/>
    <xf numFmtId="0" fontId="1" fillId="2" borderId="4" xfId="1" applyFont="1" applyFill="1" applyBorder="1"/>
    <xf numFmtId="0" fontId="1" fillId="0" borderId="4" xfId="1" applyFont="1" applyBorder="1"/>
    <xf numFmtId="0" fontId="13" fillId="0" borderId="4" xfId="1" applyFont="1" applyBorder="1"/>
    <xf numFmtId="0" fontId="13" fillId="4" borderId="4" xfId="1" applyFont="1" applyFill="1" applyBorder="1"/>
    <xf numFmtId="0" fontId="13" fillId="4" borderId="5" xfId="1" applyFont="1" applyFill="1" applyBorder="1"/>
    <xf numFmtId="0" fontId="1" fillId="2" borderId="6" xfId="1" applyFont="1" applyFill="1" applyBorder="1"/>
    <xf numFmtId="0" fontId="1" fillId="0" borderId="7" xfId="0" applyFont="1" applyBorder="1"/>
    <xf numFmtId="164" fontId="1" fillId="0" borderId="0" xfId="1" applyNumberFormat="1" applyFont="1"/>
    <xf numFmtId="164" fontId="1" fillId="16" borderId="7" xfId="1" applyNumberFormat="1" applyFont="1" applyFill="1" applyBorder="1"/>
    <xf numFmtId="0" fontId="1" fillId="4" borderId="0" xfId="1" applyFont="1" applyFill="1"/>
    <xf numFmtId="164" fontId="1" fillId="5" borderId="7" xfId="1" applyNumberFormat="1" applyFont="1" applyFill="1" applyBorder="1"/>
    <xf numFmtId="164" fontId="1" fillId="5" borderId="8" xfId="1" applyNumberFormat="1" applyFont="1" applyFill="1" applyBorder="1"/>
    <xf numFmtId="0" fontId="1" fillId="0" borderId="7" xfId="1" applyFont="1" applyBorder="1"/>
    <xf numFmtId="164" fontId="1" fillId="17" borderId="7" xfId="1" applyNumberFormat="1" applyFont="1" applyFill="1" applyBorder="1"/>
    <xf numFmtId="0" fontId="1" fillId="3" borderId="7" xfId="1" applyFont="1" applyFill="1" applyBorder="1"/>
    <xf numFmtId="164" fontId="1" fillId="16" borderId="9" xfId="1" applyNumberFormat="1" applyFont="1" applyFill="1" applyBorder="1"/>
    <xf numFmtId="164" fontId="1" fillId="5" borderId="9" xfId="1" applyNumberFormat="1" applyFont="1" applyFill="1" applyBorder="1"/>
    <xf numFmtId="164" fontId="1" fillId="5" borderId="10" xfId="1" applyNumberFormat="1" applyFont="1" applyFill="1" applyBorder="1"/>
    <xf numFmtId="0" fontId="1" fillId="2" borderId="11" xfId="1" applyFont="1" applyFill="1" applyBorder="1"/>
    <xf numFmtId="0" fontId="1" fillId="3" borderId="12" xfId="1" applyFont="1" applyFill="1" applyBorder="1"/>
    <xf numFmtId="0" fontId="1" fillId="2" borderId="13" xfId="1" applyFont="1" applyFill="1" applyBorder="1"/>
    <xf numFmtId="0" fontId="1" fillId="0" borderId="13" xfId="1" applyFont="1" applyBorder="1"/>
    <xf numFmtId="164" fontId="1" fillId="0" borderId="13" xfId="1" applyNumberFormat="1" applyFont="1" applyBorder="1"/>
    <xf numFmtId="164" fontId="1" fillId="16" borderId="12" xfId="1" applyNumberFormat="1" applyFont="1" applyFill="1" applyBorder="1"/>
    <xf numFmtId="0" fontId="1" fillId="4" borderId="13" xfId="1" applyFont="1" applyFill="1" applyBorder="1"/>
    <xf numFmtId="164" fontId="1" fillId="5" borderId="12" xfId="1" applyNumberFormat="1" applyFont="1" applyFill="1" applyBorder="1"/>
    <xf numFmtId="164" fontId="1" fillId="5" borderId="14" xfId="1" applyNumberFormat="1" applyFont="1" applyFill="1" applyBorder="1"/>
    <xf numFmtId="0" fontId="1" fillId="0" borderId="27" xfId="1" applyFont="1" applyBorder="1"/>
    <xf numFmtId="164" fontId="1" fillId="6" borderId="19" xfId="1" applyNumberFormat="1" applyFont="1" applyFill="1" applyBorder="1"/>
    <xf numFmtId="0" fontId="13" fillId="4" borderId="3" xfId="1" applyFont="1" applyFill="1" applyBorder="1" applyAlignment="1">
      <alignment horizontal="center" vertical="center"/>
    </xf>
    <xf numFmtId="0" fontId="13" fillId="4" borderId="3" xfId="1" applyFont="1" applyFill="1" applyBorder="1" applyAlignment="1">
      <alignment horizontal="center" vertical="center" wrapText="1"/>
    </xf>
    <xf numFmtId="0" fontId="13" fillId="4" borderId="15" xfId="1" applyFont="1" applyFill="1" applyBorder="1"/>
    <xf numFmtId="0" fontId="13" fillId="4" borderId="5" xfId="1" applyFont="1" applyFill="1" applyBorder="1" applyAlignment="1">
      <alignment horizontal="center" vertical="center"/>
    </xf>
    <xf numFmtId="0" fontId="1" fillId="0" borderId="29" xfId="1" applyFont="1" applyBorder="1"/>
    <xf numFmtId="0" fontId="6" fillId="0" borderId="7" xfId="0" applyFont="1" applyBorder="1" applyAlignment="1">
      <alignment wrapText="1"/>
    </xf>
    <xf numFmtId="166" fontId="6" fillId="9" borderId="7" xfId="2" applyNumberFormat="1" applyFont="1" applyFill="1" applyBorder="1"/>
    <xf numFmtId="0" fontId="6" fillId="9" borderId="7" xfId="0" applyFont="1" applyFill="1" applyBorder="1"/>
    <xf numFmtId="0" fontId="6" fillId="7" borderId="0" xfId="0" applyFont="1" applyFill="1"/>
    <xf numFmtId="0" fontId="6" fillId="11" borderId="16" xfId="0" applyFont="1" applyFill="1" applyBorder="1"/>
    <xf numFmtId="167" fontId="15" fillId="12" borderId="7" xfId="2" applyFont="1" applyFill="1" applyBorder="1"/>
    <xf numFmtId="167" fontId="6" fillId="12" borderId="7" xfId="0" applyNumberFormat="1" applyFont="1" applyFill="1" applyBorder="1"/>
    <xf numFmtId="167" fontId="6" fillId="12" borderId="8" xfId="0" applyNumberFormat="1" applyFont="1" applyFill="1" applyBorder="1"/>
    <xf numFmtId="0" fontId="1" fillId="10" borderId="29" xfId="1" applyFont="1" applyFill="1" applyBorder="1"/>
    <xf numFmtId="0" fontId="6" fillId="10" borderId="7" xfId="0" applyFont="1" applyFill="1" applyBorder="1"/>
    <xf numFmtId="166" fontId="6" fillId="10" borderId="7" xfId="2" applyNumberFormat="1" applyFont="1" applyFill="1" applyBorder="1"/>
    <xf numFmtId="167" fontId="6" fillId="10" borderId="8" xfId="0" applyNumberFormat="1" applyFont="1" applyFill="1" applyBorder="1"/>
    <xf numFmtId="0" fontId="6" fillId="0" borderId="7" xfId="0" applyFont="1" applyBorder="1"/>
    <xf numFmtId="164" fontId="1" fillId="8" borderId="7" xfId="1" applyNumberFormat="1" applyFont="1" applyFill="1" applyBorder="1"/>
    <xf numFmtId="0" fontId="1" fillId="8" borderId="7" xfId="1" applyFont="1" applyFill="1" applyBorder="1"/>
    <xf numFmtId="167" fontId="15" fillId="11" borderId="7" xfId="2" applyFont="1" applyFill="1" applyBorder="1"/>
    <xf numFmtId="167" fontId="6" fillId="11" borderId="7" xfId="0" applyNumberFormat="1" applyFont="1" applyFill="1" applyBorder="1"/>
    <xf numFmtId="0" fontId="6" fillId="0" borderId="7" xfId="0" quotePrefix="1" applyFont="1" applyBorder="1"/>
    <xf numFmtId="167" fontId="6" fillId="9" borderId="7" xfId="2" applyFont="1" applyFill="1" applyBorder="1"/>
    <xf numFmtId="164" fontId="1" fillId="3" borderId="7" xfId="1" applyNumberFormat="1" applyFont="1" applyFill="1" applyBorder="1"/>
    <xf numFmtId="0" fontId="1" fillId="4" borderId="16" xfId="1" applyFont="1" applyFill="1" applyBorder="1"/>
    <xf numFmtId="0" fontId="1" fillId="0" borderId="6" xfId="1" applyFont="1" applyBorder="1"/>
    <xf numFmtId="164" fontId="1" fillId="3" borderId="30" xfId="1" applyNumberFormat="1" applyFont="1" applyFill="1" applyBorder="1"/>
    <xf numFmtId="0" fontId="1" fillId="3" borderId="30" xfId="1" applyFont="1" applyFill="1" applyBorder="1"/>
    <xf numFmtId="0" fontId="1" fillId="0" borderId="17" xfId="1" applyFont="1" applyBorder="1"/>
    <xf numFmtId="164" fontId="1" fillId="3" borderId="12" xfId="1" applyNumberFormat="1" applyFont="1" applyFill="1" applyBorder="1"/>
    <xf numFmtId="0" fontId="1" fillId="4" borderId="18" xfId="1" applyFont="1" applyFill="1" applyBorder="1"/>
    <xf numFmtId="167" fontId="1" fillId="0" borderId="4" xfId="1" applyNumberFormat="1" applyFont="1" applyBorder="1"/>
    <xf numFmtId="0" fontId="1" fillId="0" borderId="26" xfId="1" applyFont="1" applyBorder="1"/>
    <xf numFmtId="0" fontId="13" fillId="4" borderId="20" xfId="1" applyFont="1" applyFill="1" applyBorder="1"/>
    <xf numFmtId="0" fontId="1" fillId="0" borderId="25" xfId="1" applyFont="1" applyBorder="1"/>
    <xf numFmtId="0" fontId="1" fillId="0" borderId="9" xfId="1" applyFont="1" applyBorder="1"/>
    <xf numFmtId="0" fontId="1" fillId="0" borderId="12" xfId="1" applyFont="1" applyBorder="1"/>
    <xf numFmtId="165" fontId="1" fillId="3" borderId="7" xfId="1" applyNumberFormat="1" applyFont="1" applyFill="1" applyBorder="1"/>
    <xf numFmtId="164" fontId="13" fillId="3" borderId="7" xfId="1" applyNumberFormat="1" applyFont="1" applyFill="1" applyBorder="1"/>
    <xf numFmtId="164" fontId="1" fillId="13" borderId="7" xfId="1" applyNumberFormat="1" applyFont="1" applyFill="1" applyBorder="1"/>
    <xf numFmtId="0" fontId="1" fillId="2" borderId="0" xfId="0" applyFont="1" applyFill="1"/>
    <xf numFmtId="0" fontId="1" fillId="2" borderId="13" xfId="0" applyFont="1" applyFill="1" applyBorder="1"/>
    <xf numFmtId="164" fontId="1" fillId="0" borderId="4" xfId="1" applyNumberFormat="1" applyFont="1" applyBorder="1"/>
    <xf numFmtId="164" fontId="1" fillId="6" borderId="1" xfId="1" applyNumberFormat="1" applyFont="1" applyFill="1" applyBorder="1"/>
    <xf numFmtId="0" fontId="13" fillId="6" borderId="21" xfId="1" applyFont="1" applyFill="1" applyBorder="1" applyAlignment="1">
      <alignment horizontal="right"/>
    </xf>
    <xf numFmtId="164" fontId="1" fillId="11" borderId="1" xfId="1" applyNumberFormat="1" applyFont="1" applyFill="1" applyBorder="1"/>
    <xf numFmtId="0" fontId="1" fillId="6" borderId="22" xfId="1" applyFont="1" applyFill="1" applyBorder="1"/>
    <xf numFmtId="0" fontId="16" fillId="15" borderId="0" xfId="1" applyFont="1" applyFill="1"/>
    <xf numFmtId="44" fontId="17" fillId="14" borderId="0" xfId="3" applyFont="1" applyFill="1"/>
    <xf numFmtId="44" fontId="16" fillId="15" borderId="0" xfId="3" applyFont="1" applyFill="1" applyBorder="1"/>
    <xf numFmtId="0" fontId="1" fillId="0" borderId="0" xfId="1" applyFont="1" applyAlignment="1">
      <alignment horizontal="right" vertical="top"/>
    </xf>
    <xf numFmtId="0" fontId="1" fillId="0" borderId="0" xfId="1" applyFont="1" applyAlignment="1">
      <alignment horizontal="left" vertical="top" wrapText="1"/>
    </xf>
    <xf numFmtId="0" fontId="1" fillId="2" borderId="0" xfId="1" applyFont="1" applyFill="1" applyAlignment="1">
      <alignment horizontal="left" vertical="center"/>
    </xf>
    <xf numFmtId="0" fontId="1" fillId="0" borderId="0" xfId="1" applyFont="1" applyAlignment="1">
      <alignment vertical="top"/>
    </xf>
    <xf numFmtId="0" fontId="2" fillId="2" borderId="0" xfId="1" applyFont="1" applyFill="1" applyAlignment="1">
      <alignment horizontal="left" vertical="center"/>
    </xf>
    <xf numFmtId="0" fontId="2" fillId="0" borderId="0" xfId="1" applyFont="1" applyAlignment="1">
      <alignment horizontal="left" vertical="top" wrapText="1"/>
    </xf>
    <xf numFmtId="0" fontId="13" fillId="2" borderId="0" xfId="1" applyFont="1" applyFill="1" applyAlignment="1">
      <alignment horizontal="right"/>
    </xf>
    <xf numFmtId="0" fontId="1" fillId="3" borderId="21" xfId="1" applyFont="1" applyFill="1" applyBorder="1" applyAlignment="1">
      <alignment horizontal="center"/>
    </xf>
    <xf numFmtId="0" fontId="1" fillId="3" borderId="22" xfId="1" applyFont="1" applyFill="1" applyBorder="1" applyAlignment="1">
      <alignment horizontal="center"/>
    </xf>
    <xf numFmtId="0" fontId="1" fillId="3" borderId="23" xfId="1" applyFont="1" applyFill="1" applyBorder="1" applyAlignment="1">
      <alignment horizontal="center"/>
    </xf>
    <xf numFmtId="0" fontId="1" fillId="2" borderId="0" xfId="1" applyFont="1" applyFill="1" applyAlignment="1">
      <alignment horizontal="left" vertical="center" wrapText="1"/>
    </xf>
    <xf numFmtId="0" fontId="1" fillId="0" borderId="0" xfId="1" applyFont="1" applyAlignment="1">
      <alignment horizontal="right"/>
    </xf>
    <xf numFmtId="0" fontId="1" fillId="0" borderId="4" xfId="1" applyFont="1" applyBorder="1" applyAlignment="1">
      <alignment horizontal="right"/>
    </xf>
    <xf numFmtId="0" fontId="1" fillId="0" borderId="0" xfId="1" applyFont="1" applyAlignment="1">
      <alignment horizontal="left" vertical="center"/>
    </xf>
    <xf numFmtId="0" fontId="1" fillId="0" borderId="0" xfId="1" applyFont="1" applyAlignment="1">
      <alignment horizontal="left" vertical="top" wrapText="1"/>
    </xf>
    <xf numFmtId="0" fontId="10" fillId="0" borderId="0" xfId="0" applyFont="1" applyAlignment="1">
      <alignment horizontal="left" vertical="center" wrapText="1"/>
    </xf>
    <xf numFmtId="0" fontId="4" fillId="0" borderId="21" xfId="0" applyFont="1" applyBorder="1" applyAlignment="1">
      <alignment wrapText="1"/>
    </xf>
    <xf numFmtId="0" fontId="4" fillId="0" borderId="22" xfId="0" applyFont="1" applyBorder="1" applyAlignment="1">
      <alignment wrapText="1"/>
    </xf>
    <xf numFmtId="0" fontId="5" fillId="0" borderId="13" xfId="0" applyFont="1" applyBorder="1" applyAlignment="1">
      <alignment wrapText="1"/>
    </xf>
    <xf numFmtId="0" fontId="4" fillId="0" borderId="28" xfId="0" applyFont="1" applyBorder="1" applyAlignment="1">
      <alignment wrapText="1"/>
    </xf>
    <xf numFmtId="0" fontId="4" fillId="0" borderId="13" xfId="0" applyFont="1" applyBorder="1" applyAlignment="1">
      <alignment wrapText="1"/>
    </xf>
    <xf numFmtId="0" fontId="5" fillId="9" borderId="9" xfId="0" applyFont="1" applyFill="1" applyBorder="1" applyAlignment="1">
      <alignment horizontal="left" vertical="center" wrapText="1"/>
    </xf>
    <xf numFmtId="0" fontId="5" fillId="9" borderId="3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9" borderId="35" xfId="0" applyFont="1" applyFill="1" applyBorder="1" applyAlignment="1">
      <alignment horizontal="left" vertical="center" wrapText="1"/>
    </xf>
    <xf numFmtId="0" fontId="5" fillId="9" borderId="36"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30" xfId="0" applyFont="1" applyBorder="1" applyAlignment="1">
      <alignment horizontal="left" vertical="center" wrapText="1"/>
    </xf>
    <xf numFmtId="0" fontId="5" fillId="7" borderId="9" xfId="0" applyFont="1" applyFill="1" applyBorder="1" applyAlignment="1">
      <alignment horizontal="left" vertical="center" wrapText="1"/>
    </xf>
    <xf numFmtId="0" fontId="5" fillId="7" borderId="30" xfId="0" applyFont="1" applyFill="1" applyBorder="1" applyAlignment="1">
      <alignment horizontal="left" vertical="center" wrapText="1"/>
    </xf>
    <xf numFmtId="0" fontId="12" fillId="0" borderId="9" xfId="0" applyFont="1" applyBorder="1" applyAlignment="1">
      <alignment horizontal="left" vertical="center" wrapText="1"/>
    </xf>
    <xf numFmtId="0" fontId="12" fillId="0" borderId="30" xfId="0" applyFont="1" applyBorder="1" applyAlignment="1">
      <alignment horizontal="left" vertical="center" wrapText="1"/>
    </xf>
  </cellXfs>
  <cellStyles count="4">
    <cellStyle name="Standaard" xfId="0" builtinId="0"/>
    <cellStyle name="Standaard 2" xfId="1" xr:uid="{9661629A-278E-2F49-A62F-77457A7E0758}"/>
    <cellStyle name="Valuta" xfId="3" builtinId="4"/>
    <cellStyle name="Valuta 2" xfId="2" xr:uid="{F504455B-44CD-A841-802F-C2669FD226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8AF0-412B-CC46-ABD8-98C90FD8035A}">
  <sheetPr>
    <pageSetUpPr fitToPage="1"/>
  </sheetPr>
  <dimension ref="A1:N61"/>
  <sheetViews>
    <sheetView showGridLines="0" topLeftCell="A32" zoomScale="85" zoomScaleNormal="85" workbookViewId="0">
      <selection activeCell="F55" sqref="F55"/>
    </sheetView>
  </sheetViews>
  <sheetFormatPr baseColWidth="10" defaultColWidth="11" defaultRowHeight="16" x14ac:dyDescent="0.2"/>
  <cols>
    <col min="1" max="1" width="5.5" style="34" customWidth="1"/>
    <col min="2" max="2" width="4.5" style="34" customWidth="1"/>
    <col min="3" max="3" width="93.1640625" style="34" customWidth="1"/>
    <col min="4" max="4" width="5.1640625" style="34" customWidth="1"/>
    <col min="5" max="5" width="18.5" style="34" bestFit="1" customWidth="1"/>
    <col min="6" max="6" width="18.6640625" style="34" customWidth="1"/>
    <col min="7" max="7" width="16.6640625" style="34" bestFit="1" customWidth="1"/>
    <col min="8" max="8" width="1.5" style="34" customWidth="1"/>
    <col min="9" max="9" width="21.6640625" style="34" customWidth="1"/>
    <col min="10" max="10" width="15.33203125" style="34" customWidth="1"/>
    <col min="11" max="11" width="29.83203125" style="34" bestFit="1" customWidth="1"/>
    <col min="12" max="12" width="4.33203125" style="34" customWidth="1"/>
    <col min="13" max="13" width="27.5" style="34" customWidth="1"/>
    <col min="14" max="14" width="10" style="34" customWidth="1"/>
    <col min="15" max="16384" width="11" style="11"/>
  </cols>
  <sheetData>
    <row r="1" spans="1:14" x14ac:dyDescent="0.2">
      <c r="A1" s="32"/>
      <c r="B1" s="32"/>
      <c r="C1" s="33" t="s">
        <v>73</v>
      </c>
      <c r="D1" s="32"/>
      <c r="E1" s="32"/>
      <c r="F1" s="32"/>
      <c r="G1" s="32"/>
      <c r="H1" s="32"/>
      <c r="I1" s="32"/>
      <c r="J1" s="32"/>
      <c r="K1" s="32"/>
      <c r="L1" s="32"/>
      <c r="M1" s="32"/>
      <c r="N1" s="32"/>
    </row>
    <row r="2" spans="1:14" ht="17" thickBot="1" x14ac:dyDescent="0.25">
      <c r="A2" s="32"/>
      <c r="B2" s="32"/>
      <c r="C2" s="33"/>
      <c r="D2" s="32"/>
      <c r="E2" s="32"/>
      <c r="F2" s="32"/>
      <c r="G2" s="32"/>
      <c r="H2" s="32"/>
      <c r="I2" s="32"/>
      <c r="J2" s="32"/>
      <c r="K2" s="32"/>
      <c r="L2" s="11"/>
      <c r="M2" s="11"/>
      <c r="N2" s="11"/>
    </row>
    <row r="3" spans="1:14" ht="17" thickBot="1" x14ac:dyDescent="0.25">
      <c r="A3" s="32"/>
      <c r="B3" s="32"/>
      <c r="C3" s="124" t="s">
        <v>0</v>
      </c>
      <c r="D3" s="124"/>
      <c r="E3" s="125"/>
      <c r="F3" s="126"/>
      <c r="G3" s="127"/>
      <c r="I3" s="32"/>
      <c r="J3" s="32"/>
      <c r="K3" s="32"/>
      <c r="L3" s="11"/>
      <c r="M3" s="11"/>
      <c r="N3" s="11"/>
    </row>
    <row r="4" spans="1:14" x14ac:dyDescent="0.2">
      <c r="A4" s="32"/>
      <c r="B4" s="32"/>
      <c r="C4" s="32"/>
      <c r="D4" s="32"/>
      <c r="E4" s="32"/>
      <c r="F4" s="32"/>
      <c r="G4" s="32"/>
      <c r="H4" s="32"/>
      <c r="I4" s="32"/>
      <c r="J4" s="32"/>
      <c r="K4" s="32"/>
      <c r="L4" s="35"/>
      <c r="M4" s="32"/>
      <c r="N4" s="32"/>
    </row>
    <row r="5" spans="1:14" ht="17" thickBot="1" x14ac:dyDescent="0.25">
      <c r="A5" s="32"/>
      <c r="B5" s="33" t="s">
        <v>1</v>
      </c>
      <c r="C5" s="32"/>
      <c r="D5" s="32"/>
      <c r="E5" s="32"/>
      <c r="F5" s="32"/>
      <c r="G5" s="32"/>
      <c r="H5" s="32"/>
      <c r="I5" s="32"/>
      <c r="J5" s="32"/>
      <c r="K5" s="32"/>
      <c r="L5" s="35"/>
      <c r="M5" s="32"/>
      <c r="N5" s="32"/>
    </row>
    <row r="6" spans="1:14" x14ac:dyDescent="0.2">
      <c r="A6" s="32"/>
      <c r="B6" s="36" t="s">
        <v>2</v>
      </c>
      <c r="C6" s="37" t="s">
        <v>32</v>
      </c>
      <c r="D6" s="38"/>
      <c r="E6" s="39"/>
      <c r="F6" s="40"/>
      <c r="G6" s="40"/>
      <c r="H6" s="38"/>
      <c r="I6" s="37" t="s">
        <v>57</v>
      </c>
      <c r="J6" s="41"/>
      <c r="K6" s="37" t="s">
        <v>64</v>
      </c>
      <c r="L6" s="38"/>
      <c r="M6" s="42" t="s">
        <v>65</v>
      </c>
      <c r="N6" s="32"/>
    </row>
    <row r="7" spans="1:14" x14ac:dyDescent="0.2">
      <c r="A7" s="32"/>
      <c r="B7" s="43" t="s">
        <v>7</v>
      </c>
      <c r="C7" s="44" t="s">
        <v>60</v>
      </c>
      <c r="D7" s="32"/>
      <c r="F7" s="45"/>
      <c r="H7" s="32"/>
      <c r="I7" s="46">
        <v>0</v>
      </c>
      <c r="J7" s="47"/>
      <c r="K7" s="48">
        <f>I7</f>
        <v>0</v>
      </c>
      <c r="L7" s="32"/>
      <c r="M7" s="49">
        <f t="shared" ref="M7:M16" si="0">K7*1.21</f>
        <v>0</v>
      </c>
      <c r="N7" s="32"/>
    </row>
    <row r="8" spans="1:14" x14ac:dyDescent="0.2">
      <c r="A8" s="32"/>
      <c r="B8" s="43" t="s">
        <v>8</v>
      </c>
      <c r="C8" s="50" t="s">
        <v>31</v>
      </c>
      <c r="D8" s="32"/>
      <c r="F8" s="45"/>
      <c r="H8" s="32"/>
      <c r="I8" s="46">
        <v>0</v>
      </c>
      <c r="J8" s="47"/>
      <c r="K8" s="48">
        <f t="shared" ref="K8:K16" si="1">I8</f>
        <v>0</v>
      </c>
      <c r="L8" s="32"/>
      <c r="M8" s="49">
        <f t="shared" si="0"/>
        <v>0</v>
      </c>
      <c r="N8" s="32"/>
    </row>
    <row r="9" spans="1:14" x14ac:dyDescent="0.2">
      <c r="A9" s="32"/>
      <c r="B9" s="43" t="s">
        <v>9</v>
      </c>
      <c r="C9" s="50" t="s">
        <v>61</v>
      </c>
      <c r="D9" s="32"/>
      <c r="F9" s="45"/>
      <c r="H9" s="32"/>
      <c r="I9" s="46">
        <v>0</v>
      </c>
      <c r="J9" s="47"/>
      <c r="K9" s="48">
        <f t="shared" si="1"/>
        <v>0</v>
      </c>
      <c r="L9" s="32"/>
      <c r="M9" s="49">
        <f t="shared" si="0"/>
        <v>0</v>
      </c>
      <c r="N9" s="32"/>
    </row>
    <row r="10" spans="1:14" x14ac:dyDescent="0.2">
      <c r="A10" s="32"/>
      <c r="B10" s="43" t="s">
        <v>10</v>
      </c>
      <c r="C10" s="50" t="s">
        <v>78</v>
      </c>
      <c r="D10" s="32"/>
      <c r="F10" s="45"/>
      <c r="H10" s="32"/>
      <c r="I10" s="51">
        <f>Koppelingen!H22</f>
        <v>0</v>
      </c>
      <c r="J10" s="47"/>
      <c r="K10" s="48">
        <f t="shared" si="1"/>
        <v>0</v>
      </c>
      <c r="L10" s="32"/>
      <c r="M10" s="49">
        <f t="shared" si="0"/>
        <v>0</v>
      </c>
      <c r="N10" s="32"/>
    </row>
    <row r="11" spans="1:14" x14ac:dyDescent="0.2">
      <c r="A11" s="32"/>
      <c r="B11" s="43" t="s">
        <v>11</v>
      </c>
      <c r="C11" s="50" t="s">
        <v>58</v>
      </c>
      <c r="D11" s="32"/>
      <c r="F11" s="45"/>
      <c r="H11" s="32"/>
      <c r="I11" s="46">
        <v>0</v>
      </c>
      <c r="J11" s="47"/>
      <c r="K11" s="48">
        <f t="shared" si="1"/>
        <v>0</v>
      </c>
      <c r="L11" s="32"/>
      <c r="M11" s="49">
        <f t="shared" si="0"/>
        <v>0</v>
      </c>
      <c r="N11" s="32"/>
    </row>
    <row r="12" spans="1:14" x14ac:dyDescent="0.2">
      <c r="A12" s="32"/>
      <c r="B12" s="43" t="s">
        <v>12</v>
      </c>
      <c r="C12" s="50" t="s">
        <v>59</v>
      </c>
      <c r="D12" s="32"/>
      <c r="F12" s="45"/>
      <c r="H12" s="32"/>
      <c r="I12" s="46">
        <v>0</v>
      </c>
      <c r="J12" s="47"/>
      <c r="K12" s="48">
        <f t="shared" si="1"/>
        <v>0</v>
      </c>
      <c r="L12" s="32"/>
      <c r="M12" s="49">
        <f t="shared" si="0"/>
        <v>0</v>
      </c>
      <c r="N12" s="32"/>
    </row>
    <row r="13" spans="1:14" x14ac:dyDescent="0.2">
      <c r="A13" s="32"/>
      <c r="B13" s="43" t="s">
        <v>13</v>
      </c>
      <c r="C13" s="52" t="s">
        <v>17</v>
      </c>
      <c r="D13" s="32"/>
      <c r="F13" s="45"/>
      <c r="H13" s="32"/>
      <c r="I13" s="46">
        <v>0</v>
      </c>
      <c r="J13" s="47"/>
      <c r="K13" s="48">
        <f t="shared" si="1"/>
        <v>0</v>
      </c>
      <c r="L13" s="32"/>
      <c r="M13" s="49">
        <f t="shared" si="0"/>
        <v>0</v>
      </c>
      <c r="N13" s="32"/>
    </row>
    <row r="14" spans="1:14" x14ac:dyDescent="0.2">
      <c r="A14" s="32"/>
      <c r="B14" s="43" t="s">
        <v>14</v>
      </c>
      <c r="C14" s="52" t="s">
        <v>17</v>
      </c>
      <c r="D14" s="32"/>
      <c r="F14" s="45"/>
      <c r="H14" s="32"/>
      <c r="I14" s="46">
        <v>0</v>
      </c>
      <c r="J14" s="47"/>
      <c r="K14" s="48">
        <f t="shared" si="1"/>
        <v>0</v>
      </c>
      <c r="L14" s="32"/>
      <c r="M14" s="49">
        <f t="shared" si="0"/>
        <v>0</v>
      </c>
      <c r="N14" s="32"/>
    </row>
    <row r="15" spans="1:14" x14ac:dyDescent="0.2">
      <c r="A15" s="32"/>
      <c r="B15" s="43" t="s">
        <v>15</v>
      </c>
      <c r="C15" s="52" t="s">
        <v>17</v>
      </c>
      <c r="D15" s="32"/>
      <c r="F15" s="45"/>
      <c r="H15" s="32"/>
      <c r="I15" s="53">
        <v>0</v>
      </c>
      <c r="J15" s="47"/>
      <c r="K15" s="54">
        <f t="shared" si="1"/>
        <v>0</v>
      </c>
      <c r="L15" s="32"/>
      <c r="M15" s="55">
        <f t="shared" si="0"/>
        <v>0</v>
      </c>
      <c r="N15" s="32"/>
    </row>
    <row r="16" spans="1:14" ht="17" thickBot="1" x14ac:dyDescent="0.25">
      <c r="A16" s="32"/>
      <c r="B16" s="56" t="s">
        <v>16</v>
      </c>
      <c r="C16" s="57" t="s">
        <v>17</v>
      </c>
      <c r="D16" s="58"/>
      <c r="E16" s="59"/>
      <c r="F16" s="60"/>
      <c r="G16" s="59"/>
      <c r="H16" s="58"/>
      <c r="I16" s="61">
        <v>0</v>
      </c>
      <c r="J16" s="62"/>
      <c r="K16" s="63">
        <f t="shared" si="1"/>
        <v>0</v>
      </c>
      <c r="L16" s="58"/>
      <c r="M16" s="64">
        <f t="shared" si="0"/>
        <v>0</v>
      </c>
      <c r="N16" s="32"/>
    </row>
    <row r="17" spans="1:14" ht="17" thickBot="1" x14ac:dyDescent="0.25">
      <c r="A17" s="32"/>
      <c r="B17" s="129" t="s">
        <v>18</v>
      </c>
      <c r="C17" s="129"/>
      <c r="D17" s="129"/>
      <c r="E17" s="129"/>
      <c r="F17" s="129"/>
      <c r="G17" s="129"/>
      <c r="H17" s="129"/>
      <c r="I17" s="129"/>
      <c r="J17" s="129"/>
      <c r="K17" s="45">
        <f>SUM(K7:K16)</f>
        <v>0</v>
      </c>
      <c r="L17" s="65"/>
      <c r="M17" s="66">
        <f>SUM(M7:M16)</f>
        <v>0</v>
      </c>
      <c r="N17" s="32"/>
    </row>
    <row r="18" spans="1:14" ht="17" thickBot="1" x14ac:dyDescent="0.25">
      <c r="A18" s="32"/>
      <c r="B18" s="33" t="s">
        <v>19</v>
      </c>
      <c r="C18" s="32"/>
      <c r="D18" s="32"/>
      <c r="E18" s="32"/>
      <c r="F18" s="32"/>
      <c r="G18" s="32"/>
      <c r="H18" s="32"/>
      <c r="I18" s="32"/>
      <c r="J18" s="32"/>
      <c r="K18" s="32"/>
      <c r="L18" s="32"/>
      <c r="M18" s="32"/>
      <c r="N18" s="32"/>
    </row>
    <row r="19" spans="1:14" ht="51" x14ac:dyDescent="0.2">
      <c r="A19" s="32"/>
      <c r="B19" s="36" t="s">
        <v>20</v>
      </c>
      <c r="C19" s="37" t="s">
        <v>19</v>
      </c>
      <c r="D19" s="38"/>
      <c r="E19" s="38"/>
      <c r="F19" s="67" t="s">
        <v>3</v>
      </c>
      <c r="G19" s="68" t="s">
        <v>54</v>
      </c>
      <c r="H19" s="38"/>
      <c r="I19" s="69" t="s">
        <v>5</v>
      </c>
      <c r="J19" s="67" t="s">
        <v>6</v>
      </c>
      <c r="K19" s="67" t="s">
        <v>55</v>
      </c>
      <c r="L19" s="38"/>
      <c r="M19" s="70" t="s">
        <v>65</v>
      </c>
      <c r="N19" s="32"/>
    </row>
    <row r="20" spans="1:14" ht="35" thickBot="1" x14ac:dyDescent="0.25">
      <c r="A20" s="32"/>
      <c r="B20" s="71" t="s">
        <v>7</v>
      </c>
      <c r="C20" s="72" t="s">
        <v>81</v>
      </c>
      <c r="D20" s="32"/>
      <c r="E20" s="32"/>
      <c r="F20" s="73">
        <v>0</v>
      </c>
      <c r="G20" s="74">
        <v>500</v>
      </c>
      <c r="H20" s="75"/>
      <c r="I20" s="76"/>
      <c r="J20" s="77">
        <f>F20*G20</f>
        <v>0</v>
      </c>
      <c r="K20" s="78">
        <f>J20*72</f>
        <v>0</v>
      </c>
      <c r="L20" s="75"/>
      <c r="M20" s="79">
        <f t="shared" ref="M20" si="2">K20*1.21</f>
        <v>0</v>
      </c>
      <c r="N20" s="32"/>
    </row>
    <row r="21" spans="1:14" x14ac:dyDescent="0.2">
      <c r="A21" s="32"/>
      <c r="B21" s="80"/>
      <c r="C21" s="81"/>
      <c r="D21" s="32"/>
      <c r="E21" s="32"/>
      <c r="F21" s="82"/>
      <c r="G21" s="81"/>
      <c r="H21" s="75"/>
      <c r="I21" s="76"/>
      <c r="J21" s="37" t="s">
        <v>6</v>
      </c>
      <c r="K21" s="37" t="s">
        <v>63</v>
      </c>
      <c r="L21" s="75"/>
      <c r="M21" s="83"/>
      <c r="N21" s="32"/>
    </row>
    <row r="22" spans="1:14" x14ac:dyDescent="0.2">
      <c r="A22" s="32"/>
      <c r="B22" s="71" t="s">
        <v>8</v>
      </c>
      <c r="C22" s="84" t="s">
        <v>47</v>
      </c>
      <c r="D22" s="32"/>
      <c r="E22" s="32"/>
      <c r="F22" s="73">
        <v>0</v>
      </c>
      <c r="G22" s="74">
        <v>1</v>
      </c>
      <c r="H22" s="75"/>
      <c r="I22" s="76"/>
      <c r="J22" s="77">
        <f>F22*G22</f>
        <v>0</v>
      </c>
      <c r="K22" s="78">
        <f>J22*72</f>
        <v>0</v>
      </c>
      <c r="L22" s="75"/>
      <c r="M22" s="79">
        <f>K22*1.21</f>
        <v>0</v>
      </c>
      <c r="N22" s="32"/>
    </row>
    <row r="23" spans="1:14" x14ac:dyDescent="0.2">
      <c r="A23" s="32"/>
      <c r="B23" s="71" t="s">
        <v>9</v>
      </c>
      <c r="C23" s="50" t="s">
        <v>79</v>
      </c>
      <c r="D23" s="32"/>
      <c r="E23" s="32"/>
      <c r="F23" s="85"/>
      <c r="G23" s="86"/>
      <c r="H23" s="75"/>
      <c r="I23" s="76"/>
      <c r="J23" s="87"/>
      <c r="K23" s="88">
        <f>Koppelingen!H23</f>
        <v>0</v>
      </c>
      <c r="L23" s="75"/>
      <c r="M23" s="79">
        <f>K23*1.21</f>
        <v>0</v>
      </c>
      <c r="N23" s="32"/>
    </row>
    <row r="24" spans="1:14" x14ac:dyDescent="0.2">
      <c r="A24" s="32"/>
      <c r="B24" s="71" t="s">
        <v>10</v>
      </c>
      <c r="C24" s="89" t="s">
        <v>46</v>
      </c>
      <c r="D24" s="32"/>
      <c r="E24" s="32"/>
      <c r="F24" s="90">
        <v>0</v>
      </c>
      <c r="G24" s="74">
        <v>1</v>
      </c>
      <c r="H24" s="75"/>
      <c r="I24" s="76"/>
      <c r="J24" s="77">
        <f>F24*G24</f>
        <v>0</v>
      </c>
      <c r="K24" s="78">
        <f>J24*72</f>
        <v>0</v>
      </c>
      <c r="L24" s="75"/>
      <c r="M24" s="79">
        <f t="shared" ref="M24" si="3">K24*1.21</f>
        <v>0</v>
      </c>
      <c r="N24" s="32"/>
    </row>
    <row r="25" spans="1:14" x14ac:dyDescent="0.2">
      <c r="A25" s="32"/>
      <c r="B25" s="71" t="s">
        <v>11</v>
      </c>
      <c r="C25" s="52" t="s">
        <v>17</v>
      </c>
      <c r="D25" s="32"/>
      <c r="E25" s="32"/>
      <c r="F25" s="91">
        <v>0</v>
      </c>
      <c r="G25" s="52"/>
      <c r="H25" s="32"/>
      <c r="I25" s="92"/>
      <c r="J25" s="77">
        <f t="shared" ref="J25:J28" si="4">F25*G25</f>
        <v>0</v>
      </c>
      <c r="K25" s="78">
        <f>J25*72</f>
        <v>0</v>
      </c>
      <c r="L25" s="32"/>
      <c r="M25" s="49">
        <f t="shared" ref="M25" si="5">K25*1.21</f>
        <v>0</v>
      </c>
      <c r="N25" s="32"/>
    </row>
    <row r="26" spans="1:14" x14ac:dyDescent="0.2">
      <c r="A26" s="32"/>
      <c r="B26" s="71" t="s">
        <v>12</v>
      </c>
      <c r="C26" s="52" t="s">
        <v>17</v>
      </c>
      <c r="D26" s="32"/>
      <c r="E26" s="32"/>
      <c r="F26" s="91">
        <v>0</v>
      </c>
      <c r="G26" s="52"/>
      <c r="H26" s="32"/>
      <c r="I26" s="92"/>
      <c r="J26" s="77">
        <f t="shared" si="4"/>
        <v>0</v>
      </c>
      <c r="K26" s="78">
        <f>J26*72</f>
        <v>0</v>
      </c>
      <c r="L26" s="32"/>
      <c r="M26" s="49">
        <f t="shared" ref="M26" si="6">K26*1.21</f>
        <v>0</v>
      </c>
      <c r="N26" s="32"/>
    </row>
    <row r="27" spans="1:14" x14ac:dyDescent="0.2">
      <c r="A27" s="32"/>
      <c r="B27" s="93" t="s">
        <v>13</v>
      </c>
      <c r="C27" s="52" t="s">
        <v>17</v>
      </c>
      <c r="D27" s="32"/>
      <c r="E27" s="32"/>
      <c r="F27" s="94">
        <v>0</v>
      </c>
      <c r="G27" s="95"/>
      <c r="H27" s="32"/>
      <c r="I27" s="92"/>
      <c r="J27" s="77">
        <f t="shared" si="4"/>
        <v>0</v>
      </c>
      <c r="K27" s="78">
        <f>J27*72</f>
        <v>0</v>
      </c>
      <c r="L27" s="32"/>
      <c r="M27" s="49">
        <f t="shared" ref="M27:M28" si="7">K27*1.21</f>
        <v>0</v>
      </c>
      <c r="N27" s="32"/>
    </row>
    <row r="28" spans="1:14" ht="17" thickBot="1" x14ac:dyDescent="0.25">
      <c r="A28" s="32"/>
      <c r="B28" s="96" t="s">
        <v>14</v>
      </c>
      <c r="C28" s="57" t="s">
        <v>17</v>
      </c>
      <c r="D28" s="58"/>
      <c r="E28" s="58"/>
      <c r="F28" s="97">
        <v>0</v>
      </c>
      <c r="G28" s="57"/>
      <c r="H28" s="58"/>
      <c r="I28" s="98"/>
      <c r="J28" s="77">
        <f t="shared" si="4"/>
        <v>0</v>
      </c>
      <c r="K28" s="78">
        <f>J28*72</f>
        <v>0</v>
      </c>
      <c r="L28" s="58"/>
      <c r="M28" s="64">
        <f t="shared" si="7"/>
        <v>0</v>
      </c>
      <c r="N28" s="32"/>
    </row>
    <row r="29" spans="1:14" ht="17" thickBot="1" x14ac:dyDescent="0.25">
      <c r="A29" s="32"/>
      <c r="B29" s="130" t="s">
        <v>21</v>
      </c>
      <c r="C29" s="130"/>
      <c r="D29" s="130"/>
      <c r="E29" s="130"/>
      <c r="F29" s="130"/>
      <c r="G29" s="130"/>
      <c r="H29" s="130"/>
      <c r="I29" s="130"/>
      <c r="J29" s="130"/>
      <c r="K29" s="99">
        <f>SUM(K20:K20,K22:K28)</f>
        <v>0</v>
      </c>
      <c r="L29" s="100"/>
      <c r="M29" s="66">
        <f>SUM(M20:M28)</f>
        <v>0</v>
      </c>
      <c r="N29" s="32"/>
    </row>
    <row r="30" spans="1:14" ht="17" thickBot="1" x14ac:dyDescent="0.25">
      <c r="A30" s="32"/>
      <c r="B30" s="32"/>
      <c r="C30" s="32"/>
      <c r="D30" s="32"/>
      <c r="E30" s="32"/>
      <c r="F30" s="32"/>
      <c r="G30" s="32"/>
      <c r="H30" s="32"/>
      <c r="I30" s="32"/>
      <c r="J30" s="32"/>
      <c r="K30" s="32"/>
      <c r="L30" s="32"/>
      <c r="M30" s="32"/>
      <c r="N30" s="32"/>
    </row>
    <row r="31" spans="1:14" x14ac:dyDescent="0.2">
      <c r="A31" s="32"/>
      <c r="B31" s="36" t="s">
        <v>22</v>
      </c>
      <c r="C31" s="37" t="s">
        <v>42</v>
      </c>
      <c r="D31" s="38"/>
      <c r="E31" s="38"/>
      <c r="F31" s="37" t="s">
        <v>71</v>
      </c>
      <c r="G31" s="37"/>
      <c r="H31" s="38"/>
      <c r="I31" s="69" t="s">
        <v>5</v>
      </c>
      <c r="J31" s="101" t="s">
        <v>6</v>
      </c>
      <c r="K31" s="37" t="s">
        <v>64</v>
      </c>
      <c r="L31" s="38"/>
      <c r="M31" s="42" t="s">
        <v>65</v>
      </c>
      <c r="N31" s="32"/>
    </row>
    <row r="32" spans="1:14" x14ac:dyDescent="0.2">
      <c r="A32" s="32"/>
      <c r="B32" s="93" t="s">
        <v>7</v>
      </c>
      <c r="C32" s="50" t="s">
        <v>41</v>
      </c>
      <c r="D32" s="32"/>
      <c r="E32" s="32"/>
      <c r="F32" s="91">
        <v>0</v>
      </c>
      <c r="G32" s="50">
        <v>12</v>
      </c>
      <c r="H32" s="32"/>
      <c r="I32" s="54">
        <f t="shared" ref="I32:I37" si="8">F32*G32</f>
        <v>0</v>
      </c>
      <c r="J32" s="47"/>
      <c r="K32" s="48">
        <f>I32</f>
        <v>0</v>
      </c>
      <c r="L32" s="32"/>
      <c r="M32" s="55">
        <f t="shared" ref="M32:M37" si="9">K32*1.21</f>
        <v>0</v>
      </c>
      <c r="N32" s="32"/>
    </row>
    <row r="33" spans="1:14" x14ac:dyDescent="0.2">
      <c r="A33" s="32"/>
      <c r="B33" s="93" t="s">
        <v>8</v>
      </c>
      <c r="C33" s="50" t="s">
        <v>68</v>
      </c>
      <c r="D33" s="32"/>
      <c r="E33" s="32"/>
      <c r="F33" s="91">
        <v>0</v>
      </c>
      <c r="G33" s="50">
        <v>24</v>
      </c>
      <c r="H33" s="32"/>
      <c r="I33" s="54">
        <f t="shared" si="8"/>
        <v>0</v>
      </c>
      <c r="J33" s="47"/>
      <c r="K33" s="48">
        <f t="shared" ref="K33:K37" si="10">I33</f>
        <v>0</v>
      </c>
      <c r="L33" s="32"/>
      <c r="M33" s="55">
        <f t="shared" si="9"/>
        <v>0</v>
      </c>
      <c r="N33" s="32"/>
    </row>
    <row r="34" spans="1:14" x14ac:dyDescent="0.2">
      <c r="A34" s="32"/>
      <c r="B34" s="102" t="s">
        <v>9</v>
      </c>
      <c r="C34" s="50" t="s">
        <v>39</v>
      </c>
      <c r="D34" s="32"/>
      <c r="E34" s="32"/>
      <c r="F34" s="91">
        <v>0</v>
      </c>
      <c r="G34" s="50">
        <v>24</v>
      </c>
      <c r="H34" s="32"/>
      <c r="I34" s="54">
        <f t="shared" si="8"/>
        <v>0</v>
      </c>
      <c r="J34" s="47"/>
      <c r="K34" s="48">
        <f t="shared" si="10"/>
        <v>0</v>
      </c>
      <c r="L34" s="32"/>
      <c r="M34" s="55">
        <f t="shared" si="9"/>
        <v>0</v>
      </c>
      <c r="N34" s="32"/>
    </row>
    <row r="35" spans="1:14" x14ac:dyDescent="0.2">
      <c r="A35" s="32"/>
      <c r="B35" s="102" t="s">
        <v>10</v>
      </c>
      <c r="C35" s="103" t="s">
        <v>40</v>
      </c>
      <c r="D35" s="32"/>
      <c r="E35" s="32"/>
      <c r="F35" s="91">
        <v>0</v>
      </c>
      <c r="G35" s="50">
        <v>24</v>
      </c>
      <c r="H35" s="32"/>
      <c r="I35" s="54">
        <f t="shared" si="8"/>
        <v>0</v>
      </c>
      <c r="J35" s="47"/>
      <c r="K35" s="48">
        <f t="shared" si="10"/>
        <v>0</v>
      </c>
      <c r="L35" s="32"/>
      <c r="M35" s="55">
        <f t="shared" si="9"/>
        <v>0</v>
      </c>
      <c r="N35" s="32"/>
    </row>
    <row r="36" spans="1:14" x14ac:dyDescent="0.2">
      <c r="A36" s="32"/>
      <c r="B36" s="102" t="s">
        <v>11</v>
      </c>
      <c r="C36" s="52" t="s">
        <v>72</v>
      </c>
      <c r="D36" s="32"/>
      <c r="E36" s="32"/>
      <c r="F36" s="91">
        <v>0</v>
      </c>
      <c r="G36" s="50">
        <v>24</v>
      </c>
      <c r="H36" s="32"/>
      <c r="I36" s="54">
        <f t="shared" si="8"/>
        <v>0</v>
      </c>
      <c r="J36" s="47"/>
      <c r="K36" s="48">
        <f t="shared" si="10"/>
        <v>0</v>
      </c>
      <c r="L36" s="32"/>
      <c r="M36" s="55">
        <f t="shared" si="9"/>
        <v>0</v>
      </c>
      <c r="N36" s="32"/>
    </row>
    <row r="37" spans="1:14" ht="17" thickBot="1" x14ac:dyDescent="0.25">
      <c r="A37" s="32"/>
      <c r="B37" s="96" t="s">
        <v>12</v>
      </c>
      <c r="C37" s="57" t="s">
        <v>17</v>
      </c>
      <c r="D37" s="58"/>
      <c r="E37" s="58"/>
      <c r="F37" s="97">
        <v>0</v>
      </c>
      <c r="G37" s="104">
        <v>24</v>
      </c>
      <c r="H37" s="58"/>
      <c r="I37" s="63">
        <f t="shared" si="8"/>
        <v>0</v>
      </c>
      <c r="J37" s="62"/>
      <c r="K37" s="63">
        <f t="shared" si="10"/>
        <v>0</v>
      </c>
      <c r="L37" s="58"/>
      <c r="M37" s="64">
        <f t="shared" si="9"/>
        <v>0</v>
      </c>
      <c r="N37" s="32"/>
    </row>
    <row r="38" spans="1:14" ht="17" thickBot="1" x14ac:dyDescent="0.25">
      <c r="A38" s="32"/>
      <c r="B38" s="129" t="s">
        <v>23</v>
      </c>
      <c r="C38" s="129"/>
      <c r="D38" s="129"/>
      <c r="E38" s="129"/>
      <c r="F38" s="129"/>
      <c r="G38" s="129"/>
      <c r="H38" s="129"/>
      <c r="I38" s="129"/>
      <c r="J38" s="129"/>
      <c r="K38" s="45">
        <f>SUM(K32:K37)</f>
        <v>0</v>
      </c>
      <c r="L38" s="65"/>
      <c r="M38" s="66">
        <f>SUM(M32:M37)</f>
        <v>0</v>
      </c>
      <c r="N38" s="32"/>
    </row>
    <row r="39" spans="1:14" ht="17" thickBot="1" x14ac:dyDescent="0.25">
      <c r="A39" s="32"/>
      <c r="B39" s="32"/>
      <c r="C39" s="32"/>
      <c r="D39" s="32"/>
      <c r="E39" s="32"/>
      <c r="F39" s="32"/>
      <c r="G39" s="32"/>
      <c r="H39" s="32"/>
      <c r="I39" s="32"/>
      <c r="J39" s="32"/>
      <c r="K39" s="32"/>
      <c r="L39" s="32"/>
      <c r="M39" s="32"/>
      <c r="N39" s="32"/>
    </row>
    <row r="40" spans="1:14" x14ac:dyDescent="0.2">
      <c r="A40" s="32"/>
      <c r="B40" s="36" t="s">
        <v>24</v>
      </c>
      <c r="C40" s="37" t="s">
        <v>25</v>
      </c>
      <c r="D40" s="38"/>
      <c r="E40" s="38"/>
      <c r="F40" s="37" t="s">
        <v>3</v>
      </c>
      <c r="G40" s="37" t="s">
        <v>4</v>
      </c>
      <c r="H40" s="38"/>
      <c r="I40" s="37" t="s">
        <v>5</v>
      </c>
      <c r="J40" s="37" t="s">
        <v>6</v>
      </c>
      <c r="K40" s="37" t="s">
        <v>64</v>
      </c>
      <c r="L40" s="38"/>
      <c r="M40" s="42" t="s">
        <v>65</v>
      </c>
      <c r="N40" s="32"/>
    </row>
    <row r="41" spans="1:14" x14ac:dyDescent="0.2">
      <c r="A41" s="32"/>
      <c r="B41" s="93" t="s">
        <v>7</v>
      </c>
      <c r="C41" s="52" t="s">
        <v>17</v>
      </c>
      <c r="D41" s="32"/>
      <c r="E41" s="32"/>
      <c r="F41" s="105">
        <v>0</v>
      </c>
      <c r="G41" s="52">
        <v>0</v>
      </c>
      <c r="H41" s="32"/>
      <c r="I41" s="48">
        <f>F41*G41</f>
        <v>0</v>
      </c>
      <c r="J41" s="47"/>
      <c r="K41" s="48">
        <f t="shared" ref="K41" si="11">I41</f>
        <v>0</v>
      </c>
      <c r="L41" s="32"/>
      <c r="M41" s="49">
        <f t="shared" ref="M41:M45" si="12">K41*1.21</f>
        <v>0</v>
      </c>
      <c r="N41" s="32"/>
    </row>
    <row r="42" spans="1:14" x14ac:dyDescent="0.2">
      <c r="A42" s="32"/>
      <c r="B42" s="93" t="s">
        <v>8</v>
      </c>
      <c r="C42" s="52" t="s">
        <v>17</v>
      </c>
      <c r="F42" s="91">
        <v>0</v>
      </c>
      <c r="G42" s="52">
        <v>0</v>
      </c>
      <c r="H42" s="32"/>
      <c r="I42" s="48">
        <f t="shared" ref="I42" si="13">F42*G42</f>
        <v>0</v>
      </c>
      <c r="J42" s="47"/>
      <c r="K42" s="48">
        <f t="shared" ref="K42" si="14">I42</f>
        <v>0</v>
      </c>
      <c r="L42" s="32"/>
      <c r="M42" s="49">
        <f t="shared" si="12"/>
        <v>0</v>
      </c>
      <c r="N42" s="32"/>
    </row>
    <row r="43" spans="1:14" x14ac:dyDescent="0.2">
      <c r="A43" s="32"/>
      <c r="B43" s="93" t="s">
        <v>9</v>
      </c>
      <c r="C43" s="52" t="s">
        <v>17</v>
      </c>
      <c r="D43" s="32"/>
      <c r="E43" s="32"/>
      <c r="F43" s="106">
        <v>0</v>
      </c>
      <c r="G43" s="52">
        <v>0</v>
      </c>
      <c r="H43" s="32"/>
      <c r="I43" s="107"/>
      <c r="J43" s="77">
        <f t="shared" ref="J43:J45" si="15">F43*G43</f>
        <v>0</v>
      </c>
      <c r="K43" s="78">
        <f>J43*72</f>
        <v>0</v>
      </c>
      <c r="L43" s="108"/>
      <c r="M43" s="49">
        <f t="shared" si="12"/>
        <v>0</v>
      </c>
      <c r="N43" s="32"/>
    </row>
    <row r="44" spans="1:14" x14ac:dyDescent="0.2">
      <c r="A44" s="32"/>
      <c r="B44" s="93" t="s">
        <v>10</v>
      </c>
      <c r="C44" s="52" t="s">
        <v>17</v>
      </c>
      <c r="D44" s="32"/>
      <c r="E44" s="32"/>
      <c r="F44" s="106">
        <v>0</v>
      </c>
      <c r="G44" s="52">
        <v>0</v>
      </c>
      <c r="H44" s="32"/>
      <c r="I44" s="107"/>
      <c r="J44" s="77">
        <f t="shared" si="15"/>
        <v>0</v>
      </c>
      <c r="K44" s="78">
        <f>J44*72</f>
        <v>0</v>
      </c>
      <c r="L44" s="108"/>
      <c r="M44" s="49">
        <f t="shared" si="12"/>
        <v>0</v>
      </c>
      <c r="N44" s="32"/>
    </row>
    <row r="45" spans="1:14" ht="17" thickBot="1" x14ac:dyDescent="0.25">
      <c r="A45" s="32"/>
      <c r="B45" s="96" t="s">
        <v>26</v>
      </c>
      <c r="C45" s="52" t="s">
        <v>17</v>
      </c>
      <c r="D45" s="58"/>
      <c r="E45" s="58"/>
      <c r="F45" s="97">
        <v>0</v>
      </c>
      <c r="G45" s="57">
        <v>0</v>
      </c>
      <c r="H45" s="58"/>
      <c r="I45" s="107"/>
      <c r="J45" s="77">
        <f t="shared" si="15"/>
        <v>0</v>
      </c>
      <c r="K45" s="78">
        <f>J45*72</f>
        <v>0</v>
      </c>
      <c r="L45" s="109"/>
      <c r="M45" s="49">
        <f t="shared" si="12"/>
        <v>0</v>
      </c>
      <c r="N45" s="32"/>
    </row>
    <row r="46" spans="1:14" ht="17" thickBot="1" x14ac:dyDescent="0.25">
      <c r="A46" s="32"/>
      <c r="B46" s="130" t="s">
        <v>23</v>
      </c>
      <c r="C46" s="130"/>
      <c r="D46" s="130"/>
      <c r="E46" s="130"/>
      <c r="F46" s="130"/>
      <c r="G46" s="130"/>
      <c r="H46" s="130"/>
      <c r="I46" s="130"/>
      <c r="J46" s="130"/>
      <c r="K46" s="110">
        <f>SUM(K41:K45)</f>
        <v>0</v>
      </c>
      <c r="L46" s="100"/>
      <c r="M46" s="111">
        <f>SUM(M41:M45)</f>
        <v>0</v>
      </c>
      <c r="N46" s="32"/>
    </row>
    <row r="47" spans="1:14" ht="17" thickBot="1" x14ac:dyDescent="0.25">
      <c r="A47" s="32"/>
      <c r="B47" s="32"/>
      <c r="C47" s="32"/>
      <c r="D47" s="32"/>
      <c r="E47" s="32"/>
      <c r="F47" s="32"/>
      <c r="G47" s="32"/>
      <c r="H47" s="32"/>
      <c r="I47" s="32"/>
      <c r="J47" s="32"/>
      <c r="K47" s="32"/>
      <c r="L47" s="32"/>
      <c r="M47" s="32"/>
      <c r="N47" s="32"/>
    </row>
    <row r="48" spans="1:14" ht="17" thickBot="1" x14ac:dyDescent="0.25">
      <c r="A48" s="32"/>
      <c r="B48" s="32"/>
      <c r="C48" s="32"/>
      <c r="D48" s="32"/>
      <c r="E48" s="32"/>
      <c r="F48" s="32"/>
      <c r="G48" s="32"/>
      <c r="H48" s="32"/>
      <c r="I48" s="32"/>
      <c r="J48" s="112" t="s">
        <v>27</v>
      </c>
      <c r="K48" s="113">
        <f>SUM(K17,K29,K38,K46)</f>
        <v>0</v>
      </c>
      <c r="L48" s="114"/>
      <c r="M48" s="111">
        <f>SUM(M17,M29,M38,M46)</f>
        <v>0</v>
      </c>
      <c r="N48" s="32"/>
    </row>
    <row r="49" spans="1:14" x14ac:dyDescent="0.2">
      <c r="B49" s="32"/>
      <c r="C49" s="32"/>
      <c r="D49" s="32"/>
      <c r="E49" s="32"/>
      <c r="F49" s="32"/>
      <c r="G49" s="32"/>
      <c r="H49" s="32"/>
      <c r="I49" s="32"/>
      <c r="J49" s="32"/>
      <c r="K49" s="32" t="s">
        <v>52</v>
      </c>
      <c r="L49" s="32"/>
      <c r="M49" s="32" t="s">
        <v>53</v>
      </c>
      <c r="N49" s="32"/>
    </row>
    <row r="50" spans="1:14" x14ac:dyDescent="0.2">
      <c r="A50" s="32"/>
    </row>
    <row r="51" spans="1:14" x14ac:dyDescent="0.2">
      <c r="J51" s="115" t="s">
        <v>28</v>
      </c>
      <c r="K51" s="116">
        <f>K48/72</f>
        <v>0</v>
      </c>
      <c r="L51" s="115"/>
      <c r="M51" s="117">
        <f>M48/72</f>
        <v>0</v>
      </c>
    </row>
    <row r="52" spans="1:14" ht="16" customHeight="1" x14ac:dyDescent="0.2">
      <c r="B52" s="118" t="s">
        <v>29</v>
      </c>
      <c r="C52" s="132" t="s">
        <v>80</v>
      </c>
      <c r="D52" s="132"/>
      <c r="E52" s="132"/>
      <c r="F52" s="132"/>
      <c r="G52" s="132"/>
      <c r="H52" s="132"/>
    </row>
    <row r="53" spans="1:14" x14ac:dyDescent="0.2">
      <c r="B53" s="118"/>
      <c r="C53" s="119"/>
      <c r="D53" s="119"/>
      <c r="E53" s="119"/>
      <c r="F53" s="119"/>
      <c r="G53" s="119"/>
      <c r="H53" s="119"/>
    </row>
    <row r="54" spans="1:14" x14ac:dyDescent="0.2">
      <c r="B54" s="118" t="s">
        <v>30</v>
      </c>
      <c r="C54" s="120" t="s">
        <v>70</v>
      </c>
    </row>
    <row r="55" spans="1:14" x14ac:dyDescent="0.2">
      <c r="B55" s="118"/>
      <c r="C55" s="120"/>
    </row>
    <row r="56" spans="1:14" x14ac:dyDescent="0.2">
      <c r="B56" s="118"/>
      <c r="C56" s="131"/>
      <c r="D56" s="131"/>
      <c r="E56" s="131"/>
      <c r="F56" s="131"/>
      <c r="G56" s="131"/>
      <c r="H56" s="131"/>
      <c r="I56" s="131"/>
      <c r="J56" s="131"/>
      <c r="K56" s="131"/>
    </row>
    <row r="57" spans="1:14" ht="41" customHeight="1" x14ac:dyDescent="0.2">
      <c r="B57" s="118"/>
      <c r="C57" s="128"/>
      <c r="D57" s="128"/>
      <c r="E57" s="128"/>
      <c r="F57" s="128"/>
      <c r="G57" s="128"/>
      <c r="H57" s="128"/>
      <c r="I57" s="128"/>
      <c r="J57" s="128"/>
      <c r="K57" s="128"/>
      <c r="L57" s="128"/>
      <c r="M57" s="128"/>
    </row>
    <row r="58" spans="1:14" x14ac:dyDescent="0.2">
      <c r="B58" s="121"/>
      <c r="C58" s="122"/>
    </row>
    <row r="61" spans="1:14" x14ac:dyDescent="0.2">
      <c r="B61" s="121"/>
      <c r="C61" s="123"/>
      <c r="D61" s="123"/>
      <c r="E61" s="123"/>
      <c r="F61" s="123"/>
      <c r="G61" s="123"/>
      <c r="H61" s="123"/>
    </row>
  </sheetData>
  <mergeCells count="10">
    <mergeCell ref="C61:H61"/>
    <mergeCell ref="C3:D3"/>
    <mergeCell ref="E3:G3"/>
    <mergeCell ref="C57:M57"/>
    <mergeCell ref="B17:J17"/>
    <mergeCell ref="B29:J29"/>
    <mergeCell ref="B46:J46"/>
    <mergeCell ref="C56:K56"/>
    <mergeCell ref="B38:J38"/>
    <mergeCell ref="C52:H52"/>
  </mergeCells>
  <pageMargins left="0.23622047244094491" right="0.23622047244094491" top="0.74803149606299213" bottom="0.74803149606299213" header="0.31496062992125984" footer="0.31496062992125984"/>
  <pageSetup paperSize="3" scale="63"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B5B4-DACB-294F-B167-E6C772DCC406}">
  <dimension ref="A1:J31"/>
  <sheetViews>
    <sheetView showGridLines="0" tabSelected="1" workbookViewId="0">
      <selection activeCell="C10" sqref="C10:C11"/>
    </sheetView>
  </sheetViews>
  <sheetFormatPr baseColWidth="10" defaultColWidth="11" defaultRowHeight="14" x14ac:dyDescent="0.2"/>
  <cols>
    <col min="1" max="2" width="22.1640625" style="21" customWidth="1"/>
    <col min="3" max="3" width="27.6640625" style="21" customWidth="1"/>
    <col min="4" max="4" width="25.33203125" style="21" customWidth="1"/>
    <col min="5" max="7" width="11" style="21"/>
    <col min="8" max="8" width="15.1640625" style="21" bestFit="1" customWidth="1"/>
    <col min="9" max="9" width="3.83203125" style="21" customWidth="1"/>
    <col min="10" max="10" width="23.33203125" style="21" bestFit="1" customWidth="1"/>
    <col min="11" max="16384" width="11" style="21"/>
  </cols>
  <sheetData>
    <row r="1" spans="1:10" x14ac:dyDescent="0.2">
      <c r="A1" s="20" t="s">
        <v>43</v>
      </c>
      <c r="B1" s="20"/>
    </row>
    <row r="2" spans="1:10" ht="15" thickBot="1" x14ac:dyDescent="0.25"/>
    <row r="3" spans="1:10" ht="43" x14ac:dyDescent="0.2">
      <c r="A3" s="8" t="s">
        <v>33</v>
      </c>
      <c r="B3" s="14"/>
      <c r="C3" s="6" t="s">
        <v>34</v>
      </c>
      <c r="D3" s="6" t="s">
        <v>35</v>
      </c>
      <c r="E3" s="7" t="s">
        <v>36</v>
      </c>
      <c r="F3" s="22" t="s">
        <v>5</v>
      </c>
      <c r="G3" s="7" t="s">
        <v>48</v>
      </c>
      <c r="H3" s="23" t="s">
        <v>67</v>
      </c>
      <c r="I3" s="24"/>
      <c r="J3" s="23" t="s">
        <v>65</v>
      </c>
    </row>
    <row r="4" spans="1:10" ht="15" x14ac:dyDescent="0.2">
      <c r="A4" s="9" t="s">
        <v>37</v>
      </c>
      <c r="B4" s="15" t="s">
        <v>51</v>
      </c>
      <c r="C4" s="145" t="s">
        <v>74</v>
      </c>
      <c r="D4" s="1"/>
      <c r="E4" s="4"/>
      <c r="F4" s="5">
        <v>0</v>
      </c>
      <c r="G4" s="25"/>
      <c r="H4" s="26">
        <f>F4</f>
        <v>0</v>
      </c>
      <c r="I4" s="27"/>
      <c r="J4" s="26">
        <f t="shared" ref="J4:J21" si="0">H4*1.21</f>
        <v>0</v>
      </c>
    </row>
    <row r="5" spans="1:10" ht="15" x14ac:dyDescent="0.2">
      <c r="A5" s="9" t="s">
        <v>37</v>
      </c>
      <c r="B5" s="1" t="s">
        <v>50</v>
      </c>
      <c r="C5" s="146"/>
      <c r="D5" s="1"/>
      <c r="E5" s="4"/>
      <c r="F5" s="25"/>
      <c r="G5" s="12">
        <v>0</v>
      </c>
      <c r="H5" s="26">
        <f>G5*72</f>
        <v>0</v>
      </c>
      <c r="I5" s="13"/>
      <c r="J5" s="26">
        <f t="shared" si="0"/>
        <v>0</v>
      </c>
    </row>
    <row r="6" spans="1:10" ht="32" customHeight="1" x14ac:dyDescent="0.2">
      <c r="A6" s="9" t="s">
        <v>37</v>
      </c>
      <c r="B6" s="15" t="s">
        <v>51</v>
      </c>
      <c r="C6" s="147" t="s">
        <v>75</v>
      </c>
      <c r="D6" s="1"/>
      <c r="E6" s="4"/>
      <c r="F6" s="5">
        <v>0</v>
      </c>
      <c r="G6" s="25"/>
      <c r="H6" s="26">
        <f>F6</f>
        <v>0</v>
      </c>
      <c r="I6" s="27"/>
      <c r="J6" s="26">
        <f t="shared" si="0"/>
        <v>0</v>
      </c>
    </row>
    <row r="7" spans="1:10" ht="15" x14ac:dyDescent="0.2">
      <c r="A7" s="9" t="s">
        <v>37</v>
      </c>
      <c r="B7" s="1" t="s">
        <v>50</v>
      </c>
      <c r="C7" s="148"/>
      <c r="D7" s="1"/>
      <c r="E7" s="4"/>
      <c r="F7" s="25"/>
      <c r="G7" s="12">
        <v>0</v>
      </c>
      <c r="H7" s="26">
        <f>G7*72</f>
        <v>0</v>
      </c>
      <c r="I7" s="13"/>
      <c r="J7" s="26">
        <f t="shared" si="0"/>
        <v>0</v>
      </c>
    </row>
    <row r="8" spans="1:10" ht="15" x14ac:dyDescent="0.2">
      <c r="A8" s="9" t="s">
        <v>37</v>
      </c>
      <c r="B8" s="15" t="s">
        <v>51</v>
      </c>
      <c r="C8" s="147" t="s">
        <v>66</v>
      </c>
      <c r="D8" s="1"/>
      <c r="E8" s="4"/>
      <c r="F8" s="5">
        <v>0</v>
      </c>
      <c r="G8" s="25"/>
      <c r="H8" s="26">
        <f>F8</f>
        <v>0</v>
      </c>
      <c r="I8" s="27"/>
      <c r="J8" s="26">
        <f t="shared" si="0"/>
        <v>0</v>
      </c>
    </row>
    <row r="9" spans="1:10" ht="15" x14ac:dyDescent="0.2">
      <c r="A9" s="9" t="s">
        <v>37</v>
      </c>
      <c r="B9" s="1" t="s">
        <v>50</v>
      </c>
      <c r="C9" s="148"/>
      <c r="D9" s="1"/>
      <c r="E9" s="4"/>
      <c r="F9" s="25"/>
      <c r="G9" s="12">
        <v>0</v>
      </c>
      <c r="H9" s="26">
        <f>G9*72</f>
        <v>0</v>
      </c>
      <c r="I9" s="13"/>
      <c r="J9" s="26">
        <f t="shared" si="0"/>
        <v>0</v>
      </c>
    </row>
    <row r="10" spans="1:10" ht="15" x14ac:dyDescent="0.2">
      <c r="A10" s="9" t="s">
        <v>37</v>
      </c>
      <c r="B10" s="15" t="s">
        <v>51</v>
      </c>
      <c r="C10" s="149" t="s">
        <v>76</v>
      </c>
      <c r="D10" s="1"/>
      <c r="E10" s="4"/>
      <c r="F10" s="5">
        <v>0</v>
      </c>
      <c r="G10" s="25"/>
      <c r="H10" s="26">
        <f>F10</f>
        <v>0</v>
      </c>
      <c r="I10" s="27"/>
      <c r="J10" s="26">
        <f t="shared" si="0"/>
        <v>0</v>
      </c>
    </row>
    <row r="11" spans="1:10" ht="15" x14ac:dyDescent="0.2">
      <c r="A11" s="9" t="s">
        <v>37</v>
      </c>
      <c r="B11" s="1" t="s">
        <v>50</v>
      </c>
      <c r="C11" s="150"/>
      <c r="D11" s="1"/>
      <c r="E11" s="4"/>
      <c r="F11" s="25"/>
      <c r="G11" s="12">
        <v>0</v>
      </c>
      <c r="H11" s="26">
        <f>G11*72</f>
        <v>0</v>
      </c>
      <c r="I11" s="13"/>
      <c r="J11" s="26">
        <f t="shared" si="0"/>
        <v>0</v>
      </c>
    </row>
    <row r="12" spans="1:10" ht="15" x14ac:dyDescent="0.2">
      <c r="A12" s="9" t="s">
        <v>37</v>
      </c>
      <c r="B12" s="15" t="s">
        <v>51</v>
      </c>
      <c r="C12" s="145" t="s">
        <v>62</v>
      </c>
      <c r="D12" s="17"/>
      <c r="E12" s="4"/>
      <c r="F12" s="5">
        <v>0</v>
      </c>
      <c r="G12" s="25"/>
      <c r="H12" s="26">
        <f>F12</f>
        <v>0</v>
      </c>
      <c r="I12" s="13"/>
      <c r="J12" s="26">
        <f t="shared" si="0"/>
        <v>0</v>
      </c>
    </row>
    <row r="13" spans="1:10" ht="15" x14ac:dyDescent="0.2">
      <c r="A13" s="9" t="s">
        <v>37</v>
      </c>
      <c r="B13" s="16" t="s">
        <v>50</v>
      </c>
      <c r="C13" s="146"/>
      <c r="D13" s="17"/>
      <c r="E13" s="4"/>
      <c r="F13" s="25"/>
      <c r="G13" s="12">
        <v>0</v>
      </c>
      <c r="H13" s="26">
        <f>G13*72</f>
        <v>0</v>
      </c>
      <c r="I13" s="13"/>
      <c r="J13" s="26">
        <f t="shared" si="0"/>
        <v>0</v>
      </c>
    </row>
    <row r="14" spans="1:10" ht="15" x14ac:dyDescent="0.2">
      <c r="A14" s="9" t="s">
        <v>37</v>
      </c>
      <c r="B14" s="15" t="s">
        <v>51</v>
      </c>
      <c r="C14" s="141" t="s">
        <v>77</v>
      </c>
      <c r="D14" s="17"/>
      <c r="E14" s="4"/>
      <c r="F14" s="5">
        <v>0</v>
      </c>
      <c r="G14" s="25"/>
      <c r="H14" s="26">
        <f>F14</f>
        <v>0</v>
      </c>
      <c r="I14" s="13"/>
      <c r="J14" s="26">
        <f t="shared" si="0"/>
        <v>0</v>
      </c>
    </row>
    <row r="15" spans="1:10" ht="15" x14ac:dyDescent="0.2">
      <c r="A15" s="9" t="s">
        <v>37</v>
      </c>
      <c r="B15" s="16" t="s">
        <v>50</v>
      </c>
      <c r="C15" s="142"/>
      <c r="D15" s="17"/>
      <c r="E15" s="4"/>
      <c r="F15" s="25"/>
      <c r="G15" s="12">
        <v>0</v>
      </c>
      <c r="H15" s="26">
        <f>G15*72</f>
        <v>0</v>
      </c>
      <c r="I15" s="13"/>
      <c r="J15" s="26">
        <f t="shared" si="0"/>
        <v>0</v>
      </c>
    </row>
    <row r="16" spans="1:10" ht="15" x14ac:dyDescent="0.2">
      <c r="A16" s="9" t="s">
        <v>37</v>
      </c>
      <c r="B16" s="15" t="s">
        <v>51</v>
      </c>
      <c r="C16" s="139"/>
      <c r="D16" s="4"/>
      <c r="E16" s="4"/>
      <c r="F16" s="5">
        <v>0</v>
      </c>
      <c r="G16" s="25"/>
      <c r="H16" s="26">
        <f>F16</f>
        <v>0</v>
      </c>
      <c r="I16" s="13"/>
      <c r="J16" s="26">
        <f t="shared" si="0"/>
        <v>0</v>
      </c>
    </row>
    <row r="17" spans="1:10" ht="15" x14ac:dyDescent="0.2">
      <c r="A17" s="1" t="s">
        <v>37</v>
      </c>
      <c r="B17" s="15" t="s">
        <v>50</v>
      </c>
      <c r="C17" s="140"/>
      <c r="D17" s="10"/>
      <c r="E17" s="10"/>
      <c r="F17" s="28"/>
      <c r="G17" s="18">
        <v>0</v>
      </c>
      <c r="H17" s="26">
        <f>G17*72</f>
        <v>0</v>
      </c>
      <c r="I17" s="13"/>
      <c r="J17" s="29">
        <f t="shared" si="0"/>
        <v>0</v>
      </c>
    </row>
    <row r="18" spans="1:10" ht="15" x14ac:dyDescent="0.2">
      <c r="A18" s="9" t="s">
        <v>37</v>
      </c>
      <c r="B18" s="15" t="s">
        <v>51</v>
      </c>
      <c r="C18" s="143"/>
      <c r="D18" s="4"/>
      <c r="E18" s="4"/>
      <c r="F18" s="5">
        <v>0</v>
      </c>
      <c r="G18" s="25"/>
      <c r="H18" s="26">
        <f>F18</f>
        <v>0</v>
      </c>
      <c r="I18" s="19"/>
      <c r="J18" s="29">
        <f t="shared" si="0"/>
        <v>0</v>
      </c>
    </row>
    <row r="19" spans="1:10" ht="15" x14ac:dyDescent="0.2">
      <c r="A19" s="1" t="s">
        <v>37</v>
      </c>
      <c r="B19" s="15" t="s">
        <v>50</v>
      </c>
      <c r="C19" s="144"/>
      <c r="D19" s="4"/>
      <c r="E19" s="4"/>
      <c r="F19" s="25"/>
      <c r="G19" s="5">
        <v>0</v>
      </c>
      <c r="H19" s="26">
        <f>G19*72</f>
        <v>0</v>
      </c>
      <c r="I19" s="19"/>
      <c r="J19" s="29">
        <f t="shared" si="0"/>
        <v>0</v>
      </c>
    </row>
    <row r="20" spans="1:10" ht="15" x14ac:dyDescent="0.2">
      <c r="A20" s="1" t="s">
        <v>37</v>
      </c>
      <c r="B20" s="15" t="s">
        <v>51</v>
      </c>
      <c r="C20" s="139"/>
      <c r="D20" s="4"/>
      <c r="E20" s="4"/>
      <c r="F20" s="5">
        <v>0</v>
      </c>
      <c r="G20" s="25"/>
      <c r="H20" s="26">
        <f>F20</f>
        <v>0</v>
      </c>
      <c r="I20" s="19"/>
      <c r="J20" s="29">
        <f t="shared" si="0"/>
        <v>0</v>
      </c>
    </row>
    <row r="21" spans="1:10" ht="16" thickBot="1" x14ac:dyDescent="0.25">
      <c r="A21" s="1" t="s">
        <v>37</v>
      </c>
      <c r="B21" s="15" t="s">
        <v>50</v>
      </c>
      <c r="C21" s="140"/>
      <c r="D21" s="4"/>
      <c r="E21" s="4"/>
      <c r="F21" s="25"/>
      <c r="G21" s="5">
        <v>0</v>
      </c>
      <c r="H21" s="26">
        <f>G21*72</f>
        <v>0</v>
      </c>
      <c r="I21" s="19"/>
      <c r="J21" s="29">
        <f t="shared" si="0"/>
        <v>0</v>
      </c>
    </row>
    <row r="22" spans="1:10" ht="15" thickBot="1" x14ac:dyDescent="0.25">
      <c r="A22" s="134" t="s">
        <v>38</v>
      </c>
      <c r="B22" s="135"/>
      <c r="C22" s="136"/>
      <c r="D22" s="136"/>
      <c r="E22" s="136"/>
      <c r="F22" s="136"/>
      <c r="G22" s="136"/>
      <c r="H22" s="30">
        <f>SUM(H4,H6,H8,H10,H12,H14,H16,H18,H20)</f>
        <v>0</v>
      </c>
      <c r="I22" s="2"/>
      <c r="J22" s="30">
        <f>SUM(J4,J6,J8,J10,J12,J14,J16)</f>
        <v>0</v>
      </c>
    </row>
    <row r="23" spans="1:10" ht="15" thickBot="1" x14ac:dyDescent="0.25">
      <c r="A23" s="137" t="s">
        <v>69</v>
      </c>
      <c r="B23" s="138"/>
      <c r="C23" s="136"/>
      <c r="D23" s="136"/>
      <c r="E23" s="136"/>
      <c r="F23" s="136"/>
      <c r="G23" s="136"/>
      <c r="H23" s="30">
        <f>SUM(H5,H7,H9,H11,H13,H15,H17)</f>
        <v>0</v>
      </c>
      <c r="I23" s="2"/>
      <c r="J23" s="30">
        <f>SUM(J5,J7,J9,J11,J13,J15,J17)</f>
        <v>0</v>
      </c>
    </row>
    <row r="24" spans="1:10" x14ac:dyDescent="0.2">
      <c r="A24" s="2"/>
      <c r="B24" s="2"/>
      <c r="C24" s="2"/>
      <c r="D24" s="2"/>
      <c r="E24" s="2"/>
      <c r="F24" s="2"/>
      <c r="G24" s="2"/>
      <c r="H24" s="2"/>
      <c r="I24" s="2"/>
    </row>
    <row r="25" spans="1:10" x14ac:dyDescent="0.2">
      <c r="A25" s="3"/>
      <c r="B25" s="3"/>
      <c r="C25" s="3"/>
      <c r="D25" s="3"/>
      <c r="E25" s="3"/>
      <c r="F25" s="3"/>
      <c r="G25" s="3"/>
      <c r="H25" s="3"/>
      <c r="I25" s="3"/>
    </row>
    <row r="28" spans="1:10" ht="23" customHeight="1" x14ac:dyDescent="0.2">
      <c r="A28" s="133" t="s">
        <v>49</v>
      </c>
      <c r="B28" s="133"/>
      <c r="C28" s="133"/>
      <c r="D28" s="133"/>
      <c r="E28" s="133"/>
      <c r="F28" s="133"/>
      <c r="G28" s="133"/>
      <c r="H28" s="133"/>
      <c r="I28" s="31"/>
    </row>
    <row r="29" spans="1:10" ht="37" customHeight="1" x14ac:dyDescent="0.2">
      <c r="A29" s="133" t="s">
        <v>44</v>
      </c>
      <c r="B29" s="133"/>
      <c r="C29" s="133"/>
      <c r="D29" s="133"/>
      <c r="E29" s="133"/>
      <c r="F29" s="133"/>
      <c r="G29" s="133"/>
      <c r="H29" s="133"/>
      <c r="I29" s="31"/>
    </row>
    <row r="30" spans="1:10" ht="42" customHeight="1" x14ac:dyDescent="0.2">
      <c r="A30" s="133" t="s">
        <v>56</v>
      </c>
      <c r="B30" s="133"/>
      <c r="C30" s="133"/>
      <c r="D30" s="133"/>
      <c r="E30" s="133"/>
      <c r="F30" s="133"/>
      <c r="G30" s="133"/>
      <c r="H30" s="133"/>
      <c r="I30" s="31"/>
    </row>
    <row r="31" spans="1:10" ht="40" customHeight="1" x14ac:dyDescent="0.2">
      <c r="A31" s="133" t="s">
        <v>45</v>
      </c>
      <c r="B31" s="133"/>
      <c r="C31" s="133"/>
      <c r="D31" s="133"/>
      <c r="E31" s="133"/>
      <c r="F31" s="133"/>
      <c r="G31" s="133"/>
      <c r="H31" s="133"/>
      <c r="I31" s="31"/>
    </row>
  </sheetData>
  <mergeCells count="15">
    <mergeCell ref="C16:C17"/>
    <mergeCell ref="C14:C15"/>
    <mergeCell ref="C18:C19"/>
    <mergeCell ref="C20:C21"/>
    <mergeCell ref="C4:C5"/>
    <mergeCell ref="C6:C7"/>
    <mergeCell ref="C8:C9"/>
    <mergeCell ref="C10:C11"/>
    <mergeCell ref="C12:C13"/>
    <mergeCell ref="A30:H30"/>
    <mergeCell ref="A31:H31"/>
    <mergeCell ref="A22:G22"/>
    <mergeCell ref="A23:G23"/>
    <mergeCell ref="A28:H28"/>
    <mergeCell ref="A29:H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8E476313F67841842CC2DB00BF609A" ma:contentTypeVersion="2" ma:contentTypeDescription="Create a new document." ma:contentTypeScope="" ma:versionID="40a2d0f79541d0b992485770fb554eed">
  <xsd:schema xmlns:xsd="http://www.w3.org/2001/XMLSchema" xmlns:xs="http://www.w3.org/2001/XMLSchema" xmlns:p="http://schemas.microsoft.com/office/2006/metadata/properties" xmlns:ns2="35383d35-adfa-4b1d-91cf-cd47696b389e" targetNamespace="http://schemas.microsoft.com/office/2006/metadata/properties" ma:root="true" ma:fieldsID="23218dd5bbaeb15b66c99a160108092a" ns2:_="">
    <xsd:import namespace="35383d35-adfa-4b1d-91cf-cd47696b389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83d35-adfa-4b1d-91cf-cd47696b3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64242F-5B5D-456E-8739-81B717E0DE49}">
  <ds:schemaRefs>
    <ds:schemaRef ds:uri="http://schemas.microsoft.com/sharepoint/v3/contenttype/forms"/>
  </ds:schemaRefs>
</ds:datastoreItem>
</file>

<file path=customXml/itemProps2.xml><?xml version="1.0" encoding="utf-8"?>
<ds:datastoreItem xmlns:ds="http://schemas.openxmlformats.org/officeDocument/2006/customXml" ds:itemID="{4F041B79-9241-43C3-8514-BE141CA48F60}">
  <ds:schemaRefs>
    <ds:schemaRef ds:uri="http://purl.org/dc/dcmitype/"/>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35383d35-adfa-4b1d-91cf-cd47696b389e"/>
  </ds:schemaRefs>
</ds:datastoreItem>
</file>

<file path=customXml/itemProps3.xml><?xml version="1.0" encoding="utf-8"?>
<ds:datastoreItem xmlns:ds="http://schemas.openxmlformats.org/officeDocument/2006/customXml" ds:itemID="{0E461E99-B3F8-4F8E-AABA-9B31FC2AE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83d35-adfa-4b1d-91cf-cd47696b38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Koppelingen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Semmelink</dc:creator>
  <cp:lastModifiedBy>Microsoft Office-gebruiker</cp:lastModifiedBy>
  <cp:lastPrinted>2023-05-01T12:47:48Z</cp:lastPrinted>
  <dcterms:created xsi:type="dcterms:W3CDTF">2020-06-29T08:14:39Z</dcterms:created>
  <dcterms:modified xsi:type="dcterms:W3CDTF">2025-11-27T13:04:46Z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0x0101009C8E476313F67841842CC2DB00BF609A</vt:lpwstr>
  </property>
</Properties>
</file>