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Gemeente Noordenveld/2025/EA Flexibele arbeid/05 Beschrijvend document/Gepubliceerde documenten/"/>
    </mc:Choice>
  </mc:AlternateContent>
  <xr:revisionPtr revIDLastSave="679" documentId="8_{714F8509-13F1-423C-A5D4-52028EA597F5}" xr6:coauthVersionLast="47" xr6:coauthVersionMax="47" xr10:uidLastSave="{2BCBA1D6-B160-46C0-92A1-7CD409987382}"/>
  <bookViews>
    <workbookView xWindow="28680" yWindow="-120" windowWidth="29040" windowHeight="15720" tabRatio="819" xr2:uid="{00000000-000D-0000-FFFF-FFFF00000000}"/>
  </bookViews>
  <sheets>
    <sheet name="Totaalblad" sheetId="5" r:id="rId1"/>
    <sheet name="Uitzenden - Factor Fase A" sheetId="1" r:id="rId2"/>
    <sheet name="Uitzenden - Factor Fase BC" sheetId="7" r:id="rId3"/>
    <sheet name="Uitzenden - Bureaumarge" sheetId="6" r:id="rId4"/>
  </sheets>
  <definedNames>
    <definedName name="_xlnm.Print_Area" localSheetId="1">'Uitzenden - Factor Fase A'!$A$3:$L$52</definedName>
  </definedName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7" l="1"/>
  <c r="C26" i="7"/>
  <c r="C22" i="7"/>
  <c r="C13" i="7"/>
  <c r="C39" i="1"/>
  <c r="C27" i="1"/>
  <c r="C22" i="1"/>
  <c r="C13" i="1"/>
  <c r="C45" i="1" l="1"/>
  <c r="A6" i="6" l="1"/>
  <c r="A5" i="6" l="1"/>
  <c r="A1" i="6"/>
  <c r="A2" i="6"/>
  <c r="D13" i="7"/>
  <c r="D24" i="5"/>
  <c r="D12" i="7" l="1"/>
  <c r="D13" i="1"/>
  <c r="D12" i="1"/>
  <c r="D22" i="7" l="1"/>
  <c r="D26" i="7" s="1"/>
  <c r="D38" i="7" s="1"/>
  <c r="D22" i="1"/>
  <c r="D27" i="1" s="1"/>
  <c r="D39" i="1" s="1"/>
  <c r="D45" i="1" s="1"/>
  <c r="D47" i="1" l="1"/>
  <c r="D42" i="7"/>
  <c r="D44" i="7" s="1"/>
  <c r="C20" i="5"/>
  <c r="C25" i="5" l="1"/>
  <c r="F25" i="5" s="1"/>
  <c r="D10" i="5"/>
  <c r="D15" i="5" s="1"/>
  <c r="C10" i="5"/>
  <c r="C15" i="5" s="1"/>
  <c r="E15" i="5" l="1"/>
  <c r="C24" i="5" l="1"/>
  <c r="F24" i="5" s="1"/>
  <c r="F26" i="5" s="1"/>
</calcChain>
</file>

<file path=xl/sharedStrings.xml><?xml version="1.0" encoding="utf-8"?>
<sst xmlns="http://schemas.openxmlformats.org/spreadsheetml/2006/main" count="155" uniqueCount="74">
  <si>
    <t>Uitzendkrachten</t>
  </si>
  <si>
    <t>U dient alle witte cellen in te vullen.</t>
  </si>
  <si>
    <t>Alle door de aanbestedende dienst in dit prijzenblad genoemde aantallen zijn indicatief, hieraan kunnen géén rechten worden ontleend.</t>
  </si>
  <si>
    <t>Kostprijsfactor - Uitzenden</t>
  </si>
  <si>
    <t xml:space="preserve">Fase A </t>
  </si>
  <si>
    <t xml:space="preserve">Fase BC </t>
  </si>
  <si>
    <t>Flexibele arbeidskrachten</t>
  </si>
  <si>
    <t>Berekening - Uitzenden</t>
  </si>
  <si>
    <t>Soort uren</t>
  </si>
  <si>
    <t>Gewogen kostprijsfactor</t>
  </si>
  <si>
    <t>Bureaumarge in euro's - Uitzenden</t>
  </si>
  <si>
    <t>Fase A-B-C</t>
  </si>
  <si>
    <t>Berekening totaalprijs voor 1 jaar uitzenden</t>
  </si>
  <si>
    <t>Aangeboden door inschrijver</t>
  </si>
  <si>
    <t>Gem. bruto uurloon</t>
  </si>
  <si>
    <t>Fictief aantal uren</t>
  </si>
  <si>
    <t>Gewogen kostprijsfactor - Uitzenden</t>
  </si>
  <si>
    <t>Bureaumarge in Euro's - Uitzenden</t>
  </si>
  <si>
    <t xml:space="preserve"> --&gt; Totaalprijs</t>
  </si>
  <si>
    <t>Inschrijver verklaart bijgaand prijzenblad naar waarheid te hebben ingevuld.</t>
  </si>
  <si>
    <t>Naam</t>
  </si>
  <si>
    <t>Functie</t>
  </si>
  <si>
    <t>Onderneming</t>
  </si>
  <si>
    <t>Handtekening</t>
  </si>
  <si>
    <t>Plaats en datum</t>
  </si>
  <si>
    <t>Kostprijsfactor - Flexibele arbeidskrachten Fase A - Uitzenden</t>
  </si>
  <si>
    <t>Werkelijk % reservering in kostprijsfactor</t>
  </si>
  <si>
    <t>Opbouw kostprijs</t>
  </si>
  <si>
    <t>Basis</t>
  </si>
  <si>
    <t>Bruto uurloon</t>
  </si>
  <si>
    <t>Wachtdagcompensatie</t>
  </si>
  <si>
    <t>Grondslag = Bruto loon</t>
  </si>
  <si>
    <t>Subtotaal</t>
  </si>
  <si>
    <t>Reserveringen</t>
  </si>
  <si>
    <t>Vakantiedagen</t>
  </si>
  <si>
    <t>Grondslag = bruto loon + wachtdagcompensatie</t>
  </si>
  <si>
    <t>Feestdagen</t>
  </si>
  <si>
    <t>Buitengewoon verlof</t>
  </si>
  <si>
    <t>Kort verzuim</t>
  </si>
  <si>
    <t>Ziekte</t>
  </si>
  <si>
    <t>Leegloop</t>
  </si>
  <si>
    <t>Toeslagen</t>
  </si>
  <si>
    <t>Vakantietoeslag</t>
  </si>
  <si>
    <t>Eindejaarsuitkering</t>
  </si>
  <si>
    <t>Werkgeverslasten</t>
  </si>
  <si>
    <t>ZVW bijdrage</t>
  </si>
  <si>
    <t>Grondslag = Bruto loon + wachtdagcompensatie + reserveringen</t>
  </si>
  <si>
    <t>Aanvullende ziektewet (AZW)</t>
  </si>
  <si>
    <t>WW premie</t>
  </si>
  <si>
    <t>(S)PAWW premie</t>
  </si>
  <si>
    <t xml:space="preserve">  </t>
  </si>
  <si>
    <t>Sociaal fonds</t>
  </si>
  <si>
    <t>WA whk premie</t>
  </si>
  <si>
    <t>WAO Aof O&amp;O afdracht</t>
  </si>
  <si>
    <t>Pensioen</t>
  </si>
  <si>
    <t>Opleiding / Duurzame inzetbaarheid</t>
  </si>
  <si>
    <t>Directe lasten</t>
  </si>
  <si>
    <t>Overige directe lasten*</t>
  </si>
  <si>
    <t>Grondslag = Bruto loon + wachtdagcompensatie + reserveringen + Wg Lasten</t>
  </si>
  <si>
    <t>Kostprijs % excl. BTW</t>
  </si>
  <si>
    <t xml:space="preserve">* Overige directe lasten mogen enkel de uniek bij de functie behorende directe lasten te betreffen. En dienen expliciet geen lasten te zijn die behoren tot de bureaumarge. </t>
  </si>
  <si>
    <t>De aanbestedende dienst is gerechtigd een nadere uitsplitsing van de directe lasten op te vragen. Mocht naar mening van de aanbestedende dienst</t>
  </si>
  <si>
    <t>een deel van de bureaumarge zijn opgenomen in de overige directe lasten kan de Inschrijver een nadere toelichting geven. Wanneer deze toelichting niet voldoet komt de Inschrijver</t>
  </si>
  <si>
    <t xml:space="preserve">niet voor gunning in aanmerking. </t>
  </si>
  <si>
    <t>Inschrijver</t>
  </si>
  <si>
    <t>Kostprijsfactor - Flexibele arbeidskrachten Fase B-C Uitzenden</t>
  </si>
  <si>
    <t>Brutoloon</t>
  </si>
  <si>
    <t>Duurzame inzetbaarheid</t>
  </si>
  <si>
    <t>Kostprijsfactor excl. BTW</t>
  </si>
  <si>
    <t xml:space="preserve">Bureaumarge per uur in euro's </t>
  </si>
  <si>
    <t xml:space="preserve">Fase A-B-C </t>
  </si>
  <si>
    <t>Europese aanbesteding voor Inhuur flexibele arbeidskrachten - Perceel 3 -  Beheer buitendienst</t>
  </si>
  <si>
    <t>Europese aanbesteding voor Inhuur flexibele arbeidskrachten - Perceel 3 - Beheer buitendienst</t>
  </si>
  <si>
    <t>Bijlage 3.A - Prijzenblad perceel 1 behorende bij 009668/ET d.d. 12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</si>
</sst>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000"/>
    <numFmt numFmtId="165" formatCode="&quot;€&quot;\ #,##0.0000"/>
    <numFmt numFmtId="166" formatCode="&quot;€&quot;\ #,##0.00"/>
  </numFmts>
  <fonts count="36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1"/>
      <color indexed="55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i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2" fillId="0" borderId="0"/>
  </cellStyleXfs>
  <cellXfs count="197">
    <xf numFmtId="0" fontId="0" fillId="0" borderId="0" xfId="0"/>
    <xf numFmtId="0" fontId="7" fillId="2" borderId="0" xfId="0" applyFont="1" applyFill="1"/>
    <xf numFmtId="0" fontId="10" fillId="3" borderId="2" xfId="0" applyFont="1" applyFill="1" applyBorder="1"/>
    <xf numFmtId="0" fontId="10" fillId="3" borderId="0" xfId="0" applyFont="1" applyFill="1"/>
    <xf numFmtId="0" fontId="11" fillId="2" borderId="0" xfId="0" applyFont="1" applyFill="1" applyAlignment="1">
      <alignment horizontal="justify"/>
    </xf>
    <xf numFmtId="0" fontId="7" fillId="0" borderId="0" xfId="0" applyFont="1"/>
    <xf numFmtId="2" fontId="8" fillId="0" borderId="12" xfId="0" applyNumberFormat="1" applyFont="1" applyBorder="1"/>
    <xf numFmtId="164" fontId="8" fillId="2" borderId="5" xfId="0" applyNumberFormat="1" applyFont="1" applyFill="1" applyBorder="1"/>
    <xf numFmtId="2" fontId="8" fillId="2" borderId="5" xfId="0" applyNumberFormat="1" applyFont="1" applyFill="1" applyBorder="1"/>
    <xf numFmtId="2" fontId="8" fillId="2" borderId="11" xfId="0" applyNumberFormat="1" applyFont="1" applyFill="1" applyBorder="1"/>
    <xf numFmtId="0" fontId="7" fillId="2" borderId="3" xfId="0" applyFont="1" applyFill="1" applyBorder="1"/>
    <xf numFmtId="0" fontId="15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 wrapText="1" readingOrder="1"/>
    </xf>
    <xf numFmtId="0" fontId="5" fillId="2" borderId="0" xfId="0" applyFont="1" applyFill="1" applyAlignment="1">
      <alignment vertical="center" wrapText="1" readingOrder="1"/>
    </xf>
    <xf numFmtId="0" fontId="4" fillId="2" borderId="0" xfId="0" applyFont="1" applyFill="1" applyAlignment="1">
      <alignment horizontal="center" vertical="top" wrapText="1" readingOrder="1"/>
    </xf>
    <xf numFmtId="165" fontId="16" fillId="2" borderId="0" xfId="0" applyNumberFormat="1" applyFont="1" applyFill="1" applyAlignment="1">
      <alignment horizontal="right" wrapText="1" readingOrder="1"/>
    </xf>
    <xf numFmtId="0" fontId="4" fillId="2" borderId="0" xfId="0" applyFont="1" applyFill="1" applyAlignment="1">
      <alignment horizontal="center" vertical="center" wrapText="1" readingOrder="1"/>
    </xf>
    <xf numFmtId="44" fontId="4" fillId="2" borderId="0" xfId="3" applyFont="1" applyFill="1" applyBorder="1" applyAlignment="1" applyProtection="1">
      <alignment horizontal="right" wrapText="1" readingOrder="1"/>
    </xf>
    <xf numFmtId="0" fontId="17" fillId="2" borderId="0" xfId="0" applyFont="1" applyFill="1"/>
    <xf numFmtId="44" fontId="17" fillId="2" borderId="0" xfId="3" applyFont="1" applyFill="1" applyBorder="1" applyProtection="1"/>
    <xf numFmtId="0" fontId="4" fillId="2" borderId="0" xfId="0" applyFont="1" applyFill="1" applyAlignment="1">
      <alignment horizontal="center" vertical="center" wrapText="1"/>
    </xf>
    <xf numFmtId="0" fontId="13" fillId="2" borderId="0" xfId="0" applyFont="1" applyFill="1"/>
    <xf numFmtId="0" fontId="20" fillId="2" borderId="0" xfId="0" applyFont="1" applyFill="1"/>
    <xf numFmtId="0" fontId="18" fillId="2" borderId="0" xfId="0" applyFont="1" applyFill="1"/>
    <xf numFmtId="0" fontId="1" fillId="2" borderId="0" xfId="0" applyFont="1" applyFill="1"/>
    <xf numFmtId="44" fontId="1" fillId="2" borderId="0" xfId="3" applyFont="1" applyFill="1" applyBorder="1" applyProtection="1"/>
    <xf numFmtId="44" fontId="1" fillId="2" borderId="0" xfId="0" applyNumberFormat="1" applyFont="1" applyFill="1"/>
    <xf numFmtId="165" fontId="1" fillId="2" borderId="0" xfId="0" applyNumberFormat="1" applyFont="1" applyFill="1"/>
    <xf numFmtId="0" fontId="9" fillId="4" borderId="10" xfId="0" applyFont="1" applyFill="1" applyBorder="1"/>
    <xf numFmtId="0" fontId="8" fillId="4" borderId="12" xfId="0" applyFont="1" applyFill="1" applyBorder="1"/>
    <xf numFmtId="0" fontId="8" fillId="4" borderId="10" xfId="0" applyFont="1" applyFill="1" applyBorder="1"/>
    <xf numFmtId="0" fontId="8" fillId="4" borderId="6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9" fillId="4" borderId="14" xfId="0" applyFont="1" applyFill="1" applyBorder="1"/>
    <xf numFmtId="2" fontId="8" fillId="4" borderId="5" xfId="0" applyNumberFormat="1" applyFont="1" applyFill="1" applyBorder="1"/>
    <xf numFmtId="10" fontId="8" fillId="4" borderId="8" xfId="2" applyNumberFormat="1" applyFont="1" applyFill="1" applyBorder="1" applyProtection="1"/>
    <xf numFmtId="2" fontId="8" fillId="4" borderId="12" xfId="0" applyNumberFormat="1" applyFont="1" applyFill="1" applyBorder="1"/>
    <xf numFmtId="10" fontId="8" fillId="0" borderId="12" xfId="2" applyNumberFormat="1" applyFont="1" applyFill="1" applyBorder="1" applyProtection="1">
      <protection locked="0"/>
    </xf>
    <xf numFmtId="10" fontId="8" fillId="0" borderId="5" xfId="2" applyNumberFormat="1" applyFont="1" applyFill="1" applyBorder="1" applyProtection="1">
      <protection locked="0"/>
    </xf>
    <xf numFmtId="44" fontId="8" fillId="4" borderId="5" xfId="3" applyFont="1" applyFill="1" applyBorder="1" applyProtection="1"/>
    <xf numFmtId="166" fontId="9" fillId="4" borderId="5" xfId="0" applyNumberFormat="1" applyFont="1" applyFill="1" applyBorder="1"/>
    <xf numFmtId="44" fontId="9" fillId="4" borderId="5" xfId="3" applyFont="1" applyFill="1" applyBorder="1" applyProtection="1"/>
    <xf numFmtId="164" fontId="8" fillId="4" borderId="5" xfId="0" applyNumberFormat="1" applyFont="1" applyFill="1" applyBorder="1"/>
    <xf numFmtId="44" fontId="9" fillId="4" borderId="12" xfId="3" applyFont="1" applyFill="1" applyBorder="1" applyProtection="1"/>
    <xf numFmtId="164" fontId="8" fillId="4" borderId="12" xfId="0" applyNumberFormat="1" applyFont="1" applyFill="1" applyBorder="1"/>
    <xf numFmtId="10" fontId="8" fillId="4" borderId="5" xfId="2" applyNumberFormat="1" applyFont="1" applyFill="1" applyBorder="1" applyProtection="1"/>
    <xf numFmtId="2" fontId="9" fillId="4" borderId="5" xfId="0" applyNumberFormat="1" applyFont="1" applyFill="1" applyBorder="1"/>
    <xf numFmtId="2" fontId="8" fillId="4" borderId="11" xfId="0" applyNumberFormat="1" applyFont="1" applyFill="1" applyBorder="1"/>
    <xf numFmtId="10" fontId="8" fillId="4" borderId="12" xfId="2" applyNumberFormat="1" applyFont="1" applyFill="1" applyBorder="1" applyProtection="1">
      <protection locked="0"/>
    </xf>
    <xf numFmtId="2" fontId="8" fillId="4" borderId="12" xfId="0" applyNumberFormat="1" applyFont="1" applyFill="1" applyBorder="1" applyProtection="1">
      <protection locked="0"/>
    </xf>
    <xf numFmtId="0" fontId="14" fillId="4" borderId="5" xfId="0" applyFont="1" applyFill="1" applyBorder="1" applyAlignment="1">
      <alignment horizontal="center" vertical="center" wrapText="1" readingOrder="1"/>
    </xf>
    <xf numFmtId="0" fontId="14" fillId="4" borderId="11" xfId="0" applyFont="1" applyFill="1" applyBorder="1" applyAlignment="1" applyProtection="1">
      <alignment horizontal="center" vertical="center" wrapText="1" readingOrder="1"/>
      <protection locked="0"/>
    </xf>
    <xf numFmtId="0" fontId="7" fillId="4" borderId="11" xfId="0" applyFont="1" applyFill="1" applyBorder="1" applyAlignment="1">
      <alignment wrapText="1" readingOrder="1"/>
    </xf>
    <xf numFmtId="7" fontId="14" fillId="0" borderId="5" xfId="3" applyNumberFormat="1" applyFont="1" applyFill="1" applyBorder="1" applyAlignment="1" applyProtection="1">
      <alignment horizontal="right" wrapText="1" readingOrder="1"/>
      <protection locked="0"/>
    </xf>
    <xf numFmtId="0" fontId="21" fillId="7" borderId="5" xfId="0" applyFont="1" applyFill="1" applyBorder="1" applyAlignment="1">
      <alignment horizontal="left" wrapText="1" readingOrder="1"/>
    </xf>
    <xf numFmtId="2" fontId="21" fillId="7" borderId="5" xfId="0" applyNumberFormat="1" applyFont="1" applyFill="1" applyBorder="1" applyAlignment="1">
      <alignment horizontal="right" wrapText="1" readingOrder="1"/>
    </xf>
    <xf numFmtId="0" fontId="21" fillId="6" borderId="5" xfId="0" applyFont="1" applyFill="1" applyBorder="1" applyAlignment="1" applyProtection="1">
      <alignment horizontal="justify" vertical="top" wrapText="1"/>
      <protection locked="0"/>
    </xf>
    <xf numFmtId="0" fontId="22" fillId="5" borderId="10" xfId="0" applyFont="1" applyFill="1" applyBorder="1" applyAlignment="1">
      <alignment horizontal="center" vertical="center" wrapText="1" readingOrder="1"/>
    </xf>
    <xf numFmtId="0" fontId="22" fillId="5" borderId="14" xfId="0" applyFont="1" applyFill="1" applyBorder="1" applyAlignment="1">
      <alignment horizontal="center" vertical="center" wrapText="1" readingOrder="1"/>
    </xf>
    <xf numFmtId="0" fontId="22" fillId="5" borderId="12" xfId="0" applyFont="1" applyFill="1" applyBorder="1" applyAlignment="1">
      <alignment horizontal="center" vertical="center" wrapText="1" readingOrder="1"/>
    </xf>
    <xf numFmtId="0" fontId="21" fillId="4" borderId="5" xfId="0" applyFont="1" applyFill="1" applyBorder="1" applyAlignment="1">
      <alignment horizontal="center" vertical="center" wrapText="1" readingOrder="1"/>
    </xf>
    <xf numFmtId="0" fontId="21" fillId="4" borderId="12" xfId="0" applyFont="1" applyFill="1" applyBorder="1" applyAlignment="1">
      <alignment horizontal="center" vertical="center" wrapText="1" readingOrder="1"/>
    </xf>
    <xf numFmtId="0" fontId="21" fillId="2" borderId="0" xfId="0" applyFont="1" applyFill="1"/>
    <xf numFmtId="0" fontId="21" fillId="2" borderId="10" xfId="0" applyFont="1" applyFill="1" applyBorder="1"/>
    <xf numFmtId="164" fontId="21" fillId="2" borderId="0" xfId="0" applyNumberFormat="1" applyFont="1" applyFill="1" applyAlignment="1">
      <alignment horizontal="right" wrapText="1" readingOrder="1"/>
    </xf>
    <xf numFmtId="0" fontId="22" fillId="5" borderId="5" xfId="0" applyFont="1" applyFill="1" applyBorder="1" applyAlignment="1">
      <alignment horizontal="center" vertical="center" wrapText="1" readingOrder="1"/>
    </xf>
    <xf numFmtId="9" fontId="21" fillId="4" borderId="5" xfId="2" applyFont="1" applyFill="1" applyBorder="1" applyAlignment="1" applyProtection="1">
      <alignment horizontal="center" vertical="center" wrapText="1"/>
    </xf>
    <xf numFmtId="164" fontId="21" fillId="2" borderId="0" xfId="0" applyNumberFormat="1" applyFont="1" applyFill="1" applyAlignment="1">
      <alignment horizontal="center" wrapText="1" readingOrder="1"/>
    </xf>
    <xf numFmtId="0" fontId="22" fillId="5" borderId="10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vertical="center" wrapText="1" readingOrder="1"/>
    </xf>
    <xf numFmtId="0" fontId="22" fillId="2" borderId="0" xfId="0" applyFont="1" applyFill="1" applyAlignment="1">
      <alignment horizontal="center" vertical="center" wrapText="1" readingOrder="1"/>
    </xf>
    <xf numFmtId="0" fontId="22" fillId="2" borderId="0" xfId="0" applyFont="1" applyFill="1" applyAlignment="1">
      <alignment vertical="center" wrapText="1" readingOrder="1"/>
    </xf>
    <xf numFmtId="0" fontId="21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top" wrapText="1" readingOrder="1"/>
    </xf>
    <xf numFmtId="165" fontId="21" fillId="2" borderId="0" xfId="0" applyNumberFormat="1" applyFont="1" applyFill="1" applyAlignment="1">
      <alignment horizontal="right" wrapText="1" readingOrder="1"/>
    </xf>
    <xf numFmtId="0" fontId="21" fillId="5" borderId="9" xfId="0" applyFont="1" applyFill="1" applyBorder="1" applyAlignment="1">
      <alignment vertical="center" wrapText="1"/>
    </xf>
    <xf numFmtId="0" fontId="21" fillId="4" borderId="16" xfId="0" applyFont="1" applyFill="1" applyBorder="1" applyAlignment="1">
      <alignment horizontal="center" vertical="center" wrapText="1"/>
    </xf>
    <xf numFmtId="9" fontId="21" fillId="4" borderId="11" xfId="2" applyFont="1" applyFill="1" applyBorder="1" applyAlignment="1" applyProtection="1">
      <alignment horizontal="center" vertical="center" wrapText="1"/>
    </xf>
    <xf numFmtId="9" fontId="21" fillId="4" borderId="8" xfId="2" applyFont="1" applyFill="1" applyBorder="1" applyAlignment="1" applyProtection="1">
      <alignment horizontal="center" vertical="center" wrapText="1"/>
    </xf>
    <xf numFmtId="9" fontId="21" fillId="4" borderId="18" xfId="2" applyFont="1" applyFill="1" applyBorder="1" applyAlignment="1" applyProtection="1">
      <alignment horizontal="center" vertical="center" wrapText="1"/>
    </xf>
    <xf numFmtId="9" fontId="21" fillId="2" borderId="0" xfId="2" applyFont="1" applyFill="1" applyBorder="1" applyAlignment="1" applyProtection="1">
      <alignment horizontal="center" vertical="center" wrapText="1"/>
    </xf>
    <xf numFmtId="43" fontId="21" fillId="2" borderId="0" xfId="1" applyFont="1" applyFill="1" applyBorder="1" applyAlignment="1" applyProtection="1">
      <alignment horizontal="right" wrapText="1" readingOrder="1"/>
    </xf>
    <xf numFmtId="43" fontId="21" fillId="2" borderId="0" xfId="1" applyFont="1" applyFill="1" applyBorder="1" applyProtection="1"/>
    <xf numFmtId="0" fontId="24" fillId="2" borderId="0" xfId="0" applyFont="1" applyFill="1"/>
    <xf numFmtId="166" fontId="24" fillId="5" borderId="17" xfId="0" applyNumberFormat="1" applyFont="1" applyFill="1" applyBorder="1"/>
    <xf numFmtId="0" fontId="24" fillId="5" borderId="2" xfId="0" applyFont="1" applyFill="1" applyBorder="1"/>
    <xf numFmtId="0" fontId="25" fillId="0" borderId="0" xfId="0" applyFont="1"/>
    <xf numFmtId="44" fontId="24" fillId="2" borderId="0" xfId="3" applyFont="1" applyFill="1" applyBorder="1" applyProtection="1"/>
    <xf numFmtId="0" fontId="22" fillId="5" borderId="10" xfId="0" applyFont="1" applyFill="1" applyBorder="1" applyProtection="1">
      <protection locked="0"/>
    </xf>
    <xf numFmtId="0" fontId="22" fillId="5" borderId="14" xfId="0" applyFont="1" applyFill="1" applyBorder="1" applyProtection="1">
      <protection locked="0"/>
    </xf>
    <xf numFmtId="0" fontId="22" fillId="5" borderId="12" xfId="0" applyFont="1" applyFill="1" applyBorder="1" applyProtection="1">
      <protection locked="0"/>
    </xf>
    <xf numFmtId="0" fontId="21" fillId="0" borderId="0" xfId="0" applyFont="1" applyAlignment="1">
      <alignment horizontal="justify"/>
    </xf>
    <xf numFmtId="0" fontId="26" fillId="0" borderId="0" xfId="0" applyFont="1"/>
    <xf numFmtId="2" fontId="21" fillId="7" borderId="5" xfId="0" applyNumberFormat="1" applyFont="1" applyFill="1" applyBorder="1" applyAlignment="1">
      <alignment horizontal="center" wrapText="1" readingOrder="1"/>
    </xf>
    <xf numFmtId="0" fontId="21" fillId="7" borderId="5" xfId="0" applyFont="1" applyFill="1" applyBorder="1"/>
    <xf numFmtId="166" fontId="21" fillId="7" borderId="5" xfId="0" applyNumberFormat="1" applyFont="1" applyFill="1" applyBorder="1"/>
    <xf numFmtId="1" fontId="21" fillId="7" borderId="5" xfId="0" applyNumberFormat="1" applyFont="1" applyFill="1" applyBorder="1"/>
    <xf numFmtId="166" fontId="21" fillId="7" borderId="5" xfId="3" applyNumberFormat="1" applyFont="1" applyFill="1" applyBorder="1" applyAlignment="1" applyProtection="1">
      <alignment horizontal="right" wrapText="1" readingOrder="1"/>
    </xf>
    <xf numFmtId="44" fontId="21" fillId="7" borderId="5" xfId="3" applyFont="1" applyFill="1" applyBorder="1" applyAlignment="1" applyProtection="1">
      <alignment horizontal="right" wrapText="1" readingOrder="1"/>
    </xf>
    <xf numFmtId="166" fontId="21" fillId="7" borderId="5" xfId="0" applyNumberFormat="1" applyFont="1" applyFill="1" applyBorder="1" applyAlignment="1">
      <alignment horizontal="right" wrapText="1" readingOrder="1"/>
    </xf>
    <xf numFmtId="0" fontId="28" fillId="3" borderId="2" xfId="0" applyFont="1" applyFill="1" applyBorder="1"/>
    <xf numFmtId="0" fontId="29" fillId="2" borderId="0" xfId="0" applyFont="1" applyFill="1"/>
    <xf numFmtId="0" fontId="28" fillId="3" borderId="0" xfId="0" applyFont="1" applyFill="1"/>
    <xf numFmtId="0" fontId="30" fillId="4" borderId="10" xfId="0" applyFont="1" applyFill="1" applyBorder="1"/>
    <xf numFmtId="2" fontId="29" fillId="4" borderId="5" xfId="0" applyNumberFormat="1" applyFont="1" applyFill="1" applyBorder="1"/>
    <xf numFmtId="44" fontId="29" fillId="4" borderId="5" xfId="3" applyFont="1" applyFill="1" applyBorder="1" applyProtection="1"/>
    <xf numFmtId="2" fontId="29" fillId="2" borderId="11" xfId="0" applyNumberFormat="1" applyFont="1" applyFill="1" applyBorder="1"/>
    <xf numFmtId="2" fontId="29" fillId="2" borderId="5" xfId="0" applyNumberFormat="1" applyFont="1" applyFill="1" applyBorder="1"/>
    <xf numFmtId="166" fontId="29" fillId="4" borderId="5" xfId="0" applyNumberFormat="1" applyFont="1" applyFill="1" applyBorder="1"/>
    <xf numFmtId="2" fontId="29" fillId="4" borderId="12" xfId="0" applyNumberFormat="1" applyFont="1" applyFill="1" applyBorder="1"/>
    <xf numFmtId="10" fontId="29" fillId="0" borderId="5" xfId="2" applyNumberFormat="1" applyFont="1" applyFill="1" applyBorder="1" applyProtection="1">
      <protection locked="0"/>
    </xf>
    <xf numFmtId="10" fontId="29" fillId="4" borderId="5" xfId="2" applyNumberFormat="1" applyFont="1" applyFill="1" applyBorder="1" applyProtection="1"/>
    <xf numFmtId="0" fontId="32" fillId="2" borderId="0" xfId="0" applyFont="1" applyFill="1" applyAlignment="1">
      <alignment horizontal="justify"/>
    </xf>
    <xf numFmtId="0" fontId="29" fillId="4" borderId="6" xfId="0" applyFont="1" applyFill="1" applyBorder="1"/>
    <xf numFmtId="0" fontId="29" fillId="4" borderId="7" xfId="0" applyFont="1" applyFill="1" applyBorder="1"/>
    <xf numFmtId="164" fontId="29" fillId="4" borderId="5" xfId="0" applyNumberFormat="1" applyFont="1" applyFill="1" applyBorder="1"/>
    <xf numFmtId="164" fontId="29" fillId="2" borderId="5" xfId="0" applyNumberFormat="1" applyFont="1" applyFill="1" applyBorder="1"/>
    <xf numFmtId="166" fontId="29" fillId="4" borderId="12" xfId="0" applyNumberFormat="1" applyFont="1" applyFill="1" applyBorder="1"/>
    <xf numFmtId="164" fontId="29" fillId="4" borderId="12" xfId="0" applyNumberFormat="1" applyFont="1" applyFill="1" applyBorder="1"/>
    <xf numFmtId="0" fontId="30" fillId="4" borderId="14" xfId="0" applyFont="1" applyFill="1" applyBorder="1"/>
    <xf numFmtId="2" fontId="30" fillId="4" borderId="5" xfId="0" applyNumberFormat="1" applyFont="1" applyFill="1" applyBorder="1"/>
    <xf numFmtId="166" fontId="30" fillId="4" borderId="12" xfId="3" applyNumberFormat="1" applyFont="1" applyFill="1" applyBorder="1" applyProtection="1"/>
    <xf numFmtId="2" fontId="29" fillId="0" borderId="12" xfId="0" applyNumberFormat="1" applyFont="1" applyBorder="1"/>
    <xf numFmtId="0" fontId="29" fillId="2" borderId="3" xfId="0" applyFont="1" applyFill="1" applyBorder="1"/>
    <xf numFmtId="0" fontId="30" fillId="6" borderId="10" xfId="0" applyFont="1" applyFill="1" applyBorder="1"/>
    <xf numFmtId="0" fontId="29" fillId="6" borderId="12" xfId="0" applyFont="1" applyFill="1" applyBorder="1"/>
    <xf numFmtId="0" fontId="29" fillId="6" borderId="10" xfId="0" applyFont="1" applyFill="1" applyBorder="1"/>
    <xf numFmtId="0" fontId="29" fillId="6" borderId="6" xfId="0" applyFont="1" applyFill="1" applyBorder="1"/>
    <xf numFmtId="0" fontId="29" fillId="6" borderId="7" xfId="0" applyFont="1" applyFill="1" applyBorder="1"/>
    <xf numFmtId="0" fontId="29" fillId="6" borderId="8" xfId="0" applyFont="1" applyFill="1" applyBorder="1"/>
    <xf numFmtId="0" fontId="27" fillId="5" borderId="1" xfId="0" applyFont="1" applyFill="1" applyBorder="1"/>
    <xf numFmtId="0" fontId="28" fillId="5" borderId="1" xfId="0" applyFont="1" applyFill="1" applyBorder="1"/>
    <xf numFmtId="2" fontId="28" fillId="5" borderId="1" xfId="0" applyNumberFormat="1" applyFont="1" applyFill="1" applyBorder="1"/>
    <xf numFmtId="0" fontId="28" fillId="5" borderId="2" xfId="0" applyFont="1" applyFill="1" applyBorder="1"/>
    <xf numFmtId="0" fontId="27" fillId="5" borderId="0" xfId="0" applyFont="1" applyFill="1"/>
    <xf numFmtId="0" fontId="28" fillId="5" borderId="0" xfId="0" applyFont="1" applyFill="1"/>
    <xf numFmtId="2" fontId="28" fillId="5" borderId="4" xfId="0" applyNumberFormat="1" applyFont="1" applyFill="1" applyBorder="1"/>
    <xf numFmtId="0" fontId="28" fillId="5" borderId="15" xfId="0" applyFont="1" applyFill="1" applyBorder="1"/>
    <xf numFmtId="0" fontId="33" fillId="5" borderId="5" xfId="0" applyFont="1" applyFill="1" applyBorder="1" applyAlignment="1">
      <alignment horizontal="justify"/>
    </xf>
    <xf numFmtId="0" fontId="32" fillId="6" borderId="5" xfId="0" applyFont="1" applyFill="1" applyBorder="1" applyAlignment="1">
      <alignment horizontal="justify" vertical="top" wrapText="1"/>
    </xf>
    <xf numFmtId="0" fontId="14" fillId="5" borderId="5" xfId="0" applyFont="1" applyFill="1" applyBorder="1" applyAlignment="1">
      <alignment vertical="center" wrapText="1"/>
    </xf>
    <xf numFmtId="0" fontId="34" fillId="5" borderId="5" xfId="0" applyFont="1" applyFill="1" applyBorder="1" applyAlignment="1">
      <alignment vertical="center" wrapText="1" readingOrder="1"/>
    </xf>
    <xf numFmtId="0" fontId="34" fillId="5" borderId="5" xfId="0" applyFont="1" applyFill="1" applyBorder="1" applyAlignment="1">
      <alignment horizontal="justify"/>
    </xf>
    <xf numFmtId="0" fontId="14" fillId="4" borderId="5" xfId="0" applyFont="1" applyFill="1" applyBorder="1" applyAlignment="1">
      <alignment horizontal="justify" vertical="top" wrapText="1"/>
    </xf>
    <xf numFmtId="0" fontId="35" fillId="5" borderId="1" xfId="0" applyFont="1" applyFill="1" applyBorder="1"/>
    <xf numFmtId="0" fontId="10" fillId="5" borderId="1" xfId="0" applyFont="1" applyFill="1" applyBorder="1"/>
    <xf numFmtId="2" fontId="10" fillId="5" borderId="1" xfId="0" applyNumberFormat="1" applyFont="1" applyFill="1" applyBorder="1"/>
    <xf numFmtId="0" fontId="10" fillId="5" borderId="2" xfId="0" applyFont="1" applyFill="1" applyBorder="1"/>
    <xf numFmtId="0" fontId="35" fillId="5" borderId="0" xfId="0" applyFont="1" applyFill="1"/>
    <xf numFmtId="0" fontId="10" fillId="5" borderId="0" xfId="0" applyFont="1" applyFill="1"/>
    <xf numFmtId="2" fontId="10" fillId="5" borderId="4" xfId="0" applyNumberFormat="1" applyFont="1" applyFill="1" applyBorder="1"/>
    <xf numFmtId="0" fontId="10" fillId="5" borderId="15" xfId="0" applyFont="1" applyFill="1" applyBorder="1"/>
    <xf numFmtId="0" fontId="14" fillId="6" borderId="5" xfId="0" applyFont="1" applyFill="1" applyBorder="1" applyAlignment="1">
      <alignment horizontal="justify" vertical="top" wrapText="1"/>
    </xf>
    <xf numFmtId="10" fontId="8" fillId="4" borderId="12" xfId="2" applyNumberFormat="1" applyFont="1" applyFill="1" applyBorder="1" applyProtection="1"/>
    <xf numFmtId="0" fontId="21" fillId="6" borderId="5" xfId="0" applyFont="1" applyFill="1" applyBorder="1" applyAlignment="1" applyProtection="1">
      <alignment horizontal="justify" vertical="top" wrapText="1"/>
      <protection locked="0"/>
    </xf>
    <xf numFmtId="0" fontId="21" fillId="4" borderId="5" xfId="0" applyFont="1" applyFill="1" applyBorder="1" applyAlignment="1">
      <alignment horizontal="center" vertical="center" wrapText="1"/>
    </xf>
    <xf numFmtId="9" fontId="21" fillId="4" borderId="5" xfId="2" applyFont="1" applyFill="1" applyBorder="1" applyAlignment="1" applyProtection="1">
      <alignment horizontal="center" vertical="center" wrapText="1" readingOrder="1"/>
    </xf>
    <xf numFmtId="0" fontId="21" fillId="4" borderId="5" xfId="0" applyFont="1" applyFill="1" applyBorder="1" applyAlignment="1">
      <alignment horizontal="center" vertical="center" wrapText="1" readingOrder="1"/>
    </xf>
    <xf numFmtId="0" fontId="21" fillId="2" borderId="0" xfId="0" applyFont="1" applyFill="1" applyAlignment="1">
      <alignment horizontal="center" vertical="center" wrapText="1"/>
    </xf>
    <xf numFmtId="0" fontId="21" fillId="0" borderId="5" xfId="0" applyFont="1" applyBorder="1" applyAlignment="1" applyProtection="1">
      <alignment horizontal="justify" vertical="top" wrapText="1"/>
      <protection locked="0"/>
    </xf>
    <xf numFmtId="0" fontId="15" fillId="2" borderId="0" xfId="0" applyFont="1" applyFill="1" applyAlignment="1">
      <alignment horizontal="left" vertical="top" wrapText="1"/>
    </xf>
    <xf numFmtId="0" fontId="22" fillId="5" borderId="5" xfId="0" applyFont="1" applyFill="1" applyBorder="1" applyAlignment="1">
      <alignment horizontal="center" vertical="center" wrapText="1" readingOrder="1"/>
    </xf>
    <xf numFmtId="0" fontId="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  <xf numFmtId="9" fontId="4" fillId="2" borderId="0" xfId="2" applyFont="1" applyFill="1" applyBorder="1" applyAlignment="1" applyProtection="1">
      <alignment horizontal="center" vertical="center" wrapText="1" readingOrder="1"/>
    </xf>
    <xf numFmtId="0" fontId="22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21" fillId="2" borderId="0" xfId="0" applyFont="1" applyFill="1" applyAlignment="1">
      <alignment horizontal="left" vertical="top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32" fillId="0" borderId="10" xfId="0" applyFont="1" applyBorder="1" applyAlignment="1" applyProtection="1">
      <alignment horizontal="justify" vertical="top" wrapText="1"/>
      <protection locked="0"/>
    </xf>
    <xf numFmtId="0" fontId="32" fillId="0" borderId="14" xfId="0" applyFont="1" applyBorder="1" applyAlignment="1" applyProtection="1">
      <alignment horizontal="justify" vertical="top" wrapText="1"/>
      <protection locked="0"/>
    </xf>
    <xf numFmtId="0" fontId="32" fillId="0" borderId="12" xfId="0" applyFont="1" applyBorder="1" applyAlignment="1" applyProtection="1">
      <alignment horizontal="justify" vertical="top" wrapText="1"/>
      <protection locked="0"/>
    </xf>
    <xf numFmtId="0" fontId="31" fillId="2" borderId="0" xfId="0" applyFont="1" applyFill="1" applyAlignment="1">
      <alignment vertical="top" wrapText="1"/>
    </xf>
    <xf numFmtId="0" fontId="32" fillId="6" borderId="5" xfId="0" applyFont="1" applyFill="1" applyBorder="1" applyAlignment="1">
      <alignment horizontal="justify" vertical="top" wrapText="1"/>
    </xf>
    <xf numFmtId="0" fontId="32" fillId="0" borderId="19" xfId="0" applyFont="1" applyBorder="1" applyAlignment="1" applyProtection="1">
      <alignment horizontal="justify" vertical="top" wrapText="1"/>
      <protection locked="0"/>
    </xf>
    <xf numFmtId="0" fontId="32" fillId="0" borderId="20" xfId="0" applyFont="1" applyBorder="1" applyAlignment="1" applyProtection="1">
      <alignment horizontal="justify" vertical="top" wrapText="1"/>
      <protection locked="0"/>
    </xf>
    <xf numFmtId="0" fontId="32" fillId="0" borderId="21" xfId="0" applyFont="1" applyBorder="1" applyAlignment="1" applyProtection="1">
      <alignment horizontal="justify" vertical="top" wrapText="1"/>
      <protection locked="0"/>
    </xf>
    <xf numFmtId="0" fontId="32" fillId="0" borderId="3" xfId="0" applyFont="1" applyBorder="1" applyAlignment="1" applyProtection="1">
      <alignment horizontal="justify" vertical="top" wrapText="1"/>
      <protection locked="0"/>
    </xf>
    <xf numFmtId="0" fontId="32" fillId="0" borderId="0" xfId="0" applyFont="1" applyAlignment="1" applyProtection="1">
      <alignment horizontal="justify" vertical="top" wrapText="1"/>
      <protection locked="0"/>
    </xf>
    <xf numFmtId="0" fontId="32" fillId="0" borderId="22" xfId="0" applyFont="1" applyBorder="1" applyAlignment="1" applyProtection="1">
      <alignment horizontal="justify" vertical="top" wrapText="1"/>
      <protection locked="0"/>
    </xf>
    <xf numFmtId="0" fontId="32" fillId="0" borderId="6" xfId="0" applyFont="1" applyBorder="1" applyAlignment="1" applyProtection="1">
      <alignment horizontal="justify" vertical="top" wrapText="1"/>
      <protection locked="0"/>
    </xf>
    <xf numFmtId="0" fontId="32" fillId="0" borderId="7" xfId="0" applyFont="1" applyBorder="1" applyAlignment="1" applyProtection="1">
      <alignment horizontal="justify" vertical="top" wrapText="1"/>
      <protection locked="0"/>
    </xf>
    <xf numFmtId="0" fontId="32" fillId="0" borderId="8" xfId="0" applyFont="1" applyBorder="1" applyAlignment="1" applyProtection="1">
      <alignment horizontal="justify" vertical="top" wrapText="1"/>
      <protection locked="0"/>
    </xf>
    <xf numFmtId="0" fontId="29" fillId="5" borderId="10" xfId="0" applyFont="1" applyFill="1" applyBorder="1"/>
    <xf numFmtId="0" fontId="29" fillId="5" borderId="14" xfId="0" applyFont="1" applyFill="1" applyBorder="1"/>
    <xf numFmtId="0" fontId="29" fillId="5" borderId="12" xfId="0" applyFont="1" applyFill="1" applyBorder="1"/>
    <xf numFmtId="0" fontId="29" fillId="2" borderId="10" xfId="0" applyFont="1" applyFill="1" applyBorder="1" applyAlignment="1">
      <alignment horizontal="left"/>
    </xf>
    <xf numFmtId="0" fontId="29" fillId="2" borderId="12" xfId="0" applyFont="1" applyFill="1" applyBorder="1" applyAlignment="1">
      <alignment horizontal="left"/>
    </xf>
    <xf numFmtId="0" fontId="19" fillId="2" borderId="0" xfId="0" applyFont="1" applyFill="1" applyAlignment="1">
      <alignment vertical="top" wrapText="1"/>
    </xf>
    <xf numFmtId="0" fontId="14" fillId="6" borderId="5" xfId="0" applyFont="1" applyFill="1" applyBorder="1" applyAlignment="1">
      <alignment horizontal="justify" vertical="top" wrapText="1"/>
    </xf>
    <xf numFmtId="0" fontId="11" fillId="0" borderId="5" xfId="0" applyFont="1" applyBorder="1" applyAlignment="1" applyProtection="1">
      <alignment horizontal="justify" vertical="top" wrapText="1"/>
      <protection locked="0"/>
    </xf>
    <xf numFmtId="0" fontId="8" fillId="5" borderId="5" xfId="0" applyFont="1" applyFill="1" applyBorder="1"/>
    <xf numFmtId="0" fontId="14" fillId="4" borderId="5" xfId="0" applyFont="1" applyFill="1" applyBorder="1" applyAlignment="1">
      <alignment horizontal="justify" vertical="top" wrapText="1"/>
    </xf>
  </cellXfs>
  <cellStyles count="5">
    <cellStyle name="Komma" xfId="1" builtinId="3"/>
    <cellStyle name="Procent" xfId="2" builtinId="5"/>
    <cellStyle name="Standaard" xfId="0" builtinId="0"/>
    <cellStyle name="Standaard 2" xfId="4" xr:uid="{00000000-0005-0000-0000-000003000000}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1</xdr:row>
      <xdr:rowOff>57150</xdr:rowOff>
    </xdr:from>
    <xdr:to>
      <xdr:col>4</xdr:col>
      <xdr:colOff>1045845</xdr:colOff>
      <xdr:row>4</xdr:row>
      <xdr:rowOff>95250</xdr:rowOff>
    </xdr:to>
    <xdr:pic>
      <xdr:nvPicPr>
        <xdr:cNvPr id="3" name="Afbeelding 2" descr="Afbeeldingsresultaat voor gemeente noordenveld, Afbeelding, Afbeelding">
          <a:extLst>
            <a:ext uri="{FF2B5EF4-FFF2-40B4-BE49-F238E27FC236}">
              <a16:creationId xmlns:a16="http://schemas.microsoft.com/office/drawing/2014/main" id="{D12F38E6-1257-4116-B9FA-1B03A64ED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9175" y="285750"/>
          <a:ext cx="2164080" cy="6248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1743075</xdr:colOff>
      <xdr:row>1</xdr:row>
      <xdr:rowOff>19050</xdr:rowOff>
    </xdr:from>
    <xdr:to>
      <xdr:col>3</xdr:col>
      <xdr:colOff>1158240</xdr:colOff>
      <xdr:row>4</xdr:row>
      <xdr:rowOff>53340</xdr:rowOff>
    </xdr:to>
    <xdr:pic>
      <xdr:nvPicPr>
        <xdr:cNvPr id="6" name="Afbeelding 2" descr="Afbeeldingsresultaat voor gemeente noordenveld, Afbeelding, Afbeelding">
          <a:extLst>
            <a:ext uri="{FF2B5EF4-FFF2-40B4-BE49-F238E27FC236}">
              <a16:creationId xmlns:a16="http://schemas.microsoft.com/office/drawing/2014/main" id="{1B0BA724-2614-436C-80F9-3F7D3F9E0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91050" y="247650"/>
          <a:ext cx="2164080" cy="624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M44"/>
  <sheetViews>
    <sheetView tabSelected="1" zoomScaleNormal="100" workbookViewId="0">
      <selection activeCell="F17" sqref="F17"/>
    </sheetView>
  </sheetViews>
  <sheetFormatPr defaultColWidth="9.33203125" defaultRowHeight="14.4" x14ac:dyDescent="0.3"/>
  <cols>
    <col min="1" max="1" width="5.6640625" style="12" customWidth="1"/>
    <col min="2" max="2" width="39.44140625" style="12" customWidth="1"/>
    <col min="3" max="3" width="22.44140625" style="12" customWidth="1"/>
    <col min="4" max="4" width="21.44140625" style="12" customWidth="1"/>
    <col min="5" max="5" width="17.5546875" style="12" customWidth="1"/>
    <col min="6" max="6" width="26" style="12" customWidth="1"/>
    <col min="7" max="7" width="26.33203125" style="12" customWidth="1"/>
    <col min="8" max="8" width="18.5546875" style="12" customWidth="1"/>
    <col min="9" max="9" width="20.5546875" style="12" customWidth="1"/>
    <col min="10" max="10" width="16" style="12" bestFit="1" customWidth="1"/>
    <col min="11" max="11" width="11.6640625" style="12" bestFit="1" customWidth="1"/>
    <col min="12" max="16384" width="9.33203125" style="12"/>
  </cols>
  <sheetData>
    <row r="1" spans="2:13" s="25" customFormat="1" ht="18.600000000000001" customHeight="1" x14ac:dyDescent="0.3">
      <c r="B1" s="162" t="s">
        <v>71</v>
      </c>
      <c r="C1" s="162"/>
      <c r="D1" s="162"/>
      <c r="E1" s="162"/>
      <c r="F1" s="162"/>
      <c r="G1" s="162"/>
    </row>
    <row r="2" spans="2:13" s="25" customFormat="1" x14ac:dyDescent="0.3">
      <c r="B2" s="22" t="s">
        <v>73</v>
      </c>
    </row>
    <row r="3" spans="2:13" s="25" customFormat="1" x14ac:dyDescent="0.3">
      <c r="B3" s="23"/>
    </row>
    <row r="4" spans="2:13" s="25" customFormat="1" ht="18" x14ac:dyDescent="0.35">
      <c r="B4" s="11" t="s">
        <v>0</v>
      </c>
    </row>
    <row r="5" spans="2:13" s="25" customFormat="1" x14ac:dyDescent="0.3">
      <c r="B5" s="24" t="s">
        <v>1</v>
      </c>
      <c r="C5" s="24"/>
      <c r="D5" s="24"/>
      <c r="E5" s="24"/>
      <c r="F5" s="24"/>
      <c r="G5" s="24"/>
      <c r="H5" s="24"/>
      <c r="I5" s="24"/>
    </row>
    <row r="6" spans="2:13" s="25" customFormat="1" x14ac:dyDescent="0.3">
      <c r="B6" s="24" t="s">
        <v>2</v>
      </c>
      <c r="C6" s="24"/>
      <c r="D6" s="24"/>
      <c r="E6" s="24"/>
      <c r="F6" s="24"/>
      <c r="G6" s="24"/>
      <c r="H6" s="24"/>
      <c r="I6" s="24"/>
    </row>
    <row r="7" spans="2:13" x14ac:dyDescent="0.3">
      <c r="B7" s="23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2:13" x14ac:dyDescent="0.3">
      <c r="B8" s="59" t="s">
        <v>3</v>
      </c>
      <c r="C8" s="60"/>
      <c r="D8" s="61"/>
      <c r="E8" s="169"/>
      <c r="F8" s="169"/>
      <c r="G8" s="169"/>
      <c r="H8" s="25"/>
      <c r="I8" s="25"/>
      <c r="J8" s="25"/>
      <c r="K8" s="25"/>
      <c r="L8" s="25"/>
      <c r="M8" s="25"/>
    </row>
    <row r="9" spans="2:13" ht="13.5" customHeight="1" x14ac:dyDescent="0.3">
      <c r="B9" s="62"/>
      <c r="C9" s="62" t="s">
        <v>4</v>
      </c>
      <c r="D9" s="63" t="s">
        <v>5</v>
      </c>
      <c r="E9" s="169"/>
      <c r="F9" s="169"/>
      <c r="G9" s="169"/>
      <c r="H9" s="25"/>
      <c r="I9" s="25"/>
      <c r="J9" s="25"/>
      <c r="K9" s="25"/>
      <c r="L9" s="25"/>
      <c r="M9" s="25"/>
    </row>
    <row r="10" spans="2:13" x14ac:dyDescent="0.3">
      <c r="B10" s="56" t="s">
        <v>6</v>
      </c>
      <c r="C10" s="57">
        <f>'Uitzenden - Factor Fase A'!D47/'Uitzenden - Factor Fase A'!D11</f>
        <v>1</v>
      </c>
      <c r="D10" s="57">
        <f>'Uitzenden - Factor Fase BC'!D44/'Uitzenden - Factor Fase BC'!D11</f>
        <v>1</v>
      </c>
      <c r="E10" s="64"/>
      <c r="F10" s="64"/>
      <c r="G10" s="64"/>
      <c r="H10" s="25"/>
      <c r="I10" s="25"/>
      <c r="J10" s="25"/>
      <c r="K10" s="25"/>
      <c r="L10" s="25"/>
      <c r="M10" s="25"/>
    </row>
    <row r="11" spans="2:13" x14ac:dyDescent="0.3">
      <c r="B11" s="65"/>
      <c r="C11" s="66"/>
      <c r="D11" s="66"/>
      <c r="E11" s="64"/>
      <c r="F11" s="64"/>
      <c r="G11" s="64"/>
      <c r="H11" s="25"/>
      <c r="I11" s="25"/>
      <c r="J11" s="25"/>
      <c r="K11" s="25"/>
      <c r="L11" s="25"/>
      <c r="M11" s="25"/>
    </row>
    <row r="12" spans="2:13" x14ac:dyDescent="0.3">
      <c r="B12" s="59" t="s">
        <v>7</v>
      </c>
      <c r="C12" s="60"/>
      <c r="D12" s="61"/>
      <c r="E12" s="67"/>
      <c r="F12" s="64"/>
      <c r="G12" s="64"/>
      <c r="H12" s="25"/>
      <c r="I12" s="25"/>
      <c r="J12" s="25"/>
      <c r="K12" s="25"/>
      <c r="L12" s="25"/>
      <c r="M12" s="25"/>
    </row>
    <row r="13" spans="2:13" ht="12.75" customHeight="1" x14ac:dyDescent="0.3">
      <c r="B13" s="157" t="s">
        <v>8</v>
      </c>
      <c r="C13" s="158">
        <v>1</v>
      </c>
      <c r="D13" s="158"/>
      <c r="E13" s="170" t="s">
        <v>9</v>
      </c>
      <c r="F13" s="64"/>
      <c r="G13" s="64"/>
      <c r="H13" s="25"/>
      <c r="I13" s="25"/>
      <c r="J13" s="25"/>
      <c r="K13" s="25"/>
      <c r="L13" s="25"/>
      <c r="M13" s="25"/>
    </row>
    <row r="14" spans="2:13" ht="15" customHeight="1" x14ac:dyDescent="0.3">
      <c r="B14" s="157"/>
      <c r="C14" s="68">
        <v>0.6</v>
      </c>
      <c r="D14" s="68">
        <v>0.4</v>
      </c>
      <c r="E14" s="171"/>
      <c r="F14" s="64"/>
      <c r="G14" s="64"/>
      <c r="H14" s="25"/>
      <c r="I14" s="25"/>
      <c r="J14" s="25"/>
      <c r="K14" s="25"/>
      <c r="L14" s="25"/>
      <c r="M14" s="25"/>
    </row>
    <row r="15" spans="2:13" x14ac:dyDescent="0.3">
      <c r="B15" s="56" t="s">
        <v>6</v>
      </c>
      <c r="C15" s="57">
        <f>C10*C$14</f>
        <v>0.6</v>
      </c>
      <c r="D15" s="57">
        <f>D10*D$14</f>
        <v>0.4</v>
      </c>
      <c r="E15" s="95">
        <f>C15+D15</f>
        <v>1</v>
      </c>
      <c r="F15" s="64"/>
      <c r="G15" s="64"/>
      <c r="H15" s="25"/>
      <c r="I15" s="25"/>
      <c r="J15" s="25"/>
      <c r="K15" s="25"/>
      <c r="L15" s="25"/>
      <c r="M15" s="25"/>
    </row>
    <row r="16" spans="2:13" x14ac:dyDescent="0.3">
      <c r="B16" s="64"/>
      <c r="C16" s="64"/>
      <c r="D16" s="64"/>
      <c r="E16" s="69"/>
      <c r="F16" s="64"/>
      <c r="G16" s="64"/>
      <c r="H16" s="25"/>
      <c r="I16" s="25"/>
      <c r="J16" s="25"/>
      <c r="K16" s="25"/>
      <c r="L16" s="25"/>
      <c r="M16" s="25"/>
    </row>
    <row r="17" spans="1:13" ht="13.5" customHeight="1" x14ac:dyDescent="0.3">
      <c r="A17" s="25"/>
      <c r="B17" s="70" t="s">
        <v>10</v>
      </c>
      <c r="C17" s="71"/>
      <c r="D17" s="72"/>
      <c r="E17" s="72"/>
      <c r="F17" s="72"/>
      <c r="G17" s="73"/>
      <c r="H17" s="14"/>
      <c r="I17" s="13"/>
      <c r="J17" s="13"/>
      <c r="K17" s="164"/>
      <c r="L17" s="164"/>
      <c r="M17" s="164"/>
    </row>
    <row r="18" spans="1:13" x14ac:dyDescent="0.3">
      <c r="A18" s="25"/>
      <c r="B18" s="159"/>
      <c r="C18" s="159" t="s">
        <v>11</v>
      </c>
      <c r="D18" s="160"/>
      <c r="E18" s="74"/>
      <c r="F18" s="74"/>
      <c r="G18" s="167"/>
      <c r="H18" s="168"/>
      <c r="I18" s="166"/>
      <c r="J18" s="165"/>
      <c r="K18" s="164"/>
      <c r="L18" s="164"/>
      <c r="M18" s="164"/>
    </row>
    <row r="19" spans="1:13" ht="14.4" customHeight="1" x14ac:dyDescent="0.3">
      <c r="A19" s="25"/>
      <c r="B19" s="159"/>
      <c r="C19" s="159"/>
      <c r="D19" s="160"/>
      <c r="E19" s="74"/>
      <c r="F19" s="172"/>
      <c r="G19" s="167"/>
      <c r="H19" s="168"/>
      <c r="I19" s="166"/>
      <c r="J19" s="165"/>
      <c r="K19" s="164"/>
      <c r="L19" s="164"/>
      <c r="M19" s="164"/>
    </row>
    <row r="20" spans="1:13" ht="17.25" customHeight="1" x14ac:dyDescent="0.3">
      <c r="A20" s="25"/>
      <c r="B20" s="56" t="s">
        <v>6</v>
      </c>
      <c r="C20" s="101">
        <f>'Uitzenden - Bureaumarge'!B10</f>
        <v>0</v>
      </c>
      <c r="D20" s="75"/>
      <c r="E20" s="75"/>
      <c r="F20" s="172"/>
      <c r="G20" s="76"/>
      <c r="H20" s="16"/>
      <c r="I20" s="17"/>
      <c r="J20" s="15"/>
      <c r="K20" s="164"/>
      <c r="L20" s="164"/>
      <c r="M20" s="164"/>
    </row>
    <row r="21" spans="1:13" ht="15" thickBot="1" x14ac:dyDescent="0.35">
      <c r="A21" s="25"/>
      <c r="B21" s="64"/>
      <c r="C21" s="64"/>
      <c r="D21" s="64"/>
      <c r="E21" s="64"/>
      <c r="F21" s="172"/>
      <c r="G21" s="73"/>
      <c r="H21" s="14"/>
      <c r="I21" s="25"/>
      <c r="J21" s="25"/>
      <c r="K21" s="25"/>
      <c r="L21" s="25"/>
      <c r="M21" s="25"/>
    </row>
    <row r="22" spans="1:13" ht="15.75" customHeight="1" thickBot="1" x14ac:dyDescent="0.35">
      <c r="A22" s="25"/>
      <c r="B22" s="77"/>
      <c r="C22" s="163" t="s">
        <v>12</v>
      </c>
      <c r="D22" s="163"/>
      <c r="E22" s="163"/>
      <c r="F22" s="67"/>
      <c r="G22" s="73"/>
      <c r="H22" s="14"/>
      <c r="I22" s="13"/>
      <c r="J22" s="13"/>
      <c r="K22" s="25"/>
      <c r="L22" s="25"/>
      <c r="M22" s="25"/>
    </row>
    <row r="23" spans="1:13" ht="32.25" customHeight="1" x14ac:dyDescent="0.3">
      <c r="A23" s="25"/>
      <c r="B23" s="78"/>
      <c r="C23" s="79" t="s">
        <v>13</v>
      </c>
      <c r="D23" s="79" t="s">
        <v>14</v>
      </c>
      <c r="E23" s="80" t="s">
        <v>15</v>
      </c>
      <c r="F23" s="81"/>
      <c r="G23" s="82"/>
      <c r="H23" s="21"/>
      <c r="I23" s="25"/>
      <c r="J23" s="25"/>
      <c r="K23" s="25"/>
      <c r="L23" s="25"/>
      <c r="M23" s="25"/>
    </row>
    <row r="24" spans="1:13" x14ac:dyDescent="0.3">
      <c r="A24" s="25"/>
      <c r="B24" s="56" t="s">
        <v>16</v>
      </c>
      <c r="C24" s="57">
        <f>E15</f>
        <v>1</v>
      </c>
      <c r="D24" s="100">
        <f>('Uitzenden - Factor Fase A'!D11*C14)+('Uitzenden - Factor Fase BC'!D11*Totaalblad!D14)</f>
        <v>20.399999999999999</v>
      </c>
      <c r="E24" s="98">
        <v>16100</v>
      </c>
      <c r="F24" s="99">
        <f>(C24*D24)*E24</f>
        <v>328440</v>
      </c>
      <c r="G24" s="83"/>
      <c r="H24" s="18"/>
      <c r="I24" s="25"/>
      <c r="J24" s="25"/>
      <c r="K24" s="25"/>
      <c r="L24" s="25"/>
      <c r="M24" s="25"/>
    </row>
    <row r="25" spans="1:13" ht="15" thickBot="1" x14ac:dyDescent="0.35">
      <c r="A25" s="25"/>
      <c r="B25" s="96" t="s">
        <v>17</v>
      </c>
      <c r="C25" s="97">
        <f>C20</f>
        <v>0</v>
      </c>
      <c r="D25" s="96"/>
      <c r="E25" s="98">
        <v>16100</v>
      </c>
      <c r="F25" s="99">
        <f>C25*E25</f>
        <v>0</v>
      </c>
      <c r="G25" s="84"/>
      <c r="H25" s="26"/>
      <c r="I25" s="25"/>
      <c r="J25" s="25"/>
      <c r="K25" s="25"/>
      <c r="L25" s="25"/>
      <c r="M25" s="25"/>
    </row>
    <row r="26" spans="1:13" s="19" customFormat="1" ht="18.600000000000001" thickBot="1" x14ac:dyDescent="0.4">
      <c r="B26" s="85"/>
      <c r="C26" s="85"/>
      <c r="D26" s="85"/>
      <c r="E26" s="85"/>
      <c r="F26" s="86">
        <f>SUM(F24:F25)</f>
        <v>328440</v>
      </c>
      <c r="G26" s="87" t="s">
        <v>18</v>
      </c>
      <c r="H26" s="25"/>
      <c r="I26" s="25"/>
    </row>
    <row r="27" spans="1:13" s="19" customFormat="1" ht="18" x14ac:dyDescent="0.35">
      <c r="B27" s="88"/>
      <c r="C27" s="85"/>
      <c r="D27" s="85"/>
      <c r="E27" s="85"/>
      <c r="F27" s="89"/>
      <c r="G27" s="89"/>
      <c r="H27" s="20"/>
      <c r="I27" s="11"/>
    </row>
    <row r="28" spans="1:13" ht="14.4" customHeight="1" x14ac:dyDescent="0.3">
      <c r="A28" s="25"/>
      <c r="B28" s="90" t="s">
        <v>19</v>
      </c>
      <c r="C28" s="91"/>
      <c r="D28" s="91"/>
      <c r="E28" s="91"/>
      <c r="F28" s="92"/>
      <c r="G28" s="64"/>
      <c r="H28" s="25"/>
      <c r="I28" s="25"/>
      <c r="J28" s="25"/>
      <c r="K28" s="25"/>
      <c r="L28" s="25"/>
      <c r="M28" s="25"/>
    </row>
    <row r="29" spans="1:13" x14ac:dyDescent="0.3">
      <c r="A29" s="25"/>
      <c r="B29" s="58" t="s">
        <v>20</v>
      </c>
      <c r="C29" s="161"/>
      <c r="D29" s="161"/>
      <c r="E29" s="161"/>
      <c r="F29" s="161"/>
      <c r="G29" s="64"/>
      <c r="H29" s="25"/>
      <c r="I29" s="25"/>
      <c r="J29" s="25"/>
      <c r="K29" s="25"/>
      <c r="L29" s="25"/>
      <c r="M29" s="25"/>
    </row>
    <row r="30" spans="1:13" x14ac:dyDescent="0.3">
      <c r="A30" s="25"/>
      <c r="B30" s="58" t="s">
        <v>21</v>
      </c>
      <c r="C30" s="161"/>
      <c r="D30" s="161"/>
      <c r="E30" s="161"/>
      <c r="F30" s="161"/>
      <c r="G30" s="64"/>
      <c r="H30" s="25"/>
      <c r="I30" s="25"/>
      <c r="J30" s="25"/>
      <c r="K30" s="25"/>
      <c r="L30" s="25"/>
      <c r="M30" s="25"/>
    </row>
    <row r="31" spans="1:13" x14ac:dyDescent="0.3">
      <c r="A31" s="25"/>
      <c r="B31" s="58" t="s">
        <v>22</v>
      </c>
      <c r="C31" s="161"/>
      <c r="D31" s="161"/>
      <c r="E31" s="161"/>
      <c r="F31" s="161"/>
      <c r="G31" s="64"/>
      <c r="H31" s="25"/>
      <c r="I31" s="27"/>
      <c r="J31" s="27"/>
      <c r="K31" s="27"/>
      <c r="L31" s="25"/>
      <c r="M31" s="25"/>
    </row>
    <row r="32" spans="1:13" x14ac:dyDescent="0.3">
      <c r="A32" s="25"/>
      <c r="B32" s="156" t="s">
        <v>23</v>
      </c>
      <c r="C32" s="161"/>
      <c r="D32" s="161"/>
      <c r="E32" s="161"/>
      <c r="F32" s="161"/>
      <c r="G32" s="64"/>
      <c r="H32" s="25"/>
      <c r="I32" s="25"/>
      <c r="J32" s="28"/>
      <c r="K32" s="25"/>
      <c r="L32" s="27"/>
      <c r="M32" s="25"/>
    </row>
    <row r="33" spans="1:13" x14ac:dyDescent="0.3">
      <c r="A33" s="25"/>
      <c r="B33" s="156"/>
      <c r="C33" s="161"/>
      <c r="D33" s="161"/>
      <c r="E33" s="161"/>
      <c r="F33" s="161"/>
      <c r="G33" s="64"/>
      <c r="H33" s="25"/>
      <c r="I33" s="25"/>
      <c r="J33" s="25"/>
      <c r="K33" s="25"/>
      <c r="L33" s="25"/>
      <c r="M33" s="25"/>
    </row>
    <row r="34" spans="1:13" x14ac:dyDescent="0.3">
      <c r="A34" s="25"/>
      <c r="B34" s="156"/>
      <c r="C34" s="161"/>
      <c r="D34" s="161"/>
      <c r="E34" s="161"/>
      <c r="F34" s="161"/>
      <c r="G34" s="64"/>
      <c r="H34" s="25"/>
      <c r="I34" s="25"/>
      <c r="J34" s="25"/>
      <c r="K34" s="25"/>
      <c r="L34" s="25"/>
      <c r="M34" s="25"/>
    </row>
    <row r="35" spans="1:13" x14ac:dyDescent="0.3">
      <c r="A35" s="25"/>
      <c r="B35" s="58" t="s">
        <v>24</v>
      </c>
      <c r="C35" s="161"/>
      <c r="D35" s="161"/>
      <c r="E35" s="161"/>
      <c r="F35" s="161"/>
      <c r="G35" s="64"/>
      <c r="H35" s="25"/>
      <c r="I35" s="25"/>
      <c r="J35" s="25"/>
      <c r="K35" s="25"/>
      <c r="L35" s="25"/>
      <c r="M35" s="25"/>
    </row>
    <row r="36" spans="1:13" x14ac:dyDescent="0.3">
      <c r="A36" s="25"/>
      <c r="B36" s="93"/>
      <c r="C36" s="94"/>
      <c r="D36" s="64"/>
      <c r="E36" s="64"/>
      <c r="F36" s="64"/>
      <c r="G36" s="64"/>
      <c r="H36" s="25"/>
      <c r="I36" s="25"/>
      <c r="J36" s="25"/>
      <c r="K36" s="25"/>
      <c r="L36" s="25"/>
      <c r="M36" s="25"/>
    </row>
    <row r="37" spans="1:13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13" x14ac:dyDescent="0.3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1:13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 x14ac:dyDescent="0.3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3" x14ac:dyDescent="0.3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3" x14ac:dyDescent="0.3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3" x14ac:dyDescent="0.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1:13" x14ac:dyDescent="0.3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</sheetData>
  <protectedRanges>
    <protectedRange sqref="C29:F35" name="Bereik1"/>
  </protectedRanges>
  <mergeCells count="21">
    <mergeCell ref="B1:G1"/>
    <mergeCell ref="C22:E22"/>
    <mergeCell ref="K17:M20"/>
    <mergeCell ref="J18:J19"/>
    <mergeCell ref="I18:I19"/>
    <mergeCell ref="G18:G19"/>
    <mergeCell ref="H18:H19"/>
    <mergeCell ref="E8:G9"/>
    <mergeCell ref="E13:E14"/>
    <mergeCell ref="F19:F21"/>
    <mergeCell ref="C35:F35"/>
    <mergeCell ref="C32:F34"/>
    <mergeCell ref="C31:F31"/>
    <mergeCell ref="C30:F30"/>
    <mergeCell ref="C29:F29"/>
    <mergeCell ref="B32:B34"/>
    <mergeCell ref="B13:B14"/>
    <mergeCell ref="C13:D13"/>
    <mergeCell ref="B18:B19"/>
    <mergeCell ref="C18:C19"/>
    <mergeCell ref="D18:D19"/>
  </mergeCells>
  <pageMargins left="0.7" right="0.7" top="0.75" bottom="0.75" header="0.3" footer="0.3"/>
  <pageSetup paperSize="9" scale="59" orientation="landscape" r:id="rId1"/>
  <ignoredErrors>
    <ignoredError sqref="F2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J61"/>
  <sheetViews>
    <sheetView zoomScaleNormal="100" workbookViewId="0">
      <selection activeCell="A2" sqref="A2"/>
    </sheetView>
  </sheetViews>
  <sheetFormatPr defaultColWidth="9.33203125" defaultRowHeight="13.8" x14ac:dyDescent="0.3"/>
  <cols>
    <col min="1" max="1" width="29" style="1" customWidth="1"/>
    <col min="2" max="2" width="13.6640625" style="1" customWidth="1"/>
    <col min="3" max="3" width="40" style="1" bestFit="1" customWidth="1"/>
    <col min="4" max="4" width="30.44140625" style="1" customWidth="1"/>
    <col min="5" max="5" width="65.44140625" style="1" hidden="1" customWidth="1"/>
    <col min="6" max="7" width="9.33203125" style="1"/>
    <col min="8" max="8" width="37.6640625" style="1" customWidth="1"/>
    <col min="9" max="16384" width="9.33203125" style="1"/>
  </cols>
  <sheetData>
    <row r="1" spans="1:8" s="25" customFormat="1" ht="18.600000000000001" customHeight="1" x14ac:dyDescent="0.3">
      <c r="A1" s="162" t="s">
        <v>72</v>
      </c>
      <c r="B1" s="162"/>
      <c r="C1" s="162"/>
      <c r="D1" s="162"/>
      <c r="E1" s="162"/>
      <c r="F1" s="162"/>
    </row>
    <row r="2" spans="1:8" s="25" customFormat="1" ht="14.4" x14ac:dyDescent="0.3">
      <c r="A2" s="22" t="s">
        <v>73</v>
      </c>
    </row>
    <row r="3" spans="1:8" s="25" customFormat="1" ht="14.4" x14ac:dyDescent="0.3">
      <c r="A3" s="23"/>
    </row>
    <row r="4" spans="1:8" s="25" customFormat="1" ht="18" x14ac:dyDescent="0.35">
      <c r="A4" s="11" t="s">
        <v>0</v>
      </c>
    </row>
    <row r="5" spans="1:8" s="25" customFormat="1" ht="14.4" x14ac:dyDescent="0.3">
      <c r="A5" s="24" t="s">
        <v>1</v>
      </c>
      <c r="B5" s="24"/>
      <c r="C5" s="24"/>
      <c r="D5" s="24"/>
      <c r="E5" s="24"/>
      <c r="F5" s="24"/>
      <c r="G5" s="24"/>
      <c r="H5" s="24"/>
    </row>
    <row r="6" spans="1:8" s="25" customFormat="1" ht="14.4" x14ac:dyDescent="0.3">
      <c r="A6" s="24" t="s">
        <v>2</v>
      </c>
      <c r="B6" s="24"/>
      <c r="C6" s="24"/>
      <c r="D6" s="24"/>
      <c r="E6" s="24"/>
      <c r="F6" s="24"/>
      <c r="G6" s="24"/>
      <c r="H6" s="24"/>
    </row>
    <row r="7" spans="1:8" ht="15" thickBot="1" x14ac:dyDescent="0.35">
      <c r="A7" s="25"/>
    </row>
    <row r="8" spans="1:8" ht="16.2" thickBot="1" x14ac:dyDescent="0.35">
      <c r="A8" s="132" t="s">
        <v>25</v>
      </c>
      <c r="B8" s="133"/>
      <c r="C8" s="134"/>
      <c r="D8" s="135"/>
      <c r="E8" s="102"/>
      <c r="F8" s="103"/>
      <c r="G8" s="103"/>
      <c r="H8" s="103"/>
    </row>
    <row r="9" spans="1:8" ht="15.6" x14ac:dyDescent="0.3">
      <c r="A9" s="136"/>
      <c r="B9" s="137"/>
      <c r="C9" s="138" t="s">
        <v>26</v>
      </c>
      <c r="D9" s="139" t="s">
        <v>27</v>
      </c>
      <c r="E9" s="104"/>
      <c r="F9" s="103"/>
      <c r="G9" s="103"/>
      <c r="H9" s="103"/>
    </row>
    <row r="10" spans="1:8" ht="15.6" x14ac:dyDescent="0.3">
      <c r="A10" s="126" t="s">
        <v>28</v>
      </c>
      <c r="B10" s="127"/>
      <c r="C10" s="106"/>
      <c r="D10" s="106"/>
      <c r="E10" s="104"/>
      <c r="F10" s="103"/>
      <c r="G10" s="103"/>
      <c r="H10" s="103"/>
    </row>
    <row r="11" spans="1:8" x14ac:dyDescent="0.3">
      <c r="A11" s="128" t="s">
        <v>29</v>
      </c>
      <c r="B11" s="127"/>
      <c r="C11" s="37">
        <v>1</v>
      </c>
      <c r="D11" s="107">
        <v>20</v>
      </c>
      <c r="E11" s="108"/>
      <c r="F11" s="103"/>
      <c r="G11" s="103"/>
      <c r="H11" s="103"/>
    </row>
    <row r="12" spans="1:8" x14ac:dyDescent="0.3">
      <c r="A12" s="128" t="s">
        <v>30</v>
      </c>
      <c r="B12" s="127"/>
      <c r="C12" s="39">
        <v>0</v>
      </c>
      <c r="D12" s="107">
        <f>C12*C11</f>
        <v>0</v>
      </c>
      <c r="E12" s="109" t="s">
        <v>31</v>
      </c>
      <c r="F12" s="103"/>
      <c r="G12" s="103"/>
      <c r="H12" s="103"/>
    </row>
    <row r="13" spans="1:8" ht="15.75" customHeight="1" x14ac:dyDescent="0.3">
      <c r="A13" s="128" t="s">
        <v>32</v>
      </c>
      <c r="B13" s="127"/>
      <c r="C13" s="155">
        <f>SUM(C11:C12)</f>
        <v>1</v>
      </c>
      <c r="D13" s="110">
        <f>C13*D11</f>
        <v>20</v>
      </c>
      <c r="E13" s="109"/>
      <c r="F13" s="103"/>
      <c r="G13" s="176"/>
      <c r="H13" s="176"/>
    </row>
    <row r="14" spans="1:8" x14ac:dyDescent="0.3">
      <c r="A14" s="128"/>
      <c r="B14" s="127"/>
      <c r="C14" s="38"/>
      <c r="D14" s="106"/>
      <c r="E14" s="109"/>
      <c r="F14" s="103"/>
      <c r="G14" s="176"/>
      <c r="H14" s="176"/>
    </row>
    <row r="15" spans="1:8" x14ac:dyDescent="0.3">
      <c r="A15" s="126" t="s">
        <v>33</v>
      </c>
      <c r="B15" s="127"/>
      <c r="C15" s="38"/>
      <c r="D15" s="106"/>
      <c r="E15" s="109"/>
      <c r="F15" s="103"/>
      <c r="G15" s="176"/>
      <c r="H15" s="176"/>
    </row>
    <row r="16" spans="1:8" x14ac:dyDescent="0.3">
      <c r="A16" s="128" t="s">
        <v>34</v>
      </c>
      <c r="B16" s="127"/>
      <c r="C16" s="39">
        <v>0</v>
      </c>
      <c r="D16" s="106"/>
      <c r="E16" s="109" t="s">
        <v>35</v>
      </c>
      <c r="F16" s="103"/>
      <c r="G16" s="176"/>
      <c r="H16" s="176"/>
    </row>
    <row r="17" spans="1:10" x14ac:dyDescent="0.3">
      <c r="A17" s="128" t="s">
        <v>36</v>
      </c>
      <c r="B17" s="127"/>
      <c r="C17" s="39">
        <v>0</v>
      </c>
      <c r="D17" s="106"/>
      <c r="E17" s="109" t="s">
        <v>35</v>
      </c>
      <c r="F17" s="103"/>
      <c r="G17" s="103"/>
      <c r="H17" s="103"/>
    </row>
    <row r="18" spans="1:10" x14ac:dyDescent="0.3">
      <c r="A18" s="128" t="s">
        <v>37</v>
      </c>
      <c r="B18" s="127"/>
      <c r="C18" s="39">
        <v>0</v>
      </c>
      <c r="D18" s="106"/>
      <c r="E18" s="109" t="s">
        <v>35</v>
      </c>
      <c r="F18" s="103"/>
      <c r="G18" s="103"/>
      <c r="H18" s="103"/>
    </row>
    <row r="19" spans="1:10" x14ac:dyDescent="0.3">
      <c r="A19" s="128" t="s">
        <v>38</v>
      </c>
      <c r="B19" s="127"/>
      <c r="C19" s="39">
        <v>0</v>
      </c>
      <c r="D19" s="106"/>
      <c r="E19" s="109"/>
      <c r="F19" s="103"/>
      <c r="G19" s="103"/>
      <c r="H19" s="103"/>
    </row>
    <row r="20" spans="1:10" x14ac:dyDescent="0.3">
      <c r="A20" s="128" t="s">
        <v>39</v>
      </c>
      <c r="B20" s="127"/>
      <c r="C20" s="39">
        <v>0</v>
      </c>
      <c r="D20" s="106"/>
      <c r="E20" s="109" t="s">
        <v>35</v>
      </c>
      <c r="F20" s="103"/>
      <c r="G20" s="103"/>
      <c r="H20" s="103"/>
    </row>
    <row r="21" spans="1:10" x14ac:dyDescent="0.3">
      <c r="A21" s="128" t="s">
        <v>40</v>
      </c>
      <c r="B21" s="127"/>
      <c r="C21" s="39">
        <v>0</v>
      </c>
      <c r="D21" s="106"/>
      <c r="E21" s="109"/>
      <c r="F21" s="103"/>
      <c r="G21" s="103"/>
      <c r="H21" s="103"/>
    </row>
    <row r="22" spans="1:10" x14ac:dyDescent="0.3">
      <c r="A22" s="128" t="s">
        <v>32</v>
      </c>
      <c r="B22" s="127"/>
      <c r="C22" s="47">
        <f>SUM(C16:C21)</f>
        <v>0</v>
      </c>
      <c r="D22" s="110">
        <f>C22*D13+D13</f>
        <v>20</v>
      </c>
      <c r="E22" s="109"/>
      <c r="F22" s="103"/>
      <c r="G22" s="103"/>
      <c r="H22" s="103"/>
    </row>
    <row r="23" spans="1:10" x14ac:dyDescent="0.3">
      <c r="A23" s="128"/>
      <c r="B23" s="127"/>
      <c r="C23" s="47"/>
      <c r="D23" s="110"/>
      <c r="E23" s="109"/>
      <c r="F23" s="103"/>
      <c r="G23" s="103"/>
      <c r="H23" s="103"/>
    </row>
    <row r="24" spans="1:10" x14ac:dyDescent="0.3">
      <c r="A24" s="126" t="s">
        <v>41</v>
      </c>
      <c r="B24" s="127"/>
      <c r="C24" s="47"/>
      <c r="D24" s="110"/>
      <c r="E24" s="109"/>
      <c r="F24" s="103"/>
      <c r="G24" s="103"/>
      <c r="H24" s="103"/>
    </row>
    <row r="25" spans="1:10" x14ac:dyDescent="0.3">
      <c r="A25" s="128" t="s">
        <v>42</v>
      </c>
      <c r="B25" s="127"/>
      <c r="C25" s="39">
        <v>0</v>
      </c>
      <c r="D25" s="110"/>
      <c r="E25" s="109"/>
      <c r="F25" s="103"/>
      <c r="G25" s="103"/>
      <c r="H25" s="103"/>
    </row>
    <row r="26" spans="1:10" x14ac:dyDescent="0.3">
      <c r="A26" s="128" t="s">
        <v>43</v>
      </c>
      <c r="B26" s="127"/>
      <c r="C26" s="39">
        <v>0</v>
      </c>
      <c r="D26" s="110"/>
      <c r="E26" s="109"/>
      <c r="F26" s="103"/>
      <c r="G26" s="103"/>
      <c r="H26" s="103"/>
    </row>
    <row r="27" spans="1:10" x14ac:dyDescent="0.3">
      <c r="A27" s="128" t="s">
        <v>32</v>
      </c>
      <c r="B27" s="127"/>
      <c r="C27" s="47">
        <f>SUM(C25:C26)</f>
        <v>0</v>
      </c>
      <c r="D27" s="110">
        <f>C27*D22+D22</f>
        <v>20</v>
      </c>
      <c r="E27" s="109"/>
      <c r="F27" s="103"/>
      <c r="G27" s="103"/>
      <c r="H27" s="103"/>
    </row>
    <row r="28" spans="1:10" ht="12.75" customHeight="1" x14ac:dyDescent="0.3">
      <c r="A28" s="128"/>
      <c r="B28" s="127"/>
      <c r="C28" s="36"/>
      <c r="D28" s="106"/>
      <c r="E28" s="109"/>
      <c r="F28" s="103"/>
      <c r="G28" s="103"/>
      <c r="H28" s="114"/>
      <c r="J28" s="5"/>
    </row>
    <row r="29" spans="1:10" ht="12.75" customHeight="1" x14ac:dyDescent="0.3">
      <c r="A29" s="126" t="s">
        <v>44</v>
      </c>
      <c r="B29" s="127"/>
      <c r="C29" s="36"/>
      <c r="D29" s="106"/>
      <c r="E29" s="109"/>
      <c r="F29" s="103"/>
      <c r="G29" s="103"/>
      <c r="H29" s="114"/>
      <c r="J29" s="5"/>
    </row>
    <row r="30" spans="1:10" x14ac:dyDescent="0.3">
      <c r="A30" s="128" t="s">
        <v>45</v>
      </c>
      <c r="B30" s="127"/>
      <c r="C30" s="39">
        <v>0</v>
      </c>
      <c r="D30" s="106"/>
      <c r="E30" s="109" t="s">
        <v>46</v>
      </c>
      <c r="F30" s="103"/>
      <c r="G30" s="103"/>
      <c r="H30" s="103"/>
    </row>
    <row r="31" spans="1:10" x14ac:dyDescent="0.3">
      <c r="A31" s="128" t="s">
        <v>47</v>
      </c>
      <c r="B31" s="127"/>
      <c r="C31" s="39">
        <v>0</v>
      </c>
      <c r="D31" s="106"/>
      <c r="E31" s="109"/>
      <c r="F31" s="103"/>
      <c r="G31" s="103"/>
      <c r="H31" s="103"/>
    </row>
    <row r="32" spans="1:10" x14ac:dyDescent="0.3">
      <c r="A32" s="128" t="s">
        <v>48</v>
      </c>
      <c r="B32" s="127"/>
      <c r="C32" s="39">
        <v>0</v>
      </c>
      <c r="D32" s="106"/>
      <c r="E32" s="109"/>
      <c r="F32" s="103"/>
      <c r="G32" s="103"/>
      <c r="H32" s="103"/>
    </row>
    <row r="33" spans="1:8" x14ac:dyDescent="0.3">
      <c r="A33" s="128" t="s">
        <v>49</v>
      </c>
      <c r="B33" s="127"/>
      <c r="C33" s="39">
        <v>0</v>
      </c>
      <c r="D33" s="106"/>
      <c r="E33" s="109"/>
      <c r="F33" s="103"/>
      <c r="G33" s="103"/>
      <c r="H33" s="103" t="s">
        <v>50</v>
      </c>
    </row>
    <row r="34" spans="1:8" x14ac:dyDescent="0.3">
      <c r="A34" s="128" t="s">
        <v>51</v>
      </c>
      <c r="B34" s="127"/>
      <c r="C34" s="39">
        <v>0</v>
      </c>
      <c r="D34" s="106"/>
      <c r="E34" s="109"/>
      <c r="F34" s="103"/>
      <c r="G34" s="103"/>
      <c r="H34" s="103"/>
    </row>
    <row r="35" spans="1:8" x14ac:dyDescent="0.3">
      <c r="A35" s="128" t="s">
        <v>52</v>
      </c>
      <c r="B35" s="127"/>
      <c r="C35" s="39">
        <v>0</v>
      </c>
      <c r="D35" s="106"/>
      <c r="E35" s="109" t="s">
        <v>46</v>
      </c>
      <c r="F35" s="103"/>
      <c r="G35" s="103"/>
      <c r="H35" s="103"/>
    </row>
    <row r="36" spans="1:8" x14ac:dyDescent="0.3">
      <c r="A36" s="128" t="s">
        <v>53</v>
      </c>
      <c r="B36" s="127"/>
      <c r="C36" s="39">
        <v>0</v>
      </c>
      <c r="D36" s="106"/>
      <c r="E36" s="109" t="s">
        <v>46</v>
      </c>
      <c r="F36" s="103"/>
      <c r="G36" s="103"/>
      <c r="H36" s="103"/>
    </row>
    <row r="37" spans="1:8" x14ac:dyDescent="0.3">
      <c r="A37" s="128" t="s">
        <v>54</v>
      </c>
      <c r="B37" s="127"/>
      <c r="C37" s="39">
        <v>0</v>
      </c>
      <c r="D37" s="106"/>
      <c r="E37" s="109" t="s">
        <v>46</v>
      </c>
      <c r="F37" s="103"/>
      <c r="G37" s="103"/>
      <c r="H37" s="103"/>
    </row>
    <row r="38" spans="1:8" x14ac:dyDescent="0.3">
      <c r="A38" s="128" t="s">
        <v>55</v>
      </c>
      <c r="B38" s="127"/>
      <c r="C38" s="39">
        <v>0</v>
      </c>
      <c r="D38" s="106"/>
      <c r="E38" s="109"/>
      <c r="F38" s="103"/>
      <c r="G38" s="103"/>
      <c r="H38" s="103"/>
    </row>
    <row r="39" spans="1:8" x14ac:dyDescent="0.3">
      <c r="A39" s="128" t="s">
        <v>32</v>
      </c>
      <c r="B39" s="127"/>
      <c r="C39" s="47">
        <f>SUM(C30:C38)</f>
        <v>0</v>
      </c>
      <c r="D39" s="107">
        <f>C39*D27+D27</f>
        <v>20</v>
      </c>
      <c r="E39" s="109"/>
      <c r="F39" s="103"/>
      <c r="G39" s="103"/>
      <c r="H39" s="103"/>
    </row>
    <row r="40" spans="1:8" x14ac:dyDescent="0.3">
      <c r="A40" s="129"/>
      <c r="B40" s="130"/>
      <c r="C40" s="106"/>
      <c r="D40" s="117"/>
      <c r="E40" s="118"/>
      <c r="F40" s="103"/>
      <c r="G40" s="103"/>
      <c r="H40" s="103"/>
    </row>
    <row r="41" spans="1:8" x14ac:dyDescent="0.3">
      <c r="A41" s="126" t="s">
        <v>56</v>
      </c>
      <c r="B41" s="127"/>
      <c r="C41" s="106"/>
      <c r="D41" s="117"/>
      <c r="E41" s="118"/>
      <c r="F41" s="103"/>
      <c r="G41" s="103"/>
      <c r="H41" s="103"/>
    </row>
    <row r="42" spans="1:8" x14ac:dyDescent="0.3">
      <c r="A42" s="129" t="s">
        <v>57</v>
      </c>
      <c r="B42" s="131"/>
      <c r="C42" s="106"/>
      <c r="D42" s="106"/>
      <c r="E42" s="109" t="s">
        <v>58</v>
      </c>
      <c r="F42" s="103"/>
      <c r="G42" s="103"/>
      <c r="H42" s="103"/>
    </row>
    <row r="43" spans="1:8" x14ac:dyDescent="0.3">
      <c r="A43" s="190"/>
      <c r="B43" s="191"/>
      <c r="C43" s="112">
        <v>0</v>
      </c>
      <c r="D43" s="111"/>
      <c r="E43" s="109"/>
      <c r="F43" s="103"/>
      <c r="G43" s="103"/>
      <c r="H43" s="103"/>
    </row>
    <row r="44" spans="1:8" x14ac:dyDescent="0.3">
      <c r="A44" s="190"/>
      <c r="B44" s="191"/>
      <c r="C44" s="112">
        <v>0</v>
      </c>
      <c r="D44" s="111"/>
      <c r="E44" s="109"/>
      <c r="F44" s="103"/>
      <c r="G44" s="103"/>
      <c r="H44" s="103"/>
    </row>
    <row r="45" spans="1:8" x14ac:dyDescent="0.3">
      <c r="A45" s="115" t="s">
        <v>32</v>
      </c>
      <c r="B45" s="116"/>
      <c r="C45" s="113">
        <f>SUM(C43:C44)</f>
        <v>0</v>
      </c>
      <c r="D45" s="119">
        <f>C45*D39+D39</f>
        <v>20</v>
      </c>
      <c r="E45" s="109"/>
      <c r="F45" s="103"/>
      <c r="G45" s="103"/>
      <c r="H45" s="103"/>
    </row>
    <row r="46" spans="1:8" x14ac:dyDescent="0.3">
      <c r="A46" s="115"/>
      <c r="B46" s="116"/>
      <c r="C46" s="106"/>
      <c r="D46" s="120"/>
      <c r="E46" s="118"/>
      <c r="F46" s="103"/>
      <c r="G46" s="103"/>
      <c r="H46" s="103"/>
    </row>
    <row r="47" spans="1:8" x14ac:dyDescent="0.3">
      <c r="A47" s="105" t="s">
        <v>59</v>
      </c>
      <c r="B47" s="121"/>
      <c r="C47" s="122"/>
      <c r="D47" s="123">
        <f>D45</f>
        <v>20</v>
      </c>
      <c r="E47" s="124"/>
      <c r="F47" s="103"/>
      <c r="G47" s="103"/>
      <c r="H47" s="103"/>
    </row>
    <row r="48" spans="1:8" x14ac:dyDescent="0.3">
      <c r="A48" s="103"/>
      <c r="B48" s="103"/>
      <c r="C48" s="103"/>
      <c r="D48" s="103"/>
      <c r="E48" s="103"/>
      <c r="F48" s="103"/>
      <c r="G48" s="103"/>
      <c r="H48" s="103"/>
    </row>
    <row r="49" spans="1:8" x14ac:dyDescent="0.3">
      <c r="A49" s="103" t="s">
        <v>60</v>
      </c>
      <c r="B49" s="103"/>
      <c r="C49" s="103"/>
      <c r="D49" s="103"/>
      <c r="E49" s="103"/>
      <c r="F49" s="103"/>
      <c r="G49" s="103"/>
    </row>
    <row r="50" spans="1:8" x14ac:dyDescent="0.3">
      <c r="A50" s="103" t="s">
        <v>61</v>
      </c>
      <c r="B50" s="103"/>
      <c r="C50" s="103"/>
      <c r="D50" s="103"/>
      <c r="E50" s="103"/>
      <c r="F50" s="103"/>
      <c r="G50" s="103"/>
    </row>
    <row r="51" spans="1:8" x14ac:dyDescent="0.3">
      <c r="A51" s="103" t="s">
        <v>62</v>
      </c>
      <c r="B51" s="103"/>
      <c r="C51" s="103"/>
      <c r="D51" s="103"/>
      <c r="E51" s="103"/>
      <c r="F51" s="103"/>
      <c r="G51" s="103"/>
    </row>
    <row r="52" spans="1:8" x14ac:dyDescent="0.3">
      <c r="A52" s="103" t="s">
        <v>63</v>
      </c>
      <c r="B52" s="103"/>
      <c r="C52" s="103"/>
      <c r="D52" s="103"/>
      <c r="E52" s="103"/>
      <c r="F52" s="103"/>
      <c r="G52" s="103"/>
    </row>
    <row r="53" spans="1:8" x14ac:dyDescent="0.3">
      <c r="A53" s="103"/>
      <c r="B53" s="103"/>
      <c r="C53" s="103"/>
      <c r="D53" s="103"/>
      <c r="E53" s="103"/>
      <c r="F53" s="103"/>
      <c r="G53" s="103"/>
      <c r="H53" s="103"/>
    </row>
    <row r="54" spans="1:8" ht="14.4" x14ac:dyDescent="0.3">
      <c r="A54" s="140" t="s">
        <v>64</v>
      </c>
      <c r="B54" s="187"/>
      <c r="C54" s="188"/>
      <c r="D54" s="188"/>
      <c r="E54" s="189"/>
      <c r="F54" s="125"/>
      <c r="G54" s="103"/>
      <c r="H54" s="103"/>
    </row>
    <row r="55" spans="1:8" ht="14.4" x14ac:dyDescent="0.3">
      <c r="A55" s="141" t="s">
        <v>20</v>
      </c>
      <c r="B55" s="173"/>
      <c r="C55" s="174"/>
      <c r="D55" s="174"/>
      <c r="E55" s="175"/>
      <c r="F55" s="125"/>
      <c r="G55" s="103"/>
      <c r="H55" s="103"/>
    </row>
    <row r="56" spans="1:8" ht="14.4" x14ac:dyDescent="0.3">
      <c r="A56" s="141" t="s">
        <v>21</v>
      </c>
      <c r="B56" s="173"/>
      <c r="C56" s="174"/>
      <c r="D56" s="174"/>
      <c r="E56" s="175"/>
      <c r="F56" s="125"/>
      <c r="G56" s="103"/>
      <c r="H56" s="103"/>
    </row>
    <row r="57" spans="1:8" ht="14.4" x14ac:dyDescent="0.3">
      <c r="A57" s="141" t="s">
        <v>22</v>
      </c>
      <c r="B57" s="173"/>
      <c r="C57" s="174"/>
      <c r="D57" s="174"/>
      <c r="E57" s="175"/>
      <c r="F57" s="125"/>
      <c r="G57" s="103"/>
      <c r="H57" s="103"/>
    </row>
    <row r="58" spans="1:8" ht="13.95" customHeight="1" x14ac:dyDescent="0.3">
      <c r="A58" s="177" t="s">
        <v>23</v>
      </c>
      <c r="B58" s="178"/>
      <c r="C58" s="179"/>
      <c r="D58" s="179"/>
      <c r="E58" s="180"/>
      <c r="F58" s="125"/>
      <c r="G58" s="103"/>
      <c r="H58" s="103"/>
    </row>
    <row r="59" spans="1:8" ht="13.95" customHeight="1" x14ac:dyDescent="0.3">
      <c r="A59" s="177"/>
      <c r="B59" s="181"/>
      <c r="C59" s="182"/>
      <c r="D59" s="182"/>
      <c r="E59" s="183"/>
      <c r="F59" s="125"/>
      <c r="G59" s="103"/>
      <c r="H59" s="103"/>
    </row>
    <row r="60" spans="1:8" ht="13.95" customHeight="1" x14ac:dyDescent="0.3">
      <c r="A60" s="177"/>
      <c r="B60" s="184"/>
      <c r="C60" s="185"/>
      <c r="D60" s="185"/>
      <c r="E60" s="186"/>
      <c r="F60" s="125"/>
      <c r="G60" s="103"/>
      <c r="H60" s="103"/>
    </row>
    <row r="61" spans="1:8" ht="14.4" x14ac:dyDescent="0.3">
      <c r="A61" s="141" t="s">
        <v>24</v>
      </c>
      <c r="B61" s="173"/>
      <c r="C61" s="174"/>
      <c r="D61" s="174"/>
      <c r="E61" s="175"/>
      <c r="F61" s="125"/>
      <c r="G61" s="103"/>
      <c r="H61" s="103"/>
    </row>
  </sheetData>
  <protectedRanges>
    <protectedRange sqref="C43:C44 B55:E61" name="Bereik2"/>
    <protectedRange password="FB90" sqref="C40:C41 C43:C46" name="Bereik1"/>
    <protectedRange password="FB90" sqref="C11:C39" name="Bereik1_1"/>
  </protectedRanges>
  <mergeCells count="11">
    <mergeCell ref="B61:E61"/>
    <mergeCell ref="G13:H16"/>
    <mergeCell ref="A58:A60"/>
    <mergeCell ref="B58:E60"/>
    <mergeCell ref="A1:F1"/>
    <mergeCell ref="B54:E54"/>
    <mergeCell ref="B55:E55"/>
    <mergeCell ref="B56:E56"/>
    <mergeCell ref="B57:E57"/>
    <mergeCell ref="A43:B43"/>
    <mergeCell ref="A44:B44"/>
  </mergeCells>
  <pageMargins left="0.7" right="0.7" top="0.75" bottom="0.75" header="0.3" footer="0.3"/>
  <pageSetup paperSize="9" scale="4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8"/>
  <sheetViews>
    <sheetView zoomScaleNormal="100" workbookViewId="0">
      <selection activeCell="A2" sqref="A2"/>
    </sheetView>
  </sheetViews>
  <sheetFormatPr defaultColWidth="9.33203125" defaultRowHeight="13.8" x14ac:dyDescent="0.3"/>
  <cols>
    <col min="1" max="1" width="29" style="1" customWidth="1"/>
    <col min="2" max="2" width="13.6640625" style="1" customWidth="1"/>
    <col min="3" max="3" width="40" style="1" bestFit="1" customWidth="1"/>
    <col min="4" max="4" width="31.5546875" style="1" bestFit="1" customWidth="1"/>
    <col min="5" max="5" width="63.6640625" style="1" hidden="1" customWidth="1"/>
    <col min="6" max="7" width="9.33203125" style="1"/>
    <col min="8" max="8" width="37.6640625" style="1" customWidth="1"/>
    <col min="9" max="16384" width="9.33203125" style="1"/>
  </cols>
  <sheetData>
    <row r="1" spans="1:8" s="25" customFormat="1" ht="18.600000000000001" customHeight="1" x14ac:dyDescent="0.3">
      <c r="A1" s="162" t="s">
        <v>72</v>
      </c>
      <c r="B1" s="162"/>
      <c r="C1" s="162"/>
      <c r="D1" s="162"/>
      <c r="E1" s="162"/>
      <c r="F1" s="162"/>
    </row>
    <row r="2" spans="1:8" s="25" customFormat="1" ht="14.4" x14ac:dyDescent="0.3">
      <c r="A2" s="22" t="s">
        <v>73</v>
      </c>
    </row>
    <row r="3" spans="1:8" s="25" customFormat="1" ht="14.4" x14ac:dyDescent="0.3">
      <c r="A3" s="23"/>
    </row>
    <row r="4" spans="1:8" s="25" customFormat="1" ht="18" x14ac:dyDescent="0.35">
      <c r="A4" s="11" t="s">
        <v>0</v>
      </c>
    </row>
    <row r="5" spans="1:8" s="25" customFormat="1" ht="14.4" x14ac:dyDescent="0.3">
      <c r="A5" s="24" t="s">
        <v>1</v>
      </c>
      <c r="B5" s="24"/>
      <c r="C5" s="24"/>
      <c r="D5" s="24"/>
      <c r="E5" s="24"/>
      <c r="F5" s="24"/>
      <c r="G5" s="24"/>
      <c r="H5" s="24"/>
    </row>
    <row r="6" spans="1:8" s="25" customFormat="1" ht="14.4" x14ac:dyDescent="0.3">
      <c r="A6" s="24" t="s">
        <v>2</v>
      </c>
      <c r="B6" s="24"/>
      <c r="C6" s="24"/>
      <c r="D6" s="24"/>
      <c r="E6" s="24"/>
      <c r="F6" s="24"/>
      <c r="G6" s="24"/>
      <c r="H6" s="24"/>
    </row>
    <row r="7" spans="1:8" ht="15" thickBot="1" x14ac:dyDescent="0.35">
      <c r="A7" s="25"/>
    </row>
    <row r="8" spans="1:8" ht="16.2" thickBot="1" x14ac:dyDescent="0.35">
      <c r="A8" s="146" t="s">
        <v>65</v>
      </c>
      <c r="B8" s="147"/>
      <c r="C8" s="148"/>
      <c r="D8" s="149"/>
      <c r="E8" s="2"/>
    </row>
    <row r="9" spans="1:8" ht="15.6" x14ac:dyDescent="0.3">
      <c r="A9" s="150"/>
      <c r="B9" s="151"/>
      <c r="C9" s="152" t="s">
        <v>26</v>
      </c>
      <c r="D9" s="153" t="s">
        <v>27</v>
      </c>
      <c r="E9" s="3"/>
    </row>
    <row r="10" spans="1:8" ht="15.6" x14ac:dyDescent="0.3">
      <c r="A10" s="29" t="s">
        <v>28</v>
      </c>
      <c r="B10" s="30"/>
      <c r="C10" s="38"/>
      <c r="D10" s="36"/>
      <c r="E10" s="3"/>
    </row>
    <row r="11" spans="1:8" x14ac:dyDescent="0.3">
      <c r="A11" s="31" t="s">
        <v>66</v>
      </c>
      <c r="B11" s="30"/>
      <c r="C11" s="37">
        <v>1</v>
      </c>
      <c r="D11" s="41">
        <v>21</v>
      </c>
      <c r="E11" s="9"/>
    </row>
    <row r="12" spans="1:8" x14ac:dyDescent="0.3">
      <c r="A12" s="31" t="s">
        <v>30</v>
      </c>
      <c r="B12" s="30"/>
      <c r="C12" s="39">
        <v>0</v>
      </c>
      <c r="D12" s="41">
        <f>C12*C11</f>
        <v>0</v>
      </c>
      <c r="E12" s="8" t="s">
        <v>31</v>
      </c>
    </row>
    <row r="13" spans="1:8" x14ac:dyDescent="0.3">
      <c r="A13" s="31" t="s">
        <v>32</v>
      </c>
      <c r="B13" s="30"/>
      <c r="C13" s="50">
        <f>SUM(C11:C12)</f>
        <v>1</v>
      </c>
      <c r="D13" s="42">
        <f>C13*D11</f>
        <v>21</v>
      </c>
      <c r="E13" s="8"/>
      <c r="G13" s="192"/>
      <c r="H13" s="192"/>
    </row>
    <row r="14" spans="1:8" x14ac:dyDescent="0.3">
      <c r="A14" s="31"/>
      <c r="B14" s="30"/>
      <c r="C14" s="51"/>
      <c r="D14" s="36"/>
      <c r="E14" s="8"/>
      <c r="G14" s="192"/>
      <c r="H14" s="192"/>
    </row>
    <row r="15" spans="1:8" x14ac:dyDescent="0.3">
      <c r="A15" s="29" t="s">
        <v>33</v>
      </c>
      <c r="B15" s="30"/>
      <c r="C15" s="51"/>
      <c r="D15" s="36"/>
      <c r="E15" s="8"/>
      <c r="G15" s="192"/>
      <c r="H15" s="192"/>
    </row>
    <row r="16" spans="1:8" x14ac:dyDescent="0.3">
      <c r="A16" s="31" t="s">
        <v>34</v>
      </c>
      <c r="B16" s="30"/>
      <c r="C16" s="39">
        <v>0</v>
      </c>
      <c r="D16" s="36"/>
      <c r="E16" s="8" t="s">
        <v>35</v>
      </c>
      <c r="G16" s="192"/>
      <c r="H16" s="192"/>
    </row>
    <row r="17" spans="1:10" x14ac:dyDescent="0.3">
      <c r="A17" s="31" t="s">
        <v>36</v>
      </c>
      <c r="B17" s="30"/>
      <c r="C17" s="39">
        <v>0</v>
      </c>
      <c r="D17" s="36"/>
      <c r="E17" s="8" t="s">
        <v>35</v>
      </c>
    </row>
    <row r="18" spans="1:10" x14ac:dyDescent="0.3">
      <c r="A18" s="31" t="s">
        <v>37</v>
      </c>
      <c r="B18" s="30"/>
      <c r="C18" s="39">
        <v>0</v>
      </c>
      <c r="D18" s="36"/>
      <c r="E18" s="8"/>
    </row>
    <row r="19" spans="1:10" x14ac:dyDescent="0.3">
      <c r="A19" s="31" t="s">
        <v>38</v>
      </c>
      <c r="B19" s="30"/>
      <c r="C19" s="39">
        <v>0</v>
      </c>
      <c r="D19" s="36"/>
      <c r="E19" s="8" t="s">
        <v>35</v>
      </c>
    </row>
    <row r="20" spans="1:10" x14ac:dyDescent="0.3">
      <c r="A20" s="31" t="s">
        <v>39</v>
      </c>
      <c r="B20" s="30"/>
      <c r="C20" s="39">
        <v>0</v>
      </c>
      <c r="D20" s="36"/>
      <c r="E20" s="8" t="s">
        <v>35</v>
      </c>
    </row>
    <row r="21" spans="1:10" x14ac:dyDescent="0.3">
      <c r="A21" s="31" t="s">
        <v>40</v>
      </c>
      <c r="B21" s="30"/>
      <c r="C21" s="39">
        <v>0</v>
      </c>
      <c r="D21" s="36"/>
      <c r="E21" s="8"/>
    </row>
    <row r="22" spans="1:10" x14ac:dyDescent="0.3">
      <c r="A22" s="31" t="s">
        <v>32</v>
      </c>
      <c r="B22" s="30"/>
      <c r="C22" s="47">
        <f>SUM(C16:C21)</f>
        <v>0</v>
      </c>
      <c r="D22" s="43">
        <f>C22*D13+D13</f>
        <v>21</v>
      </c>
      <c r="E22" s="8"/>
    </row>
    <row r="23" spans="1:10" x14ac:dyDescent="0.3">
      <c r="A23" s="31"/>
      <c r="B23" s="30"/>
      <c r="C23" s="47"/>
      <c r="D23" s="43"/>
      <c r="E23" s="8"/>
    </row>
    <row r="24" spans="1:10" x14ac:dyDescent="0.3">
      <c r="A24" s="31" t="s">
        <v>42</v>
      </c>
      <c r="B24" s="30"/>
      <c r="C24" s="39">
        <v>0</v>
      </c>
      <c r="D24" s="43"/>
      <c r="E24" s="8"/>
    </row>
    <row r="25" spans="1:10" x14ac:dyDescent="0.3">
      <c r="A25" s="31" t="s">
        <v>43</v>
      </c>
      <c r="B25" s="30"/>
      <c r="C25" s="39">
        <v>0</v>
      </c>
      <c r="D25" s="43"/>
      <c r="E25" s="8"/>
    </row>
    <row r="26" spans="1:10" x14ac:dyDescent="0.3">
      <c r="A26" s="31" t="s">
        <v>32</v>
      </c>
      <c r="B26" s="30"/>
      <c r="C26" s="47">
        <f>SUM(C24:C25)</f>
        <v>0</v>
      </c>
      <c r="D26" s="43">
        <f>C26*D22+D22</f>
        <v>21</v>
      </c>
      <c r="E26" s="8"/>
    </row>
    <row r="27" spans="1:10" ht="12.75" customHeight="1" x14ac:dyDescent="0.3">
      <c r="A27" s="31"/>
      <c r="B27" s="30"/>
      <c r="C27" s="36"/>
      <c r="D27" s="36"/>
      <c r="E27" s="8"/>
      <c r="H27" s="4"/>
      <c r="J27" s="5"/>
    </row>
    <row r="28" spans="1:10" ht="12.75" customHeight="1" x14ac:dyDescent="0.3">
      <c r="A28" s="29" t="s">
        <v>44</v>
      </c>
      <c r="B28" s="30"/>
      <c r="C28" s="36"/>
      <c r="D28" s="36"/>
      <c r="E28" s="8"/>
      <c r="H28" s="4"/>
      <c r="J28" s="5"/>
    </row>
    <row r="29" spans="1:10" x14ac:dyDescent="0.3">
      <c r="A29" s="31" t="s">
        <v>45</v>
      </c>
      <c r="B29" s="30"/>
      <c r="C29" s="39">
        <v>0</v>
      </c>
      <c r="D29" s="36"/>
      <c r="E29" s="8" t="s">
        <v>46</v>
      </c>
    </row>
    <row r="30" spans="1:10" x14ac:dyDescent="0.3">
      <c r="A30" s="31" t="s">
        <v>47</v>
      </c>
      <c r="B30" s="30"/>
      <c r="C30" s="39">
        <v>0</v>
      </c>
      <c r="D30" s="36"/>
      <c r="E30" s="8"/>
    </row>
    <row r="31" spans="1:10" x14ac:dyDescent="0.3">
      <c r="A31" s="31" t="s">
        <v>48</v>
      </c>
      <c r="B31" s="30"/>
      <c r="C31" s="39">
        <v>0</v>
      </c>
      <c r="D31" s="36"/>
      <c r="E31" s="8"/>
    </row>
    <row r="32" spans="1:10" x14ac:dyDescent="0.3">
      <c r="A32" s="31" t="s">
        <v>49</v>
      </c>
      <c r="B32" s="30"/>
      <c r="C32" s="39">
        <v>0</v>
      </c>
      <c r="D32" s="36"/>
      <c r="E32" s="8"/>
    </row>
    <row r="33" spans="1:5" x14ac:dyDescent="0.3">
      <c r="A33" s="31" t="s">
        <v>51</v>
      </c>
      <c r="B33" s="30"/>
      <c r="C33" s="39">
        <v>0</v>
      </c>
      <c r="D33" s="36"/>
      <c r="E33" s="8"/>
    </row>
    <row r="34" spans="1:5" x14ac:dyDescent="0.3">
      <c r="A34" s="31" t="s">
        <v>52</v>
      </c>
      <c r="B34" s="30"/>
      <c r="C34" s="39">
        <v>0</v>
      </c>
      <c r="D34" s="36"/>
      <c r="E34" s="8" t="s">
        <v>46</v>
      </c>
    </row>
    <row r="35" spans="1:5" x14ac:dyDescent="0.3">
      <c r="A35" s="31" t="s">
        <v>53</v>
      </c>
      <c r="B35" s="30"/>
      <c r="C35" s="39">
        <v>0</v>
      </c>
      <c r="D35" s="36"/>
      <c r="E35" s="8" t="s">
        <v>46</v>
      </c>
    </row>
    <row r="36" spans="1:5" x14ac:dyDescent="0.3">
      <c r="A36" s="31" t="s">
        <v>54</v>
      </c>
      <c r="B36" s="30"/>
      <c r="C36" s="39">
        <v>0</v>
      </c>
      <c r="D36" s="36"/>
      <c r="E36" s="8" t="s">
        <v>46</v>
      </c>
    </row>
    <row r="37" spans="1:5" x14ac:dyDescent="0.3">
      <c r="A37" s="31" t="s">
        <v>67</v>
      </c>
      <c r="B37" s="30"/>
      <c r="C37" s="39">
        <v>0</v>
      </c>
      <c r="D37" s="36"/>
      <c r="E37" s="8"/>
    </row>
    <row r="38" spans="1:5" x14ac:dyDescent="0.3">
      <c r="A38" s="31" t="s">
        <v>32</v>
      </c>
      <c r="B38" s="30"/>
      <c r="C38" s="47">
        <f>SUM(C29:C37)</f>
        <v>0</v>
      </c>
      <c r="D38" s="43">
        <f>C38*D26+D26</f>
        <v>21</v>
      </c>
      <c r="E38" s="8"/>
    </row>
    <row r="39" spans="1:5" x14ac:dyDescent="0.3">
      <c r="A39" s="32"/>
      <c r="B39" s="33"/>
      <c r="C39" s="36"/>
      <c r="D39" s="44"/>
      <c r="E39" s="7"/>
    </row>
    <row r="40" spans="1:5" x14ac:dyDescent="0.3">
      <c r="A40" s="29" t="s">
        <v>56</v>
      </c>
      <c r="B40" s="30"/>
      <c r="C40" s="49"/>
      <c r="D40" s="44"/>
      <c r="E40" s="7"/>
    </row>
    <row r="41" spans="1:5" x14ac:dyDescent="0.3">
      <c r="A41" s="32" t="s">
        <v>57</v>
      </c>
      <c r="B41" s="34"/>
      <c r="C41" s="36"/>
      <c r="D41" s="36"/>
      <c r="E41" s="8" t="s">
        <v>58</v>
      </c>
    </row>
    <row r="42" spans="1:5" x14ac:dyDescent="0.3">
      <c r="A42" s="32" t="s">
        <v>32</v>
      </c>
      <c r="B42" s="33"/>
      <c r="C42" s="40">
        <v>0</v>
      </c>
      <c r="D42" s="45">
        <f>C42*D38+D38</f>
        <v>21</v>
      </c>
      <c r="E42" s="8"/>
    </row>
    <row r="43" spans="1:5" x14ac:dyDescent="0.3">
      <c r="A43" s="32"/>
      <c r="B43" s="33"/>
      <c r="C43" s="40">
        <v>0</v>
      </c>
      <c r="D43" s="46"/>
      <c r="E43" s="7"/>
    </row>
    <row r="44" spans="1:5" x14ac:dyDescent="0.3">
      <c r="A44" s="29" t="s">
        <v>68</v>
      </c>
      <c r="B44" s="35"/>
      <c r="C44" s="48"/>
      <c r="D44" s="45">
        <f>D42</f>
        <v>21</v>
      </c>
      <c r="E44" s="6"/>
    </row>
    <row r="45" spans="1:5" ht="12" customHeight="1" x14ac:dyDescent="0.3"/>
    <row r="46" spans="1:5" x14ac:dyDescent="0.3">
      <c r="A46" s="1" t="s">
        <v>60</v>
      </c>
    </row>
    <row r="47" spans="1:5" x14ac:dyDescent="0.3">
      <c r="A47" s="1" t="s">
        <v>61</v>
      </c>
    </row>
    <row r="48" spans="1:5" x14ac:dyDescent="0.3">
      <c r="A48" s="1" t="s">
        <v>62</v>
      </c>
    </row>
    <row r="49" spans="1:6" x14ac:dyDescent="0.3">
      <c r="A49" s="1" t="s">
        <v>63</v>
      </c>
    </row>
    <row r="51" spans="1:6" ht="14.4" x14ac:dyDescent="0.3">
      <c r="A51" s="144" t="s">
        <v>64</v>
      </c>
      <c r="B51" s="195"/>
      <c r="C51" s="195"/>
      <c r="D51" s="195"/>
      <c r="E51" s="195"/>
      <c r="F51" s="10"/>
    </row>
    <row r="52" spans="1:6" ht="14.4" x14ac:dyDescent="0.3">
      <c r="A52" s="154" t="s">
        <v>20</v>
      </c>
      <c r="B52" s="194"/>
      <c r="C52" s="194"/>
      <c r="D52" s="194"/>
      <c r="E52" s="194"/>
      <c r="F52" s="10"/>
    </row>
    <row r="53" spans="1:6" ht="14.4" x14ac:dyDescent="0.3">
      <c r="A53" s="154" t="s">
        <v>21</v>
      </c>
      <c r="B53" s="194"/>
      <c r="C53" s="194"/>
      <c r="D53" s="194"/>
      <c r="E53" s="194"/>
      <c r="F53" s="10"/>
    </row>
    <row r="54" spans="1:6" ht="14.4" x14ac:dyDescent="0.3">
      <c r="A54" s="154" t="s">
        <v>22</v>
      </c>
      <c r="B54" s="194"/>
      <c r="C54" s="194"/>
      <c r="D54" s="194"/>
      <c r="E54" s="194"/>
      <c r="F54" s="10"/>
    </row>
    <row r="55" spans="1:6" x14ac:dyDescent="0.3">
      <c r="A55" s="193" t="s">
        <v>23</v>
      </c>
      <c r="B55" s="194"/>
      <c r="C55" s="194"/>
      <c r="D55" s="194"/>
      <c r="E55" s="194"/>
      <c r="F55" s="10"/>
    </row>
    <row r="56" spans="1:6" x14ac:dyDescent="0.3">
      <c r="A56" s="193"/>
      <c r="B56" s="194"/>
      <c r="C56" s="194"/>
      <c r="D56" s="194"/>
      <c r="E56" s="194"/>
      <c r="F56" s="10"/>
    </row>
    <row r="57" spans="1:6" x14ac:dyDescent="0.3">
      <c r="A57" s="193"/>
      <c r="B57" s="194"/>
      <c r="C57" s="194"/>
      <c r="D57" s="194"/>
      <c r="E57" s="194"/>
      <c r="F57" s="10"/>
    </row>
    <row r="58" spans="1:6" ht="14.4" x14ac:dyDescent="0.3">
      <c r="A58" s="154" t="s">
        <v>24</v>
      </c>
      <c r="B58" s="194"/>
      <c r="C58" s="194"/>
      <c r="D58" s="194"/>
      <c r="E58" s="194"/>
      <c r="F58" s="10"/>
    </row>
  </sheetData>
  <protectedRanges>
    <protectedRange password="FB90" sqref="B52:E58" name="Bereik1_1"/>
    <protectedRange password="FB90" sqref="C11:C15 C22:C23 C26:C28 C38:C40" name="Bereik1_1_1"/>
    <protectedRange password="FB90" sqref="C42:C43" name="Bereik1"/>
    <protectedRange password="FB90" sqref="C16:C21" name="Bereik1_1_2"/>
    <protectedRange password="FB90" sqref="C24:C25" name="Bereik1_1_3"/>
    <protectedRange password="FB90" sqref="C29:C37" name="Bereik1_1_4"/>
  </protectedRanges>
  <mergeCells count="9">
    <mergeCell ref="A1:F1"/>
    <mergeCell ref="G13:H16"/>
    <mergeCell ref="A55:A57"/>
    <mergeCell ref="B55:E57"/>
    <mergeCell ref="B58:E58"/>
    <mergeCell ref="B51:E51"/>
    <mergeCell ref="B52:E52"/>
    <mergeCell ref="B53:E53"/>
    <mergeCell ref="B54:E5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L19"/>
  <sheetViews>
    <sheetView workbookViewId="0">
      <selection activeCell="J13" sqref="J13"/>
    </sheetView>
  </sheetViews>
  <sheetFormatPr defaultColWidth="9.33203125" defaultRowHeight="13.8" x14ac:dyDescent="0.3"/>
  <cols>
    <col min="1" max="1" width="25.44140625" style="1" customWidth="1"/>
    <col min="2" max="2" width="27.5546875" style="1" customWidth="1"/>
    <col min="3" max="16384" width="9.33203125" style="1"/>
  </cols>
  <sheetData>
    <row r="1" spans="1:12" ht="18" customHeight="1" x14ac:dyDescent="0.3">
      <c r="A1" s="162" t="str">
        <f>Totaalblad!B1</f>
        <v>Europese aanbesteding voor Inhuur flexibele arbeidskrachten - Perceel 3 -  Beheer buitendienst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2" ht="14.4" x14ac:dyDescent="0.3">
      <c r="A2" s="22" t="str">
        <f>Totaalblad!B2</f>
        <v>Bijlage 3.A - Prijzenblad perceel 1 behorende bij 009668/ET d.d. 12 juni 2025</v>
      </c>
    </row>
    <row r="3" spans="1:12" x14ac:dyDescent="0.3">
      <c r="A3" s="24"/>
    </row>
    <row r="4" spans="1:12" ht="18" x14ac:dyDescent="0.35">
      <c r="A4" s="11"/>
    </row>
    <row r="5" spans="1:12" ht="18" x14ac:dyDescent="0.35">
      <c r="A5" s="11" t="str">
        <f>Totaalblad!B5</f>
        <v>U dient alle witte cellen in te vullen.</v>
      </c>
    </row>
    <row r="6" spans="1:12" x14ac:dyDescent="0.3">
      <c r="A6" s="24" t="str">
        <f>Totaalblad!B6</f>
        <v>Alle door de aanbestedende dienst in dit prijzenblad genoemde aantallen zijn indicatief, hieraan kunnen géén rechten worden ontleend.</v>
      </c>
    </row>
    <row r="7" spans="1:12" ht="14.4" x14ac:dyDescent="0.3">
      <c r="A7" s="25"/>
    </row>
    <row r="8" spans="1:12" ht="14.4" x14ac:dyDescent="0.3">
      <c r="A8" s="142"/>
      <c r="B8" s="143" t="s">
        <v>69</v>
      </c>
    </row>
    <row r="9" spans="1:12" ht="39.75" customHeight="1" x14ac:dyDescent="0.3">
      <c r="A9" s="52"/>
      <c r="B9" s="53" t="s">
        <v>70</v>
      </c>
    </row>
    <row r="10" spans="1:12" ht="14.4" x14ac:dyDescent="0.3">
      <c r="A10" s="54"/>
      <c r="B10" s="55">
        <v>0</v>
      </c>
    </row>
    <row r="12" spans="1:12" ht="14.4" x14ac:dyDescent="0.3">
      <c r="A12" s="144" t="s">
        <v>64</v>
      </c>
      <c r="B12" s="195"/>
      <c r="C12" s="195"/>
      <c r="D12" s="195"/>
      <c r="E12" s="195"/>
    </row>
    <row r="13" spans="1:12" ht="14.4" x14ac:dyDescent="0.3">
      <c r="A13" s="145" t="s">
        <v>20</v>
      </c>
      <c r="B13" s="194"/>
      <c r="C13" s="194"/>
      <c r="D13" s="194"/>
      <c r="E13" s="194"/>
    </row>
    <row r="14" spans="1:12" ht="14.4" x14ac:dyDescent="0.3">
      <c r="A14" s="145" t="s">
        <v>21</v>
      </c>
      <c r="B14" s="194"/>
      <c r="C14" s="194"/>
      <c r="D14" s="194"/>
      <c r="E14" s="194"/>
    </row>
    <row r="15" spans="1:12" ht="14.4" x14ac:dyDescent="0.3">
      <c r="A15" s="145" t="s">
        <v>22</v>
      </c>
      <c r="B15" s="194"/>
      <c r="C15" s="194"/>
      <c r="D15" s="194"/>
      <c r="E15" s="194"/>
    </row>
    <row r="16" spans="1:12" x14ac:dyDescent="0.3">
      <c r="A16" s="196" t="s">
        <v>23</v>
      </c>
      <c r="B16" s="194"/>
      <c r="C16" s="194"/>
      <c r="D16" s="194"/>
      <c r="E16" s="194"/>
    </row>
    <row r="17" spans="1:5" x14ac:dyDescent="0.3">
      <c r="A17" s="196"/>
      <c r="B17" s="194"/>
      <c r="C17" s="194"/>
      <c r="D17" s="194"/>
      <c r="E17" s="194"/>
    </row>
    <row r="18" spans="1:5" x14ac:dyDescent="0.3">
      <c r="A18" s="196"/>
      <c r="B18" s="194"/>
      <c r="C18" s="194"/>
      <c r="D18" s="194"/>
      <c r="E18" s="194"/>
    </row>
    <row r="19" spans="1:5" ht="14.4" x14ac:dyDescent="0.3">
      <c r="A19" s="145" t="s">
        <v>24</v>
      </c>
      <c r="B19" s="194"/>
      <c r="C19" s="194"/>
      <c r="D19" s="194"/>
      <c r="E19" s="194"/>
    </row>
  </sheetData>
  <protectedRanges>
    <protectedRange password="FB90" sqref="B10 B13:E19" name="Bereik1"/>
  </protectedRanges>
  <mergeCells count="8">
    <mergeCell ref="A1:L1"/>
    <mergeCell ref="B15:E15"/>
    <mergeCell ref="A16:A18"/>
    <mergeCell ref="B16:E18"/>
    <mergeCell ref="B19:E19"/>
    <mergeCell ref="B12:E12"/>
    <mergeCell ref="B13:E13"/>
    <mergeCell ref="B14:E1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  <MediaLengthInSeconds xmlns="118699ed-b0bb-4314-a950-7636bf7a902d" xsi:nil="true"/>
    <SharedWithUsers xmlns="df334da4-c630-45b1-95f0-858e998e8867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C7F0FC-92B6-4FDD-95F8-0D8A840C1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2BC48B-DAFF-4E0A-BE29-0804F5EB567B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AEE2975B-E4AF-440A-B5EC-7F69B43C2F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Totaalblad</vt:lpstr>
      <vt:lpstr>Uitzenden - Factor Fase A</vt:lpstr>
      <vt:lpstr>Uitzenden - Factor Fase BC</vt:lpstr>
      <vt:lpstr>Uitzenden - Bureaumarge</vt:lpstr>
      <vt:lpstr>'Uitzenden - Factor Fase A'!Afdrukbereik</vt:lpstr>
    </vt:vector>
  </TitlesOfParts>
  <Manager/>
  <Company>Het NIC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spanninga</dc:creator>
  <cp:keywords/>
  <dc:description/>
  <cp:lastModifiedBy>Eleni Tjaberings</cp:lastModifiedBy>
  <cp:revision/>
  <dcterms:created xsi:type="dcterms:W3CDTF">2012-07-25T14:01:01Z</dcterms:created>
  <dcterms:modified xsi:type="dcterms:W3CDTF">2025-06-12T06:21:24Z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ColorH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_Emoji">
    <vt:lpwstr/>
  </property>
</Properties>
</file>