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rrcloud-my.sharepoint.com/personal/frank_vanamerongen_vr-rr_nl/Documents/Bureaublad/"/>
    </mc:Choice>
  </mc:AlternateContent>
  <xr:revisionPtr revIDLastSave="8" documentId="8_{1E8B9A35-E5EA-4BC9-A2CA-F12DA74A46E6}" xr6:coauthVersionLast="47" xr6:coauthVersionMax="47" xr10:uidLastSave="{87967F75-A96C-4421-ADD5-1D213AF58499}"/>
  <bookViews>
    <workbookView xWindow="-120" yWindow="-120" windowWidth="29040" windowHeight="15720" xr2:uid="{7FEC0B50-AF6B-4C4D-BED4-0A6858CE7451}"/>
  </bookViews>
  <sheets>
    <sheet name="Voorwaarden" sheetId="2" r:id="rId1"/>
    <sheet name="Prijsblad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4" l="1"/>
  <c r="G14" i="4"/>
  <c r="H14" i="4" s="1"/>
  <c r="G15" i="4"/>
  <c r="H15" i="4" s="1"/>
  <c r="G16" i="4"/>
  <c r="H16" i="4"/>
  <c r="G17" i="4"/>
  <c r="H17" i="4"/>
  <c r="G18" i="4"/>
  <c r="H18" i="4" s="1"/>
  <c r="G19" i="4"/>
  <c r="H19" i="4" s="1"/>
  <c r="G20" i="4"/>
  <c r="H20" i="4" s="1"/>
  <c r="G21" i="4"/>
  <c r="H21" i="4"/>
  <c r="G22" i="4"/>
  <c r="H22" i="4" s="1"/>
  <c r="G23" i="4"/>
  <c r="H23" i="4"/>
  <c r="G24" i="4"/>
  <c r="H24" i="4" s="1"/>
  <c r="G25" i="4"/>
  <c r="H25" i="4" s="1"/>
  <c r="G26" i="4"/>
  <c r="H26" i="4" s="1"/>
  <c r="G27" i="4"/>
  <c r="H27" i="4" s="1"/>
  <c r="G28" i="4"/>
  <c r="H28" i="4" s="1"/>
  <c r="G29" i="4"/>
  <c r="H29" i="4"/>
  <c r="G30" i="4"/>
  <c r="H30" i="4" s="1"/>
  <c r="G31" i="4"/>
  <c r="H31" i="4" s="1"/>
  <c r="G32" i="4"/>
  <c r="H32" i="4" s="1"/>
  <c r="G33" i="4"/>
  <c r="H33" i="4"/>
  <c r="G34" i="4"/>
  <c r="H34" i="4" s="1"/>
  <c r="G35" i="4"/>
  <c r="H35" i="4" s="1"/>
  <c r="G36" i="4"/>
  <c r="H36" i="4"/>
  <c r="G37" i="4"/>
  <c r="H37" i="4"/>
  <c r="G38" i="4"/>
  <c r="H38" i="4" s="1"/>
  <c r="G39" i="4"/>
  <c r="H39" i="4" s="1"/>
  <c r="G40" i="4"/>
  <c r="H40" i="4" s="1"/>
  <c r="G41" i="4"/>
  <c r="H41" i="4"/>
  <c r="G42" i="4"/>
  <c r="H42" i="4" s="1"/>
  <c r="G43" i="4"/>
  <c r="H43" i="4" s="1"/>
  <c r="G44" i="4"/>
  <c r="H44" i="4" s="1"/>
  <c r="G45" i="4"/>
  <c r="H45" i="4"/>
  <c r="G46" i="4"/>
  <c r="H46" i="4" s="1"/>
  <c r="G47" i="4"/>
  <c r="H47" i="4" s="1"/>
  <c r="G48" i="4"/>
  <c r="H48" i="4" s="1"/>
  <c r="G49" i="4"/>
  <c r="H49" i="4" s="1"/>
  <c r="G50" i="4"/>
  <c r="H50" i="4" s="1"/>
  <c r="G51" i="4"/>
  <c r="H51" i="4"/>
  <c r="G52" i="4"/>
  <c r="H52" i="4"/>
  <c r="G53" i="4"/>
  <c r="H53" i="4" s="1"/>
  <c r="G54" i="4"/>
  <c r="H54" i="4" s="1"/>
  <c r="G55" i="4"/>
  <c r="H55" i="4" s="1"/>
  <c r="G56" i="4"/>
  <c r="H56" i="4" s="1"/>
  <c r="G57" i="4"/>
  <c r="H57" i="4"/>
  <c r="G58" i="4"/>
  <c r="H58" i="4" s="1"/>
  <c r="G59" i="4"/>
  <c r="H59" i="4"/>
  <c r="G60" i="4"/>
  <c r="H60" i="4"/>
  <c r="G61" i="4"/>
  <c r="H61" i="4" s="1"/>
  <c r="G62" i="4"/>
  <c r="H62" i="4" s="1"/>
  <c r="G63" i="4"/>
  <c r="H63" i="4" s="1"/>
  <c r="G64" i="4"/>
  <c r="H64" i="4" s="1"/>
  <c r="G65" i="4"/>
  <c r="H65" i="4"/>
  <c r="G66" i="4"/>
  <c r="H66" i="4" s="1"/>
  <c r="G67" i="4"/>
  <c r="H67" i="4"/>
  <c r="G68" i="4"/>
  <c r="H68" i="4" s="1"/>
  <c r="G69" i="4"/>
  <c r="H69" i="4" s="1"/>
  <c r="G70" i="4"/>
  <c r="H70" i="4" s="1"/>
  <c r="G71" i="4"/>
  <c r="H71" i="4" s="1"/>
  <c r="G72" i="4"/>
  <c r="H72" i="4" s="1"/>
  <c r="G73" i="4"/>
  <c r="H73" i="4" s="1"/>
  <c r="G13" i="4"/>
  <c r="H13" i="4" s="1"/>
</calcChain>
</file>

<file path=xl/sharedStrings.xml><?xml version="1.0" encoding="utf-8"?>
<sst xmlns="http://schemas.openxmlformats.org/spreadsheetml/2006/main" count="330" uniqueCount="124">
  <si>
    <t>1. Vul uitsluitend de oranje velden in dit document in.</t>
  </si>
  <si>
    <t>5. Het betreft all-in tarieven: lonen, administratie, overhead, materiaal, reis- en -verblijfkosten, verzekeringen, transport, belastingen, heffingen, kosten voor rapportage en overleg en eventuele overige kosten zijn bij de geoffreerde prijzen inbegrepen.</t>
  </si>
  <si>
    <t>6. Niet in de offerte opgenomen onderdelen zullen niet worden vergoed, tenzij dit op verzoek van de VRR moet worden uitgevoerd.</t>
  </si>
  <si>
    <t>7. Bedragen minder dan 0 zijn niet toegestaan</t>
  </si>
  <si>
    <t>8. De VRR accepteert uitsluitend reële en marktconforme prijzen. Indien blijkt dat een inschrijver onrealistische of niet-marktconforme prijzen heeft ingediend, behoudt de VRR het recht voor om aanvullende vragen te stellen en eventueel uit te sluiten van de verdere procedure.</t>
  </si>
  <si>
    <t>Formulier detailsprijzen te leveren goederen</t>
  </si>
  <si>
    <t>Naam inschrijver:</t>
  </si>
  <si>
    <t>nr</t>
  </si>
  <si>
    <t>Onderwerp</t>
  </si>
  <si>
    <t>verpakking</t>
  </si>
  <si>
    <t>Productgroep</t>
  </si>
  <si>
    <r>
      <t xml:space="preserve">aantal voor aanbesteding </t>
    </r>
    <r>
      <rPr>
        <b/>
        <sz val="8"/>
        <color theme="1"/>
        <rFont val="Aptos Narrow"/>
        <family val="2"/>
        <scheme val="minor"/>
      </rPr>
      <t>(4 jaar)</t>
    </r>
  </si>
  <si>
    <r>
      <t xml:space="preserve">BTW 
</t>
    </r>
    <r>
      <rPr>
        <b/>
        <sz val="9"/>
        <color theme="1"/>
        <rFont val="Aptos Narrow"/>
        <family val="2"/>
        <scheme val="minor"/>
      </rPr>
      <t>(21%)</t>
    </r>
  </si>
  <si>
    <t>5 in 1 Acticide CMG 500ml</t>
  </si>
  <si>
    <t>flacon 0,5 L</t>
  </si>
  <si>
    <t>auto additieven</t>
  </si>
  <si>
    <t>Aceton</t>
  </si>
  <si>
    <t>flacon 1L</t>
  </si>
  <si>
    <t>schoonmaakmiddelen</t>
  </si>
  <si>
    <t xml:space="preserve">Actimousse XLS, Autosmart </t>
  </si>
  <si>
    <t>can 5L</t>
  </si>
  <si>
    <t>autowas en wax middelen</t>
  </si>
  <si>
    <t>Vat 200L</t>
  </si>
  <si>
    <t>Ad Blue</t>
  </si>
  <si>
    <t>Ad Blue from Eurol</t>
  </si>
  <si>
    <t>can 10L</t>
  </si>
  <si>
    <t xml:space="preserve">Accu SEALED 12V 20AH AGM </t>
  </si>
  <si>
    <t>stuk</t>
  </si>
  <si>
    <t>Accu's</t>
  </si>
  <si>
    <t xml:space="preserve">Auto Hoes California Light 4,82mtr x 1,80mtr Spinelli </t>
  </si>
  <si>
    <t>auto assesoires</t>
  </si>
  <si>
    <t>AUTOWAS BORSTEL VIKAN</t>
  </si>
  <si>
    <t>Autobandenpomp 18 volt accu compressor HBM</t>
  </si>
  <si>
    <t>autohulpgereedschap</t>
  </si>
  <si>
    <t>Batterij minicell CR2032 Lithium Varta</t>
  </si>
  <si>
    <t>Batterijen</t>
  </si>
  <si>
    <t>Batterij PROCELL AA LR6 1,5 VOLTS</t>
  </si>
  <si>
    <t>Batterij PROCELL AAA LR03 1.5V</t>
  </si>
  <si>
    <t>Carpoint Omvormer 240V/12V</t>
  </si>
  <si>
    <t>electrisch gereedschap</t>
  </si>
  <si>
    <t>Defa laadkabel 32A 22kW 3ph 10 mtr</t>
  </si>
  <si>
    <t>electriciteits kabel</t>
  </si>
  <si>
    <t>defa laadkabel 32A 22KW 3ph 5 mtr</t>
  </si>
  <si>
    <t>DUCT TAPE 50mm 50 m</t>
  </si>
  <si>
    <t>rol</t>
  </si>
  <si>
    <t>(auto)bevestigingsmateriaal</t>
  </si>
  <si>
    <t>Eurol Brake Cleaner Spray</t>
  </si>
  <si>
    <t>spuitbus 500ml</t>
  </si>
  <si>
    <t>Eurol Coolant -36C GLX</t>
  </si>
  <si>
    <t>Eurol Fluence DXS 5W-30</t>
  </si>
  <si>
    <t>Eurol Petroleum Ether 100/140 E303100 Universele Reiniger</t>
  </si>
  <si>
    <t>blik 5L</t>
  </si>
  <si>
    <t>Eurol Screenwash Concentrate</t>
  </si>
  <si>
    <t>Eurol Summer Wash KK E501270</t>
  </si>
  <si>
    <t>Eurol Turbosyn 10W-40</t>
  </si>
  <si>
    <t>Eurol Ultrance ECO 0W-20</t>
  </si>
  <si>
    <t>Eurol Universal Lithium Grease</t>
  </si>
  <si>
    <t>400gr</t>
  </si>
  <si>
    <t>GASVULLING SIEVERT 220685</t>
  </si>
  <si>
    <t>can 600 ml</t>
  </si>
  <si>
    <t>gereedschap</t>
  </si>
  <si>
    <t>Gecko Glasreiniger Trigger</t>
  </si>
  <si>
    <t>spuitbus 750 ml</t>
  </si>
  <si>
    <t>Gecko SPLAT Insecten Verwijderaar Trigger</t>
  </si>
  <si>
    <t>Gecko Velgenreiniger Trigger</t>
  </si>
  <si>
    <t>Hadex drinkwater desinfec</t>
  </si>
  <si>
    <t>bus 250 ml</t>
  </si>
  <si>
    <t>Krimpkous 39-13 3:1 50MTR</t>
  </si>
  <si>
    <t>KRIMPKOUS IN BOX 2:1 ROOD 19,1-9,5MM (5M)</t>
  </si>
  <si>
    <t>doos</t>
  </si>
  <si>
    <t>Lampje H7 12V 55W VISION, philips</t>
  </si>
  <si>
    <t>autolampjes</t>
  </si>
  <si>
    <t>Lampje H7 24V 70W MASTERDUTY, philips</t>
  </si>
  <si>
    <t>Lampje P21W 12V</t>
  </si>
  <si>
    <t>LIJM 406, loctite</t>
  </si>
  <si>
    <t>flacon 20 gr</t>
  </si>
  <si>
    <t>37a</t>
  </si>
  <si>
    <t>Mer Orginal Superwas</t>
  </si>
  <si>
    <t>can 3L</t>
  </si>
  <si>
    <t>37b</t>
  </si>
  <si>
    <t>Mer Original Supershampoo</t>
  </si>
  <si>
    <t xml:space="preserve">MoTip Airco Refresher Lemon </t>
  </si>
  <si>
    <t>Spuitbus 150ml</t>
  </si>
  <si>
    <t>MoTip Cockpitspray Semi Gloss</t>
  </si>
  <si>
    <t>Spuitbus 600ml</t>
  </si>
  <si>
    <t>MoTip PTS Gereedschap Lekzoeker</t>
  </si>
  <si>
    <t>Spuitbus 500ml</t>
  </si>
  <si>
    <t>MoTip PTS Reiniger Aircoreiniger</t>
  </si>
  <si>
    <t>MoTip PTS Reiniger Contactreiniger</t>
  </si>
  <si>
    <t>Petronas Synthium 5000DM FS</t>
  </si>
  <si>
    <t>drum 60L</t>
  </si>
  <si>
    <t>Pevastar Dispenser + Ophangbeugel tbv Handreinig</t>
  </si>
  <si>
    <t>schoonmaakhulpmaterialen</t>
  </si>
  <si>
    <t>Pevastar Handreiniger</t>
  </si>
  <si>
    <t>POETSDOEKEN</t>
  </si>
  <si>
    <t>pak a 10 kg</t>
  </si>
  <si>
    <t>SafeBrush Toolflex Ophangsysteem 50 cm / 3 Steelkl.</t>
  </si>
  <si>
    <t>Slangklem ABA TWEE-OOR VE=100</t>
  </si>
  <si>
    <t>Spanband 1000 kg</t>
  </si>
  <si>
    <t>Hijs- &amp; Spanbanden en stroppen</t>
  </si>
  <si>
    <t>Spanband 2000 kg</t>
  </si>
  <si>
    <t>Spanband 3000 kg</t>
  </si>
  <si>
    <t>Spanband 4000 kg</t>
  </si>
  <si>
    <t xml:space="preserve">Spanband 500 kg </t>
  </si>
  <si>
    <t>Spanband 50mm x 9mtr 5000kg Oranje 2 delig</t>
  </si>
  <si>
    <t>TELESCOOPSTEEL universeel 2 x 2 mtr</t>
  </si>
  <si>
    <t>Uitschuifmes met afbreekmesjes</t>
  </si>
  <si>
    <t>Vikan steel t.b.h.v. wasborstel diam. 25mm</t>
  </si>
  <si>
    <t>WD40 Multi-use SMART STRAW 1.5 450ML</t>
  </si>
  <si>
    <t>spuitbus 450ml</t>
  </si>
  <si>
    <t>Zekering C5W 12V 5W</t>
  </si>
  <si>
    <t>autoverbruiksartikelen</t>
  </si>
  <si>
    <t xml:space="preserve">Ad blue  </t>
  </si>
  <si>
    <t>Nettoprijs (incl evt. korting maar excl btw) per verpakking</t>
  </si>
  <si>
    <t>totaalkosten incl btw</t>
  </si>
  <si>
    <t>Fictieve inschrijfprijs</t>
  </si>
  <si>
    <t>Omschrijving alternatief / gelijkwaardig product</t>
  </si>
  <si>
    <t>Nettoprijs (incl evt. korting maar excl btw) per verpakking van het gelijkwaardig product</t>
  </si>
  <si>
    <t>3. Prijsvergelijk vindt plaats op het bedrag wat in cel H75 is weergegeven (de fictieve inschrijfprijs).</t>
  </si>
  <si>
    <t>4. Bedragen die in dit prijsblad worden ingevuld zijn leidend gedurende de looptijd van de overeenkomst.</t>
  </si>
  <si>
    <t xml:space="preserve">10. Indien niet aan bovenstaande voorwaarde wordt voldaan kan de inschrijving als ongeldig bestempeld worden en terzijde gelegd worden. </t>
  </si>
  <si>
    <t xml:space="preserve">9. Inschrijver wordt in de gelegenheid gesteld om een alternatief product aan te bieden (kolom J en J). Indien de inhoudsmaat van dit gelijkwaardige alternatief afwijkt van kolom B en C, dan dient inschrijver in kolom J de nettoprijs (incl evt korting maar excl btw) van het gelijkwaardig product op te geven. LET OP: in kolom E dient het bedrag ingevuld te worden naar rato/conform de opgegeven inhoudsmaat.   Als voorbeeld biedt inschrijver voor product 2 (aceton) een alternatief aan wat een inhoudsmaat heeft van 500ml. Dan voert inschrijver in cel I14 de omschrijving van dit product in Bijvoorbeeld: Aceton merk X 500ml. Cel J14 wordt de prijs á 5 euro van dit product opgegeven. En cel E14 wordt vervolgens naar rato gerekend naar 1 liter, in dit voorbeeld een prijs van 10 euro. </t>
  </si>
  <si>
    <t xml:space="preserve">2. Prijzen worden excl BTW maar incl een eventuele korting ingevuld. </t>
  </si>
  <si>
    <t>Optioneel in te 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</si>
</sst>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"/>
    <numFmt numFmtId="165" formatCode="#,##0_ ;\-#,##0\ 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E36C0A"/>
      <name val="Arial"/>
      <family val="2"/>
    </font>
    <font>
      <b/>
      <sz val="10"/>
      <color rgb="FF404040"/>
      <name val="Arial"/>
      <family val="2"/>
    </font>
    <font>
      <b/>
      <sz val="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/>
    <xf numFmtId="7" fontId="1" fillId="3" borderId="0" xfId="2" applyNumberFormat="1" applyFont="1" applyFill="1" applyBorder="1" applyAlignment="1" applyProtection="1">
      <alignment horizontal="center" vertical="center"/>
      <protection locked="0"/>
    </xf>
    <xf numFmtId="7" fontId="1" fillId="0" borderId="0" xfId="2" applyNumberFormat="1" applyFont="1" applyFill="1" applyBorder="1" applyAlignment="1" applyProtection="1">
      <alignment horizontal="center" vertical="center"/>
    </xf>
    <xf numFmtId="165" fontId="0" fillId="0" borderId="0" xfId="4" applyNumberFormat="1" applyFont="1" applyFill="1" applyAlignment="1" applyProtection="1">
      <alignment horizontal="center" vertical="center" wrapText="1"/>
    </xf>
    <xf numFmtId="7" fontId="1" fillId="3" borderId="15" xfId="0" applyNumberFormat="1" applyFont="1" applyFill="1" applyBorder="1" applyProtection="1">
      <protection locked="0"/>
    </xf>
    <xf numFmtId="7" fontId="1" fillId="3" borderId="5" xfId="0" applyNumberFormat="1" applyFont="1" applyFill="1" applyBorder="1" applyProtection="1">
      <protection locked="0"/>
    </xf>
    <xf numFmtId="165" fontId="1" fillId="0" borderId="0" xfId="4" applyNumberFormat="1" applyFont="1" applyFill="1" applyAlignment="1" applyProtection="1">
      <alignment horizontal="center" vertical="center" wrapText="1"/>
    </xf>
    <xf numFmtId="7" fontId="1" fillId="4" borderId="0" xfId="2" applyNumberFormat="1" applyFont="1" applyFill="1" applyBorder="1" applyAlignment="1" applyProtection="1">
      <alignment horizontal="center" vertical="center"/>
    </xf>
    <xf numFmtId="0" fontId="2" fillId="0" borderId="0" xfId="1" applyAlignment="1">
      <alignment vertical="center" wrapText="1"/>
    </xf>
    <xf numFmtId="7" fontId="1" fillId="3" borderId="0" xfId="2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/>
    <xf numFmtId="0" fontId="0" fillId="0" borderId="2" xfId="0" applyBorder="1" applyProtection="1"/>
    <xf numFmtId="0" fontId="0" fillId="0" borderId="2" xfId="0" applyBorder="1" applyAlignment="1" applyProtection="1">
      <alignment horizontal="center" vertical="center"/>
    </xf>
    <xf numFmtId="0" fontId="0" fillId="0" borderId="3" xfId="0" applyBorder="1" applyProtection="1"/>
    <xf numFmtId="0" fontId="3" fillId="0" borderId="0" xfId="0" applyFont="1" applyProtection="1"/>
    <xf numFmtId="0" fontId="0" fillId="0" borderId="0" xfId="0" applyProtection="1"/>
    <xf numFmtId="0" fontId="0" fillId="0" borderId="4" xfId="0" applyBorder="1" applyProtection="1"/>
    <xf numFmtId="0" fontId="0" fillId="0" borderId="0" xfId="0" applyAlignment="1" applyProtection="1">
      <alignment horizontal="center" vertical="center"/>
    </xf>
    <xf numFmtId="0" fontId="0" fillId="0" borderId="5" xfId="0" applyBorder="1" applyProtection="1"/>
    <xf numFmtId="164" fontId="0" fillId="0" borderId="0" xfId="0" applyNumberFormat="1" applyProtection="1"/>
    <xf numFmtId="164" fontId="0" fillId="0" borderId="0" xfId="2" applyNumberFormat="1" applyFont="1" applyProtection="1"/>
    <xf numFmtId="165" fontId="0" fillId="0" borderId="0" xfId="0" applyNumberFormat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7" xfId="0" applyBorder="1" applyAlignment="1" applyProtection="1">
      <alignment horizontal="center" vertical="center"/>
    </xf>
    <xf numFmtId="0" fontId="0" fillId="0" borderId="8" xfId="0" applyBorder="1" applyProtection="1"/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5" fillId="0" borderId="0" xfId="0" quotePrefix="1" applyFont="1" applyAlignment="1" applyProtection="1">
      <alignment vertical="center"/>
    </xf>
    <xf numFmtId="0" fontId="5" fillId="0" borderId="5" xfId="0" quotePrefix="1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quotePrefix="1" applyProtection="1"/>
    <xf numFmtId="0" fontId="9" fillId="0" borderId="0" xfId="0" applyFont="1" applyAlignment="1" applyProtection="1">
      <alignment vertical="top" wrapText="1" readingOrder="1"/>
    </xf>
    <xf numFmtId="0" fontId="8" fillId="0" borderId="0" xfId="0" applyFont="1" applyAlignment="1" applyProtection="1">
      <alignment vertical="top" wrapText="1" readingOrder="1"/>
    </xf>
    <xf numFmtId="7" fontId="1" fillId="0" borderId="15" xfId="0" applyNumberFormat="1" applyFont="1" applyBorder="1" applyProtection="1"/>
    <xf numFmtId="7" fontId="1" fillId="0" borderId="5" xfId="0" applyNumberFormat="1" applyFont="1" applyBorder="1" applyProtection="1"/>
    <xf numFmtId="0" fontId="0" fillId="0" borderId="16" xfId="0" applyBorder="1" applyProtection="1"/>
    <xf numFmtId="7" fontId="1" fillId="0" borderId="7" xfId="2" applyNumberFormat="1" applyFont="1" applyFill="1" applyBorder="1" applyAlignment="1" applyProtection="1">
      <alignment horizontal="center" vertical="center"/>
    </xf>
  </cellXfs>
  <cellStyles count="5">
    <cellStyle name="Komma 2" xfId="4" xr:uid="{B79EE235-BAA1-432F-933C-78459ECDD919}"/>
    <cellStyle name="Procent 2" xfId="3" xr:uid="{C2EE38E0-5B27-41F0-9E96-87E27343300A}"/>
    <cellStyle name="Standaard" xfId="0" builtinId="0"/>
    <cellStyle name="Standaard 2" xfId="1" xr:uid="{AAEC297D-78A0-4F26-AC54-7906DA4E15EF}"/>
    <cellStyle name="Valuta 2" xfId="2" xr:uid="{CA1A757B-89A2-4FD7-8C1A-A4483BD54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123825</xdr:rowOff>
    </xdr:from>
    <xdr:to>
      <xdr:col>1</xdr:col>
      <xdr:colOff>3629026</xdr:colOff>
      <xdr:row>6</xdr:row>
      <xdr:rowOff>85725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4D8FA00-DD47-4DB0-B8CA-8B485E477F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1" y="123825"/>
          <a:ext cx="3958590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06080-D3D3-4399-81D2-7AF11753230B}">
  <dimension ref="A1:A10"/>
  <sheetViews>
    <sheetView tabSelected="1" workbookViewId="0">
      <selection activeCell="A19" sqref="A19"/>
    </sheetView>
  </sheetViews>
  <sheetFormatPr defaultRowHeight="15" x14ac:dyDescent="0.25"/>
  <cols>
    <col min="1" max="1" width="219.140625" style="1" customWidth="1"/>
    <col min="2" max="16384" width="9.140625" style="1"/>
  </cols>
  <sheetData>
    <row r="1" spans="1:1" x14ac:dyDescent="0.25">
      <c r="A1" s="1" t="s">
        <v>0</v>
      </c>
    </row>
    <row r="2" spans="1:1" x14ac:dyDescent="0.25">
      <c r="A2" s="1" t="s">
        <v>122</v>
      </c>
    </row>
    <row r="3" spans="1:1" x14ac:dyDescent="0.25">
      <c r="A3" s="1" t="s">
        <v>118</v>
      </c>
    </row>
    <row r="4" spans="1:1" x14ac:dyDescent="0.25">
      <c r="A4" s="1" t="s">
        <v>119</v>
      </c>
    </row>
    <row r="5" spans="1:1" x14ac:dyDescent="0.25">
      <c r="A5" s="1" t="s">
        <v>1</v>
      </c>
    </row>
    <row r="6" spans="1:1" x14ac:dyDescent="0.25">
      <c r="A6" s="1" t="s">
        <v>2</v>
      </c>
    </row>
    <row r="7" spans="1:1" x14ac:dyDescent="0.25">
      <c r="A7" s="1" t="s">
        <v>3</v>
      </c>
    </row>
    <row r="8" spans="1:1" x14ac:dyDescent="0.25">
      <c r="A8" s="1" t="s">
        <v>4</v>
      </c>
    </row>
    <row r="9" spans="1:1" ht="72" customHeight="1" x14ac:dyDescent="0.25">
      <c r="A9" s="9" t="s">
        <v>121</v>
      </c>
    </row>
    <row r="10" spans="1:1" x14ac:dyDescent="0.25">
      <c r="A10" s="1" t="s">
        <v>120</v>
      </c>
    </row>
  </sheetData>
  <sheetProtection algorithmName="SHA-512" hashValue="+0QDVyvA9SkP8CopNe33DfEkTZUlQvna+G+lhbBbJgFt0f2evwcJefaJ06jJLEPKkZYAMhGhTlDxYUdTa5JwcQ==" saltValue="0OGRpN5Xf9VwOAVvdCmJw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A9F05-C7A8-4CDE-A390-C78FC74649FB}">
  <dimension ref="A1:M76"/>
  <sheetViews>
    <sheetView topLeftCell="A69" workbookViewId="0">
      <selection activeCell="D96" sqref="D96"/>
    </sheetView>
  </sheetViews>
  <sheetFormatPr defaultRowHeight="12.75" x14ac:dyDescent="0.2"/>
  <cols>
    <col min="1" max="1" width="6.42578125" style="16" customWidth="1"/>
    <col min="2" max="2" width="56.85546875" style="16" customWidth="1"/>
    <col min="3" max="3" width="16" style="16" customWidth="1"/>
    <col min="4" max="4" width="29.28515625" style="18" bestFit="1" customWidth="1"/>
    <col min="5" max="5" width="15.85546875" style="18" customWidth="1"/>
    <col min="6" max="7" width="12.42578125" style="16" customWidth="1"/>
    <col min="8" max="8" width="19.42578125" style="16" customWidth="1"/>
    <col min="9" max="9" width="32.42578125" style="16" customWidth="1"/>
    <col min="10" max="10" width="19.5703125" style="16" customWidth="1"/>
    <col min="11" max="11" width="12.28515625" style="16" bestFit="1" customWidth="1"/>
    <col min="12" max="12" width="15" style="16" bestFit="1" customWidth="1"/>
    <col min="13" max="13" width="12.28515625" style="16" bestFit="1" customWidth="1"/>
    <col min="14" max="14" width="15" style="16" bestFit="1" customWidth="1"/>
    <col min="15" max="16" width="9.140625" style="16"/>
    <col min="17" max="17" width="11" style="16" bestFit="1" customWidth="1"/>
    <col min="18" max="16384" width="9.140625" style="16"/>
  </cols>
  <sheetData>
    <row r="1" spans="1:13" ht="15" x14ac:dyDescent="0.25">
      <c r="A1" s="11"/>
      <c r="B1" s="12"/>
      <c r="C1" s="12"/>
      <c r="D1" s="13"/>
      <c r="E1" s="13"/>
      <c r="F1" s="12"/>
      <c r="G1" s="12"/>
      <c r="H1" s="12"/>
      <c r="I1" s="12"/>
      <c r="J1" s="14"/>
      <c r="K1" s="15"/>
    </row>
    <row r="2" spans="1:13" x14ac:dyDescent="0.2">
      <c r="A2" s="17"/>
      <c r="J2" s="19"/>
    </row>
    <row r="3" spans="1:13" x14ac:dyDescent="0.2">
      <c r="A3" s="17"/>
      <c r="J3" s="19"/>
      <c r="L3" s="20"/>
      <c r="M3" s="21"/>
    </row>
    <row r="4" spans="1:13" x14ac:dyDescent="0.2">
      <c r="A4" s="17"/>
      <c r="J4" s="19"/>
      <c r="M4" s="22"/>
    </row>
    <row r="5" spans="1:13" x14ac:dyDescent="0.2">
      <c r="A5" s="17"/>
      <c r="J5" s="19"/>
    </row>
    <row r="6" spans="1:13" x14ac:dyDescent="0.2">
      <c r="A6" s="17"/>
      <c r="J6" s="19"/>
    </row>
    <row r="7" spans="1:13" ht="13.5" thickBot="1" x14ac:dyDescent="0.25">
      <c r="A7" s="23"/>
      <c r="B7" s="24"/>
      <c r="C7" s="24"/>
      <c r="D7" s="25"/>
      <c r="E7" s="25"/>
      <c r="F7" s="24"/>
      <c r="G7" s="24"/>
      <c r="H7" s="24"/>
      <c r="I7" s="24"/>
      <c r="J7" s="26"/>
    </row>
    <row r="8" spans="1:13" ht="21" thickBot="1" x14ac:dyDescent="0.25">
      <c r="A8" s="27" t="s">
        <v>5</v>
      </c>
      <c r="B8" s="28"/>
      <c r="C8" s="28"/>
      <c r="D8" s="28"/>
      <c r="E8" s="28"/>
      <c r="F8" s="28"/>
      <c r="G8" s="28"/>
      <c r="H8" s="28"/>
      <c r="I8" s="28"/>
      <c r="J8" s="29"/>
    </row>
    <row r="9" spans="1:13" x14ac:dyDescent="0.2">
      <c r="A9" s="30"/>
      <c r="B9" s="31"/>
      <c r="C9" s="31"/>
      <c r="D9" s="16"/>
      <c r="E9" s="16"/>
      <c r="J9" s="19"/>
    </row>
    <row r="10" spans="1:13" x14ac:dyDescent="0.2">
      <c r="A10" s="32" t="s">
        <v>6</v>
      </c>
      <c r="B10" s="33"/>
      <c r="C10" s="10"/>
      <c r="D10" s="10"/>
      <c r="E10" s="34"/>
      <c r="F10" s="34"/>
      <c r="G10" s="34"/>
      <c r="H10" s="34"/>
      <c r="I10" s="34"/>
      <c r="J10" s="35"/>
    </row>
    <row r="11" spans="1:13" ht="13.5" thickBot="1" x14ac:dyDescent="0.25">
      <c r="A11" s="23"/>
      <c r="B11" s="24"/>
      <c r="C11" s="24"/>
      <c r="D11" s="25"/>
      <c r="E11" s="25"/>
      <c r="F11" s="24"/>
      <c r="G11" s="24"/>
      <c r="H11" s="24"/>
      <c r="I11" s="24"/>
      <c r="J11" s="26"/>
    </row>
    <row r="12" spans="1:13" ht="90" x14ac:dyDescent="0.2">
      <c r="A12" s="36" t="s">
        <v>7</v>
      </c>
      <c r="B12" s="37" t="s">
        <v>8</v>
      </c>
      <c r="C12" s="38" t="s">
        <v>9</v>
      </c>
      <c r="D12" s="38" t="s">
        <v>10</v>
      </c>
      <c r="E12" s="38" t="s">
        <v>113</v>
      </c>
      <c r="F12" s="38" t="s">
        <v>11</v>
      </c>
      <c r="G12" s="38" t="s">
        <v>12</v>
      </c>
      <c r="H12" s="38" t="s">
        <v>114</v>
      </c>
      <c r="I12" s="39" t="s">
        <v>116</v>
      </c>
      <c r="J12" s="38" t="s">
        <v>117</v>
      </c>
      <c r="L12" s="40"/>
    </row>
    <row r="13" spans="1:13" x14ac:dyDescent="0.2">
      <c r="A13" s="41">
        <v>1</v>
      </c>
      <c r="B13" s="16" t="s">
        <v>13</v>
      </c>
      <c r="C13" s="42" t="s">
        <v>14</v>
      </c>
      <c r="D13" s="18" t="s">
        <v>15</v>
      </c>
      <c r="E13" s="2"/>
      <c r="F13" s="7">
        <v>40</v>
      </c>
      <c r="G13" s="3">
        <f>(0.21*E13)*F13</f>
        <v>0</v>
      </c>
      <c r="H13" s="3">
        <f>G13+(E13*F13)</f>
        <v>0</v>
      </c>
      <c r="I13" s="5" t="s">
        <v>123</v>
      </c>
      <c r="J13" s="6" t="s">
        <v>123</v>
      </c>
      <c r="K13" s="20"/>
      <c r="L13" s="43"/>
    </row>
    <row r="14" spans="1:13" x14ac:dyDescent="0.2">
      <c r="A14" s="41">
        <v>2</v>
      </c>
      <c r="B14" s="16" t="s">
        <v>16</v>
      </c>
      <c r="C14" s="42" t="s">
        <v>17</v>
      </c>
      <c r="D14" s="18" t="s">
        <v>18</v>
      </c>
      <c r="E14" s="2"/>
      <c r="F14" s="7">
        <v>50</v>
      </c>
      <c r="G14" s="3">
        <f t="shared" ref="G14:G73" si="0">(0.21*E14)*F14</f>
        <v>0</v>
      </c>
      <c r="H14" s="3">
        <f t="shared" ref="H14:H72" si="1">G14+(E14*F14)</f>
        <v>0</v>
      </c>
      <c r="I14" s="5" t="s">
        <v>123</v>
      </c>
      <c r="J14" s="6" t="s">
        <v>123</v>
      </c>
      <c r="K14" s="20"/>
    </row>
    <row r="15" spans="1:13" x14ac:dyDescent="0.2">
      <c r="A15" s="41">
        <v>3</v>
      </c>
      <c r="B15" s="16" t="s">
        <v>19</v>
      </c>
      <c r="C15" s="42" t="s">
        <v>20</v>
      </c>
      <c r="D15" s="18" t="s">
        <v>21</v>
      </c>
      <c r="E15" s="2"/>
      <c r="F15" s="7">
        <v>8</v>
      </c>
      <c r="G15" s="3">
        <f t="shared" si="0"/>
        <v>0</v>
      </c>
      <c r="H15" s="3">
        <f t="shared" si="1"/>
        <v>0</v>
      </c>
      <c r="I15" s="5" t="s">
        <v>123</v>
      </c>
      <c r="J15" s="6" t="s">
        <v>123</v>
      </c>
      <c r="K15" s="20"/>
    </row>
    <row r="16" spans="1:13" x14ac:dyDescent="0.2">
      <c r="A16" s="41">
        <v>4</v>
      </c>
      <c r="B16" s="16" t="s">
        <v>112</v>
      </c>
      <c r="C16" s="42" t="s">
        <v>22</v>
      </c>
      <c r="D16" s="18" t="s">
        <v>23</v>
      </c>
      <c r="E16" s="2"/>
      <c r="F16" s="7">
        <v>30</v>
      </c>
      <c r="G16" s="3">
        <f t="shared" si="0"/>
        <v>0</v>
      </c>
      <c r="H16" s="3">
        <f t="shared" si="1"/>
        <v>0</v>
      </c>
      <c r="I16" s="5" t="s">
        <v>123</v>
      </c>
      <c r="J16" s="6" t="s">
        <v>123</v>
      </c>
      <c r="K16" s="20"/>
    </row>
    <row r="17" spans="1:11" x14ac:dyDescent="0.2">
      <c r="A17" s="41">
        <v>5</v>
      </c>
      <c r="B17" s="16" t="s">
        <v>24</v>
      </c>
      <c r="C17" s="42" t="s">
        <v>25</v>
      </c>
      <c r="D17" s="18" t="s">
        <v>23</v>
      </c>
      <c r="E17" s="2"/>
      <c r="F17" s="7">
        <v>500</v>
      </c>
      <c r="G17" s="3">
        <f t="shared" si="0"/>
        <v>0</v>
      </c>
      <c r="H17" s="3">
        <f t="shared" si="1"/>
        <v>0</v>
      </c>
      <c r="I17" s="5" t="s">
        <v>123</v>
      </c>
      <c r="J17" s="6" t="s">
        <v>123</v>
      </c>
      <c r="K17" s="20"/>
    </row>
    <row r="18" spans="1:11" x14ac:dyDescent="0.2">
      <c r="A18" s="41">
        <v>6</v>
      </c>
      <c r="B18" s="16" t="s">
        <v>26</v>
      </c>
      <c r="C18" s="42" t="s">
        <v>27</v>
      </c>
      <c r="D18" s="18" t="s">
        <v>28</v>
      </c>
      <c r="E18" s="2"/>
      <c r="F18" s="7">
        <v>2</v>
      </c>
      <c r="G18" s="3">
        <f t="shared" si="0"/>
        <v>0</v>
      </c>
      <c r="H18" s="3">
        <f t="shared" si="1"/>
        <v>0</v>
      </c>
      <c r="I18" s="5" t="s">
        <v>123</v>
      </c>
      <c r="J18" s="6" t="s">
        <v>123</v>
      </c>
      <c r="K18" s="20"/>
    </row>
    <row r="19" spans="1:11" x14ac:dyDescent="0.2">
      <c r="A19" s="41">
        <v>7</v>
      </c>
      <c r="B19" s="16" t="s">
        <v>29</v>
      </c>
      <c r="C19" s="42" t="s">
        <v>27</v>
      </c>
      <c r="D19" s="18" t="s">
        <v>30</v>
      </c>
      <c r="E19" s="2"/>
      <c r="F19" s="7">
        <v>2</v>
      </c>
      <c r="G19" s="3">
        <f t="shared" si="0"/>
        <v>0</v>
      </c>
      <c r="H19" s="3">
        <f t="shared" si="1"/>
        <v>0</v>
      </c>
      <c r="I19" s="5" t="s">
        <v>123</v>
      </c>
      <c r="J19" s="6" t="s">
        <v>123</v>
      </c>
      <c r="K19" s="20"/>
    </row>
    <row r="20" spans="1:11" x14ac:dyDescent="0.2">
      <c r="A20" s="41">
        <v>8</v>
      </c>
      <c r="B20" s="16" t="s">
        <v>31</v>
      </c>
      <c r="C20" s="42" t="s">
        <v>27</v>
      </c>
      <c r="D20" s="18" t="s">
        <v>18</v>
      </c>
      <c r="E20" s="2"/>
      <c r="F20" s="7">
        <v>80</v>
      </c>
      <c r="G20" s="3">
        <f t="shared" si="0"/>
        <v>0</v>
      </c>
      <c r="H20" s="3">
        <f t="shared" si="1"/>
        <v>0</v>
      </c>
      <c r="I20" s="5" t="s">
        <v>123</v>
      </c>
      <c r="J20" s="6" t="s">
        <v>123</v>
      </c>
      <c r="K20" s="20"/>
    </row>
    <row r="21" spans="1:11" x14ac:dyDescent="0.2">
      <c r="A21" s="41">
        <v>9</v>
      </c>
      <c r="B21" s="16" t="s">
        <v>32</v>
      </c>
      <c r="C21" s="42" t="s">
        <v>27</v>
      </c>
      <c r="D21" s="18" t="s">
        <v>33</v>
      </c>
      <c r="E21" s="2"/>
      <c r="F21" s="7">
        <v>10</v>
      </c>
      <c r="G21" s="3">
        <f t="shared" si="0"/>
        <v>0</v>
      </c>
      <c r="H21" s="3">
        <f t="shared" si="1"/>
        <v>0</v>
      </c>
      <c r="I21" s="5" t="s">
        <v>123</v>
      </c>
      <c r="J21" s="6" t="s">
        <v>123</v>
      </c>
      <c r="K21" s="20"/>
    </row>
    <row r="22" spans="1:11" x14ac:dyDescent="0.2">
      <c r="A22" s="41">
        <v>10</v>
      </c>
      <c r="B22" s="16" t="s">
        <v>34</v>
      </c>
      <c r="C22" s="42" t="s">
        <v>27</v>
      </c>
      <c r="D22" s="18" t="s">
        <v>35</v>
      </c>
      <c r="E22" s="2"/>
      <c r="F22" s="7">
        <v>400</v>
      </c>
      <c r="G22" s="3">
        <f t="shared" si="0"/>
        <v>0</v>
      </c>
      <c r="H22" s="3">
        <f t="shared" si="1"/>
        <v>0</v>
      </c>
      <c r="I22" s="5" t="s">
        <v>123</v>
      </c>
      <c r="J22" s="6" t="s">
        <v>123</v>
      </c>
      <c r="K22" s="20"/>
    </row>
    <row r="23" spans="1:11" x14ac:dyDescent="0.2">
      <c r="A23" s="41">
        <v>11</v>
      </c>
      <c r="B23" s="16" t="s">
        <v>36</v>
      </c>
      <c r="C23" s="42" t="s">
        <v>27</v>
      </c>
      <c r="D23" s="18" t="s">
        <v>35</v>
      </c>
      <c r="E23" s="2"/>
      <c r="F23" s="7">
        <v>3500</v>
      </c>
      <c r="G23" s="3">
        <f t="shared" si="0"/>
        <v>0</v>
      </c>
      <c r="H23" s="3">
        <f t="shared" si="1"/>
        <v>0</v>
      </c>
      <c r="I23" s="5" t="s">
        <v>123</v>
      </c>
      <c r="J23" s="6" t="s">
        <v>123</v>
      </c>
      <c r="K23" s="20"/>
    </row>
    <row r="24" spans="1:11" x14ac:dyDescent="0.2">
      <c r="A24" s="41">
        <v>12</v>
      </c>
      <c r="B24" s="16" t="s">
        <v>37</v>
      </c>
      <c r="C24" s="42" t="s">
        <v>27</v>
      </c>
      <c r="D24" s="18" t="s">
        <v>35</v>
      </c>
      <c r="E24" s="2"/>
      <c r="F24" s="7">
        <v>3000</v>
      </c>
      <c r="G24" s="3">
        <f t="shared" si="0"/>
        <v>0</v>
      </c>
      <c r="H24" s="3">
        <f>G24+(E24*F24)</f>
        <v>0</v>
      </c>
      <c r="I24" s="5" t="s">
        <v>123</v>
      </c>
      <c r="J24" s="6" t="s">
        <v>123</v>
      </c>
      <c r="K24" s="20"/>
    </row>
    <row r="25" spans="1:11" x14ac:dyDescent="0.2">
      <c r="A25" s="41">
        <v>13</v>
      </c>
      <c r="B25" s="16" t="s">
        <v>38</v>
      </c>
      <c r="C25" s="42" t="s">
        <v>27</v>
      </c>
      <c r="D25" s="18" t="s">
        <v>39</v>
      </c>
      <c r="E25" s="2"/>
      <c r="F25" s="7">
        <v>10</v>
      </c>
      <c r="G25" s="3">
        <f t="shared" si="0"/>
        <v>0</v>
      </c>
      <c r="H25" s="3">
        <f>G25+(E25*F25)</f>
        <v>0</v>
      </c>
      <c r="I25" s="5" t="s">
        <v>123</v>
      </c>
      <c r="J25" s="6" t="s">
        <v>123</v>
      </c>
      <c r="K25" s="20"/>
    </row>
    <row r="26" spans="1:11" x14ac:dyDescent="0.2">
      <c r="A26" s="41">
        <v>14</v>
      </c>
      <c r="B26" s="16" t="s">
        <v>40</v>
      </c>
      <c r="C26" s="42" t="s">
        <v>27</v>
      </c>
      <c r="D26" s="18" t="s">
        <v>41</v>
      </c>
      <c r="E26" s="2"/>
      <c r="F26" s="7">
        <v>40</v>
      </c>
      <c r="G26" s="3">
        <f t="shared" si="0"/>
        <v>0</v>
      </c>
      <c r="H26" s="3">
        <f t="shared" si="1"/>
        <v>0</v>
      </c>
      <c r="I26" s="5" t="s">
        <v>123</v>
      </c>
      <c r="J26" s="6" t="s">
        <v>123</v>
      </c>
      <c r="K26" s="20"/>
    </row>
    <row r="27" spans="1:11" x14ac:dyDescent="0.2">
      <c r="A27" s="41">
        <v>15</v>
      </c>
      <c r="B27" s="16" t="s">
        <v>42</v>
      </c>
      <c r="C27" s="42" t="s">
        <v>27</v>
      </c>
      <c r="D27" s="18" t="s">
        <v>41</v>
      </c>
      <c r="E27" s="2"/>
      <c r="F27" s="7">
        <v>40</v>
      </c>
      <c r="G27" s="3">
        <f t="shared" si="0"/>
        <v>0</v>
      </c>
      <c r="H27" s="3">
        <f t="shared" si="1"/>
        <v>0</v>
      </c>
      <c r="I27" s="5" t="s">
        <v>123</v>
      </c>
      <c r="J27" s="6" t="s">
        <v>123</v>
      </c>
      <c r="K27" s="20"/>
    </row>
    <row r="28" spans="1:11" x14ac:dyDescent="0.2">
      <c r="A28" s="41">
        <v>16</v>
      </c>
      <c r="B28" s="16" t="s">
        <v>43</v>
      </c>
      <c r="C28" s="42" t="s">
        <v>44</v>
      </c>
      <c r="D28" s="18" t="s">
        <v>45</v>
      </c>
      <c r="E28" s="2"/>
      <c r="F28" s="7">
        <v>200</v>
      </c>
      <c r="G28" s="3">
        <f t="shared" si="0"/>
        <v>0</v>
      </c>
      <c r="H28" s="3">
        <f t="shared" si="1"/>
        <v>0</v>
      </c>
      <c r="I28" s="5" t="s">
        <v>123</v>
      </c>
      <c r="J28" s="6" t="s">
        <v>123</v>
      </c>
      <c r="K28" s="20"/>
    </row>
    <row r="29" spans="1:11" x14ac:dyDescent="0.2">
      <c r="A29" s="41">
        <v>17</v>
      </c>
      <c r="B29" s="16" t="s">
        <v>46</v>
      </c>
      <c r="C29" s="42" t="s">
        <v>47</v>
      </c>
      <c r="D29" s="18" t="s">
        <v>18</v>
      </c>
      <c r="E29" s="2"/>
      <c r="F29" s="7">
        <v>100</v>
      </c>
      <c r="G29" s="3">
        <f t="shared" si="0"/>
        <v>0</v>
      </c>
      <c r="H29" s="3">
        <f t="shared" si="1"/>
        <v>0</v>
      </c>
      <c r="I29" s="5" t="s">
        <v>123</v>
      </c>
      <c r="J29" s="6" t="s">
        <v>123</v>
      </c>
      <c r="K29" s="20"/>
    </row>
    <row r="30" spans="1:11" x14ac:dyDescent="0.2">
      <c r="A30" s="41">
        <v>18</v>
      </c>
      <c r="B30" s="16" t="s">
        <v>48</v>
      </c>
      <c r="C30" s="42" t="s">
        <v>20</v>
      </c>
      <c r="D30" s="18" t="s">
        <v>15</v>
      </c>
      <c r="E30" s="2"/>
      <c r="F30" s="7">
        <v>40</v>
      </c>
      <c r="G30" s="3">
        <f t="shared" si="0"/>
        <v>0</v>
      </c>
      <c r="H30" s="3">
        <f t="shared" si="1"/>
        <v>0</v>
      </c>
      <c r="I30" s="5" t="s">
        <v>123</v>
      </c>
      <c r="J30" s="6" t="s">
        <v>123</v>
      </c>
      <c r="K30" s="20"/>
    </row>
    <row r="31" spans="1:11" x14ac:dyDescent="0.2">
      <c r="A31" s="41">
        <v>19</v>
      </c>
      <c r="B31" s="16" t="s">
        <v>49</v>
      </c>
      <c r="C31" s="42" t="s">
        <v>20</v>
      </c>
      <c r="D31" s="18" t="s">
        <v>15</v>
      </c>
      <c r="E31" s="2"/>
      <c r="F31" s="7">
        <v>40</v>
      </c>
      <c r="G31" s="3">
        <f t="shared" si="0"/>
        <v>0</v>
      </c>
      <c r="H31" s="3">
        <f t="shared" si="1"/>
        <v>0</v>
      </c>
      <c r="I31" s="5" t="s">
        <v>123</v>
      </c>
      <c r="J31" s="6" t="s">
        <v>123</v>
      </c>
      <c r="K31" s="20"/>
    </row>
    <row r="32" spans="1:11" x14ac:dyDescent="0.2">
      <c r="A32" s="41">
        <v>20</v>
      </c>
      <c r="B32" s="16" t="s">
        <v>50</v>
      </c>
      <c r="C32" s="42" t="s">
        <v>51</v>
      </c>
      <c r="D32" s="18" t="s">
        <v>15</v>
      </c>
      <c r="E32" s="2"/>
      <c r="F32" s="7">
        <v>40</v>
      </c>
      <c r="G32" s="3">
        <f t="shared" si="0"/>
        <v>0</v>
      </c>
      <c r="H32" s="3">
        <f t="shared" si="1"/>
        <v>0</v>
      </c>
      <c r="I32" s="5" t="s">
        <v>123</v>
      </c>
      <c r="J32" s="6" t="s">
        <v>123</v>
      </c>
      <c r="K32" s="20"/>
    </row>
    <row r="33" spans="1:11" x14ac:dyDescent="0.2">
      <c r="A33" s="41">
        <v>21</v>
      </c>
      <c r="B33" s="16" t="s">
        <v>52</v>
      </c>
      <c r="C33" s="42" t="s">
        <v>20</v>
      </c>
      <c r="D33" s="18" t="s">
        <v>18</v>
      </c>
      <c r="E33" s="2"/>
      <c r="F33" s="7">
        <v>400</v>
      </c>
      <c r="G33" s="3">
        <f t="shared" si="0"/>
        <v>0</v>
      </c>
      <c r="H33" s="3">
        <f t="shared" si="1"/>
        <v>0</v>
      </c>
      <c r="I33" s="5" t="s">
        <v>123</v>
      </c>
      <c r="J33" s="6" t="s">
        <v>123</v>
      </c>
      <c r="K33" s="20"/>
    </row>
    <row r="34" spans="1:11" x14ac:dyDescent="0.2">
      <c r="A34" s="41">
        <v>22</v>
      </c>
      <c r="B34" s="16" t="s">
        <v>53</v>
      </c>
      <c r="C34" s="42" t="s">
        <v>20</v>
      </c>
      <c r="D34" s="18" t="s">
        <v>21</v>
      </c>
      <c r="E34" s="2"/>
      <c r="F34" s="7">
        <v>50</v>
      </c>
      <c r="G34" s="3">
        <f t="shared" si="0"/>
        <v>0</v>
      </c>
      <c r="H34" s="3">
        <f t="shared" si="1"/>
        <v>0</v>
      </c>
      <c r="I34" s="5" t="s">
        <v>123</v>
      </c>
      <c r="J34" s="6" t="s">
        <v>123</v>
      </c>
      <c r="K34" s="20"/>
    </row>
    <row r="35" spans="1:11" x14ac:dyDescent="0.2">
      <c r="A35" s="41">
        <v>23</v>
      </c>
      <c r="B35" s="16" t="s">
        <v>54</v>
      </c>
      <c r="C35" s="42" t="s">
        <v>20</v>
      </c>
      <c r="D35" s="18" t="s">
        <v>15</v>
      </c>
      <c r="E35" s="2"/>
      <c r="F35" s="7">
        <v>10</v>
      </c>
      <c r="G35" s="3">
        <f t="shared" si="0"/>
        <v>0</v>
      </c>
      <c r="H35" s="3">
        <f t="shared" si="1"/>
        <v>0</v>
      </c>
      <c r="I35" s="5" t="s">
        <v>123</v>
      </c>
      <c r="J35" s="6" t="s">
        <v>123</v>
      </c>
      <c r="K35" s="20"/>
    </row>
    <row r="36" spans="1:11" x14ac:dyDescent="0.2">
      <c r="A36" s="41">
        <v>24</v>
      </c>
      <c r="B36" s="16" t="s">
        <v>55</v>
      </c>
      <c r="C36" s="42" t="s">
        <v>20</v>
      </c>
      <c r="D36" s="18" t="s">
        <v>15</v>
      </c>
      <c r="E36" s="2"/>
      <c r="F36" s="7">
        <v>10</v>
      </c>
      <c r="G36" s="3">
        <f t="shared" si="0"/>
        <v>0</v>
      </c>
      <c r="H36" s="3">
        <f t="shared" si="1"/>
        <v>0</v>
      </c>
      <c r="I36" s="5" t="s">
        <v>123</v>
      </c>
      <c r="J36" s="6" t="s">
        <v>123</v>
      </c>
      <c r="K36" s="20"/>
    </row>
    <row r="37" spans="1:11" x14ac:dyDescent="0.2">
      <c r="A37" s="41">
        <v>25</v>
      </c>
      <c r="B37" s="16" t="s">
        <v>56</v>
      </c>
      <c r="C37" s="42" t="s">
        <v>57</v>
      </c>
      <c r="D37" s="18" t="s">
        <v>15</v>
      </c>
      <c r="E37" s="2"/>
      <c r="F37" s="7">
        <v>40</v>
      </c>
      <c r="G37" s="3">
        <f t="shared" si="0"/>
        <v>0</v>
      </c>
      <c r="H37" s="3">
        <f t="shared" si="1"/>
        <v>0</v>
      </c>
      <c r="I37" s="5" t="s">
        <v>123</v>
      </c>
      <c r="J37" s="6" t="s">
        <v>123</v>
      </c>
      <c r="K37" s="20"/>
    </row>
    <row r="38" spans="1:11" x14ac:dyDescent="0.2">
      <c r="A38" s="41">
        <v>26</v>
      </c>
      <c r="B38" s="16" t="s">
        <v>58</v>
      </c>
      <c r="C38" s="42" t="s">
        <v>59</v>
      </c>
      <c r="D38" s="18" t="s">
        <v>60</v>
      </c>
      <c r="E38" s="2"/>
      <c r="F38" s="7">
        <v>40</v>
      </c>
      <c r="G38" s="3">
        <f t="shared" si="0"/>
        <v>0</v>
      </c>
      <c r="H38" s="3">
        <f t="shared" si="1"/>
        <v>0</v>
      </c>
      <c r="I38" s="5" t="s">
        <v>123</v>
      </c>
      <c r="J38" s="6" t="s">
        <v>123</v>
      </c>
      <c r="K38" s="20"/>
    </row>
    <row r="39" spans="1:11" x14ac:dyDescent="0.2">
      <c r="A39" s="41">
        <v>27</v>
      </c>
      <c r="B39" s="16" t="s">
        <v>61</v>
      </c>
      <c r="C39" s="42" t="s">
        <v>62</v>
      </c>
      <c r="D39" s="18" t="s">
        <v>18</v>
      </c>
      <c r="E39" s="2"/>
      <c r="F39" s="7">
        <v>250</v>
      </c>
      <c r="G39" s="3">
        <f t="shared" si="0"/>
        <v>0</v>
      </c>
      <c r="H39" s="3">
        <f t="shared" si="1"/>
        <v>0</v>
      </c>
      <c r="I39" s="5" t="s">
        <v>123</v>
      </c>
      <c r="J39" s="6" t="s">
        <v>123</v>
      </c>
      <c r="K39" s="20"/>
    </row>
    <row r="40" spans="1:11" x14ac:dyDescent="0.2">
      <c r="A40" s="41">
        <v>28</v>
      </c>
      <c r="B40" s="16" t="s">
        <v>63</v>
      </c>
      <c r="C40" s="42" t="s">
        <v>62</v>
      </c>
      <c r="D40" s="18" t="s">
        <v>18</v>
      </c>
      <c r="E40" s="2"/>
      <c r="F40" s="7">
        <v>250</v>
      </c>
      <c r="G40" s="3">
        <f t="shared" si="0"/>
        <v>0</v>
      </c>
      <c r="H40" s="3">
        <f t="shared" si="1"/>
        <v>0</v>
      </c>
      <c r="I40" s="5" t="s">
        <v>123</v>
      </c>
      <c r="J40" s="6" t="s">
        <v>123</v>
      </c>
      <c r="K40" s="20"/>
    </row>
    <row r="41" spans="1:11" x14ac:dyDescent="0.2">
      <c r="A41" s="41">
        <v>29</v>
      </c>
      <c r="B41" s="16" t="s">
        <v>64</v>
      </c>
      <c r="C41" s="42" t="s">
        <v>62</v>
      </c>
      <c r="D41" s="18" t="s">
        <v>18</v>
      </c>
      <c r="E41" s="2"/>
      <c r="F41" s="7">
        <v>400</v>
      </c>
      <c r="G41" s="3">
        <f t="shared" si="0"/>
        <v>0</v>
      </c>
      <c r="H41" s="3">
        <f t="shared" si="1"/>
        <v>0</v>
      </c>
      <c r="I41" s="5" t="s">
        <v>123</v>
      </c>
      <c r="J41" s="6" t="s">
        <v>123</v>
      </c>
      <c r="K41" s="20"/>
    </row>
    <row r="42" spans="1:11" x14ac:dyDescent="0.2">
      <c r="A42" s="41">
        <v>30</v>
      </c>
      <c r="B42" s="16" t="s">
        <v>65</v>
      </c>
      <c r="C42" s="42" t="s">
        <v>66</v>
      </c>
      <c r="D42" s="18" t="s">
        <v>18</v>
      </c>
      <c r="E42" s="2"/>
      <c r="F42" s="7">
        <v>200</v>
      </c>
      <c r="G42" s="3">
        <f t="shared" si="0"/>
        <v>0</v>
      </c>
      <c r="H42" s="3">
        <f t="shared" si="1"/>
        <v>0</v>
      </c>
      <c r="I42" s="5" t="s">
        <v>123</v>
      </c>
      <c r="J42" s="6" t="s">
        <v>123</v>
      </c>
      <c r="K42" s="20"/>
    </row>
    <row r="43" spans="1:11" x14ac:dyDescent="0.2">
      <c r="A43" s="41">
        <v>31</v>
      </c>
      <c r="B43" s="16" t="s">
        <v>67</v>
      </c>
      <c r="C43" s="42" t="s">
        <v>44</v>
      </c>
      <c r="D43" s="18" t="s">
        <v>45</v>
      </c>
      <c r="E43" s="2"/>
      <c r="F43" s="7">
        <v>20</v>
      </c>
      <c r="G43" s="3">
        <f t="shared" si="0"/>
        <v>0</v>
      </c>
      <c r="H43" s="3">
        <f t="shared" si="1"/>
        <v>0</v>
      </c>
      <c r="I43" s="5" t="s">
        <v>123</v>
      </c>
      <c r="J43" s="6" t="s">
        <v>123</v>
      </c>
      <c r="K43" s="20"/>
    </row>
    <row r="44" spans="1:11" x14ac:dyDescent="0.2">
      <c r="A44" s="41">
        <v>32</v>
      </c>
      <c r="B44" s="16" t="s">
        <v>68</v>
      </c>
      <c r="C44" s="42" t="s">
        <v>69</v>
      </c>
      <c r="D44" s="18" t="s">
        <v>45</v>
      </c>
      <c r="E44" s="2"/>
      <c r="F44" s="7">
        <v>20</v>
      </c>
      <c r="G44" s="3">
        <f t="shared" si="0"/>
        <v>0</v>
      </c>
      <c r="H44" s="3">
        <f t="shared" si="1"/>
        <v>0</v>
      </c>
      <c r="I44" s="5" t="s">
        <v>123</v>
      </c>
      <c r="J44" s="6" t="s">
        <v>123</v>
      </c>
      <c r="K44" s="20"/>
    </row>
    <row r="45" spans="1:11" x14ac:dyDescent="0.2">
      <c r="A45" s="41">
        <v>33</v>
      </c>
      <c r="B45" s="16" t="s">
        <v>70</v>
      </c>
      <c r="C45" s="42" t="s">
        <v>27</v>
      </c>
      <c r="D45" s="18" t="s">
        <v>71</v>
      </c>
      <c r="E45" s="2"/>
      <c r="F45" s="7">
        <v>100</v>
      </c>
      <c r="G45" s="3">
        <f t="shared" si="0"/>
        <v>0</v>
      </c>
      <c r="H45" s="3">
        <f t="shared" si="1"/>
        <v>0</v>
      </c>
      <c r="I45" s="5" t="s">
        <v>123</v>
      </c>
      <c r="J45" s="6" t="s">
        <v>123</v>
      </c>
      <c r="K45" s="20"/>
    </row>
    <row r="46" spans="1:11" x14ac:dyDescent="0.2">
      <c r="A46" s="41">
        <v>34</v>
      </c>
      <c r="B46" s="16" t="s">
        <v>72</v>
      </c>
      <c r="C46" s="42" t="s">
        <v>27</v>
      </c>
      <c r="D46" s="18" t="s">
        <v>71</v>
      </c>
      <c r="E46" s="2"/>
      <c r="F46" s="7">
        <v>200</v>
      </c>
      <c r="G46" s="3">
        <f t="shared" si="0"/>
        <v>0</v>
      </c>
      <c r="H46" s="3">
        <f t="shared" si="1"/>
        <v>0</v>
      </c>
      <c r="I46" s="5" t="s">
        <v>123</v>
      </c>
      <c r="J46" s="6" t="s">
        <v>123</v>
      </c>
      <c r="K46" s="20"/>
    </row>
    <row r="47" spans="1:11" x14ac:dyDescent="0.2">
      <c r="A47" s="41">
        <v>35</v>
      </c>
      <c r="B47" s="16" t="s">
        <v>73</v>
      </c>
      <c r="C47" s="42" t="s">
        <v>27</v>
      </c>
      <c r="D47" s="18" t="s">
        <v>71</v>
      </c>
      <c r="E47" s="2"/>
      <c r="F47" s="7">
        <v>200</v>
      </c>
      <c r="G47" s="3">
        <f t="shared" si="0"/>
        <v>0</v>
      </c>
      <c r="H47" s="3">
        <f t="shared" si="1"/>
        <v>0</v>
      </c>
      <c r="I47" s="5" t="s">
        <v>123</v>
      </c>
      <c r="J47" s="6" t="s">
        <v>123</v>
      </c>
      <c r="K47" s="20"/>
    </row>
    <row r="48" spans="1:11" x14ac:dyDescent="0.2">
      <c r="A48" s="41">
        <v>36</v>
      </c>
      <c r="B48" s="16" t="s">
        <v>74</v>
      </c>
      <c r="C48" s="42" t="s">
        <v>75</v>
      </c>
      <c r="D48" s="18" t="s">
        <v>45</v>
      </c>
      <c r="E48" s="2"/>
      <c r="F48" s="7">
        <v>15</v>
      </c>
      <c r="G48" s="3">
        <f t="shared" si="0"/>
        <v>0</v>
      </c>
      <c r="H48" s="3">
        <f t="shared" si="1"/>
        <v>0</v>
      </c>
      <c r="I48" s="5" t="s">
        <v>123</v>
      </c>
      <c r="J48" s="6" t="s">
        <v>123</v>
      </c>
      <c r="K48" s="20"/>
    </row>
    <row r="49" spans="1:11" x14ac:dyDescent="0.2">
      <c r="A49" s="41" t="s">
        <v>76</v>
      </c>
      <c r="B49" s="16" t="s">
        <v>77</v>
      </c>
      <c r="C49" s="42" t="s">
        <v>78</v>
      </c>
      <c r="D49" s="18" t="s">
        <v>21</v>
      </c>
      <c r="E49" s="2"/>
      <c r="F49" s="7">
        <v>400</v>
      </c>
      <c r="G49" s="3">
        <f t="shared" si="0"/>
        <v>0</v>
      </c>
      <c r="H49" s="3">
        <f t="shared" si="1"/>
        <v>0</v>
      </c>
      <c r="I49" s="5" t="s">
        <v>123</v>
      </c>
      <c r="J49" s="6" t="s">
        <v>123</v>
      </c>
      <c r="K49" s="20"/>
    </row>
    <row r="50" spans="1:11" x14ac:dyDescent="0.2">
      <c r="A50" s="41" t="s">
        <v>79</v>
      </c>
      <c r="B50" s="16" t="s">
        <v>80</v>
      </c>
      <c r="C50" s="42" t="s">
        <v>20</v>
      </c>
      <c r="D50" s="18" t="s">
        <v>21</v>
      </c>
      <c r="E50" s="2"/>
      <c r="F50" s="7">
        <v>400</v>
      </c>
      <c r="G50" s="3">
        <f t="shared" si="0"/>
        <v>0</v>
      </c>
      <c r="H50" s="3">
        <f t="shared" si="1"/>
        <v>0</v>
      </c>
      <c r="I50" s="5" t="s">
        <v>123</v>
      </c>
      <c r="J50" s="6" t="s">
        <v>123</v>
      </c>
      <c r="K50" s="20"/>
    </row>
    <row r="51" spans="1:11" x14ac:dyDescent="0.2">
      <c r="A51" s="41">
        <v>38</v>
      </c>
      <c r="B51" s="16" t="s">
        <v>81</v>
      </c>
      <c r="C51" s="42" t="s">
        <v>82</v>
      </c>
      <c r="D51" s="18" t="s">
        <v>18</v>
      </c>
      <c r="E51" s="2"/>
      <c r="F51" s="7">
        <v>20</v>
      </c>
      <c r="G51" s="3">
        <f t="shared" si="0"/>
        <v>0</v>
      </c>
      <c r="H51" s="3">
        <f t="shared" si="1"/>
        <v>0</v>
      </c>
      <c r="I51" s="5" t="s">
        <v>123</v>
      </c>
      <c r="J51" s="6" t="s">
        <v>123</v>
      </c>
      <c r="K51" s="20"/>
    </row>
    <row r="52" spans="1:11" x14ac:dyDescent="0.2">
      <c r="A52" s="41">
        <v>39</v>
      </c>
      <c r="B52" s="16" t="s">
        <v>83</v>
      </c>
      <c r="C52" s="42" t="s">
        <v>84</v>
      </c>
      <c r="D52" s="18" t="s">
        <v>18</v>
      </c>
      <c r="E52" s="2"/>
      <c r="F52" s="7">
        <v>200</v>
      </c>
      <c r="G52" s="3">
        <f t="shared" si="0"/>
        <v>0</v>
      </c>
      <c r="H52" s="3">
        <f t="shared" si="1"/>
        <v>0</v>
      </c>
      <c r="I52" s="5" t="s">
        <v>123</v>
      </c>
      <c r="J52" s="6" t="s">
        <v>123</v>
      </c>
      <c r="K52" s="20"/>
    </row>
    <row r="53" spans="1:11" x14ac:dyDescent="0.2">
      <c r="A53" s="41">
        <v>40</v>
      </c>
      <c r="B53" s="16" t="s">
        <v>85</v>
      </c>
      <c r="C53" s="42" t="s">
        <v>86</v>
      </c>
      <c r="D53" s="18" t="s">
        <v>18</v>
      </c>
      <c r="E53" s="2"/>
      <c r="F53" s="7">
        <v>10</v>
      </c>
      <c r="G53" s="3">
        <f t="shared" si="0"/>
        <v>0</v>
      </c>
      <c r="H53" s="3">
        <f t="shared" si="1"/>
        <v>0</v>
      </c>
      <c r="I53" s="5" t="s">
        <v>123</v>
      </c>
      <c r="J53" s="6" t="s">
        <v>123</v>
      </c>
      <c r="K53" s="20"/>
    </row>
    <row r="54" spans="1:11" x14ac:dyDescent="0.2">
      <c r="A54" s="41">
        <v>41</v>
      </c>
      <c r="B54" s="16" t="s">
        <v>87</v>
      </c>
      <c r="C54" s="42" t="s">
        <v>86</v>
      </c>
      <c r="D54" s="18" t="s">
        <v>18</v>
      </c>
      <c r="E54" s="2"/>
      <c r="F54" s="7">
        <v>10</v>
      </c>
      <c r="G54" s="3">
        <f t="shared" si="0"/>
        <v>0</v>
      </c>
      <c r="H54" s="3">
        <f t="shared" si="1"/>
        <v>0</v>
      </c>
      <c r="I54" s="5" t="s">
        <v>123</v>
      </c>
      <c r="J54" s="6" t="s">
        <v>123</v>
      </c>
      <c r="K54" s="20"/>
    </row>
    <row r="55" spans="1:11" x14ac:dyDescent="0.2">
      <c r="A55" s="41">
        <v>42</v>
      </c>
      <c r="B55" s="16" t="s">
        <v>88</v>
      </c>
      <c r="C55" s="42" t="s">
        <v>86</v>
      </c>
      <c r="D55" s="18" t="s">
        <v>18</v>
      </c>
      <c r="E55" s="2"/>
      <c r="F55" s="7">
        <v>10</v>
      </c>
      <c r="G55" s="3">
        <f t="shared" si="0"/>
        <v>0</v>
      </c>
      <c r="H55" s="3">
        <f t="shared" si="1"/>
        <v>0</v>
      </c>
      <c r="I55" s="5" t="s">
        <v>123</v>
      </c>
      <c r="J55" s="6" t="s">
        <v>123</v>
      </c>
      <c r="K55" s="20"/>
    </row>
    <row r="56" spans="1:11" x14ac:dyDescent="0.2">
      <c r="A56" s="41">
        <v>43</v>
      </c>
      <c r="B56" s="16" t="s">
        <v>89</v>
      </c>
      <c r="C56" s="42" t="s">
        <v>17</v>
      </c>
      <c r="D56" s="18" t="s">
        <v>15</v>
      </c>
      <c r="E56" s="2"/>
      <c r="F56" s="7">
        <v>150</v>
      </c>
      <c r="G56" s="3">
        <f t="shared" si="0"/>
        <v>0</v>
      </c>
      <c r="H56" s="3">
        <f t="shared" si="1"/>
        <v>0</v>
      </c>
      <c r="I56" s="5" t="s">
        <v>123</v>
      </c>
      <c r="J56" s="6" t="s">
        <v>123</v>
      </c>
      <c r="K56" s="20"/>
    </row>
    <row r="57" spans="1:11" x14ac:dyDescent="0.2">
      <c r="A57" s="41">
        <v>44</v>
      </c>
      <c r="B57" s="16" t="s">
        <v>89</v>
      </c>
      <c r="C57" s="42" t="s">
        <v>90</v>
      </c>
      <c r="D57" s="18" t="s">
        <v>15</v>
      </c>
      <c r="E57" s="2"/>
      <c r="F57" s="7">
        <v>8</v>
      </c>
      <c r="G57" s="3">
        <f t="shared" si="0"/>
        <v>0</v>
      </c>
      <c r="H57" s="3">
        <f t="shared" si="1"/>
        <v>0</v>
      </c>
      <c r="I57" s="5" t="s">
        <v>123</v>
      </c>
      <c r="J57" s="6" t="s">
        <v>123</v>
      </c>
      <c r="K57" s="20"/>
    </row>
    <row r="58" spans="1:11" x14ac:dyDescent="0.2">
      <c r="A58" s="41">
        <v>45</v>
      </c>
      <c r="B58" s="16" t="s">
        <v>91</v>
      </c>
      <c r="C58" s="42" t="s">
        <v>27</v>
      </c>
      <c r="D58" s="18" t="s">
        <v>92</v>
      </c>
      <c r="E58" s="2"/>
      <c r="F58" s="7">
        <v>20</v>
      </c>
      <c r="G58" s="3">
        <f t="shared" si="0"/>
        <v>0</v>
      </c>
      <c r="H58" s="3">
        <f t="shared" si="1"/>
        <v>0</v>
      </c>
      <c r="I58" s="5" t="s">
        <v>123</v>
      </c>
      <c r="J58" s="6" t="s">
        <v>123</v>
      </c>
      <c r="K58" s="20"/>
    </row>
    <row r="59" spans="1:11" x14ac:dyDescent="0.2">
      <c r="A59" s="41">
        <v>46</v>
      </c>
      <c r="B59" s="16" t="s">
        <v>93</v>
      </c>
      <c r="C59" s="42" t="s">
        <v>78</v>
      </c>
      <c r="D59" s="18" t="s">
        <v>18</v>
      </c>
      <c r="E59" s="2"/>
      <c r="F59" s="7">
        <v>100</v>
      </c>
      <c r="G59" s="3">
        <f t="shared" si="0"/>
        <v>0</v>
      </c>
      <c r="H59" s="3">
        <f t="shared" si="1"/>
        <v>0</v>
      </c>
      <c r="I59" s="5" t="s">
        <v>123</v>
      </c>
      <c r="J59" s="6" t="s">
        <v>123</v>
      </c>
      <c r="K59" s="20"/>
    </row>
    <row r="60" spans="1:11" x14ac:dyDescent="0.2">
      <c r="A60" s="41">
        <v>47</v>
      </c>
      <c r="B60" s="16" t="s">
        <v>94</v>
      </c>
      <c r="C60" s="42" t="s">
        <v>95</v>
      </c>
      <c r="D60" s="18" t="s">
        <v>92</v>
      </c>
      <c r="E60" s="2"/>
      <c r="F60" s="7">
        <v>20</v>
      </c>
      <c r="G60" s="3">
        <f t="shared" si="0"/>
        <v>0</v>
      </c>
      <c r="H60" s="3">
        <f t="shared" si="1"/>
        <v>0</v>
      </c>
      <c r="I60" s="5" t="s">
        <v>123</v>
      </c>
      <c r="J60" s="6" t="s">
        <v>123</v>
      </c>
      <c r="K60" s="20"/>
    </row>
    <row r="61" spans="1:11" x14ac:dyDescent="0.2">
      <c r="A61" s="41">
        <v>48</v>
      </c>
      <c r="B61" s="16" t="s">
        <v>96</v>
      </c>
      <c r="C61" s="31" t="s">
        <v>27</v>
      </c>
      <c r="D61" s="18" t="s">
        <v>60</v>
      </c>
      <c r="E61" s="2"/>
      <c r="F61" s="7">
        <v>5</v>
      </c>
      <c r="G61" s="3">
        <f t="shared" si="0"/>
        <v>0</v>
      </c>
      <c r="H61" s="3">
        <f t="shared" si="1"/>
        <v>0</v>
      </c>
      <c r="I61" s="5" t="s">
        <v>123</v>
      </c>
      <c r="J61" s="6" t="s">
        <v>123</v>
      </c>
      <c r="K61" s="20"/>
    </row>
    <row r="62" spans="1:11" x14ac:dyDescent="0.2">
      <c r="A62" s="41">
        <v>49</v>
      </c>
      <c r="B62" s="16" t="s">
        <v>97</v>
      </c>
      <c r="C62" s="31" t="s">
        <v>27</v>
      </c>
      <c r="D62" s="18" t="s">
        <v>45</v>
      </c>
      <c r="E62" s="2"/>
      <c r="F62" s="7">
        <v>20</v>
      </c>
      <c r="G62" s="3">
        <f t="shared" si="0"/>
        <v>0</v>
      </c>
      <c r="H62" s="3">
        <f t="shared" si="1"/>
        <v>0</v>
      </c>
      <c r="I62" s="5" t="s">
        <v>123</v>
      </c>
      <c r="J62" s="6" t="s">
        <v>123</v>
      </c>
      <c r="K62" s="20"/>
    </row>
    <row r="63" spans="1:11" x14ac:dyDescent="0.2">
      <c r="A63" s="41">
        <v>50</v>
      </c>
      <c r="B63" s="16" t="s">
        <v>98</v>
      </c>
      <c r="C63" s="31" t="s">
        <v>27</v>
      </c>
      <c r="D63" s="18" t="s">
        <v>99</v>
      </c>
      <c r="E63" s="2"/>
      <c r="F63" s="7">
        <v>10</v>
      </c>
      <c r="G63" s="3">
        <f t="shared" si="0"/>
        <v>0</v>
      </c>
      <c r="H63" s="3">
        <f t="shared" si="1"/>
        <v>0</v>
      </c>
      <c r="I63" s="5" t="s">
        <v>123</v>
      </c>
      <c r="J63" s="6" t="s">
        <v>123</v>
      </c>
      <c r="K63" s="20"/>
    </row>
    <row r="64" spans="1:11" x14ac:dyDescent="0.2">
      <c r="A64" s="41">
        <v>51</v>
      </c>
      <c r="B64" s="16" t="s">
        <v>100</v>
      </c>
      <c r="C64" s="31" t="s">
        <v>27</v>
      </c>
      <c r="D64" s="18" t="s">
        <v>99</v>
      </c>
      <c r="E64" s="2"/>
      <c r="F64" s="7">
        <v>10</v>
      </c>
      <c r="G64" s="3">
        <f t="shared" si="0"/>
        <v>0</v>
      </c>
      <c r="H64" s="3">
        <f t="shared" si="1"/>
        <v>0</v>
      </c>
      <c r="I64" s="5" t="s">
        <v>123</v>
      </c>
      <c r="J64" s="6" t="s">
        <v>123</v>
      </c>
      <c r="K64" s="20"/>
    </row>
    <row r="65" spans="1:11" x14ac:dyDescent="0.2">
      <c r="A65" s="41">
        <v>52</v>
      </c>
      <c r="B65" s="16" t="s">
        <v>101</v>
      </c>
      <c r="C65" s="31" t="s">
        <v>27</v>
      </c>
      <c r="D65" s="18" t="s">
        <v>99</v>
      </c>
      <c r="E65" s="2"/>
      <c r="F65" s="7">
        <v>10</v>
      </c>
      <c r="G65" s="3">
        <f t="shared" si="0"/>
        <v>0</v>
      </c>
      <c r="H65" s="3">
        <f t="shared" si="1"/>
        <v>0</v>
      </c>
      <c r="I65" s="5" t="s">
        <v>123</v>
      </c>
      <c r="J65" s="6" t="s">
        <v>123</v>
      </c>
      <c r="K65" s="20"/>
    </row>
    <row r="66" spans="1:11" x14ac:dyDescent="0.2">
      <c r="A66" s="41">
        <v>53</v>
      </c>
      <c r="B66" s="16" t="s">
        <v>102</v>
      </c>
      <c r="C66" s="31" t="s">
        <v>27</v>
      </c>
      <c r="D66" s="18" t="s">
        <v>99</v>
      </c>
      <c r="E66" s="2"/>
      <c r="F66" s="7">
        <v>10</v>
      </c>
      <c r="G66" s="3">
        <f t="shared" si="0"/>
        <v>0</v>
      </c>
      <c r="H66" s="3">
        <f t="shared" si="1"/>
        <v>0</v>
      </c>
      <c r="I66" s="5" t="s">
        <v>123</v>
      </c>
      <c r="J66" s="6" t="s">
        <v>123</v>
      </c>
      <c r="K66" s="20"/>
    </row>
    <row r="67" spans="1:11" x14ac:dyDescent="0.2">
      <c r="A67" s="41">
        <v>54</v>
      </c>
      <c r="B67" s="16" t="s">
        <v>103</v>
      </c>
      <c r="C67" s="31" t="s">
        <v>27</v>
      </c>
      <c r="D67" s="18" t="s">
        <v>99</v>
      </c>
      <c r="E67" s="2"/>
      <c r="F67" s="7">
        <v>10</v>
      </c>
      <c r="G67" s="3">
        <f t="shared" si="0"/>
        <v>0</v>
      </c>
      <c r="H67" s="3">
        <f t="shared" si="1"/>
        <v>0</v>
      </c>
      <c r="I67" s="5" t="s">
        <v>123</v>
      </c>
      <c r="J67" s="6" t="s">
        <v>123</v>
      </c>
      <c r="K67" s="20"/>
    </row>
    <row r="68" spans="1:11" x14ac:dyDescent="0.2">
      <c r="A68" s="41">
        <v>55</v>
      </c>
      <c r="B68" s="16" t="s">
        <v>104</v>
      </c>
      <c r="C68" s="31" t="s">
        <v>27</v>
      </c>
      <c r="D68" s="18" t="s">
        <v>99</v>
      </c>
      <c r="E68" s="2"/>
      <c r="F68" s="7">
        <v>30</v>
      </c>
      <c r="G68" s="3">
        <f t="shared" si="0"/>
        <v>0</v>
      </c>
      <c r="H68" s="3">
        <f t="shared" si="1"/>
        <v>0</v>
      </c>
      <c r="I68" s="5" t="s">
        <v>123</v>
      </c>
      <c r="J68" s="6" t="s">
        <v>123</v>
      </c>
      <c r="K68" s="20"/>
    </row>
    <row r="69" spans="1:11" x14ac:dyDescent="0.2">
      <c r="A69" s="41">
        <v>56</v>
      </c>
      <c r="B69" s="16" t="s">
        <v>105</v>
      </c>
      <c r="C69" s="31" t="s">
        <v>27</v>
      </c>
      <c r="D69" s="18" t="s">
        <v>92</v>
      </c>
      <c r="E69" s="2"/>
      <c r="F69" s="7">
        <v>40</v>
      </c>
      <c r="G69" s="3">
        <f t="shared" si="0"/>
        <v>0</v>
      </c>
      <c r="H69" s="3">
        <f t="shared" si="1"/>
        <v>0</v>
      </c>
      <c r="I69" s="5" t="s">
        <v>123</v>
      </c>
      <c r="J69" s="6" t="s">
        <v>123</v>
      </c>
      <c r="K69" s="20"/>
    </row>
    <row r="70" spans="1:11" x14ac:dyDescent="0.2">
      <c r="A70" s="41">
        <v>57</v>
      </c>
      <c r="B70" s="16" t="s">
        <v>106</v>
      </c>
      <c r="C70" s="31" t="s">
        <v>27</v>
      </c>
      <c r="D70" s="18" t="s">
        <v>60</v>
      </c>
      <c r="E70" s="2"/>
      <c r="F70" s="7">
        <v>60</v>
      </c>
      <c r="G70" s="3">
        <f t="shared" si="0"/>
        <v>0</v>
      </c>
      <c r="H70" s="3">
        <f t="shared" si="1"/>
        <v>0</v>
      </c>
      <c r="I70" s="5" t="s">
        <v>123</v>
      </c>
      <c r="J70" s="6" t="s">
        <v>123</v>
      </c>
      <c r="K70" s="20"/>
    </row>
    <row r="71" spans="1:11" x14ac:dyDescent="0.2">
      <c r="A71" s="41">
        <v>58</v>
      </c>
      <c r="B71" s="16" t="s">
        <v>107</v>
      </c>
      <c r="C71" s="31" t="s">
        <v>27</v>
      </c>
      <c r="D71" s="18" t="s">
        <v>92</v>
      </c>
      <c r="E71" s="2"/>
      <c r="F71" s="7">
        <v>80</v>
      </c>
      <c r="G71" s="3">
        <f t="shared" si="0"/>
        <v>0</v>
      </c>
      <c r="H71" s="3">
        <f t="shared" si="1"/>
        <v>0</v>
      </c>
      <c r="I71" s="5" t="s">
        <v>123</v>
      </c>
      <c r="J71" s="6" t="s">
        <v>123</v>
      </c>
      <c r="K71" s="20"/>
    </row>
    <row r="72" spans="1:11" x14ac:dyDescent="0.2">
      <c r="A72" s="41">
        <v>59</v>
      </c>
      <c r="B72" s="16" t="s">
        <v>108</v>
      </c>
      <c r="C72" s="31" t="s">
        <v>109</v>
      </c>
      <c r="D72" s="18" t="s">
        <v>15</v>
      </c>
      <c r="E72" s="2"/>
      <c r="F72" s="7">
        <v>80</v>
      </c>
      <c r="G72" s="3">
        <f t="shared" si="0"/>
        <v>0</v>
      </c>
      <c r="H72" s="3">
        <f t="shared" si="1"/>
        <v>0</v>
      </c>
      <c r="I72" s="5" t="s">
        <v>123</v>
      </c>
      <c r="J72" s="6" t="s">
        <v>123</v>
      </c>
      <c r="K72" s="20"/>
    </row>
    <row r="73" spans="1:11" x14ac:dyDescent="0.2">
      <c r="A73" s="41">
        <v>60</v>
      </c>
      <c r="B73" s="16" t="s">
        <v>110</v>
      </c>
      <c r="C73" s="31" t="s">
        <v>27</v>
      </c>
      <c r="D73" s="18" t="s">
        <v>111</v>
      </c>
      <c r="E73" s="2"/>
      <c r="F73" s="7">
        <v>10</v>
      </c>
      <c r="G73" s="3">
        <f t="shared" si="0"/>
        <v>0</v>
      </c>
      <c r="H73" s="3">
        <f>G73+(E73*F73)</f>
        <v>0</v>
      </c>
      <c r="I73" s="5" t="s">
        <v>123</v>
      </c>
      <c r="J73" s="6" t="s">
        <v>123</v>
      </c>
      <c r="K73" s="20"/>
    </row>
    <row r="74" spans="1:11" ht="13.5" thickBot="1" x14ac:dyDescent="0.25">
      <c r="A74" s="41"/>
      <c r="C74" s="31"/>
      <c r="F74" s="7"/>
      <c r="G74" s="4"/>
      <c r="H74" s="49"/>
      <c r="I74" s="49"/>
      <c r="J74" s="49"/>
      <c r="K74" s="20"/>
    </row>
    <row r="75" spans="1:11" ht="21" x14ac:dyDescent="0.2">
      <c r="A75" s="41"/>
      <c r="B75" s="44" t="s">
        <v>115</v>
      </c>
      <c r="C75" s="45"/>
      <c r="E75" s="4"/>
      <c r="G75" s="4"/>
      <c r="H75" s="8">
        <f>SUM(H13:H73)</f>
        <v>0</v>
      </c>
      <c r="I75" s="46"/>
      <c r="J75" s="47"/>
      <c r="K75" s="20"/>
    </row>
    <row r="76" spans="1:11" ht="13.5" thickBot="1" x14ac:dyDescent="0.25">
      <c r="A76" s="23"/>
      <c r="B76" s="24"/>
      <c r="C76" s="24"/>
      <c r="D76" s="24"/>
      <c r="E76" s="25"/>
      <c r="F76" s="24"/>
      <c r="G76" s="24"/>
      <c r="H76" s="24"/>
      <c r="I76" s="48"/>
      <c r="J76" s="26"/>
      <c r="K76" s="20"/>
    </row>
  </sheetData>
  <sheetProtection algorithmName="SHA-512" hashValue="NtHFkRlco85249kaj8IeV1z0RzlyPuDf24m0O5oWzINfiuoRMDHJKDTGQ8oNyAC5UVIXawcEG5IxrGOdXGqr2g==" saltValue="48YnA7Jodb37aCRp8BNXag==" spinCount="100000" sheet="1" objects="1" scenarios="1"/>
  <mergeCells count="3">
    <mergeCell ref="A8:J8"/>
    <mergeCell ref="A10:B10"/>
    <mergeCell ref="C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Voorwaarden</vt:lpstr>
      <vt:lpstr>Prijsblad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Amerongen, Frank van</dc:creator>
  <cp:lastModifiedBy>Amerongen, Frank van</cp:lastModifiedBy>
  <dcterms:created xsi:type="dcterms:W3CDTF">2025-12-17T10:51:25Z</dcterms:created>
  <dcterms:modified xsi:type="dcterms:W3CDTF">2025-12-17T11:39:21Z</dcterms:modified>
</cp:coreProperties>
</file>