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naw.sharepoint.com/sites/B-PRJ-AanbestedingLabDisposables2025/Gedeelde documenten/General/3. Aanbestedingsfase/1. Publicatie/"/>
    </mc:Choice>
  </mc:AlternateContent>
  <xr:revisionPtr revIDLastSave="9" documentId="8_{EFC4C603-7A0D-41B0-895D-EE9DB3A76DA6}" xr6:coauthVersionLast="47" xr6:coauthVersionMax="47" xr10:uidLastSave="{38696A9E-B03C-41F4-ADE8-D1A72B9025F9}"/>
  <bookViews>
    <workbookView xWindow="-110" yWindow="-110" windowWidth="19420" windowHeight="11500" activeTab="1" xr2:uid="{00000000-000D-0000-FFFF-FFFF00000000}"/>
  </bookViews>
  <sheets>
    <sheet name="Voorblad" sheetId="2" r:id="rId1"/>
    <sheet name="Assortimentslijst" sheetId="3" r:id="rId2"/>
    <sheet name="Sheet1" sheetId="4" state="hidden" r:id="rId3"/>
  </sheets>
  <definedNames>
    <definedName name="_xlnm._FilterDatabase" localSheetId="1" hidden="1">Assortimentslijst!$A$1:$S$1542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3" i="3" l="1"/>
  <c r="I765" i="3"/>
  <c r="I2" i="3"/>
  <c r="I3" i="3"/>
  <c r="I4" i="3"/>
  <c r="I5" i="3"/>
  <c r="I6" i="3"/>
  <c r="I7" i="3"/>
  <c r="I8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3" i="3"/>
  <c r="I314" i="3"/>
  <c r="I315" i="3"/>
  <c r="I316" i="3"/>
  <c r="I317" i="3"/>
  <c r="I318" i="3"/>
  <c r="I319" i="3"/>
  <c r="I320" i="3"/>
  <c r="I321" i="3"/>
  <c r="I322" i="3"/>
  <c r="I323" i="3"/>
  <c r="I325" i="3"/>
  <c r="I326" i="3"/>
  <c r="I324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6" i="3"/>
  <c r="I767" i="3"/>
  <c r="I768" i="3"/>
  <c r="I769" i="3"/>
  <c r="I770" i="3"/>
  <c r="I771" i="3"/>
  <c r="I772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8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6" i="3"/>
  <c r="I1064" i="3"/>
  <c r="I1063" i="3"/>
  <c r="I1065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6" i="3"/>
  <c r="I1087" i="3"/>
  <c r="I1088" i="3"/>
  <c r="I1085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83" i="3"/>
  <c r="I1131" i="3"/>
  <c r="I1454" i="3"/>
  <c r="I1047" i="3"/>
  <c r="I60" i="3"/>
  <c r="I444" i="3"/>
  <c r="I1132" i="3"/>
  <c r="I1133" i="3"/>
  <c r="I1134" i="3"/>
  <c r="I1049" i="3"/>
  <c r="I312" i="3"/>
  <c r="I9" i="3"/>
  <c r="I1135" i="3"/>
  <c r="I1136" i="3"/>
  <c r="I1137" i="3"/>
  <c r="I1138" i="3"/>
  <c r="I1139" i="3"/>
  <c r="I1153" i="3"/>
  <c r="I1154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</calcChain>
</file>

<file path=xl/sharedStrings.xml><?xml version="1.0" encoding="utf-8"?>
<sst xmlns="http://schemas.openxmlformats.org/spreadsheetml/2006/main" count="6099" uniqueCount="2857">
  <si>
    <t>Bijlage 2 - Assortimentslijst</t>
  </si>
  <si>
    <t>Aanbesteding Lab Disposables KNAW 2025</t>
  </si>
  <si>
    <t>Versie: 27 december 2025</t>
  </si>
  <si>
    <t>INSCHRIJVER</t>
  </si>
  <si>
    <t>Naam Ondernemer:</t>
  </si>
  <si>
    <t>ALGEMENE INFORMATIE</t>
  </si>
  <si>
    <t>Wijzigingen aanbrengen aan de Assortimentslijst (buiten de gekleurde invulvelden) is niet toegestaan en kan leiden tot ongeldig verklaren van de Inschrijving.</t>
  </si>
  <si>
    <t>Maximumprijzen zijn exclusief btw. Indien de prijs per VPE en prijs per stuk verschillend zijn (bijv. door afronding op twee decimalen), is de prijs per VPE leidend.</t>
  </si>
  <si>
    <t>Vragen over het invullen van de Assortimentslijst dienen gesteld te worden op de wijze beschreven in het Beschrijvend Document, paragraaf 2.2 en 2.3.</t>
  </si>
  <si>
    <t>Er is veel zorg besteed aan de Assortimentslijst. Mocht er onverhoopt een artikel meer dan één keer instaan, dan geldt de laagste prijs als maximumprijs.</t>
  </si>
  <si>
    <t>TOTSTANDKOMING LIJST</t>
  </si>
  <si>
    <t>De Assortimentslijst is opgesteld op basis van bestellingen van de deelnemende KNAW-Instituten in de periode Q1 2024 t/m Q2 2025.</t>
  </si>
  <si>
    <t xml:space="preserve">De gestelde maximumprijzen zijn fictieve prijzen en niet de prijzen die de KNAW nu betaalt aan haar leveranciers. </t>
  </si>
  <si>
    <t>Op basis van het vergelijken van prijzen van meerdere leveranciers, is getracht te komen tot marktconforme maximumprijzen.</t>
  </si>
  <si>
    <t>INVULINSTRUCTIES</t>
  </si>
  <si>
    <t>Alleen de gekleurde velden invullen.</t>
  </si>
  <si>
    <t>In het tabblad Assortimentslijst alle relevante velden invullen per artikel (zie Bijlage 9 - PvE, eis LYS-07, en Beschrijvend Document, hoofdstuk 6).</t>
  </si>
  <si>
    <t>Het invullen van alle relevante velden van één rij in het tabblad Assortimentslijst geldt als inschrijving op het betreffende artikel van het betreffende fabricaat.</t>
  </si>
  <si>
    <t>Het niet invullen van (alle) relevante velden van één rij in het tabblad Assortimentslijst geldt als niet ingeschreven op het artikel én het bijbehorende fabricaat.</t>
  </si>
  <si>
    <t>Er dient op alle artikelen van hetzelfde fabricaat te worden ingeschreven, of op geen artikel binnen het fabricaat ('alles of niets'; zie Bijlage 9 - PvE, eis LYS-09).</t>
  </si>
  <si>
    <t>Fabrikant/Fabricaat</t>
  </si>
  <si>
    <t>Artikelnummer Fabrikant</t>
  </si>
  <si>
    <t>Artikelomschrijving</t>
  </si>
  <si>
    <t>Huidige Leverancier(s)</t>
  </si>
  <si>
    <t xml:space="preserve">Artikelnummer(s) Leverancier(s) </t>
  </si>
  <si>
    <r>
      <t>Aantal besteld</t>
    </r>
    <r>
      <rPr>
        <b/>
        <sz val="9"/>
        <color theme="1"/>
        <rFont val="Calibri"/>
        <family val="2"/>
        <scheme val="minor"/>
      </rPr>
      <t xml:space="preserve"> 
(in verpakkings-eenheden VPE)</t>
    </r>
  </si>
  <si>
    <r>
      <t xml:space="preserve">Verpakkings-eenheid VPE
</t>
    </r>
    <r>
      <rPr>
        <b/>
        <sz val="9"/>
        <color theme="1"/>
        <rFont val="Calibri"/>
        <family val="2"/>
        <scheme val="minor"/>
      </rPr>
      <t>(stuks per verpakking)</t>
    </r>
  </si>
  <si>
    <r>
      <t>Maximumprijs</t>
    </r>
    <r>
      <rPr>
        <b/>
        <sz val="9"/>
        <color theme="1"/>
        <rFont val="Calibri"/>
        <family val="2"/>
        <scheme val="minor"/>
      </rPr>
      <t xml:space="preserve"> 
(per VPE, excl. btw)</t>
    </r>
  </si>
  <si>
    <r>
      <t>Maximumprijs</t>
    </r>
    <r>
      <rPr>
        <b/>
        <sz val="9"/>
        <color theme="1"/>
        <rFont val="Calibri"/>
        <family val="2"/>
        <scheme val="minor"/>
      </rPr>
      <t xml:space="preserve"> 
(per stuk, excl. btw)</t>
    </r>
  </si>
  <si>
    <t xml:space="preserve"> Artikelnummer
Fabrikant</t>
  </si>
  <si>
    <t>Artikelnummer 
inschrijvende
Ondernemer</t>
  </si>
  <si>
    <r>
      <t xml:space="preserve">Identiek
aangeboden?
</t>
    </r>
    <r>
      <rPr>
        <b/>
        <sz val="9"/>
        <color theme="1"/>
        <rFont val="Calibri"/>
        <family val="2"/>
        <scheme val="minor"/>
      </rPr>
      <t>(JA/NEE)</t>
    </r>
  </si>
  <si>
    <r>
      <t xml:space="preserve">Productiestop / 
Niet meer verkrijgbaar?
</t>
    </r>
    <r>
      <rPr>
        <b/>
        <sz val="9"/>
        <color theme="1"/>
        <rFont val="Calibri"/>
        <family val="2"/>
        <scheme val="minor"/>
      </rPr>
      <t>(JA/NEE)</t>
    </r>
  </si>
  <si>
    <r>
      <t xml:space="preserve">Aangeboden
VPE
</t>
    </r>
    <r>
      <rPr>
        <b/>
        <sz val="9"/>
        <color theme="1"/>
        <rFont val="Calibri"/>
        <family val="2"/>
        <scheme val="minor"/>
      </rPr>
      <t>(in stuks)</t>
    </r>
  </si>
  <si>
    <r>
      <t xml:space="preserve">Aangeboden VPE
identiek?
</t>
    </r>
    <r>
      <rPr>
        <b/>
        <sz val="9"/>
        <color theme="1"/>
        <rFont val="Calibri"/>
        <family val="2"/>
        <scheme val="minor"/>
      </rPr>
      <t>(JA/NEE)</t>
    </r>
  </si>
  <si>
    <r>
      <t xml:space="preserve">Gehanteerde 
btw
</t>
    </r>
    <r>
      <rPr>
        <b/>
        <sz val="9"/>
        <color theme="1"/>
        <rFont val="Calibri"/>
        <family val="2"/>
        <scheme val="minor"/>
      </rPr>
      <t>(in %)</t>
    </r>
  </si>
  <si>
    <t>Opmerkingen</t>
  </si>
  <si>
    <t>?</t>
  </si>
  <si>
    <t>Fisher Scientific</t>
  </si>
  <si>
    <t>3M</t>
  </si>
  <si>
    <t>Disposable Protective Overshoe Covers, Blue, 50 pairs</t>
  </si>
  <si>
    <t>Disposable Particulate Respirator, 8000 Series, FFP2, Yes, 10/Pk., Pack of 10</t>
  </si>
  <si>
    <t>7000034746</t>
  </si>
  <si>
    <t>Gas and Vapour Filters, A1 filter,  6075, 4 pairs</t>
  </si>
  <si>
    <t>7100078989</t>
  </si>
  <si>
    <t>Veiligheidsbril 3M</t>
  </si>
  <si>
    <t>7100247735</t>
  </si>
  <si>
    <t>Maintenance Free Half Mask Respirator, 4279+, FFABEK1P3 D Filters</t>
  </si>
  <si>
    <t>8822</t>
  </si>
  <si>
    <t>Stofmasker 3M (normaal) FFP2 met ventiel 10 stuks</t>
  </si>
  <si>
    <t>STAXS</t>
  </si>
  <si>
    <t>F-0003</t>
  </si>
  <si>
    <t>9332+</t>
  </si>
  <si>
    <t>Stofmasker 3M (fijn) FFP3 met ventiel 10 stuks</t>
  </si>
  <si>
    <t>F-0002</t>
  </si>
  <si>
    <t>Agilent</t>
  </si>
  <si>
    <t>Mx3000P Optical Strip Caps (120 count)</t>
  </si>
  <si>
    <t>Agilent Technologies Netherlands</t>
  </si>
  <si>
    <t>Mx3000P Strip Tubes</t>
  </si>
  <si>
    <t>122-5532UI-KEY</t>
  </si>
  <si>
    <t>J&amp;W DB-5ms Ultra Inert GC column, 30 m, 0.25 mm, 0.25 µm, with smart key, for 8890 GC system</t>
  </si>
  <si>
    <t>160-2615-10</t>
  </si>
  <si>
    <t>Deactivated Fused Silica, 10 m, 0.18 mm, 0.34 mm OD</t>
  </si>
  <si>
    <t>19091S-433UI</t>
  </si>
  <si>
    <t>Agilent J&amp;W HP-5ms Ultra Inert GC Column, 30 m, 0.25 mm, 0.25 µm, 7 inch cage.</t>
  </si>
  <si>
    <t>19091S-436UI</t>
  </si>
  <si>
    <t>J&amp;W HP-5ms Ultra Inert GC Column, 60 m, 0.25 mm, 0.25 µm, 7 inch cage</t>
  </si>
  <si>
    <t>201276-100</t>
  </si>
  <si>
    <t>Agilent 96-well ultra-high purity polypropylene storage/reaction microplate, 1milliter/square well, conical bottoms, 31millimeter height,
irradiated, case of 25</t>
  </si>
  <si>
    <t>5061-3356</t>
  </si>
  <si>
    <t>Agilent Leak Sensor Assembly</t>
  </si>
  <si>
    <t>5062-3508</t>
  </si>
  <si>
    <t>Ferrule, 0.4 mm id, 15% graphite/85%Vespel, 0.1 to 0.25 mm column, long, 10/pk</t>
  </si>
  <si>
    <t>5062-3514</t>
  </si>
  <si>
    <t>Ferrule, 0.5 mm id, 15% graphite/85%Vespel, 0.32 mm column, 10/pk</t>
  </si>
  <si>
    <t>5067-5599</t>
  </si>
  <si>
    <t>Loading Tips (10pk)</t>
  </si>
  <si>
    <t>5068-0198</t>
  </si>
  <si>
    <t>Injection valve rotor seal, 1300 bar, for Agilent G7167B Multisampler</t>
  </si>
  <si>
    <t>5080-8853</t>
  </si>
  <si>
    <t>Ferrule, graphite, short, 0.5 mm id, for 0.1 to 0.32 mm columns, 10/pk</t>
  </si>
  <si>
    <t>5181-3323</t>
  </si>
  <si>
    <t>Ferrule, 0.4 mm id, 15% graphite/85%Vespel, 0.1 to 0.25 mm column, 10/pk</t>
  </si>
  <si>
    <t>5182-0716</t>
  </si>
  <si>
    <t>Vial, screw top, amber, write-on spot, certified, 2 mL, 100/pk. Vial size: 12 x 32 mm (12 mm cap)</t>
  </si>
  <si>
    <t>5183-2085</t>
  </si>
  <si>
    <t>Vial insert, 250 µL, pulled point glass, 100/pk Insert size: 5.6 x 31 mm</t>
  </si>
  <si>
    <t>5183-4757</t>
  </si>
  <si>
    <t>nlet septa, bleed and temperature optimized (BTO), non-stick, 11 mm, 50/pk</t>
  </si>
  <si>
    <t>5188-2759</t>
  </si>
  <si>
    <t>Screw cap, headspace, steel, magnetic cap, PTFE/silicone septa (top white, bottom blue), 18 mm, 100/pk. Cap size: 18 mm</t>
  </si>
  <si>
    <t>5188-5392</t>
  </si>
  <si>
    <t>Vial, screw top, headspace, clear, 20 mL, 23 x 75 mm, 100/pk. Vial size: 22.75 x 75 mm (18 mm cap)</t>
  </si>
  <si>
    <t>5190-2297</t>
  </si>
  <si>
    <t>Agilent inlet liner, Ultra Inert, splitless, dimpled, 2 mm id</t>
  </si>
  <si>
    <t>5190-2541</t>
  </si>
  <si>
    <t>Agilent Bio SEC-5, 2000Å, 7.8 x 300 mm, 5 µm</t>
  </si>
  <si>
    <t>5190-3163</t>
  </si>
  <si>
    <t>Inlet liner, Ultra Inert, splitless, single taper, glass wool, 5/pk</t>
  </si>
  <si>
    <t>5190-4006</t>
  </si>
  <si>
    <t>Inlet liner, Ultra Inert, splitless, dimpled, 2 mm id, 5/pk</t>
  </si>
  <si>
    <t>5190-7024</t>
  </si>
  <si>
    <t>Screw cap, bonded, blue, PFTE/red silicone septa, 100/pk. Cap size: 12 mm</t>
  </si>
  <si>
    <t>5200-0176</t>
  </si>
  <si>
    <t>FID jet, universal fit, 0.011 inch id</t>
  </si>
  <si>
    <t>5610-5859</t>
  </si>
  <si>
    <t>Smart SPME Arrow, carbon WR/PDMS, 1.10 mm, 120 um, light blue, 3/pk. Artikelnr. 5610-5859</t>
  </si>
  <si>
    <t>5610-5860</t>
  </si>
  <si>
    <t>Smart SPME Arrow, DVB/PDMS, 1.10 mm, 120 um, violet, 3/pk. Artikelnr. 5610-5860</t>
  </si>
  <si>
    <t>8002-0003</t>
  </si>
  <si>
    <t>Agilent syringe for Thermo, 10 µl, fixed needle, 50 mm, 25 gauge, cone tip</t>
  </si>
  <si>
    <t>827700-914</t>
  </si>
  <si>
    <t>Zorbax RRHT StableBond Aq, 2.1 x 50 mm, 1.8 µm, 600 bar. 80Å, 600 bar pressure limit</t>
  </si>
  <si>
    <t>A2300-1250-3355</t>
  </si>
  <si>
    <t>Capilair fragment analyzer</t>
  </si>
  <si>
    <t>CP17972</t>
  </si>
  <si>
    <t>Gas Clean hydrocarbon purifier. Charcoal or Hydrocarbon Gas Clean Filter removes organic compounds and ensures correct performance of FID detectors in the GC.</t>
  </si>
  <si>
    <t>G1315-87312</t>
  </si>
  <si>
    <t>Capillary stainless steel 0.12 x 150 mm S/S ps/ns</t>
  </si>
  <si>
    <t>G1531-60690</t>
  </si>
  <si>
    <t>FID collector assembly, for Agilent 7890, 6890, 6850</t>
  </si>
  <si>
    <t>G2855-60120</t>
  </si>
  <si>
    <t>Oven Wall Bracket for CFT Plate Devices</t>
  </si>
  <si>
    <t>G3181-60500</t>
  </si>
  <si>
    <t>GC Compact Splitter, Inert. For use with any Gas Chromatography (GC) System</t>
  </si>
  <si>
    <t>G3182-61580</t>
  </si>
  <si>
    <t>Ultimate Union Kit, deactivated</t>
  </si>
  <si>
    <t>G3188-27501</t>
  </si>
  <si>
    <t>Flexible Metal ferrule, UltiMetal Plus, 0.4 mm id, for 0.1 to 0.25 mm id fused silica tubing, 10/pk</t>
  </si>
  <si>
    <t>G3870-67171</t>
  </si>
  <si>
    <t>Repeller assembly, extraction, EI 350, for Agilent 5977 MSD. For Extraction EI Source on 5977 MSD.</t>
  </si>
  <si>
    <t>G4267-87201</t>
  </si>
  <si>
    <t>Needle assembly, for G7167 Multisampler.</t>
  </si>
  <si>
    <t>G6500-88030</t>
  </si>
  <si>
    <t>Tubing for Z-Axis Flush Gas Replacement</t>
  </si>
  <si>
    <t>G7005-60061</t>
  </si>
  <si>
    <t>Filament, high temperature, EI ion source</t>
  </si>
  <si>
    <t>G7167-81101</t>
  </si>
  <si>
    <t>Digital Temperature Sensor WP</t>
  </si>
  <si>
    <t>G7604-60000</t>
  </si>
  <si>
    <t>Ion injector, 180 mm, 0.6 mm id, dielectric.</t>
  </si>
  <si>
    <t>MKI-U-COV07</t>
  </si>
  <si>
    <t>O-ring, for cold trap seal, 7 mm, UNITY, 10/pk</t>
  </si>
  <si>
    <t>Amcor</t>
  </si>
  <si>
    <t>PM1000</t>
  </si>
  <si>
    <t>Afdichtfolie Parafilm M, 50 mm x 75 m  1 rol</t>
  </si>
  <si>
    <t>Boom</t>
  </si>
  <si>
    <t>PM996</t>
  </si>
  <si>
    <t>Parafilm, 100mm x 38m, Natural</t>
  </si>
  <si>
    <t>Boom; Fisher Scientific; Carl Roth</t>
  </si>
  <si>
    <t>38030110 (Boom); 11772644 (Fisher); H666.1 (Carl Roth)</t>
  </si>
  <si>
    <t>PM999</t>
  </si>
  <si>
    <t>Parafilm M Laboratory Film, Size: 76 m, 4 in x 250 ft./roll</t>
  </si>
  <si>
    <t>Applied Biosystems</t>
  </si>
  <si>
    <t>QPCR Plates, 20st (Appl. Biosyst. Optical 96-Well Reaction Plate with Barcode</t>
  </si>
  <si>
    <t>Optical 384-Well reaction plate met barcode, 50st.</t>
  </si>
  <si>
    <t>QPCR Covers, 100st (Appl.Biosyst. Optical Adhesive Film).</t>
  </si>
  <si>
    <t>Avantor</t>
  </si>
  <si>
    <t>97618-24</t>
  </si>
  <si>
    <t>Masterflex Ismatec Pump Tubing, 2-Stop Microbore, Tygon LMT-55, 0,76x406 mm, 12 per pack</t>
  </si>
  <si>
    <t>VWR</t>
  </si>
  <si>
    <t>MFLX97618-24</t>
  </si>
  <si>
    <t>97618-48</t>
  </si>
  <si>
    <t>Masterflex Ismatec Pump Tubing, 2-Stop Microbore, Tygon LMT-55, 2,79x406 mm, 12 per pack</t>
  </si>
  <si>
    <t>MFLX97618-48</t>
  </si>
  <si>
    <t>SERW0600.1101.01</t>
  </si>
  <si>
    <t>Centrifuge 5420 glp w. rotor fa-24x2 eu 1 * 1 st</t>
  </si>
  <si>
    <t>Aven</t>
  </si>
  <si>
    <t>Z680214</t>
  </si>
  <si>
    <t>Titanium tweezers, Style 2A</t>
  </si>
  <si>
    <t>Sigma-Aldrich Chemie</t>
  </si>
  <si>
    <t>Z680214-1EA</t>
  </si>
  <si>
    <t>Axygen</t>
  </si>
  <si>
    <t>PCR02C</t>
  </si>
  <si>
    <t>PCR Tubes with Flat Cap, 0.2 mL, Clear, Thin Wall PCR Tube, Pack of 100</t>
  </si>
  <si>
    <t>Azlon</t>
  </si>
  <si>
    <t>CPB0100P</t>
  </si>
  <si>
    <t>Maatcilinder plastic 100ml</t>
  </si>
  <si>
    <t>CPB0250P</t>
  </si>
  <si>
    <t>Maatcilinder plastic 250ml</t>
  </si>
  <si>
    <t>CPB0500P</t>
  </si>
  <si>
    <t>Maatcilinder plastic 500ml</t>
  </si>
  <si>
    <t>CPB1000P</t>
  </si>
  <si>
    <t>Maatcilinder plastic 1 liter</t>
  </si>
  <si>
    <t>WGF535P</t>
  </si>
  <si>
    <t>Wash bottle narrow neck printed Ethanol LDPE orange cap 250mL</t>
  </si>
  <si>
    <t>WGF541P</t>
  </si>
  <si>
    <t xml:space="preserve">FLE017 spuitfles 500ml, ethanol, per stuk </t>
  </si>
  <si>
    <t>WGW532PML</t>
  </si>
  <si>
    <t>Spuitfles Methanol 500ml Groene dop, LDPE</t>
  </si>
  <si>
    <t>WGW535PML</t>
  </si>
  <si>
    <t>LDPE Multi-lingual Printed Wash Bottles, 250 mL, Orange cap, Pack of 5</t>
  </si>
  <si>
    <t>WGW541VTMLS</t>
  </si>
  <si>
    <t>Spuitfles Ethanol oranje 500ml (5 stuks)</t>
  </si>
  <si>
    <t>Azpack</t>
  </si>
  <si>
    <t>Nylon Non-Releasable Cable Ties, 300 x 4.8mm</t>
  </si>
  <si>
    <t>Scheermesjes 100st</t>
  </si>
  <si>
    <t>Cotton Wool, Absorbent</t>
  </si>
  <si>
    <t>B. Braun</t>
  </si>
  <si>
    <t>Sterican Insulin Syringe Needles, 30 G, Pack of 100</t>
  </si>
  <si>
    <t>Injectienaalden G27 0,40x12mm</t>
  </si>
  <si>
    <t>Naald- en afvalcontainer Medibox 2,4 liter</t>
  </si>
  <si>
    <t>Wegwerpspuit Omnifix Met Luer Lock aansluiting, 50 ml, 100 stuks</t>
  </si>
  <si>
    <t>Carl Roth</t>
  </si>
  <si>
    <t>T552.2</t>
  </si>
  <si>
    <t>466564/3</t>
  </si>
  <si>
    <t>Hypodermic Needles, 21 G, 120 mm, 0.8 mm, Green, Pack of 100</t>
  </si>
  <si>
    <t>BDP International</t>
  </si>
  <si>
    <t>151-020</t>
  </si>
  <si>
    <t>Pipetboy pipette mount for holding the pipette in the sterile module, silicone 1 * 1 st</t>
  </si>
  <si>
    <t>INTL151-020</t>
  </si>
  <si>
    <t>Beckman Coulter</t>
  </si>
  <si>
    <t>39 mL, Quick-Seal Round-Top Polypropylene Tube, 25 x 89mm - 50Pk</t>
  </si>
  <si>
    <t>Beckman Coulter Nederland</t>
  </si>
  <si>
    <t>38.5 mL Open-Top Thinwall Ultra-Clear Tube, 25 x 89mm - 50Pk</t>
  </si>
  <si>
    <t>13.2 mL Open-Top Thinwall Ultra-Clear Tube, 14 x 89mm - 50Pk</t>
  </si>
  <si>
    <t>Tubes QS UC 1 2 X 2</t>
  </si>
  <si>
    <t>521-3768</t>
  </si>
  <si>
    <t>0.8 mL Open-Top Thinwall Ultra-Clear Tube, 5 x 41mm - 50Pk</t>
  </si>
  <si>
    <t>3.5 mL Open-Top Thickwall Polycarbonate Tube, 13 x 51mm - 25Pk</t>
  </si>
  <si>
    <t>A98814</t>
  </si>
  <si>
    <t>1L Polypropylene Bottle, 95 x 191mm - 2Pk</t>
  </si>
  <si>
    <t>C64205</t>
  </si>
  <si>
    <t>O-ring C64205</t>
  </si>
  <si>
    <t>Becton Dickinson</t>
  </si>
  <si>
    <t xml:space="preserve">NAA007 injectienaald, oranje BD, ds a 100 st </t>
  </si>
  <si>
    <t>VWR; Fisher Scientific; Merkala; Remka</t>
  </si>
  <si>
    <t>613-0902 (VWR); 10442204 (Fisher); 63106 (Merkala); 711047 (Remka)</t>
  </si>
  <si>
    <t>Plastipak Catheter-Tip Syringe, 100 mL, Pack of 25</t>
  </si>
  <si>
    <t xml:space="preserve">SPU005 injectiespuit 20 ml, luer lock BD, per stuk </t>
  </si>
  <si>
    <t>613-3922</t>
  </si>
  <si>
    <t xml:space="preserve">NAA009 injectienaald, grijs BD, dsje a 100 st </t>
  </si>
  <si>
    <t>Daxtrio; VWR</t>
  </si>
  <si>
    <t>16092 (Daxtrio); 613-3832 (VWR)</t>
  </si>
  <si>
    <t xml:space="preserve">SPU004 injectiespuit 10 ml, luer lock BD, doos a 100 st </t>
  </si>
  <si>
    <t>Boom; Fisher Scientific; VWR</t>
  </si>
  <si>
    <t xml:space="preserve">SPU006 injectiespuit 30 ml, luer lock BD, per stuk </t>
  </si>
  <si>
    <t>BDAM301229</t>
  </si>
  <si>
    <t xml:space="preserve">NAA012 injectienaald, geel, dsje a 100 st </t>
  </si>
  <si>
    <t>613-3937</t>
  </si>
  <si>
    <t xml:space="preserve">SPU001 injectiespuit 1 ml, luer tip BD, doos a 120 st </t>
  </si>
  <si>
    <t>Merkala; VWR; Fisher Scientific</t>
  </si>
  <si>
    <t>63129 (Merkala); 613-5399 (VWR); 15489199 (Fisher)</t>
  </si>
  <si>
    <t>Stainless Steel Needles, 30 G, 0.5 in., 0.29 mm, Yellow, Pack of 100</t>
  </si>
  <si>
    <t xml:space="preserve">NAA004 injectienaald, groen BD, dsje a 100 st </t>
  </si>
  <si>
    <t>VWR; Fisher Scientific</t>
  </si>
  <si>
    <t>613-4970 (VWR); 10472204 (Fisher)</t>
  </si>
  <si>
    <t xml:space="preserve">NAA001 injectienaald, roze BD, dsje a 100 st </t>
  </si>
  <si>
    <t>613-3945 (VWR); 10162534 (Fisher)</t>
  </si>
  <si>
    <t>BD Vacutainer 13 mm x 6.0 mL</t>
  </si>
  <si>
    <t>NAA002 injectienaald, ivoor/short bevel BD, dsje a 100 st</t>
  </si>
  <si>
    <t>613-3938</t>
  </si>
  <si>
    <t>300800</t>
  </si>
  <si>
    <t>Naald 23g blauw 100st</t>
  </si>
  <si>
    <t>300865</t>
  </si>
  <si>
    <t xml:space="preserve">SPU007 injectiespuit 50 ml, luer lock BD, per stuk </t>
  </si>
  <si>
    <t>Boom; VWR; Remka</t>
  </si>
  <si>
    <t>38748545 (Boom); 613-3925 (VWR); 0711065-LL (Remka)</t>
  </si>
  <si>
    <t>309649</t>
  </si>
  <si>
    <t xml:space="preserve">SPU003 injectiespuit 5 ml, luer lock BD, doos a 125 st </t>
  </si>
  <si>
    <t>613-1997 (VWR); 11364881 (Fisher)</t>
  </si>
  <si>
    <t>309658</t>
  </si>
  <si>
    <t xml:space="preserve">SPU002 injectiespuit 3 ml, luer lock BD, doos a 200 st </t>
  </si>
  <si>
    <t>Fisher Scientific; VWR; Daxtrio; Remka</t>
  </si>
  <si>
    <t>11303040 (Fisher); 613-1998 (VWR); 16126 (Daxtrio); 0711017 (Remka)</t>
  </si>
  <si>
    <t>324826</t>
  </si>
  <si>
    <t>Micro Fine Insulin Syringe, 30 G, 0.3 mL, Pack of 500</t>
  </si>
  <si>
    <t>368886</t>
  </si>
  <si>
    <t>Lithium Heparin Tubes, 6 mL, 13 x 100 mm, Pack of 100</t>
  </si>
  <si>
    <t>Bel-Art</t>
  </si>
  <si>
    <t>F13485-0075</t>
  </si>
  <si>
    <t>Write-On Paper Label Tapes, Yellow, Width 19 mm</t>
  </si>
  <si>
    <t>F13486-0075</t>
  </si>
  <si>
    <t>Write-On Paper Label Tapes, Green, Width 19 mm</t>
  </si>
  <si>
    <t>F13487-0075</t>
  </si>
  <si>
    <t>Write-On Paper Label Tapes, Blue, Width 19 mm</t>
  </si>
  <si>
    <t>H13680-0040</t>
  </si>
  <si>
    <t>Flowmi Cell Strainers, porosity 40 μm, for 1000 uL Pipette Tips, pack of 50 ea</t>
  </si>
  <si>
    <t>BAH136800040-50EA</t>
  </si>
  <si>
    <t>M16807-1102</t>
  </si>
  <si>
    <t>Ice Pan, Mini, Capacity 1L</t>
  </si>
  <si>
    <t>BAM168071102-1EA</t>
  </si>
  <si>
    <t>Bellco Glass</t>
  </si>
  <si>
    <t>1984-10002</t>
  </si>
  <si>
    <t>Homogeniser, Dounce Type, 2 ml, 60 mm</t>
  </si>
  <si>
    <t>BELC1984-10002</t>
  </si>
  <si>
    <t>1984-10100</t>
  </si>
  <si>
    <t>Homognlizer dounce tissue 100 ml</t>
  </si>
  <si>
    <t>BELC1984-10100</t>
  </si>
  <si>
    <t>Bergmann</t>
  </si>
  <si>
    <t>Preparaatmap met deksel</t>
  </si>
  <si>
    <t>LLG9161235</t>
  </si>
  <si>
    <t>Bio-Rad</t>
  </si>
  <si>
    <t>Cell Counting Slides for TC10/TC20 Cell Counter, Dual-Chamber, 30 slides, 60 counts</t>
  </si>
  <si>
    <t>Bio-Rad Laboratories</t>
  </si>
  <si>
    <t>Cell Counting Slides for TC10/TC20 Cell Counter, Dual-Chamber, 10 x 30 slides, 600 counts</t>
  </si>
  <si>
    <t>Immun-Blot PVDF Membrane, Roll, 26 cm x 3.3 m</t>
  </si>
  <si>
    <t>Mini Cell Buffer Dams</t>
  </si>
  <si>
    <t>Mini-PROTEAN Casting Stand Gaskets</t>
  </si>
  <si>
    <t>Mini-PROTEAN Short Plates</t>
  </si>
  <si>
    <t>Mini-PROTEAN Spacer Plates with 0.75 mm Integrated Spacers</t>
  </si>
  <si>
    <t>Mini-PROTEAN Combs, 15-well, 1.5 mm, 40 μl</t>
  </si>
  <si>
    <t>CHEF Disposable Plug Molds, 50-Well</t>
  </si>
  <si>
    <t>Foam Pads for Mini Trans-Blot Cell</t>
  </si>
  <si>
    <t>Original UV-Transparent Mini-Gel Tray</t>
  </si>
  <si>
    <t>Mini-Sub Cell GT Cell Replacement Lid with Cables</t>
  </si>
  <si>
    <t>Wide Mini-Sub Cell GT Cell Replacement Lid with Cables</t>
  </si>
  <si>
    <t>Sub-Cell GT Safety Lid with Cables</t>
  </si>
  <si>
    <t>Sub-Cell GT UV-Transparent Gel Tray, 15 x 15 cm</t>
  </si>
  <si>
    <t>Sub-Cell GT UV-Transparent Gel Tray, 15 x 20 cm</t>
  </si>
  <si>
    <t>Sub-Cell GT UV-Transparent Gel Tray, 15 x 25 cm</t>
  </si>
  <si>
    <t>Mini-Sub Cell GT UV-Transparent Gel Tray, 7 x 10 cm</t>
  </si>
  <si>
    <t>Mini-Sub Cell GT UV-Transparent Gel Tray, 7 x 7 cm</t>
  </si>
  <si>
    <t>15-Well Comb, Fixed Height, 1.5 mm Thickness</t>
  </si>
  <si>
    <t>26-Well Comb, Fixed Height, 1.5 mm Thickness, Multichannel Pipet Compatible</t>
  </si>
  <si>
    <t>DG8 Gaskets for QX200/QX100 Droplet Generator</t>
  </si>
  <si>
    <t>DG8 Cartridges for QX200/QX100 Droplet Generator</t>
  </si>
  <si>
    <t>iQ 96-Well PCR Plates, high profile, semi-skirted</t>
  </si>
  <si>
    <t>Econo-Pac Chromatography Columns, Pkg of 50</t>
  </si>
  <si>
    <t>Bio-Spin P-6 Gel Columns, Tris Buffer</t>
  </si>
  <si>
    <t>Econo-Column Chromatography Columns, 2.5 × 10 cm</t>
  </si>
  <si>
    <t>HSL9601</t>
  </si>
  <si>
    <t>Hard-Shell 96-Well PCR Plates, low profile, semi skirted, clear/clear</t>
  </si>
  <si>
    <t>HSP 9601</t>
  </si>
  <si>
    <t>HSP 9601 Hard Shell PCR plates, 96 well, thin wall. pkg of 50</t>
  </si>
  <si>
    <t>HSP9601</t>
  </si>
  <si>
    <t>HSP3801</t>
  </si>
  <si>
    <t xml:space="preserve">KWE059 Hardshell 384 wells pcr platen, pak a 25 st </t>
  </si>
  <si>
    <t>MSB1001</t>
  </si>
  <si>
    <t>MSB 1001 microseals B seals</t>
  </si>
  <si>
    <t>Bochem</t>
  </si>
  <si>
    <t>18/10 Stainless Steel Laboratory Spoon, 20 x 10 mm, 150 mm</t>
  </si>
  <si>
    <t>Dressing scissor, stainless magnetic, L=130mm</t>
  </si>
  <si>
    <t>Stainless Steel Dressing Scissors, 130 mm</t>
  </si>
  <si>
    <t>Schuifmaat Digitaal RVS 150MM 1 * 1 ST</t>
  </si>
  <si>
    <t>819-0014</t>
  </si>
  <si>
    <t>Zincked Pinchcock, D=10mm</t>
  </si>
  <si>
    <t>Glass Cutter with Plastic Handle and Tungsten Carbide Blade</t>
  </si>
  <si>
    <t>Iron Wire Brush, 190 mm</t>
  </si>
  <si>
    <t>Scalpel, met gemonteerd mes, blauw</t>
  </si>
  <si>
    <t>BOCH12640</t>
  </si>
  <si>
    <t>3343</t>
  </si>
  <si>
    <t>18/10 Stainless Steel Micro Spoon Spatulas, 150 x 5 mm</t>
  </si>
  <si>
    <t>Bollé Safety</t>
  </si>
  <si>
    <t>BLFAPSI</t>
  </si>
  <si>
    <t>Veiligheidsbril ( ski-model )</t>
  </si>
  <si>
    <t>VISPI</t>
  </si>
  <si>
    <t xml:space="preserve">BRI001 bril, veiligheids-, per stuk </t>
  </si>
  <si>
    <t>Bollé Silpsi</t>
  </si>
  <si>
    <t>Bollé Silium metal frame safety spectacles with adjustable non-slip nose bridge &amp; flex temples</t>
  </si>
  <si>
    <t>Z758906-1EA</t>
  </si>
  <si>
    <t>Bond Elut</t>
  </si>
  <si>
    <t>Bond Elut Mycotoxin cartridge, 500 mg, 3 mL, 50/pk</t>
  </si>
  <si>
    <t>Bond Elut SI cartridge, LRC, 100 mg, 10 mL, 40 μm, 50/pk</t>
  </si>
  <si>
    <t>Bottger</t>
  </si>
  <si>
    <t>LLG9413161</t>
  </si>
  <si>
    <t>Wattenstaafjes hout, 150 mm Ø 4-5,5 mm, steriel, p/stuk, swabs</t>
  </si>
  <si>
    <t>Brady</t>
  </si>
  <si>
    <t>Self-laminating Polyester Cryogenic Laboratory Labels, 9 mmx6,4 m</t>
  </si>
  <si>
    <t>817-0112</t>
  </si>
  <si>
    <t>Self-laminating Polyester Cryogenic Laboratory Labels, M211 and M210, 12 mm x 6,4 m, 1 roll</t>
  </si>
  <si>
    <t>817-0113</t>
  </si>
  <si>
    <t>Thermal transfer printer labels, type B-492, FreezerBondz, 25x12 mm, THT-251-492-1.5-SC</t>
  </si>
  <si>
    <t>BRDY142078</t>
  </si>
  <si>
    <t>Printer M210-KIT EU</t>
  </si>
  <si>
    <t>BRDY311307</t>
  </si>
  <si>
    <t>Ribbons for label printer BBP11, 7950 series, width 85 mm, 70 m</t>
  </si>
  <si>
    <t>BRDY804468</t>
  </si>
  <si>
    <t>Ribbons for label printer BBP11, 6400 series, width 65 mm</t>
  </si>
  <si>
    <t>BRDY804777</t>
  </si>
  <si>
    <t>Thermal transfer printer labels, type B-492, FreezerBondz, 25x9 mm, THT-163-492-3</t>
  </si>
  <si>
    <t>BRDY805918</t>
  </si>
  <si>
    <t>062359</t>
  </si>
  <si>
    <t>Self-Laminating Polyester Cryo Labels B-461 for 75 mm Core Printers, 55x12 mm, THT-127-461-3</t>
  </si>
  <si>
    <t>BRDY062359</t>
  </si>
  <si>
    <t>Brand</t>
  </si>
  <si>
    <t>Accessories for accu-jet Pipette Controller, Silicone Adapter, Each</t>
  </si>
  <si>
    <t>Class B Tall Form Measuring Cylinders with Embossed Scale, 5 mL, Pack of 5</t>
  </si>
  <si>
    <t>Vol. flask BLAUBRAND class A conf.cert.2000ml</t>
  </si>
  <si>
    <t>Koeler Mini 0.5-2ML PC TEMP -20°C 60MIN 1 * 1 ST</t>
  </si>
  <si>
    <t>479-1241</t>
  </si>
  <si>
    <t>Borosilicate Glass Powder Funnel, Top dia 120 mm, Stem dia 30 mm</t>
  </si>
  <si>
    <t>Polypropylene Powder Funnels, diameter top 80 mm, stem 23, length 26 mm, Pack of 10</t>
  </si>
  <si>
    <t>Powder funnels with short, wide stem, PP, translucent, Funnel O-Ø 180 mm, Stem O-Ø 40 mm</t>
  </si>
  <si>
    <t>BRND148045</t>
  </si>
  <si>
    <t>Watch shell, soda-lime glass, D = 40mm edge .</t>
  </si>
  <si>
    <t>Volumetric Flask, KB Certified</t>
  </si>
  <si>
    <t>Z326712-2EA</t>
  </si>
  <si>
    <t>Blaubrand Eterna Volumetr</t>
  </si>
  <si>
    <t>Z326801-2EA</t>
  </si>
  <si>
    <t>inzetbakje</t>
  </si>
  <si>
    <t>Replacement Piston Rod For Transferpettor</t>
  </si>
  <si>
    <t>BR701936</t>
  </si>
  <si>
    <t>Pipette Tips, 0.5 to 5 mL, Bagged, 200 Tips, Pack of 200</t>
  </si>
  <si>
    <t>Reagent Reservoir PP for Multi</t>
  </si>
  <si>
    <t>BR703409</t>
  </si>
  <si>
    <t>Incubatiepotjes bag 1000 stuks</t>
  </si>
  <si>
    <t>Pasteur Pipette 145mm</t>
  </si>
  <si>
    <t>Pasteur pipet 3,4mm 500st 3,5ml (Brand 747755)</t>
  </si>
  <si>
    <t>Polystyrene Semi-Micro Cuvette, Pack of 100</t>
  </si>
  <si>
    <t>Boom; Fisher Scientific</t>
  </si>
  <si>
    <t>38030024 (Boom); 10151710 (Fisher)</t>
  </si>
  <si>
    <t>Stand for disposal bags</t>
  </si>
  <si>
    <t>BR759703-1EA</t>
  </si>
  <si>
    <t>Autoclavable Disposal Bags, Polypropylene, 300x200 mm, Pack of 100</t>
  </si>
  <si>
    <t>129-0131 (VWR); 10717091 (Fisher)</t>
  </si>
  <si>
    <t>Microcentrifuge tube 2ml with lid locking</t>
  </si>
  <si>
    <t>Microcentrifuge Tubes with Attached Screw Caps, 2 mL, Self-standing, conical bottom, Pack of 1000</t>
  </si>
  <si>
    <t>Screw Caps for Microtubes, PP, Bulk Screw Cap Microtubes 0.5 to 2 mL, Red, Pack of 1000</t>
  </si>
  <si>
    <t>Polypropylene Microcentrifuge Tube, 0.5 mL, With base, Pack of 1000</t>
  </si>
  <si>
    <t>8-PCR Tube 0.2ml Strip, w/individually attached flat cap, non-sterile, Pack of 120</t>
  </si>
  <si>
    <t>8-Strip PCR Tubes without Caps, BIO-CERT PCR QUALITY, White, 8-tube Strip, No, 0.2 mL, Pack of 125</t>
  </si>
  <si>
    <t>8-Strip PCR Caps, BIO-CERT PCR QUALITY, Clear, Flat, Microplates, Pack of 125</t>
  </si>
  <si>
    <t>Pip. aid f. micropip. BB IntraEND &gt; 1l PET plast.tube/SI adapt./TPE suct.bellow</t>
  </si>
  <si>
    <t>11383994</t>
  </si>
  <si>
    <t>Micro haematocrit capillary, sod.hep.IVD w/o cal. mark i.dia.1,1-1,2mm red code</t>
  </si>
  <si>
    <t>148040_U</t>
  </si>
  <si>
    <t>Powder funnels with short, wide stem, PP, translucent, Funnel O-Ø 150 mm, Stem O-Ø 31 mm, Stem Length 22 mm</t>
  </si>
  <si>
    <t>BRND148040_U</t>
  </si>
  <si>
    <t>474300</t>
  </si>
  <si>
    <t>Kleurbakje, PMP, 101x70x83 ( 4 stuks )</t>
  </si>
  <si>
    <t>Bryson Packaging</t>
  </si>
  <si>
    <t>BAJ-360-090B</t>
  </si>
  <si>
    <t>Resealable Bags, 140 x 140 mm, Pack of 100</t>
  </si>
  <si>
    <t>BSN Medical</t>
  </si>
  <si>
    <t>Leukosilk 5m x 1.25cm 1 rol</t>
  </si>
  <si>
    <t>Daxtrio</t>
  </si>
  <si>
    <t>Leukoplast hechtpleister zonder klem, 1,25 cm x 9,2 m</t>
  </si>
  <si>
    <t>Daxtrio; Remka</t>
  </si>
  <si>
    <t>17303 (Daxtrio); 1010101 (Remka)</t>
  </si>
  <si>
    <t>Leukoplast hechtpleister zonder klem, 2,5 cm x 9,2 m</t>
  </si>
  <si>
    <t>17304 (Daxtrio); 1010100 (Remka)</t>
  </si>
  <si>
    <t>01022-00</t>
  </si>
  <si>
    <t>Leukosilk 5m x 2.5cm rol</t>
  </si>
  <si>
    <t>02453-00</t>
  </si>
  <si>
    <t>Leukopor 9.2m x 1.25cm 1 rol</t>
  </si>
  <si>
    <t>02454-00</t>
  </si>
  <si>
    <t>Leukopor 9.2m x 2.5m 1 rol</t>
  </si>
  <si>
    <t>17315 (Daxtrio); 1010090 (Remka)</t>
  </si>
  <si>
    <t>1022</t>
  </si>
  <si>
    <t>Leukosilk hechtpleister op spoel, 2,5 cm x 5 m</t>
  </si>
  <si>
    <t>Remka</t>
  </si>
  <si>
    <t>2453</t>
  </si>
  <si>
    <t>Leukopor hechtpleister, 1,25 cm x 9,2 m</t>
  </si>
  <si>
    <t>BTX</t>
  </si>
  <si>
    <t>45-0125</t>
  </si>
  <si>
    <t xml:space="preserve">CUV005 cuvetten, electroporation 2mm per zak a 50 st </t>
  </si>
  <si>
    <t>732-0021</t>
  </si>
  <si>
    <t>Buerkle</t>
  </si>
  <si>
    <t xml:space="preserve">DIE001 diepvriesdoos 500 ml, per stuk </t>
  </si>
  <si>
    <t xml:space="preserve">DIE002 diepvriesdoos 1000 ml, per stuk </t>
  </si>
  <si>
    <t xml:space="preserve">DIE007 diepvriesdoos 3,5 L hoog model, per stuk </t>
  </si>
  <si>
    <t>Autoclavable Transparent Silicone Tubing, 8 mm, 25m</t>
  </si>
  <si>
    <t>1 (25m)</t>
  </si>
  <si>
    <t>0308-0100</t>
  </si>
  <si>
    <t>HDPE Round Bottles with Snap Closure, 100 mL</t>
  </si>
  <si>
    <t>42013040</t>
  </si>
  <si>
    <t>Spill Trough Laboratory Tray, 15 L, Each</t>
  </si>
  <si>
    <t>Chroma Gesellschaft</t>
  </si>
  <si>
    <t>0934</t>
  </si>
  <si>
    <t xml:space="preserve">MES004 meshouder nr 4, tbv mesje nr 24, stuk </t>
  </si>
  <si>
    <t>Cole-Parmer</t>
  </si>
  <si>
    <t>00077-11</t>
  </si>
  <si>
    <t>Stuart TR-200 Tube Rotators, Tube rotator microcentrifuge tube holder disc, for 10 - 11,5 mm Ø tubes, 46 tube capacity</t>
  </si>
  <si>
    <t>STUA00077-11</t>
  </si>
  <si>
    <t>00077-13</t>
  </si>
  <si>
    <t>Stuart TR-200 Tube Rotators, Tube rotator falcon tube holder disc, for 27 - 34 mm Ø tubes, 12 tube capacity</t>
  </si>
  <si>
    <t>STUA00077-13</t>
  </si>
  <si>
    <t>06226-01</t>
  </si>
  <si>
    <t>Transfer Pipette, 7.5 mL, Large Bulb, Graduated to 3 mL; 500/Box</t>
  </si>
  <si>
    <t>NC1515996</t>
  </si>
  <si>
    <t>06265-16</t>
  </si>
  <si>
    <t>Polypropylene Disposable Spatulas, Green, Pack of 150</t>
  </si>
  <si>
    <t>06265-18</t>
  </si>
  <si>
    <t>Polypropylene Disposable Spatulas, Blue, 210 mm, Pack of 300</t>
  </si>
  <si>
    <t>Corning</t>
  </si>
  <si>
    <t>HTS Transwell-96 Permeable Support with 3.0 µm Pore Polycarbonate Membrane</t>
  </si>
  <si>
    <t>Transwell 24 well plates, 5.0 μm, TC-Treated, with lid, sterile, case of 48, pack of 12</t>
  </si>
  <si>
    <t>CLS3421-48EA</t>
  </si>
  <si>
    <t>384-Well, Cell Culture-Treated, Flat-Bottom Microplate</t>
  </si>
  <si>
    <t>Pipet-tips,10ul 1000st - zakjes van 1000 stuks.</t>
  </si>
  <si>
    <t>Pipet-tips geel 4868, 100-1000ul, 1000st</t>
  </si>
  <si>
    <t>PCR tubes, 0.2 mL, 960st</t>
  </si>
  <si>
    <t>CLS6571-960EA</t>
  </si>
  <si>
    <t>96-Well Clear Ultra Low Attachment Microplates</t>
  </si>
  <si>
    <t>Costar Spin-X Centrifuge Tube Filters, CA Membrane, 0.22 μm, Non-sterile, Pack of 100</t>
  </si>
  <si>
    <t>Sigma-Aldrich Chemie; Fisher Scientific</t>
  </si>
  <si>
    <t>CLS8161-100EA (Sigma); 10104101 (Fisher)</t>
  </si>
  <si>
    <t>Petrischaal 100X15MM PST (25X20) 1 * 500 ST</t>
  </si>
  <si>
    <t>391-2002</t>
  </si>
  <si>
    <t>Centrifuge tubes, conical bottom, Falcon, 15 ml, 17x120 mm, 500 st</t>
  </si>
  <si>
    <t>734-0451</t>
  </si>
  <si>
    <t>Cultuurfles uit polystyreen, steriel, apyrogeen, met verluchtingsstop, hals: schuin, oppervlak (cm): 25, inhoud (ml): 70 1 * 100 st</t>
  </si>
  <si>
    <t>734-0045</t>
  </si>
  <si>
    <t>TC-Treated Culture Dishes, 55 cm2, Round, Not Gridded, 20/Pk., Pack of 500</t>
  </si>
  <si>
    <t>TC-Treated Culture Dishes, 148 cm2, Round, Not Gridded, 5/Pk., Pack of 60</t>
  </si>
  <si>
    <t>Corning cryogenic vials, external thread, 1.2 mL, 500st</t>
  </si>
  <si>
    <t>CLS430658-500EA</t>
  </si>
  <si>
    <t>Polypropylene Cryogenic Vials, 2 mL, 48.7 mm, Round (Self-standing), Pack of 500</t>
  </si>
  <si>
    <t>Centrifuge tube PP sterile 15ml centriStar cap max RCF 12000 50/racks</t>
  </si>
  <si>
    <t>Centrifuge Tubes, 15 ML, Polyprop</t>
  </si>
  <si>
    <t>CLS430791-500EA</t>
  </si>
  <si>
    <t>Centrifuge Tubes, 50 ML, Polyprop</t>
  </si>
  <si>
    <t>CLS430829-500EA</t>
  </si>
  <si>
    <t>Erlenmeyer cell culture flasks</t>
  </si>
  <si>
    <t>CLS431147-25EA</t>
  </si>
  <si>
    <t>Baffled Polycarbonate Erlenmeyer Flasks with Cap, 1 L, Vented, 43 mm, 50 mL, Pack of 25</t>
  </si>
  <si>
    <t>Coolcell LX Green 1 * 1 ST</t>
  </si>
  <si>
    <t>479-1841</t>
  </si>
  <si>
    <t>CoolRack, XT PCR96, capacity 12 strip wells</t>
  </si>
  <si>
    <t>CLS432053-1EA</t>
  </si>
  <si>
    <t>Ice Pan, Rectangular, Maxi, C</t>
  </si>
  <si>
    <t>CLS432094</t>
  </si>
  <si>
    <t>Rectangular Ice Pan, Midi 4 L, Lime Green, Each</t>
  </si>
  <si>
    <t>CLS432107-1EA (Sigma); 15522881 (Fisher)</t>
  </si>
  <si>
    <t>Screw Caps with PTFE Liner 415/15 to fit 16 MM tube</t>
  </si>
  <si>
    <t>Round Btm Threaded Tube, Pyrex, 16x100mm, NoCap, Bulk Pack, Nonsterile</t>
  </si>
  <si>
    <t>2947-75X25</t>
  </si>
  <si>
    <t>Microscope slides, plain, L x W 75 mm x 25 mm, 72st</t>
  </si>
  <si>
    <t>CLS294775X25-72EA</t>
  </si>
  <si>
    <t>3512</t>
  </si>
  <si>
    <t>12-Well Culture Plate, PS, Clear, TC-Treated</t>
  </si>
  <si>
    <t>431123</t>
  </si>
  <si>
    <t>Polypropylene Centrifuge Tubes, Sterile, 500 mL, 6000 x g, Plug, Pack of 36</t>
  </si>
  <si>
    <t>BP53-06</t>
  </si>
  <si>
    <t>Petrischalen, Met zes ventilatieopeningen, Ø 55 mm, 14 mm, 1.620 st</t>
  </si>
  <si>
    <t>391-0570</t>
  </si>
  <si>
    <t>CM-96-RD</t>
  </si>
  <si>
    <t>Silicone aandrukmatten, Axygen, 96-wells compressiemat, 10 st</t>
  </si>
  <si>
    <t>732-0671</t>
  </si>
  <si>
    <t>Cytiva</t>
  </si>
  <si>
    <t>50 Vent Devices with PTFE Membrane, 0.2 μm, 1/8 in. MNPT Connection, 18/Pk., Pack of 18</t>
  </si>
  <si>
    <t>Qualitative Filter Paper: Grade 1 Circles, 85 mm, 100/Pk., Pack of 100</t>
  </si>
  <si>
    <t xml:space="preserve">FIL006 rondfilter, diam.90 mm per doos a 100 st </t>
  </si>
  <si>
    <t>Qualitative Filter Paper: Grade 1 Circles, 125 mm, 100/Pk., Pack of 100</t>
  </si>
  <si>
    <t>Quantitative Filter Paper: Grade 42 Circles, 110 mm, Pack of 100</t>
  </si>
  <si>
    <t>Cytiva Whatman Binder-Free Glass Microfiber Filters, Grade GF/A, 25 mm, Pack of 100</t>
  </si>
  <si>
    <t>Binder-Free Glass Microfiber Filters, Grade GF/A, 37 mm, Pack of 100</t>
  </si>
  <si>
    <t>Cytiva Whatman Binder-Free Glass Microfiber Filters, Grade GF/A, 50 mm</t>
  </si>
  <si>
    <t>Binder-Free Glass Microfiber Filters, Grade GF/A, 90 mm, Pack of 100</t>
  </si>
  <si>
    <t>Binder-Free Glass Microfiber Filters GF/F Circles, 25 mm, Pack of 100</t>
  </si>
  <si>
    <t>Binder-Free Glass Microfiber Filters GF/F Circles, 47 mm, Pack of 100</t>
  </si>
  <si>
    <t xml:space="preserve">FIL011 blottingpapier gb002, 460x570mm per doos a 100 st </t>
  </si>
  <si>
    <t xml:space="preserve">FIL002 filter, vouw diam.185mm per doos a 100 st </t>
  </si>
  <si>
    <t xml:space="preserve">FIL023 vouwfilter, diam. 320mm per doos a 100 st </t>
  </si>
  <si>
    <t>Cellulose acetate membrane filters 1.2 μm pore size, white, hydrophilic, 100 ea, 47 mm diam</t>
  </si>
  <si>
    <t>WHA10403012</t>
  </si>
  <si>
    <t>Polycarbonate Nuclepore filter discs 0.2 μm pore size, hydrophilic, track-etched, treated with PVP, 100 ea, 47 mm diam</t>
  </si>
  <si>
    <t>WHA10417012 (Sigma); 16391396 (Fisher)</t>
  </si>
  <si>
    <t>PC membranes, Whatman Cyclopore, 0,20 µm, 47 mm Ø, 100 st</t>
  </si>
  <si>
    <t>VWR; Sigma-Aldrich Chemie</t>
  </si>
  <si>
    <t>WHAT10417612</t>
  </si>
  <si>
    <t>Nuclepore Track-Etched Membranes, polycarbonate filter, filter diam. 47 mm, pore size 1 μm, non-sterile</t>
  </si>
  <si>
    <t>WHA10418712</t>
  </si>
  <si>
    <t>Nucleopore PC 90MM 0.1uM 1 * 25 ST</t>
  </si>
  <si>
    <t>WHAT10419518</t>
  </si>
  <si>
    <t>Nuclepore PC Hydrophilic Membrane, 0.1um, disc 142mm, 25/pack</t>
  </si>
  <si>
    <t>Fisher Scientific; VWR</t>
  </si>
  <si>
    <t>17826787 (Fisher); WHAT10419531 (VWR)</t>
  </si>
  <si>
    <t>GV 025 Series Glass Vacuum Filtration Manifolds, Replacement Parts, Funnel, GV 025/0/01, Manifold Model GV 025/0, Each</t>
  </si>
  <si>
    <t>GV 025 Series Glass Vacuum Filtration Manifolds, Replacement Parts, Frit, GV 025/0/03, Manifold Model GV 025/0, Each</t>
  </si>
  <si>
    <t>GV 025 Series Glass Vacuum Filtration Manifolds, Replacement Parts, Centering Ring, GV 025/0/05, Manifold Model GV 025/0, Each</t>
  </si>
  <si>
    <t>filter holders FP 30/0,2 CA-S</t>
  </si>
  <si>
    <t>Cytiva Whatman Puradisc Aqua 30mm Syringe Filters, 500/Pk., Pack of 500</t>
  </si>
  <si>
    <t>Whatman Vacuum filtration apparatus accessories, PZ 001 tweezers, stainless steel</t>
  </si>
  <si>
    <t>WHA10477602</t>
  </si>
  <si>
    <t>Binder-Free Glass Microfiber Filters, Grade GF/A, 13 mm</t>
  </si>
  <si>
    <t>MicroSpin S-400 HR Columns, Each, Pack of 50</t>
  </si>
  <si>
    <t>Microspin G-50 Columns, 250 Preps, Pack of 250</t>
  </si>
  <si>
    <t>1001-070</t>
  </si>
  <si>
    <t>Whatman Qualitative Filter Paper, circles, diam. 70 mm</t>
  </si>
  <si>
    <t>WHA1001070</t>
  </si>
  <si>
    <t>1001-110</t>
  </si>
  <si>
    <t xml:space="preserve">FIL007 filterpapier, diam.110mm per doos a 100 st </t>
  </si>
  <si>
    <t>512-1004</t>
  </si>
  <si>
    <t>1001185</t>
  </si>
  <si>
    <t>Cytiva Whatman Qualitative Filter Paper: Grade 1 Circles, 185 mm, 100/Pk.</t>
  </si>
  <si>
    <t>11-0003-39</t>
  </si>
  <si>
    <t>Peek Union, 1/16 in. Female to 1/16 in. Female, Pack of 5</t>
  </si>
  <si>
    <t>1820-090</t>
  </si>
  <si>
    <t>Glasvezelfilter, GF A, Ø (MM): 90 1 * 100 ST</t>
  </si>
  <si>
    <t>513-5208</t>
  </si>
  <si>
    <t>1820-8013</t>
  </si>
  <si>
    <t>Filter Glasvezel GF A 13MM 1 * 100 ST</t>
  </si>
  <si>
    <t>513-5259</t>
  </si>
  <si>
    <t>1825-025</t>
  </si>
  <si>
    <t>Microglasvezelfilters zonder bindmiddel, klasse GF/F, Ø (MM): 25, 100 st</t>
  </si>
  <si>
    <t>513-5242 (VWR); WHA1825025 (Sigma)</t>
  </si>
  <si>
    <t>5051-N</t>
  </si>
  <si>
    <t>Filter plates, 96-well, AcroPrep, 1,0 µm, 1 ml, 5st</t>
  </si>
  <si>
    <t>516-6894</t>
  </si>
  <si>
    <t>7060-4710</t>
  </si>
  <si>
    <t>Whatman polycarbonate Cyclopore filter discs 1 μm pore size</t>
  </si>
  <si>
    <t>WHA70604710</t>
  </si>
  <si>
    <t>7184-002</t>
  </si>
  <si>
    <t>Nitrocellulose membrane filters, plain white, pore size 0.45 μm, diam. 25 mm</t>
  </si>
  <si>
    <t>WHA7184002</t>
  </si>
  <si>
    <t>7402-004</t>
  </si>
  <si>
    <t>Nylon filter discs 0.2 μm pore size, 47 mm diam</t>
  </si>
  <si>
    <t>WHA7402004</t>
  </si>
  <si>
    <t>RPN203B</t>
  </si>
  <si>
    <t>Hybond-n+ roll 20cm×3m 1 * 1 rol</t>
  </si>
  <si>
    <t>WHA10462500</t>
  </si>
  <si>
    <t>Spuitfilters Puradisc FP30 Ø 30 mm, 0,2 µm, CA, MLL, steriel</t>
  </si>
  <si>
    <t>G8 0215</t>
  </si>
  <si>
    <t>Wattenstaafjes 15cm, één tip 100 stuks</t>
  </si>
  <si>
    <t>Deutsch &amp; Neumann</t>
  </si>
  <si>
    <t xml:space="preserve">Rubber stop voor afzuig erlenmeyer 2 liter (grijs) </t>
  </si>
  <si>
    <t>Silicone Tubing, 25 m, 4 mm diameter</t>
  </si>
  <si>
    <t>Silicon Tubing, Translucent, ID/OD 20/26xmm, Roll of 20M</t>
  </si>
  <si>
    <t>Slang PE  2x2.8 MM Thick 0.4 MM Roll 1x1 M</t>
  </si>
  <si>
    <t>228-3134</t>
  </si>
  <si>
    <t>101 0141</t>
  </si>
  <si>
    <t>Stop rubber 41x49mm</t>
  </si>
  <si>
    <t>101 0150</t>
  </si>
  <si>
    <t>Stop rubber 50,5x59,5mm</t>
  </si>
  <si>
    <t>101 0156</t>
  </si>
  <si>
    <t>Stop rubber 56x65mm</t>
  </si>
  <si>
    <t>3100118B</t>
  </si>
  <si>
    <t>Silicon tubing sh a 55 1x1,8x0,4mm 1 * 25 m</t>
  </si>
  <si>
    <t>DENE3100118B</t>
  </si>
  <si>
    <t>Diversified Biotech</t>
  </si>
  <si>
    <t>ALUM-1000</t>
  </si>
  <si>
    <t>AluminaSeal for cold and PCR storage</t>
  </si>
  <si>
    <t>Z740251-100EA</t>
  </si>
  <si>
    <t>Dumont</t>
  </si>
  <si>
    <t>00649-11</t>
  </si>
  <si>
    <t>S&amp;T Forceps - SuperGrip Tips</t>
  </si>
  <si>
    <t>Greiner Bio-One</t>
  </si>
  <si>
    <t>10030-13</t>
  </si>
  <si>
    <t>Bonn Micro Probes</t>
  </si>
  <si>
    <t>11101-09</t>
  </si>
  <si>
    <t>Ring Forceps</t>
  </si>
  <si>
    <t>Labopack</t>
  </si>
  <si>
    <t>11241-30</t>
  </si>
  <si>
    <t>Dumont #4 Forceps</t>
  </si>
  <si>
    <t xml:space="preserve">11252-20 </t>
  </si>
  <si>
    <t>Dumont #5 Forceps</t>
  </si>
  <si>
    <t>11254-20</t>
  </si>
  <si>
    <t>Dumont #5 - Fine Forceps</t>
  </si>
  <si>
    <t>Fine Science Tools</t>
  </si>
  <si>
    <t>11487-11</t>
  </si>
  <si>
    <t>Fine Forceps - Self-Closing</t>
  </si>
  <si>
    <t>Merkala</t>
  </si>
  <si>
    <t>11992-20</t>
  </si>
  <si>
    <t>#2A Forceps</t>
  </si>
  <si>
    <t>Dupont</t>
  </si>
  <si>
    <t>Tyvek labjas M, met rits en zakken (model PL 309) 1 zak = 10 st)</t>
  </si>
  <si>
    <t>92.67.461.M</t>
  </si>
  <si>
    <t>Tyvek labjas XXL, met rits en zakken (model PL 309) 1 zak = 10 st)</t>
  </si>
  <si>
    <t>92.67.461.XXL</t>
  </si>
  <si>
    <t>Tyvek labjas L, met rits en zakken (model PL 309) 1 zak = 10 st)</t>
  </si>
  <si>
    <t>92.67.461.L</t>
  </si>
  <si>
    <t>Tyvek labjas S, met rits en zakken (model PL 309) 1 zak = 10 st)</t>
  </si>
  <si>
    <t>92.67.461.S</t>
  </si>
  <si>
    <t>Tyvek labjas XL, met rits en zakken (model PL 309) 1 zak = 10 st)</t>
  </si>
  <si>
    <t>92.67.461.XL</t>
  </si>
  <si>
    <t>DuPont</t>
  </si>
  <si>
    <t>D15466036</t>
  </si>
  <si>
    <t>Tyvek IsoClean Sterile Sleeves, Pack of 100</t>
  </si>
  <si>
    <t>DWK Life Sciences</t>
  </si>
  <si>
    <t>Kleurbakje glas 47x26x79 -Doosje 6 stuks- uitgifte per stuk</t>
  </si>
  <si>
    <t>Bekerglas 25ml</t>
  </si>
  <si>
    <t>Bekerglas 100ml</t>
  </si>
  <si>
    <t>Bekerglas 150ml</t>
  </si>
  <si>
    <t>Bekerglas 250ml</t>
  </si>
  <si>
    <t>Bekerglas 400ml</t>
  </si>
  <si>
    <t>Bekerglas 600ml</t>
  </si>
  <si>
    <t>Bekerglas 1 liter</t>
  </si>
  <si>
    <t>Bekerglas 2 liter</t>
  </si>
  <si>
    <t>Erlenmeyer 100ml</t>
  </si>
  <si>
    <t>Erlenmeyer 250ml</t>
  </si>
  <si>
    <t>Erlenmeyer 500ml</t>
  </si>
  <si>
    <t>Erlenmeyerkolf 1000 ml, Duran, nauwmonds</t>
  </si>
  <si>
    <t>Fisher Scientific; Boom</t>
  </si>
  <si>
    <t>11752182 (Fisher); 21216540 (Boom)</t>
  </si>
  <si>
    <t>Erlenmeyer 2 liter</t>
  </si>
  <si>
    <t>Fles 25ml</t>
  </si>
  <si>
    <t>Fles 50ml</t>
  </si>
  <si>
    <t>DURAN Original Laboratory Bottle, Clear, with DIN 168-1 Thread, Graduated, 100 mL, Pack of 10</t>
  </si>
  <si>
    <t>Fles 250ml</t>
  </si>
  <si>
    <t>DURAN Original Laboratory Bottle, Clear, with DIN 168-1 Thread, Graduated, 250 mL, Pack of 10</t>
  </si>
  <si>
    <t>Fles 500ml</t>
  </si>
  <si>
    <t>DURAN Original Laboratory Bottle, Clear, with DIN 168-1 Thread, Graduated, 500 mL, Pack of 10</t>
  </si>
  <si>
    <t>Fles 1 liter</t>
  </si>
  <si>
    <t xml:space="preserve">DURAN Original Laboratory Bottle, Clear, with DIN 168-1 Thread, Graduated, 1000 mL, Pack of 10	</t>
  </si>
  <si>
    <t>Fles 2 liter</t>
  </si>
  <si>
    <t>Kleurbakje glas 64x60x105mm lxbxh voor objectglaasje incl. deksel</t>
  </si>
  <si>
    <t>Beugel voor inzet bakje dooje 10 stuks</t>
  </si>
  <si>
    <t>Schroefdop PBT, GL32 met  boring Ø 20 mm, rood</t>
  </si>
  <si>
    <t>Schroefdop PBT, GL45 met  boring Ø 34 mm, rood</t>
  </si>
  <si>
    <t>10434301 (Fisher); 25227100 (Boom)</t>
  </si>
  <si>
    <t>Schroefdop blauw GL32 (50ml)</t>
  </si>
  <si>
    <t>Schroefdop blauw GL45 (100ml)</t>
  </si>
  <si>
    <t>217-9212 (VWR); 11762332 (Fisher)</t>
  </si>
  <si>
    <t>DWK life sciences</t>
  </si>
  <si>
    <t>Screw-caps, GL 45, PBT, red, w/PTFE protected</t>
  </si>
  <si>
    <t>Schenkring GL-45 (100ml), 10 stuks -per stuk uitgifte (telling 11 dec 2023)</t>
  </si>
  <si>
    <t>DURAN High Temperature red EFTE Pouring ring, GL 32, Thread Size GL 45</t>
  </si>
  <si>
    <t>Tissue Grinder 2 mL</t>
  </si>
  <si>
    <t>Schenkring GL45, Blauw, PP</t>
  </si>
  <si>
    <t>211061706</t>
  </si>
  <si>
    <t>Bekerglas 50ml</t>
  </si>
  <si>
    <t>218012409</t>
  </si>
  <si>
    <t>Fles 100ml</t>
  </si>
  <si>
    <t>292421907</t>
  </si>
  <si>
    <t>Schenkring GL-32 (50ml), 10 stuks - per stuk uitgifte (telling 11 dec 2023)</t>
  </si>
  <si>
    <t>W900180</t>
  </si>
  <si>
    <t>Staining jars according to Columbia, WHEATON</t>
  </si>
  <si>
    <t>720-1035</t>
  </si>
  <si>
    <t>Eppendorf</t>
  </si>
  <si>
    <t>Xplorer, single-channel, 5-100ul, yellow</t>
  </si>
  <si>
    <t xml:space="preserve">PIP060 microloaders per doos a 192 st </t>
  </si>
  <si>
    <t>Rotor Seal and Sealing Grease, 5430 / 5430R, 5 st</t>
  </si>
  <si>
    <t>EPPE5409719.009 (VWR); EP5409719009 (Sigma)</t>
  </si>
  <si>
    <t>Seal FA-45-18-11, FA-45-6-30, pkg of 5 pieces</t>
  </si>
  <si>
    <t>EP5418709008</t>
  </si>
  <si>
    <t>0030073398</t>
  </si>
  <si>
    <t>Eppendorf Quality epT.I.P.S. Reloads, 0.1 to 20 μL, 960 tips (10 trays x 96 tips), Pack of 960</t>
  </si>
  <si>
    <t>0030073410</t>
  </si>
  <si>
    <t>Eppendorf Quality epT.I.P.S. Reloads, 0.5 to 20 μL, 960 tips (10 trays x 96 tips), Pack of 960</t>
  </si>
  <si>
    <t>0030073495</t>
  </si>
  <si>
    <t>Eppendorf Quality epT.I.P.S. Reloads, 50 to 1250 μL, 960 tips (10 racks x 96 tips), Pack of 960</t>
  </si>
  <si>
    <t>0030075234</t>
  </si>
  <si>
    <t>TIP 2-200uL EPTIPS GLP YEL RACK BIOP 1 * 480 ST</t>
  </si>
  <si>
    <t>613-6752</t>
  </si>
  <si>
    <t>0030075277</t>
  </si>
  <si>
    <t>TIP 50-1250uL L EPTIPS GLP D-GR RK BIOP 1 * 480 ST</t>
  </si>
  <si>
    <t>613-6756</t>
  </si>
  <si>
    <t>0030089405</t>
  </si>
  <si>
    <t>Combitips Advanced Tips for Multipette Multi-dispensers - Eppendorf Quality, 0.1 mL, White, Pack of 100</t>
  </si>
  <si>
    <t>0030089413</t>
  </si>
  <si>
    <t>Combitips Advanced Tips for Multipette Multi-dispensers - Eppendorf Quality, 0.2 mL, Light Blue, Pack of 100</t>
  </si>
  <si>
    <t>0030089421</t>
  </si>
  <si>
    <t>Combitips Advanced Tips for Multipette Multi-dispensers - Eppendorf Quality, 0.5 mL, Violet, Pack of 100</t>
  </si>
  <si>
    <t>0030089448</t>
  </si>
  <si>
    <t>Combitips Advanced Tips for Multipette Multi-dispensers - Eppendorf Quality, 2.5 mL, Green, Pack of 100</t>
  </si>
  <si>
    <t>0030089456</t>
  </si>
  <si>
    <t>Combitips Advanced Tips for Multipette Multi-dispensers - Eppendorf Quality, 5.0 mL, Blue, Pack of 100</t>
  </si>
  <si>
    <t>0030089472</t>
  </si>
  <si>
    <t>Combitips Advanced Tips for Multipette Multi-dispensers - Eppendorf Quality, 25 mL, Red, Pack of 100</t>
  </si>
  <si>
    <t>0030089618</t>
  </si>
  <si>
    <t>Combitips advanced Biopur Individually Blister-Wrapped Positive Displacement Pipette Tips, 0,1 ml, 100 st</t>
  </si>
  <si>
    <t>613-2067</t>
  </si>
  <si>
    <t>0030089650</t>
  </si>
  <si>
    <t xml:space="preserve">PIP075 combitip + 2,5ml per doos a 100 st </t>
  </si>
  <si>
    <t>0030089766</t>
  </si>
  <si>
    <t>Combitips Advanced Tips for Multipette Multi-dispensers - PCR Clean, 0.1 mL, Pack of 100</t>
  </si>
  <si>
    <t>0030089774</t>
  </si>
  <si>
    <t>Combitips Advanced Tips for Multipette Multi-dispensers - PCR Clean, 0.2 mL, Pack of 100</t>
  </si>
  <si>
    <t>0030089782</t>
  </si>
  <si>
    <t xml:space="preserve">PIP069 combitip + 0.5ml per doos a 100 st </t>
  </si>
  <si>
    <t>0030089804</t>
  </si>
  <si>
    <t xml:space="preserve">PIP070 combitip + 2.5ml per doos a 100 st </t>
  </si>
  <si>
    <t>0030089812</t>
  </si>
  <si>
    <t xml:space="preserve">PIP076 combitips plus 5ml per doos a 100 st </t>
  </si>
  <si>
    <t>0030089820</t>
  </si>
  <si>
    <t xml:space="preserve">PIP077 combitips plus 10ml per doos a 100 st </t>
  </si>
  <si>
    <t>0030108035</t>
  </si>
  <si>
    <t xml:space="preserve">REA014 DNA Lobind Tubes 0,5 ml PCR clean eppendorf, dsje 250 st </t>
  </si>
  <si>
    <t>0030108051</t>
  </si>
  <si>
    <t>DNA LoBind Tubes, 1.5 mL, 30,000 x g, Pack of 250</t>
  </si>
  <si>
    <t>0030108078</t>
  </si>
  <si>
    <t>DNA LoBind Microcentrifuge Tubes, 2,0 ml, 250 tubes</t>
  </si>
  <si>
    <t>525-0131 (VWR); 10031282 (Fisher)</t>
  </si>
  <si>
    <t>0030108094</t>
  </si>
  <si>
    <t>Polypropylene Protein LoBind Microcentrifuge Tube, 0.5 mL, Pack of 100</t>
  </si>
  <si>
    <t>0030108116</t>
  </si>
  <si>
    <t>Polypropylene Protein LoBind Microcentrifuge Tube, 1.5 mL, Pack of 100</t>
  </si>
  <si>
    <t>0030108310</t>
  </si>
  <si>
    <t>DNA LoBind Tubes, 5 mL, 4 Bags of 50, Snap Cap, 25,000 x g, Pack of 200</t>
  </si>
  <si>
    <t>525-0793 (VWR); 15168344 (Fisher)</t>
  </si>
  <si>
    <t>0030119401</t>
  </si>
  <si>
    <t>Reactievaatjes 5,0 ml, PCR clean</t>
  </si>
  <si>
    <t>0030119835</t>
  </si>
  <si>
    <t>Tube Racks, 5, 15, 25 or 50 mL Tubes, 12 positions</t>
  </si>
  <si>
    <t>0030120086</t>
  </si>
  <si>
    <t xml:space="preserve">REA019 reaktievat eppendorf 1,5 ml met stopje per doos a 1000 st </t>
  </si>
  <si>
    <t>Fisher Scientific; Carl Roth</t>
  </si>
  <si>
    <t>10509691 (Fisher); 1KP0.1 (Carl Roth)</t>
  </si>
  <si>
    <t>0030120094</t>
  </si>
  <si>
    <t xml:space="preserve">REA020 reaktievat eppendorf 2,0 ml per doos a 1000 st </t>
  </si>
  <si>
    <t>10038760 (Fisher); 13780094 (Boom)</t>
  </si>
  <si>
    <t>0030120205</t>
  </si>
  <si>
    <t>Veiligheidsreactievaatjes Eppendorf Safe-Lock Tubes Eppendorf Quality, 2 ml</t>
  </si>
  <si>
    <t>1KP1.1</t>
  </si>
  <si>
    <t>0030120248</t>
  </si>
  <si>
    <t>Polypropylene Graduated Microtubes, Amber, 2 mL, PCR Clean, Pack of 1000</t>
  </si>
  <si>
    <t>0030122194</t>
  </si>
  <si>
    <t>Conical Tubes with Screw Cap, 15 mL, Amber, Sterile, pyrogen-,Dnase-,Rnase-, Human and Bacterial DNA-free, 200 Tubes (4 Bags x 50 Tubes), Pack of 200</t>
  </si>
  <si>
    <t>0030122305</t>
  </si>
  <si>
    <t>Microtube screw cap 5.0 mL (2 bags of 100 tub</t>
  </si>
  <si>
    <t>0030122321</t>
  </si>
  <si>
    <t>Tubes with Screw Cap 5.0 mL - Microtube, Pack of 200</t>
  </si>
  <si>
    <t>0030123328</t>
  </si>
  <si>
    <t>Reactievaatjes 1,5 ml Safe-Lock kleurloos, PCR clean</t>
  </si>
  <si>
    <t>13785150 (Boom); 13780086 (Fisher)</t>
  </si>
  <si>
    <t>0030123611</t>
  </si>
  <si>
    <t>Safe-Lock Tubes 1.5 mL - Microtube, Clear, Forensic DNA Grade, 22,000 x g, Pack of 500</t>
  </si>
  <si>
    <t>0030124707</t>
  </si>
  <si>
    <t>PCR tubes, Forensic DNA grade, 0.2 mL, colorless, pkg of 500 tubes</t>
  </si>
  <si>
    <t>EP0030124707-500EA</t>
  </si>
  <si>
    <t>0030124847</t>
  </si>
  <si>
    <t>PCR Cap Strips, Flat, 120 Pk., Pack of 120</t>
  </si>
  <si>
    <t>0030128575</t>
  </si>
  <si>
    <t>twin.tec PCR Plates, Clear, Semi, Pack of 25</t>
  </si>
  <si>
    <t>0030128648</t>
  </si>
  <si>
    <t>Twintec PCR Plate 96 skirted colorless .</t>
  </si>
  <si>
    <t>0030129504</t>
  </si>
  <si>
    <t>twin.tec PCR Plates LoBind - PCR Plates, Clear, 96, 250 μL, 5 Bags x 5 Plates, Pack of 25</t>
  </si>
  <si>
    <t>Epredia</t>
  </si>
  <si>
    <t>Epredia Peel-A-Way Disposable Embedding Molds</t>
  </si>
  <si>
    <t>Mesjes wegwerp voor Microtoom, 819, 50 stuks</t>
  </si>
  <si>
    <t>Double Cytofunnel, 25 Pk.</t>
  </si>
  <si>
    <t>Anti roll Plate cryostat NX70</t>
  </si>
  <si>
    <t xml:space="preserve">GLA001 dekglaasjes, diam. 15mm per dsje a 100 st </t>
  </si>
  <si>
    <t>LLG9161061 (Boom); 11578482 (Fisher)</t>
  </si>
  <si>
    <t>3053835</t>
  </si>
  <si>
    <t>Ultra Disposable Microtome Blades, Low, Pack of 50</t>
  </si>
  <si>
    <t>3150734</t>
  </si>
  <si>
    <t>Microtoom mesjes 818, HP35, 50 stuks</t>
  </si>
  <si>
    <t>AB00000112E01MNZ50</t>
  </si>
  <si>
    <t>Frosted Microscope Slides, Ground 45°, 76 x 26 mm, Pack of 50</t>
  </si>
  <si>
    <t>B851739YW</t>
  </si>
  <si>
    <t>Cassette II Slotted Tissue Cassettes, Yellow, Pack of 1000</t>
  </si>
  <si>
    <t>BB02000200A153MNZ0</t>
  </si>
  <si>
    <t xml:space="preserve">GLA006 dekglas 20x20mm, dsje a 200 st </t>
  </si>
  <si>
    <t>BB021026A113</t>
  </si>
  <si>
    <t xml:space="preserve">GLA004 dekglas 21x26mm, dsje a 100 st </t>
  </si>
  <si>
    <t>631-1335</t>
  </si>
  <si>
    <t>BB02400500AC13MNZ0</t>
  </si>
  <si>
    <t xml:space="preserve">GLA013 dekglas 24x50mm, dsje a 100 st </t>
  </si>
  <si>
    <t>BB02400500S113MNZ0</t>
  </si>
  <si>
    <t>Dekglaasjes 50x24mm, 1000 pcs</t>
  </si>
  <si>
    <t>BB02400600A113FST0</t>
  </si>
  <si>
    <t>Dekglaasjes 60x24mm, 1000 stuks</t>
  </si>
  <si>
    <t>BB02400600AC13MNZ0</t>
  </si>
  <si>
    <t>Coverslip 24x60mm #1.5 (0.16-0.19mm), Pack of 1000</t>
  </si>
  <si>
    <t>BB02400600S113MNZ0</t>
  </si>
  <si>
    <t>Dekglaasjes 60x24mm, 1.000 stuks</t>
  </si>
  <si>
    <t>10083957 (Fisher); H878.2 (Carl Roth)</t>
  </si>
  <si>
    <t>BB024032A113</t>
  </si>
  <si>
    <t xml:space="preserve">GLA012 dekglas 24x32mm, dsje a 100 st </t>
  </si>
  <si>
    <t>631-0711</t>
  </si>
  <si>
    <t>BC02600760AC40MNZ0</t>
  </si>
  <si>
    <t>Coverslip 26x76mm #1.5 (0.16-0.19mm), Pack of 1000</t>
  </si>
  <si>
    <t>CB00100RAC20MNZ0</t>
  </si>
  <si>
    <t xml:space="preserve">GLA005 dekglas, diam.10mm, dsje a 100 st </t>
  </si>
  <si>
    <t>CB00120RA120MNZ0</t>
  </si>
  <si>
    <t xml:space="preserve">GLA022 dekglas, diam. 12mm, dsje a 100 st </t>
  </si>
  <si>
    <t>CB00300RA140MNZ0</t>
  </si>
  <si>
    <t>Dekglaasjes  rond (30mm doorsnede) 1000 stuks</t>
  </si>
  <si>
    <t>J1800AMNZ</t>
  </si>
  <si>
    <t>Objectglaasjes plus/plus 75x25mm geslepen, 72st</t>
  </si>
  <si>
    <t>OV50002</t>
  </si>
  <si>
    <t>Witte Coupedoos (was blauw)</t>
  </si>
  <si>
    <t>Ethicon</t>
  </si>
  <si>
    <t>662SLH</t>
  </si>
  <si>
    <t>Hechtdraad 4-0 EH7145H</t>
  </si>
  <si>
    <t>668H</t>
  </si>
  <si>
    <t>Hechtdraad, 5-0, ethilon, C2, 45 cm  36 stuks</t>
  </si>
  <si>
    <t>683H</t>
  </si>
  <si>
    <t>Hechtdraad, Ethicon 4-0, 45cm zwart 36 stuks steriel</t>
  </si>
  <si>
    <t>8951H</t>
  </si>
  <si>
    <t>Ethicon Prolene 5-0 (1 doos 36 stuks)</t>
  </si>
  <si>
    <t>EH7464G</t>
  </si>
  <si>
    <t>Hechtdraad 7-0, zijde, G-6, 30 cm (EH7464G) 12 stuks</t>
  </si>
  <si>
    <t>MS0005</t>
  </si>
  <si>
    <t>Spongostan Dental 1 x 1 x 1 cm</t>
  </si>
  <si>
    <t>0711410</t>
  </si>
  <si>
    <t>V385H</t>
  </si>
  <si>
    <t>Ethicon Viryl 5-0 C-3 (1 doos 12 stuks)</t>
  </si>
  <si>
    <t>Euronda</t>
  </si>
  <si>
    <t>671011</t>
  </si>
  <si>
    <t>Beschermdoeken wit</t>
  </si>
  <si>
    <t>084451</t>
  </si>
  <si>
    <t>Excel Scientific</t>
  </si>
  <si>
    <t>F-96-100</t>
  </si>
  <si>
    <t>AlumaSeal 96 film, size 38 μm, thick aluminum foil sealing film for use with 96 well plates, non-sterile</t>
  </si>
  <si>
    <t>Z721549-100EA</t>
  </si>
  <si>
    <t>Falcon</t>
  </si>
  <si>
    <t>Round-Bottom Polypropylene Test Tubes Without Cap, 5 mL, 75 mm, Non-sterile, 12 mm, Pack of 1000</t>
  </si>
  <si>
    <t>Round-Bottom Polypropylene Test Tubes Without Cap, 5 mL, 75 mm, Sterile, 12 mm, Pack of 1000</t>
  </si>
  <si>
    <t>Round-Bottom Polystyrene Test Tubes, 5 mL, Snap Cap, Sterile, Bag of 125, 1000/Cs., Pack of 1000</t>
  </si>
  <si>
    <t>Round-Bottom Polystyrene Test Tubes, 5 mL, Snap Cap, Sterile, Bag of 25, 500/Cs., Pack of 500</t>
  </si>
  <si>
    <t>50 mL High Clarity Conical Centrifuge Tubes, Bag, 16,000 x g, Pack of 500</t>
  </si>
  <si>
    <t>Polypropylene Centrifuge Tubes, 225 mL, 137 mm, Pack of 48</t>
  </si>
  <si>
    <t>Polypropylene Cushion, 175 and 225 mL Conical Centrifuge Tube, Pack of 8</t>
  </si>
  <si>
    <t>15 mL Conical Centrifuge Tubes, Rack, Polypropylene, 12,000 x g, Pack of 500</t>
  </si>
  <si>
    <t>15 mL Conical Centrifuge Tubes, Bulk, Includes 1 Rack, Polypropylene, 12,000 x g, Pack of 500</t>
  </si>
  <si>
    <t xml:space="preserve">BUI002 Polystyrene tube with cell strainer cap per pak a 25 st </t>
  </si>
  <si>
    <t>Cell Strainers, Blue, 40 μm, Pack of 50</t>
  </si>
  <si>
    <t>Cell Strainer 70m, White, Sterile, Individual</t>
  </si>
  <si>
    <t>Cell Scrapers, 25x1,8 cm, Sterile, 100/Cs</t>
  </si>
  <si>
    <t>Rectangular Canted Neck Cell Culture Flask</t>
  </si>
  <si>
    <t>353003</t>
  </si>
  <si>
    <t>Standard Tissue Culture Dishes, 58.1 cm2, 16 to 17.5 mL, Pack of 200</t>
  </si>
  <si>
    <t>10000-10-NEW</t>
  </si>
  <si>
    <t>Disposable Safety Scalpels #10, Pack of 10</t>
  </si>
  <si>
    <t>10003-12</t>
  </si>
  <si>
    <t>Scalpel Handle - #3</t>
  </si>
  <si>
    <t>10060-13</t>
  </si>
  <si>
    <t>Scalpel Handle - #4 Gross Anatomy</t>
  </si>
  <si>
    <t>10090-17</t>
  </si>
  <si>
    <t>Combination Spoon and Spatula</t>
  </si>
  <si>
    <t>10130-10</t>
  </si>
  <si>
    <t>Tungsten Needles</t>
  </si>
  <si>
    <t>10315-12</t>
  </si>
  <si>
    <t>Micro Knives - Plastic Handle</t>
  </si>
  <si>
    <t>11000-12</t>
  </si>
  <si>
    <t>Standard Forcept - Straight, 12 cm</t>
  </si>
  <si>
    <t>11006-12</t>
  </si>
  <si>
    <t>Adson Forceps</t>
  </si>
  <si>
    <t>11024-12</t>
  </si>
  <si>
    <t>Semken Forceps with 1x2 Teeth</t>
  </si>
  <si>
    <t>11050-10</t>
  </si>
  <si>
    <t>Graefe forceps straight serrated</t>
  </si>
  <si>
    <t>11051-10</t>
  </si>
  <si>
    <t>Graefe forceps curved serrated</t>
  </si>
  <si>
    <t>11053-10</t>
  </si>
  <si>
    <t>Graefe Forceps</t>
  </si>
  <si>
    <t>11065-07</t>
  </si>
  <si>
    <t>Iris Forceps</t>
  </si>
  <si>
    <t>11066-07</t>
  </si>
  <si>
    <t>Iris Forceps, Straight, 1x2 Teeth</t>
  </si>
  <si>
    <t>11150-10</t>
  </si>
  <si>
    <t>Extra Fine Graefe Forceps, Straight</t>
  </si>
  <si>
    <t>11152-10</t>
  </si>
  <si>
    <t>Extra Fine Graefe Forceps, Curved</t>
  </si>
  <si>
    <t>12002-12</t>
  </si>
  <si>
    <t>Olsen-Hegar Needle Holders with Suture Cutters</t>
  </si>
  <si>
    <t>12020-00</t>
  </si>
  <si>
    <t>AutoClip System</t>
  </si>
  <si>
    <t>12022-09</t>
  </si>
  <si>
    <t>Autoclip clips 100 pc</t>
  </si>
  <si>
    <t>12074-12</t>
  </si>
  <si>
    <t>Round Handled Needle Holders</t>
  </si>
  <si>
    <t>12500-12</t>
  </si>
  <si>
    <t>Halsey Micro Needle Holder</t>
  </si>
  <si>
    <t>Sanbio</t>
  </si>
  <si>
    <t>13002-10</t>
  </si>
  <si>
    <t>Hartman Hemostats</t>
  </si>
  <si>
    <t>Sarstedt; Fine Science Tools</t>
  </si>
  <si>
    <t>13002-10 (Sarstedt); 13002-10 (FST)</t>
  </si>
  <si>
    <t>13008-12</t>
  </si>
  <si>
    <t>Halsted-Mosquito Hemostats</t>
  </si>
  <si>
    <t>14019-18</t>
  </si>
  <si>
    <t>Metzenbaum Baby Scissors, Curved</t>
  </si>
  <si>
    <t>Fine science tools</t>
  </si>
  <si>
    <t>14028-10</t>
  </si>
  <si>
    <t>Fine Scissors - Sharp-Blunt</t>
  </si>
  <si>
    <t>14054-13</t>
  </si>
  <si>
    <t>Surgical Scissors - ToughCut</t>
  </si>
  <si>
    <t>14058-11</t>
  </si>
  <si>
    <t xml:space="preserve">Fine Scissors - ToughCut </t>
  </si>
  <si>
    <t>14060-10</t>
  </si>
  <si>
    <t>Fine Scissors - Sharp</t>
  </si>
  <si>
    <t>14070-12</t>
  </si>
  <si>
    <t>Wagner Scissors</t>
  </si>
  <si>
    <t>14075-09</t>
  </si>
  <si>
    <t>Strabismus Scissors</t>
  </si>
  <si>
    <t>14084-08</t>
  </si>
  <si>
    <t>Extra Fine Bonn Scissors</t>
  </si>
  <si>
    <t>14086-09</t>
  </si>
  <si>
    <t>Bonn Artery Scissors - Ball Tip</t>
  </si>
  <si>
    <t>14090-09</t>
  </si>
  <si>
    <t>Hardened Fine Scissors</t>
  </si>
  <si>
    <t>14160-10</t>
  </si>
  <si>
    <t>Fine Scissors - Sharp (Left-Handed)</t>
  </si>
  <si>
    <t>15000-03</t>
  </si>
  <si>
    <t>Vannas Spring Scissors - 2mm Cutting Edge</t>
  </si>
  <si>
    <t>15002-08</t>
  </si>
  <si>
    <t>Vannas Spring Scissors - 2.5mm Cutting Edge</t>
  </si>
  <si>
    <t>15003-08</t>
  </si>
  <si>
    <t>Vannas-Tübingen Spring Scissors</t>
  </si>
  <si>
    <t>15012-12</t>
  </si>
  <si>
    <t>Noyes Spring Scissors, Cutting Edge: 14mm, Length: 12cm, Tip Shape: Straight</t>
  </si>
  <si>
    <t>15018-10</t>
  </si>
  <si>
    <t>Vannas Spring Scissors - 4mm Cutting Edge</t>
  </si>
  <si>
    <t>16221-14</t>
  </si>
  <si>
    <t>Micro Friedman-Pearson Rongeurs Curved / 0.5 mm Cup</t>
  </si>
  <si>
    <t>17000-01</t>
  </si>
  <si>
    <t>Mini-Colibri</t>
  </si>
  <si>
    <t>17000-03</t>
  </si>
  <si>
    <t>Colibri Retractors</t>
  </si>
  <si>
    <t>17021-13</t>
  </si>
  <si>
    <t>Guthrie Retractor</t>
  </si>
  <si>
    <t>18000-52</t>
  </si>
  <si>
    <t>Replacement Beads for Hot Bead Sterilizers</t>
  </si>
  <si>
    <t>18050-28</t>
  </si>
  <si>
    <t>Bulldog seraffines</t>
  </si>
  <si>
    <t>18050‑28</t>
  </si>
  <si>
    <t>Bulldog type Serrefines, Straight 28 mm, Medium pressure</t>
  </si>
  <si>
    <t>18051‑28</t>
  </si>
  <si>
    <t>Bulldog type Serrefines, Curved 28 mm</t>
  </si>
  <si>
    <t>18054-28</t>
  </si>
  <si>
    <t>Mini Bulldog Serrefine - Straight/28mm</t>
  </si>
  <si>
    <t>18067-10</t>
  </si>
  <si>
    <t>Reusable Feeding Needles Barrel Tip</t>
  </si>
  <si>
    <t>19010-10</t>
  </si>
  <si>
    <t>Self-Tapping Bone Screws</t>
  </si>
  <si>
    <t>20330-00</t>
  </si>
  <si>
    <t>Colored Aluminum Cases</t>
  </si>
  <si>
    <t>20810-01</t>
  </si>
  <si>
    <t>Plastic Sterilization Containers with Silicone Mat, 19 x 10 x 2 cm</t>
  </si>
  <si>
    <t>20810-02</t>
  </si>
  <si>
    <t>Plastic Sterilization Containers with Silicone Mat, 27 x 16 x 4 cm</t>
  </si>
  <si>
    <t>20840-01</t>
  </si>
  <si>
    <t>Plastic Sterilization Containers, 19 x 7 x 2 cm</t>
  </si>
  <si>
    <t>20840-02</t>
  </si>
  <si>
    <t>Plastic Sterilization Containers, 17 x 10 x 2 cm</t>
  </si>
  <si>
    <t>20840-03</t>
  </si>
  <si>
    <t>Plastic Sterilization Containers, 25 x 15 x 2 cm</t>
  </si>
  <si>
    <t>24212-01</t>
  </si>
  <si>
    <t>Finger Loop Ear Punches, 1 mm</t>
  </si>
  <si>
    <t>24212-02</t>
  </si>
  <si>
    <t>Finger Loop Ear Punches, 2 mm</t>
  </si>
  <si>
    <t>24213-02</t>
  </si>
  <si>
    <t>Ear Punch with Replaceable Tip</t>
  </si>
  <si>
    <t>24214-02</t>
  </si>
  <si>
    <t>Ear Punch</t>
  </si>
  <si>
    <t>24215-02</t>
  </si>
  <si>
    <t>GenoPunch</t>
  </si>
  <si>
    <t>29000-00</t>
  </si>
  <si>
    <t>Repair Kit for Fine Forceps</t>
  </si>
  <si>
    <t>29008-01</t>
  </si>
  <si>
    <t>Sharpening Stones</t>
  </si>
  <si>
    <t>29055-00</t>
  </si>
  <si>
    <t>Instrument Oil</t>
  </si>
  <si>
    <t>29060-00</t>
  </si>
  <si>
    <t>Instrument Tip Protectors</t>
  </si>
  <si>
    <t>29080-02</t>
  </si>
  <si>
    <t>Instrument Marking Tape - 7 Assorted Colors</t>
  </si>
  <si>
    <t>30051-10</t>
  </si>
  <si>
    <t>4-in-1 Screwdriver</t>
  </si>
  <si>
    <t>91106-12</t>
  </si>
  <si>
    <t>Student Adson Forceps</t>
  </si>
  <si>
    <t>91108-14</t>
  </si>
  <si>
    <t>Student Semken Forceps</t>
  </si>
  <si>
    <t>91115-10</t>
  </si>
  <si>
    <t>Student Fine Forceps - Straight</t>
  </si>
  <si>
    <t>91128-15</t>
  </si>
  <si>
    <t>Student Gillies Forceps</t>
  </si>
  <si>
    <t>91156-11</t>
  </si>
  <si>
    <t>Student Splinter Forceps</t>
  </si>
  <si>
    <t>91401-12</t>
  </si>
  <si>
    <t>Student Surgical Scissors</t>
  </si>
  <si>
    <t>91460-11</t>
  </si>
  <si>
    <t>Student Fine Scissors</t>
  </si>
  <si>
    <t>91500-09</t>
  </si>
  <si>
    <t>Student Vannas Spring Scissors</t>
  </si>
  <si>
    <t>Fisherbrand</t>
  </si>
  <si>
    <t>Trechter glas 100mm</t>
  </si>
  <si>
    <t>Trechter glas 60mm</t>
  </si>
  <si>
    <t>BOTTLES,SQUARE HDPE WIDE NECK60ml  .</t>
  </si>
  <si>
    <t>Fisherbrand PTFE Magnet Retriever 450x10mm</t>
  </si>
  <si>
    <t>FisherStir Bar Box Set, Cylindrical</t>
  </si>
  <si>
    <t>20mm Magnetic Cap, gold , 8mm centre hole, Pharma-Fix-Septa, Butyl/PTFE, 50° shore A, 3.0mm</t>
  </si>
  <si>
    <t>FisherPolypropylene Cryogenic Storage Box, Natural, Pack of 5</t>
  </si>
  <si>
    <t>Micropipette Stand, 6 Positions, Blue</t>
  </si>
  <si>
    <t>Doosje karton voor epjes met raster (Cryo box) 133x133x32mm</t>
  </si>
  <si>
    <t>FisherPolypropylene Blue Pipet Tip, 200 to 1000 μL, Pack of 1000</t>
  </si>
  <si>
    <t>FisherExternally and Internally Threaded Cryogenic Storage Vials, 1.2 mL, Internal, Polypropylene, Pack of 1000</t>
  </si>
  <si>
    <t xml:space="preserve">GLA021 dekglas 24x24mm, dsje a 200 st </t>
  </si>
  <si>
    <t>Qualitative filter papers Fisherbrand QL 100</t>
  </si>
  <si>
    <t>Stainless Steel Chattaway Spatulas, 150 mm, Pack of 5</t>
  </si>
  <si>
    <t xml:space="preserve">PIP015 Pasteur pipet 150mm, plugged, dsje a 250 st </t>
  </si>
  <si>
    <t>Easy Reader Conical Polypropylene Centrifuge Tubes, 50 mL, Flat Cap, Bulk, Sterile, Pack of 500</t>
  </si>
  <si>
    <t>Weegbakje 140x140x22mm, 500st</t>
  </si>
  <si>
    <t>FisherSterile Cell Strainers, 50 mL, 100 μm</t>
  </si>
  <si>
    <t>Sterile Polystyrene Disposable Serological Pipets with Magnifier Stripe, 25 mL, Individual All Plastic Wrap, ±0.5 mL, Pack of 200</t>
  </si>
  <si>
    <t>Clear Borosilicate Glass Class A Volumetric Flask with Stopper, 100 mL, 12/21, 170 mm, ±0.1 mL, Pack of 5</t>
  </si>
  <si>
    <t>FisherPolystyrene Diamond-Shaped Antistatic Weighing Boat, 30 mL, White, Diamond, Pack of 500</t>
  </si>
  <si>
    <t>Stainless Steel Dual Spoon/Spatulas, 100 mm, Pack of 5</t>
  </si>
  <si>
    <t>FisherPolystyrene Diamond-Shaped Antistatic Weighing Boat, 100 mL, White, Diamond, Pack of 500</t>
  </si>
  <si>
    <t>FisherGrade 601 General Purpose Filter Papers, 55 mm, Pack of 100</t>
  </si>
  <si>
    <t>Clear Borosilicate Glass Class A Volumetric Flask with Stopper, 250 mL, 14/23, 220 mm, ±0.15 mL, Pack of 2</t>
  </si>
  <si>
    <t xml:space="preserve">PIP016 Pasteur pipet 150mm, unplugged, dsje a 250 st </t>
  </si>
  <si>
    <t>Cylinder Brand BLAUBRAND class A conformity</t>
  </si>
  <si>
    <t>FisherGrade 601 General Purpose Filter Papers, 70 mm, Pack of 100</t>
  </si>
  <si>
    <t>Clear Borosilicate Glass Class A Volumetric Flask with Stopper, 500 mL, 19/24, 260 mm, ±0.25 mL, Pack of 2</t>
  </si>
  <si>
    <t>Microscope Slides with Ground Edges, 0.8 to 1 mm, Twin Frosted</t>
  </si>
  <si>
    <t>Clear Borosilicate Glass Class A Volumetric Flask with Stopper, 1000 mL, 24/29, 300 mm, ±0.4 mL, Pack of 2</t>
  </si>
  <si>
    <t xml:space="preserve">PIP017 Pasteur pipet 230mm, unplugged, dsje a 250 st </t>
  </si>
  <si>
    <t xml:space="preserve">THE009 thermometer chemisch,rode vloeistof </t>
  </si>
  <si>
    <t>Microscope Slides with Ground Edges, 1 to 1.2 mm, Twin Frosted, Pack of 50</t>
  </si>
  <si>
    <t>Weighboat diamond PS 30ML 80X60MM OVAL</t>
  </si>
  <si>
    <t>Pipet-punt geel 1-200ul, 1000st</t>
  </si>
  <si>
    <t>Stainless Steel Micro Spoons, 150 mm, Pack of 5</t>
  </si>
  <si>
    <t>Weegbakje 85x85x24mm, 500st</t>
  </si>
  <si>
    <t>Premium Microscope Slide Box, 100 Place, Blue, Foam, Each</t>
  </si>
  <si>
    <t xml:space="preserve">PRE004 preparaten doos karton voor 20 glaasjes </t>
  </si>
  <si>
    <t>Microglass Fiber Filters, Grade 261, 47 mm, Pack of 100</t>
  </si>
  <si>
    <t>Polypropylene Microscope Slide Mailers, 5 Slides, Pack of 25</t>
  </si>
  <si>
    <t>Filter paper Fisherbrand school grade 100%25</t>
  </si>
  <si>
    <t>5-Place Slide Mailer, End Opening, Pack of 25</t>
  </si>
  <si>
    <t>Rack Fisherbrand 80 well microtube storage</t>
  </si>
  <si>
    <t>Blauwe coupedoos 50 plaatsen</t>
  </si>
  <si>
    <t>WEIGH DISH ALUMINIUM 60 ML</t>
  </si>
  <si>
    <t>Microfibre filter Fisherbrand MF 300 25</t>
  </si>
  <si>
    <t>Translucent Silicone Tubing, 5 mm, 8 mm, 25 m</t>
  </si>
  <si>
    <t>FisherMicroglass Fiber Filter Discs, 47 mm, Pack of 100</t>
  </si>
  <si>
    <t>FisherAluminum Foil, Standard-Gauge Roll</t>
  </si>
  <si>
    <t>Alu Sample Pans 200ML 65 MM</t>
  </si>
  <si>
    <t>Externally and Internally Threaded Cryogenic Storage Vials, 1.2 mL, External, HDPE, Pack of 100</t>
  </si>
  <si>
    <t>Externally and Internally Threaded Cryogenic Storage Vials, 2 mL, External, HDPE, Pack of 100</t>
  </si>
  <si>
    <t>Grade 600 Cellulose General Purpose Filter Paper, 520 x 420mm, Pack of 500</t>
  </si>
  <si>
    <t>Weegpapier 110 mm, 250st</t>
  </si>
  <si>
    <t>Easy Reader Conical Polypropylene Centrifuge Tubesm 50 mL, Flat Cap, Racked, Sterile, Pack of 500</t>
  </si>
  <si>
    <t>Sterile Polystyrene Disposable Serological Pipets with Magnifier Stripe, 25 mL, Individual Paper/Plastic Wrap, ±0.5 mL, Pack of 200</t>
  </si>
  <si>
    <t>FisherBrand Serological Pipet, PS, 10, orange, individually wrapped, Sterile,</t>
  </si>
  <si>
    <t>Fisherbrand PTFE Stirrer Bar, Cylindrical 15x4.5mm</t>
  </si>
  <si>
    <t>Sterile Polystyrene Disposable Serological Pipets with Magnifier Stripe, 1 mL, Individual Paper/Plastic Wrap, ±0.02 mL, Pack of 1000</t>
  </si>
  <si>
    <t>FisherCardboard Cryobox Inserts, 133mm, 40mm, 10 x 10, Pack of 10</t>
  </si>
  <si>
    <t>Elite Variable Volume, Multichannel Pipettes, 10 to 100 μL, 12 Channels</t>
  </si>
  <si>
    <t>FisherCylindrical PTFE or Glass Stir Bars, 35x6 mm, Pack of 10</t>
  </si>
  <si>
    <t>Fisherbrand PTFE Stirrer Bar, Cylindrical 40x8mm</t>
  </si>
  <si>
    <t>Sterile Polystyrene Disposable Serological Pipets with Magnifier Stripe, 5 mL, Individual Paper/Plastic Wrap, ±0.1 mL, Pack of 200</t>
  </si>
  <si>
    <t>FisherCardboard Cryoboxes, White, 50 mm, 2 mL, 133 x 133 x 50 mm, Pack of 10</t>
  </si>
  <si>
    <t>Sterile Polystyrene Disposable Serological Pipets with Magnifier Stripe, 10 mL, Individual Paper/Plastic Wrap, ±0.2 mL, Pack of 200</t>
  </si>
  <si>
    <t>FisherBrand Serological Pipet, PS, 50, purple, Ind. Paper/Plastic wrap, Sterile, 25/bag</t>
  </si>
  <si>
    <t>Fisher0.2mL PCR Tubes, Natural, Domed Cap, Pack of 1000</t>
  </si>
  <si>
    <t>SureOne Beveled Pipette Tips, 1-200μL, with graduations, Sterile, Yellow, Hinged Rack, Pack of 960</t>
  </si>
  <si>
    <t>Microtube Fisherbrand 1,5ml,Natural,Snapcap,Graduated,Unsteril,PP</t>
  </si>
  <si>
    <t>FisherSureOne Beveled Pipette Tips, 1-200μL, with graduations, Non-sterile, Clear, Bulk, Pack of 1000</t>
  </si>
  <si>
    <t>Rek voor microbuizen, 96 posities</t>
  </si>
  <si>
    <t>Disposable Pipette Basins, 50 mL, Sterile, Bulk, Pack of 200</t>
  </si>
  <si>
    <t>Translucent Platinum-Cured Silicone Tubing, 5m</t>
  </si>
  <si>
    <t>Fisher0.2mL PCR Tubes, Natural, Flat Cap, Pack of 1000</t>
  </si>
  <si>
    <t>dekglas 18x18mm, dsje a 200 st</t>
  </si>
  <si>
    <t xml:space="preserve">GLA020 dekglas 22x22mm, dsje a 200 st </t>
  </si>
  <si>
    <t>Microscope slide ground edges, plain glass</t>
  </si>
  <si>
    <t>Weighboat Diamond, Polystyrene White 100ml</t>
  </si>
  <si>
    <t>Microtube Fisherbrand 2ml,Natural,Screw Cap,Sterile,PP</t>
  </si>
  <si>
    <t>Glass Rectangular Coverslips, #1 (0.13 to 0.16 mm), 24 mm, 32 mm, Pack of 100</t>
  </si>
  <si>
    <t>Cryobox 8 boringen rose</t>
  </si>
  <si>
    <t>Cryobox 8 boringen groen</t>
  </si>
  <si>
    <t>Cryobox 8 boringen transparant</t>
  </si>
  <si>
    <t>Polystyrene Petri Dishes, Height 16.2 mm, Diameter 90 mm, Pack of 600</t>
  </si>
  <si>
    <t>Polypropylene Cryoboxes with Slip Lid, Assorted, Cryo Box, 9 x 9, Pack of 5</t>
  </si>
  <si>
    <t>Cryobox 8 boringen blauw</t>
  </si>
  <si>
    <t>LCD Timer</t>
  </si>
  <si>
    <t>Colored Labeling Tape, Rainbow Pack, 13 m, Pack of 24</t>
  </si>
  <si>
    <t>FisherSterile Microcentrifuge Tubes with Screw Caps, 2 mL, 18,000 x g, Skirted, Pack of 500</t>
  </si>
  <si>
    <t>Fisherbrand Cryobox, PP, Yellow, w/10x10 Grid,133x133x50/75mm, Combi-Lid, numerically coded</t>
  </si>
  <si>
    <t>Polystyrene Diamond-Shaped Antistatic Weighing Boat, 5 mL, Black, Square, Pack of 500</t>
  </si>
  <si>
    <t>Polystyrene Diamond-Shaped Antistatic Weighing Boat, 5 mL, White, Diamond, Pack of 500</t>
  </si>
  <si>
    <t>RNase-Free Disposable Pellet Pestles, Without tube, 0.05 oz., Pack of 100</t>
  </si>
  <si>
    <t>Pasteur pipet 3ml, 500st</t>
  </si>
  <si>
    <t>FisherHigh-Form Porcelain Crucibles 15 ML</t>
  </si>
  <si>
    <t>FisherCylindrical PTFE or Glass Stir Bars, 30x6 mm, Pack of 10</t>
  </si>
  <si>
    <t>Non-sterile PTFE Syringe Filter, 0.2 μm, 25 mm, Pack of 50</t>
  </si>
  <si>
    <t>Syringe Filter PTFE 13MM 0.2M NSTR</t>
  </si>
  <si>
    <t>Sterile PES Syringe Filter, 0.45 μm, 33 mm, Pack of 50</t>
  </si>
  <si>
    <t>FisherDelrin Full-Size Test Tube Racks, 24 x 30mm</t>
  </si>
  <si>
    <t>Fisherbrand Hotplate/Stirrer for standard applications</t>
  </si>
  <si>
    <t>FisherReusable Glass Media Bottles with Cap</t>
  </si>
  <si>
    <t>FisherSquat Form Beakers, 250 mL, Pack of 10</t>
  </si>
  <si>
    <t>Borosilicate Glass Narrow Neck Erlenmeyer Flasks, 200 mL, Pack of 10</t>
  </si>
  <si>
    <t>Microcentrifuge Tubes with Locking Snap Cap, Natural, Non-sterile, 0.5 mL, 30,000 x g, Pack of 500</t>
  </si>
  <si>
    <t>FisherSquat Form Beakers, 600 mL, Pack of 10</t>
  </si>
  <si>
    <t>FisherBorosilicate Glass Narrow Neck Erlenmeyer Flasks, 250 mL, Pack of 10</t>
  </si>
  <si>
    <t>FisherMicrocentrifuge Tubes with Locking Snap Cap, Natural, Non-sterile, 1.5 mL, 26,000 x g, Pack of 500</t>
  </si>
  <si>
    <t>Labtafel papier 460 x 570mm 100 vel (Grade 600).</t>
  </si>
  <si>
    <t>FisherBorosilicate Glass Narrow Neck Erlenmeyer Flasks, 500 mL, Pack of 10</t>
  </si>
  <si>
    <t>FisherMicrocentrifuge Tubes with Locking Snap Cap, Natural, Non-sterile, 2.0 mL, 25,000 x g, Pack of 500</t>
  </si>
  <si>
    <t>FisherSquat Form Beakers, 1000 mL, Pack of 10</t>
  </si>
  <si>
    <t>FisherBorosilicate Glass Narrow Neck Erlenmeyer Flasks, 1000 mL, Pack of 10</t>
  </si>
  <si>
    <t>2L Beaker, squat form, with spout, borosilicate glass 3.3, graduated, ISO 3819 DIN 12331</t>
  </si>
  <si>
    <t>3L Beaker, squat form, with spout, borosilicate 3.3 glass, graduated, ISO 3819 DIN 12331</t>
  </si>
  <si>
    <t>FisherSquat Form Beakers, 50 mL, Pack of 10</t>
  </si>
  <si>
    <t>FisherSquat Form Beakers, 100 mL, Pack of 10</t>
  </si>
  <si>
    <t>Flatpack Thin PP Film Freezer Boxes, holds 81x 12mm tubes</t>
  </si>
  <si>
    <t>Diamond Weighing Boats, White, Pack of 500</t>
  </si>
  <si>
    <t>Fisherbrand rolls 55mmx13mm red labeling tape</t>
  </si>
  <si>
    <t>Syringe 3P STE 1 mL Central</t>
  </si>
  <si>
    <t>FisherColored Labeling Tape Yellow</t>
  </si>
  <si>
    <t>Sterile Syringes for Single Use, 9 mm diameter, 3 mL, Sterile, Luer-Lock</t>
  </si>
  <si>
    <t>Fisherbrand 3P plastic syringe 5 ml, luer loc</t>
  </si>
  <si>
    <t>Sterile Syringes for Single Use, 14.85 mm diameter, 10 mL, Sterile, Luer-Lock</t>
  </si>
  <si>
    <t>Sterile Syringes for Single Use, 20 mL, Luer Lock, Pack of 50</t>
  </si>
  <si>
    <t>Sterile Syringes for Single Use, 60 mL, Sterile, Luer-Lock</t>
  </si>
  <si>
    <t>Disposable PES Filter Units, 0.20 μm, 500 mL, 75 mm, Sterile Filtration of media and serum, Pack of 12</t>
  </si>
  <si>
    <t>Disposable PES Filter Units, 0.45 μm, 500 mL, 75 mm, Fluid clarification and particle removal, Pack of 12</t>
  </si>
  <si>
    <t>Disposable PES Bottle Top Filters, 500 mL, 0.20 μm, 75 mm, Pack of 12</t>
  </si>
  <si>
    <t>Plain PTFE Stir Bars, 40x8 mm, Pack of 10</t>
  </si>
  <si>
    <t>Plain PTFE Stir Bars, 25x6 mm, Pack of 10</t>
  </si>
  <si>
    <t>Plain PTFE Stir Bars, 12x4.5 mm, Pack of 10</t>
  </si>
  <si>
    <t>Tubing for Peristaltic and ICP Pumps and Manifolds: Accu-Rated PVC, Pack of 12</t>
  </si>
  <si>
    <t>KingFisher Plastics for 96 deep-well format, 96-well Deep Well Plate, KingFisher Apex, Pack of 50</t>
  </si>
  <si>
    <t>KingFisher Plastics for 96 deep-well format, Barcoded Tip Comb, KingFisher Apex, Pack of 100</t>
  </si>
  <si>
    <t>Sterile Syringes for Single Use, 4.65 mm diameter, 1 mL, Sterile, Luer-Lock</t>
  </si>
  <si>
    <t>KingFisher Plastics for 96 standard and PCR formats, KingFisher Apex, 48/Cs., Pack of 48, 200 μL</t>
  </si>
  <si>
    <t>Pellet Pestle Cordless Motor Adapter</t>
  </si>
  <si>
    <t>Test Tubes, Borosilicate Glass 3.3, Without Rim, Medium Wall, 112 mL, 200 mm, 30 mm, Pack of 50</t>
  </si>
  <si>
    <t>01213100</t>
  </si>
  <si>
    <t>Aluminium Roll 18 30CMX7,6M</t>
  </si>
  <si>
    <t>HS120374</t>
  </si>
  <si>
    <t>Transport Boxes, Clear, Blue</t>
  </si>
  <si>
    <t>GA</t>
  </si>
  <si>
    <t>SM-1B-6</t>
  </si>
  <si>
    <t>Cryogenic markers, SCIENCE-MARKER</t>
  </si>
  <si>
    <t>GAINSM-1B-6</t>
  </si>
  <si>
    <t>Gilson</t>
  </si>
  <si>
    <t>F107015</t>
  </si>
  <si>
    <t>Service Kit Level 2, P1000N (#F1619781)</t>
  </si>
  <si>
    <t>F1077504</t>
  </si>
  <si>
    <t xml:space="preserve">DIV003 Filter membraam hydrophob 0,45um, per stuk </t>
  </si>
  <si>
    <t>Gilson International</t>
  </si>
  <si>
    <t>F110120</t>
  </si>
  <si>
    <t>F110120 macroman</t>
  </si>
  <si>
    <t>F144054M</t>
  </si>
  <si>
    <t>PIPETMAN P2, 0.2-2 µL, Metal Ejector</t>
  </si>
  <si>
    <t>F144055M</t>
  </si>
  <si>
    <t>PIPETMANTM Pipet, Red, P10, 1 to 10 μL, Stainless Steel Tip Ejector, Each</t>
  </si>
  <si>
    <t>F144056M</t>
  </si>
  <si>
    <t>PIPETMAN P20, 2-20 µL, Metal Ejector</t>
  </si>
  <si>
    <t>F144056P</t>
  </si>
  <si>
    <t>PIPETMANTM Pipet, Yellow, P20, 2 to 20 μL, Plastic Tip Ejector, Each</t>
  </si>
  <si>
    <t>F144058M</t>
  </si>
  <si>
    <t>PIPETMAN P200, 20-200 µL, Metal Ejector</t>
  </si>
  <si>
    <t>F144059M</t>
  </si>
  <si>
    <t>PIPETMAN P1000, 100-1000 µL, Metal Ejector</t>
  </si>
  <si>
    <t>F144066</t>
  </si>
  <si>
    <t>PIPETMAN P5000</t>
  </si>
  <si>
    <t>F144867</t>
  </si>
  <si>
    <t>Piston Seal and O-Ring, P5000, F5000 (pack of 5 units each)</t>
  </si>
  <si>
    <t>F161401</t>
  </si>
  <si>
    <t>Pipette stand for Gilson pipettes, rotary, CARROUSEL, Hold 7 Pipettes</t>
  </si>
  <si>
    <t>10571093 (Fisher); 612-1816 (VWR)</t>
  </si>
  <si>
    <t>F161406</t>
  </si>
  <si>
    <t>Accessory for PIPETMANTM Complete Pipetting System- SingleTM Pipet Holder</t>
  </si>
  <si>
    <t>F161571</t>
  </si>
  <si>
    <t>PIPETMANTM EasyPackTM Tips, 1 to 5 mL, Bagged, 334, Pack of 1002</t>
  </si>
  <si>
    <t>F161670</t>
  </si>
  <si>
    <t>PIPETMANTM EcoPackTM Tips, 100 to 1000 μL, Pack of 10000</t>
  </si>
  <si>
    <t>F161930</t>
  </si>
  <si>
    <t>PIPETMANTM EcoPackTM Tips, 2 to 200 μL, Pack of 10000</t>
  </si>
  <si>
    <t>F164001</t>
  </si>
  <si>
    <t>DISTRIMAN Repetitive Pipette, 1 µL - 1.25 mL</t>
  </si>
  <si>
    <t>F164130</t>
  </si>
  <si>
    <t>DISTRITIP MICRO ST (BOX OF 50)</t>
  </si>
  <si>
    <t>F164140</t>
  </si>
  <si>
    <t>DISTRITIPS Mini ST, 10–125 µL, 50 Pre-Sterile Individually Wrapped Syringes</t>
  </si>
  <si>
    <t>F164150</t>
  </si>
  <si>
    <t>DISTRITIPS Maxi ST, 0.1–1.25 mL, 50 Pre-Sterile Individually Wrapped Syringes</t>
  </si>
  <si>
    <t>Gilson International; Fisher Scientific</t>
  </si>
  <si>
    <t>F164150 (Gilson); 10152902 (Fisher)</t>
  </si>
  <si>
    <t>F167100</t>
  </si>
  <si>
    <t>PIPETMANTM Universal Reload Box, Red, Green, Yellow, Blue, 960, 66 mm, Each</t>
  </si>
  <si>
    <t>F167101</t>
  </si>
  <si>
    <t xml:space="preserve">PIP199 Pipetpunt D10 refill Gilson, pak a 960 st </t>
  </si>
  <si>
    <t>F167103</t>
  </si>
  <si>
    <t xml:space="preserve">PIP198 Pipetpunt D200 refill Gilson, pak a 960 st </t>
  </si>
  <si>
    <t>F167350</t>
  </si>
  <si>
    <t>PIPETMAN L Starter Kit, 2 to 20 μL (P20L), 20 to 200 μL (P200L), 100 to 1000 μL (P1000L), 1 set</t>
  </si>
  <si>
    <t>F167360</t>
  </si>
  <si>
    <t>PIPETMAN G 4-Pipette Kit, 0.2-2 μL, 100-1000 μL, 2-20 μL, 20-200 μL, 1 set</t>
  </si>
  <si>
    <t>F167370</t>
  </si>
  <si>
    <t>PIPETMAN L 4-Pipette Kit, 0.2-2 μL, 100-1000 μL, 2-20 μL, 20-200 μL, 1 set</t>
  </si>
  <si>
    <t>F171203</t>
  </si>
  <si>
    <t>PIPETMAN DIAMOND Tips, TIPACK, 0.1-10 µL, 10x96 Filter Tips, Sterile</t>
  </si>
  <si>
    <t>F171203 (Gilson); 12639591 (Fisher)</t>
  </si>
  <si>
    <t>F171303</t>
  </si>
  <si>
    <t>PIPETMAN DIAMOND Tips, TIPACK, 2-30 µL, 10x96 Filter Tips, Sterile</t>
  </si>
  <si>
    <t>F171303 (Gilson); 11922078 (Fisher)</t>
  </si>
  <si>
    <t>F171503</t>
  </si>
  <si>
    <t>PIPETMAN DIAMOND Tips, TIPACK, 2-200 µL, 10x96 Filter Tips, Sterile</t>
  </si>
  <si>
    <t>F171503 (Gilson); 11912078 (Fisher)</t>
  </si>
  <si>
    <t>F171703</t>
  </si>
  <si>
    <t>PIPETMAN DIAMOND Tips, TIPACK, 100-1000 µL, 10x96 Filter Tips, Sterile</t>
  </si>
  <si>
    <t>F171703 (Gilson); 12679591 (Fisher)</t>
  </si>
  <si>
    <t>F172203</t>
  </si>
  <si>
    <t>PIPETMANTM DIAMONDTM Blister Refill Filtered Pipette Tips, 0.1 to 10 μL, DFL10, Pack of 960</t>
  </si>
  <si>
    <t>F172303</t>
  </si>
  <si>
    <t>PIPETMANTM DIAMONDTM Blister Refill Filtered Pipette Tips, 2 to 30 μL, DFL30, Pack of 960</t>
  </si>
  <si>
    <t>F172403</t>
  </si>
  <si>
    <t>PIPETMANTM DIAMONDTM Blister Refill Filtered Pipette Tips, 20 to 100 μL, DFL100, Pack of 960</t>
  </si>
  <si>
    <t>F172603</t>
  </si>
  <si>
    <t>PIPETMANTM DIAMONDTM Blister Refill Filtered Pipette Tips, 100 to 1000 μL, DFL1000, Pack of 960</t>
  </si>
  <si>
    <t>F174501</t>
  </si>
  <si>
    <t>AMPLIPUR EXPERT TIPS FT1200 (960)</t>
  </si>
  <si>
    <t>FA07302</t>
  </si>
  <si>
    <t>Pipette Service Kit Level 2 P10L</t>
  </si>
  <si>
    <t>FA07305</t>
  </si>
  <si>
    <t>Service Kit PIPETMAN Neo model P200N,  includes 1 connecting nut, 1 push button, and 1 metal ejector, F1619741</t>
  </si>
  <si>
    <t>FA10001M</t>
  </si>
  <si>
    <t>PIPETMAN L P2L, 0.2- 2 µL, Metal Ejector</t>
  </si>
  <si>
    <t>FA10001M (Gilson); 12366142 (Fisher)</t>
  </si>
  <si>
    <t>FA10001P</t>
  </si>
  <si>
    <t>PIPETMAN L P2L, 0.2-2 µL, Plastic Ejector</t>
  </si>
  <si>
    <t>FA10002M</t>
  </si>
  <si>
    <t>PIPETMAN L P10L, 0.5-10 µL, Metal Ejector</t>
  </si>
  <si>
    <t>FA10002M (Gilson); 12386142 (Fisher)</t>
  </si>
  <si>
    <t>FA10002P</t>
  </si>
  <si>
    <t>PIPETMAN L P10L, 0.5-10 µL, Plastic Ejector</t>
  </si>
  <si>
    <t>FA10003M</t>
  </si>
  <si>
    <t>PIPETMAN P20L METAL EJECTOR</t>
  </si>
  <si>
    <t>FA10003P</t>
  </si>
  <si>
    <t>PIPETMAN P20L PLASTIC EJECTOR</t>
  </si>
  <si>
    <t>FA10004M</t>
  </si>
  <si>
    <t>PIPETMAN P100L METAL EJECTOR</t>
  </si>
  <si>
    <t>FA10005M</t>
  </si>
  <si>
    <t>PIPETMANTM L Mechanical Pipet, P200L, 20 to 200 μL, ±0.5, ±0.8, ±1.6μL, Stainless Steel Tip Ejector, Each</t>
  </si>
  <si>
    <t>FA10005M (Gilson); 12346152 (Fisher)</t>
  </si>
  <si>
    <t>FA10005P</t>
  </si>
  <si>
    <t>PIPETMAN P200L PLASTIC EJECTOR</t>
  </si>
  <si>
    <t>FA10006M</t>
  </si>
  <si>
    <t>PIPETMAN L Mechanical Pipet, P1000L, 100 to 1000 μL, ±3, ±4, ±8μL, Stainless Steel Tip Ejector, Each</t>
  </si>
  <si>
    <t>FA10006M (Gilson); 12366152 (Fisher)</t>
  </si>
  <si>
    <t>FA10006P</t>
  </si>
  <si>
    <t>PIPETMAN P1000L PLASTIC EJECTOR</t>
  </si>
  <si>
    <t>FA10007</t>
  </si>
  <si>
    <t>PIPETMAN P5000L</t>
  </si>
  <si>
    <t>FA10008</t>
  </si>
  <si>
    <t>PIPETMAN P10MLL</t>
  </si>
  <si>
    <t>FA10009</t>
  </si>
  <si>
    <t>Pipetman L 8x20 multichannel pipet</t>
  </si>
  <si>
    <t>FA10011</t>
  </si>
  <si>
    <t>PIPETMAN L 8X200</t>
  </si>
  <si>
    <t>FA10015</t>
  </si>
  <si>
    <t>PIPETMAN L 8X300</t>
  </si>
  <si>
    <t>FA1001M</t>
  </si>
  <si>
    <t>FA 1001M Pipetman P2L metal ejector</t>
  </si>
  <si>
    <t>FA1002M</t>
  </si>
  <si>
    <t>FA 1002M Pipetman P10L metal ejector</t>
  </si>
  <si>
    <t>FA10039</t>
  </si>
  <si>
    <t>PIPETMAN L, P8x1200L</t>
  </si>
  <si>
    <t>FA10040</t>
  </si>
  <si>
    <t>PIPETMANTM L Multichannel Pipettes, 12, Each</t>
  </si>
  <si>
    <t>Glaswarenfabrik Karl Hecht</t>
  </si>
  <si>
    <t>Mouthpieces for blood pipettes, Assistent, milk-white, 50 st</t>
  </si>
  <si>
    <t>HECH40360002</t>
  </si>
  <si>
    <t>Lensdoekjes, 90x72 mm, 500st</t>
  </si>
  <si>
    <t>763-0319</t>
  </si>
  <si>
    <t>Pipette brush for 1 ml measuring pipettes, 70 mm, Ø 4 mm</t>
  </si>
  <si>
    <t>HECH42589001</t>
  </si>
  <si>
    <t>Glass vials, with rolled rim and snap-on lid, 24x41 mm, 10 ml, 154 st</t>
  </si>
  <si>
    <t>HECH42783016</t>
  </si>
  <si>
    <t>Gonotec</t>
  </si>
  <si>
    <t>G03090010</t>
  </si>
  <si>
    <t>Meetvaatjes v. Osmomat 030 1000st</t>
  </si>
  <si>
    <t>Gosselin</t>
  </si>
  <si>
    <t>Pot 60 ml, PP, met rode schroefdop</t>
  </si>
  <si>
    <t>BP5306</t>
  </si>
  <si>
    <t>Polystrene Petri Dish, 55 mm, 14.2 mm, 6, Pack of 1620</t>
  </si>
  <si>
    <t>JT30-01</t>
  </si>
  <si>
    <t>Polypropylene Buckets with Handle, 3L, PP,  H139, Ø184, White snap cap</t>
  </si>
  <si>
    <t>TP52C-011</t>
  </si>
  <si>
    <t>Straight Containers, 125 mL, PP,  DiaxH 52x74mm, Blue Screw Cap, Non-Sterile, Pack of 380</t>
  </si>
  <si>
    <t>TP52C-012</t>
  </si>
  <si>
    <t>Straight container 125ML, PP, Clear, DiaxH 52x74mm, Red Screw Cap, Non-Sterile, Bulk - RUO</t>
  </si>
  <si>
    <t>Cryo.s, U, sta-rand, 2ml, PP,; Cryo.s, U, sta-rand, 2ml, PP,</t>
  </si>
  <si>
    <t xml:space="preserve">CRY001 cryovial 1,2 ml puntbodem/sil.ring per zak a 100 st </t>
  </si>
  <si>
    <t xml:space="preserve">CRY002 cryovial 2 ml oversluitende dop per zak a 100 st </t>
  </si>
  <si>
    <t xml:space="preserve">CRY003 cryovial 5,0 ml per pak a 50 st </t>
  </si>
  <si>
    <t xml:space="preserve">BUI006 konische buis 12ml met starand ps per zak a 25 st </t>
  </si>
  <si>
    <t xml:space="preserve">REA021 reageerbuis ppn 15 ml met speciaalstop per zakje a 25 st </t>
  </si>
  <si>
    <t>BUI015 testbuis met schroefsluiting witte dop 15ml/120mm per zak a 100 st</t>
  </si>
  <si>
    <t>Buis, V-bodem, PP, donkerbruin, 15ml, la; Buis, V-bodem, PP, donkerbruin, 15ml, label</t>
  </si>
  <si>
    <t xml:space="preserve">BUI005 konische buis 50ml met starand pp per zak a 25 st </t>
  </si>
  <si>
    <t>Greiner Bio-One; Carl Roth</t>
  </si>
  <si>
    <t>210261 (Greiner); XH99.1 (Carl Roth)</t>
  </si>
  <si>
    <t xml:space="preserve">BUI008 konische buis 50ml zonder starand pp per zak a 20 st </t>
  </si>
  <si>
    <t>Centrifugeerbuisjes CELLSTAR Transparant, met opstaande rand, Rek</t>
  </si>
  <si>
    <t>XH99.2</t>
  </si>
  <si>
    <t>Buis, V-bodem, PP, donkerbruin, 50ml, 20; Buis, V-bodem, PP, donkerbruin, 50ml, 20st</t>
  </si>
  <si>
    <t xml:space="preserve">CRY004 dopjes v/d cryovials wit per pak a 50 st </t>
  </si>
  <si>
    <t>Ceaprenstop, buisdiam. 53mm, 315 stuks</t>
  </si>
  <si>
    <t>Ceaprenstop, buisdiam. 26mm, 1500 stuks</t>
  </si>
  <si>
    <t>Screw cap for Biotubes, natural, 5000st</t>
  </si>
  <si>
    <t>Screw cap for biotubes, yellow, 5000st</t>
  </si>
  <si>
    <t xml:space="preserve">KWE036 pcr stoppenstrip-8, voor art.673210 per zak a 125 st </t>
  </si>
  <si>
    <t xml:space="preserve">KWE063 pcr stoppenstrip-8, rood per ds a 125 st </t>
  </si>
  <si>
    <t xml:space="preserve">KWE065 pcr stoppenstrip-8, blauw per ds a 125 st </t>
  </si>
  <si>
    <t xml:space="preserve">KWE067 pcr stoppenstrip-8, groen per ds a 125 st </t>
  </si>
  <si>
    <t xml:space="preserve">KWE069 pcr stoppenstrip-8, geel per ds a 125 st </t>
  </si>
  <si>
    <t xml:space="preserve">KWE071 pcr stoppenstrip-8, violet per ds a 125 st </t>
  </si>
  <si>
    <t xml:space="preserve">KWE031 pcr stoppenstrip-12w, voor art.674201 per zak </t>
  </si>
  <si>
    <t>Swab, hout/katoen, in buis, U, 16x152mm, polystyreen, gripstop, STERIEL, 1000st</t>
  </si>
  <si>
    <t>MiniCollect buis, K3EDTA, 0,25ml/0,5ml, PP, 2000st</t>
  </si>
  <si>
    <t>VACUETTE K3EDTA Blood Collection Tubes, 9 mL, Lavender with Black Ring, 16 mm, Safety Twist Cap, Pack of 50</t>
  </si>
  <si>
    <t xml:space="preserve">CEL002 celschrapers, steriel per doos a 100 st </t>
  </si>
  <si>
    <t xml:space="preserve">CEL005 Easystrainer 100um,buis 50ml,geel,steriel,pak a 50 st </t>
  </si>
  <si>
    <t xml:space="preserve">CEL003 Easystrainer 40um,buis 50ml,groen,steriel,pak a 50 st </t>
  </si>
  <si>
    <t xml:space="preserve">CEL004 Easystrainer 70um,buis 50ml,blauw,steriel,pak a 50 st </t>
  </si>
  <si>
    <t xml:space="preserve">CEL009 easystrainer small, 100um, yellow, sterile, pak a 50st </t>
  </si>
  <si>
    <t xml:space="preserve">CEL006 easystrainer small, 20um, red, sterile, pak a 50st </t>
  </si>
  <si>
    <t xml:space="preserve">CEL007 easystrainer small, 40um, green, sterile, pak a 50st </t>
  </si>
  <si>
    <t xml:space="preserve">CEL008 easystrainer small, 70um, blue, sterile, pak a 50st </t>
  </si>
  <si>
    <t xml:space="preserve">PIP100 pipetten 1ml, serologisch per zak a 100 st </t>
  </si>
  <si>
    <t xml:space="preserve">PIP102 pipetten 5ml, serologisch per zak a 50 st </t>
  </si>
  <si>
    <t xml:space="preserve">PIP107 pipetten 5 ml, kort, serologisch per doos a 200 st </t>
  </si>
  <si>
    <t xml:space="preserve">PIP103 pipetten 10ml, serologisch per zak a 50 st </t>
  </si>
  <si>
    <t xml:space="preserve">PIP108 pipetten 10 ml, kort, serologisch per doos a 200 st </t>
  </si>
  <si>
    <t>Pasteurse pipet, PE, 7ml, 153mm, graduering</t>
  </si>
  <si>
    <t>CELLSTAR petrischaal, TC, PS, 35x10mm, 740st</t>
  </si>
  <si>
    <t>Petrischaal, PS, 35x10mm, nokken, 10st, steriel, 740st</t>
  </si>
  <si>
    <t>CELLview, petrischaal, TC, PS, 35x10mm, 40st</t>
  </si>
  <si>
    <t xml:space="preserve">PET051 CellView TC well 4 comp. sterile per pak a 10 st </t>
  </si>
  <si>
    <t xml:space="preserve">PET011 petrischaal ps 60mm,met nokken, kiemvrij per pak a 20 st </t>
  </si>
  <si>
    <t xml:space="preserve">PET041 petrischaal 60mm, steriel,TC per pak a 10 st </t>
  </si>
  <si>
    <t>Petrischaal, 60x15mm, PS, nokken, Steriel, 600st</t>
  </si>
  <si>
    <t>Greiner Bio-One; Fisher Scientific</t>
  </si>
  <si>
    <t>628161 (Greiner); 10459381 (Fisher)</t>
  </si>
  <si>
    <t>632161; Petrischaal, 94x16mm, polystyreen, zonder nokken, zware uitvoering, 20st, STERIEL; Greiner bio-one;  €53,43,- - excl 21%_jan24</t>
  </si>
  <si>
    <t>Petrischaal, PS, 94x16mm, zonder nokken, non-sterile, 480st</t>
  </si>
  <si>
    <t>Greiner Bio-One; VWR</t>
  </si>
  <si>
    <t>632180 (Greiner); 391-3661 (VWR)</t>
  </si>
  <si>
    <t>Petrischaal, PS, 94x16mm, zonder nokken, steriel, 480st</t>
  </si>
  <si>
    <t xml:space="preserve">PET001 petrischaal ps 90 mm,met nokken, per pak a 20 st </t>
  </si>
  <si>
    <t>Petrischaal, PS, 94x16mm, nokken, 20st, 480st</t>
  </si>
  <si>
    <t>Petrischaal, twee-vaks, PS, 94x15mm, nokken, ST,  480st</t>
  </si>
  <si>
    <t>Petrischaal, PS, 145x20mm, nokken, 15st, 120st</t>
  </si>
  <si>
    <t xml:space="preserve">PET043 petrischaal 150mm, steriel,TC per pak a 5 st </t>
  </si>
  <si>
    <t>Petrischaal, PS, 145x20mm, nokken, 15st,; Petrischaal, PS, 145x20mm, nokken, 15st, steriel</t>
  </si>
  <si>
    <t>Speciale autoclaafzakken, polypropyleen, 300 500 mm 1 * 500 ST</t>
  </si>
  <si>
    <t>129-1750</t>
  </si>
  <si>
    <t xml:space="preserve">ZAK010 autoclaafzak 300 x 500, polyamide per stuk </t>
  </si>
  <si>
    <t>Autoclaafzak, PP, 500x780mm, 500 st</t>
  </si>
  <si>
    <t>Autoclaafzakken, polypropyleen, 780x600 mm, 500 st</t>
  </si>
  <si>
    <t>129-1752</t>
  </si>
  <si>
    <t xml:space="preserve">ZAK011 autoclaafzak 600 x 780 mm, polyamide per stuk </t>
  </si>
  <si>
    <t>CELLSTAR plaat, 96w, U-bodem, TC, PS, afdekp, 100st</t>
  </si>
  <si>
    <t>CELLSTAR plaat, 96w, U, cell-repellent, PS, afdekplaat met ringen, 6st</t>
  </si>
  <si>
    <t xml:space="preserve">KWE017 microplate ps 96k, v-bodem elisa plate per pak a 10 st </t>
  </si>
  <si>
    <t>CELLSTAR plaat, 96w, V-bodem, TC, PS, 234µl, 100st</t>
  </si>
  <si>
    <t xml:space="preserve">KWE053 pcr plates, 96 well, half skirted per pak a 10 st </t>
  </si>
  <si>
    <t xml:space="preserve">KWE054 PCR plates, 96 wells, half skited, pak a 10 stuks </t>
  </si>
  <si>
    <t xml:space="preserve">KWE028 96 well plate full skirted per pak a 10 st </t>
  </si>
  <si>
    <t xml:space="preserve">KWE039 96 wells Q-PCR platen pp half skirted per pak a 10 st </t>
  </si>
  <si>
    <t xml:space="preserve">KWE075 96 wells lumitrac platen, wit, vlakbodem pak 10 st </t>
  </si>
  <si>
    <t>655075 (Greiner); 10365532 (Fisher)</t>
  </si>
  <si>
    <t xml:space="preserve">KWE045 platen, zwart 96 well, vlakbodem per pak a 10 st </t>
  </si>
  <si>
    <t>CELLSTAR plaat, 96w, F-bodem, µClear, TC, PS, wit, 32st</t>
  </si>
  <si>
    <t xml:space="preserve">KWE012 microplate ps 96k, gammaster. TC per pak a 2 st </t>
  </si>
  <si>
    <t xml:space="preserve">KWE044 platen, kweek 96 well, steriel,TC per stuk </t>
  </si>
  <si>
    <t>Greiner Bio-One; Boom</t>
  </si>
  <si>
    <t>655180 (Greiner); 655180 (Boom)</t>
  </si>
  <si>
    <t>CELLSTAR plaat, 96w, F-bodem, 655180, 160st</t>
  </si>
  <si>
    <t>Plaat, 96w, F, non binding, schoorsteen, PS, 40st</t>
  </si>
  <si>
    <t>Afdekplaat, hoogte 9mm, PS, afgeschuinde hoeken, p/st</t>
  </si>
  <si>
    <t>Afdekplaat, hoogte 9mm, PS, afgeschuinde; Afdekplaat, hoogte 9mm, PS, afgeschuinde hoeken,</t>
  </si>
  <si>
    <t xml:space="preserve">KWE040 platen, kweek 6 well, steriel,TC per stuk </t>
  </si>
  <si>
    <t>Greiner Bio-One; Sigma-Aldrich Chemie</t>
  </si>
  <si>
    <t>657160 (Greiner); M8562-100EA (Sigma)</t>
  </si>
  <si>
    <t xml:space="preserve">KWE050 platen,kweek 6 wells, steriel,TC per pak a 5 st </t>
  </si>
  <si>
    <t>CELLSTAR plaat, 6w, PS, 2-5ml/w, suspensie, 100st</t>
  </si>
  <si>
    <t>ThinCert, insert, 6w, PS, membraan, PE</t>
  </si>
  <si>
    <t>ThinCert, insert, 6w, PS, membrane PET, porie 0,4uM</t>
  </si>
  <si>
    <t>Multiwell plaat, 6w, Advanced TC, PS, 2; Multiwell plaat, 6w, Advanced TC, PS, 2-5ml/w</t>
  </si>
  <si>
    <t xml:space="preserve">FLA021 fles 75cm/250ml, steriel, TC per pak a 5 st </t>
  </si>
  <si>
    <t>FLA025 fles 175cm/650ml TC incl. filterdop, doos</t>
  </si>
  <si>
    <t xml:space="preserve">FLA022 fles 182cm/600ml, steriel, TC per pak a 4 st </t>
  </si>
  <si>
    <t>CELLSTAR plaat, 24w, PS, 3,3ml/w, suspensie, 100st</t>
  </si>
  <si>
    <t xml:space="preserve">KWE042 platen, kweek 24 well, steriel,TC per stuk </t>
  </si>
  <si>
    <t>CELLSTAR plaat, TC, 24w, polystyrene, 0.5-1.5ml/w, lid, 5pc, sterile</t>
  </si>
  <si>
    <t>ThinCert, insert, 24w, PS, membraan, PET, porie 3,0uM</t>
  </si>
  <si>
    <t>ThinCerts insert, 24w, TC, polystyreen, membraan PET, porie 3µm, dichtheid 0,6x10⁶/cm², p/st, 48st + 2 CELLSTAR platen in box, STERIEL</t>
  </si>
  <si>
    <t>ThinCerts insert, 24w, TC, polystyreen, membraan PET, porie 8µm, dichtheid 0,15x10⁶/cm², p/st, 48st + 2 CELLSTAR platen in box, STERIEL</t>
  </si>
  <si>
    <t>ThinCert, insert, 24w, PS, membraan, PE</t>
  </si>
  <si>
    <t>ThinCerts insert, 24w, TC, polystyreen, membraan PET, porie 0,4µm, dichtheid 2x10⁶/cm², p/st, 48st + 2 CELLSTAR platen in box, STERIEL</t>
  </si>
  <si>
    <t xml:space="preserve">PET042 petrischaal 100mm, steriel, TC per pak a 15 st </t>
  </si>
  <si>
    <t xml:space="preserve">KWE055 suspencie plaat TC 12 wells, doos </t>
  </si>
  <si>
    <t xml:space="preserve">KWE051 platen,kweek 12 wells, steriel,TC per pak a 5 st </t>
  </si>
  <si>
    <t xml:space="preserve">KWE041 platen, kweek 12 well, steriel,TC per stuk </t>
  </si>
  <si>
    <t>ThinCert, insert, 12w, PS, membraan, PET</t>
  </si>
  <si>
    <t>ThinCert, insert, 12w, PS, membrane PET, porie 0,4uM</t>
  </si>
  <si>
    <t>Coulter-Countervaatje, 25ml, 32x60mm, PS, deksel, 1250st</t>
  </si>
  <si>
    <t xml:space="preserve">KWE035 pcr buizenstrip-8 z/s, 0,2ml per doos a 125 st </t>
  </si>
  <si>
    <t xml:space="preserve">KWE062 pcr buizenstrip-8 z/s, 0,2ml rood per ds a 125 st </t>
  </si>
  <si>
    <t xml:space="preserve">KWE064 pcr buizenstrip-8 z/s, 0,2ml blauw per ds a 125 st </t>
  </si>
  <si>
    <t xml:space="preserve">KWE066 pcr buizenstrip-8 z/s, 0,2ml groen per ds a 125 st </t>
  </si>
  <si>
    <t xml:space="preserve">KWE068 pcr buizenstrip-8 z/s, 0,2ml geel per ds a 125 st </t>
  </si>
  <si>
    <t xml:space="preserve">KWE070 pcr buizenstrip-8 z/s, 0,2ml violet per ds a 125 st </t>
  </si>
  <si>
    <t xml:space="preserve">KWE030 pcr buizenstrip-12 well/ 0,2ml per zak </t>
  </si>
  <si>
    <t xml:space="preserve">KWE048 kleeffolie, easyseal per doos </t>
  </si>
  <si>
    <t xml:space="preserve">KWE011 afdekfolie thermalseal RT voor Q-pcr, doos a 100 vel </t>
  </si>
  <si>
    <t xml:space="preserve">TAP010 alu tape v 96 wells per doos a 100 vel </t>
  </si>
  <si>
    <t>CELLSTAR plaat, 48w, PS, 1,7ml/w, suspensie, 100st</t>
  </si>
  <si>
    <t xml:space="preserve">KWE043 platen, kweek 48 well, steriel,TC per stuk </t>
  </si>
  <si>
    <t xml:space="preserve">KWE006 plate 120x120x17 mm per pak a 10 st </t>
  </si>
  <si>
    <t>Petrischalen vierkant 120 x 120 mm, 17 mm, PS, steriel, 4 nokken</t>
  </si>
  <si>
    <t>688161 (Greiner); 688161 (Boom)</t>
  </si>
  <si>
    <t xml:space="preserve">FLA020 fles 25cm/50ml, steriel TC per pak a 10 st </t>
  </si>
  <si>
    <t xml:space="preserve">PIP101 pipetten 2ml, serologisch per zak a 100 st </t>
  </si>
  <si>
    <t>Pipet, 2ml, 276mm, PS, geen prop, p/st, 1000st</t>
  </si>
  <si>
    <t>Microbuis, 1,5ml, PP, geen starand; Microbuis, 1,5ml, PP, geen starand</t>
  </si>
  <si>
    <t>Universele container, 120ml, PP, graduering, witte schroefdeksel, 300st</t>
  </si>
  <si>
    <t xml:space="preserve">ENT001 entogen, 1 ul wit 200mm, gamma steriel per zakje a 50 st </t>
  </si>
  <si>
    <t>Entoog, 1µl, lengte 200mm, PS, wit, p/st</t>
  </si>
  <si>
    <t xml:space="preserve">ENT002 entogen 10ul blauw, 200mm gammasteriel per zakje a 50 st </t>
  </si>
  <si>
    <t xml:space="preserve">PIP080 pipetpunt geel, easyload, 200 per pak a 960 st </t>
  </si>
  <si>
    <t>5 mL Macro Pipette Tip for Gilson P5000, Volume: 1 to 5 mL</t>
  </si>
  <si>
    <t>745290 (Greiner); 13017803 (Fisher)</t>
  </si>
  <si>
    <t>Pipette tip, 1-5ml, macro, polypropylene, to fit Finnpipette</t>
  </si>
  <si>
    <t>Pipette 25 ml box 200 stuks</t>
  </si>
  <si>
    <t xml:space="preserve">PIP109 pipetten 25 ml, serologisch per doos a 150 st </t>
  </si>
  <si>
    <t xml:space="preserve">PIP105 pipetten 50ml, serologisch per zak a 20 st </t>
  </si>
  <si>
    <t>Filter Tips 10 ul 10x 96 stuks (=doos)</t>
  </si>
  <si>
    <t xml:space="preserve">PIP086 pipetpunt naturel, easy-load 10 per pak a 960 st </t>
  </si>
  <si>
    <t>771354 (Greiner); 17575955 (Fisher)</t>
  </si>
  <si>
    <t>Sapphire Extended Length Filter Tip, 10 μL, Pack of 960</t>
  </si>
  <si>
    <t>Sapphire pipetpunt, 10 µl XL, hervulsysteem, 4800st</t>
  </si>
  <si>
    <t xml:space="preserve">PIP118 filtertips Sapphire 10ul low retention, dsje a 96 st </t>
  </si>
  <si>
    <t xml:space="preserve">PIP112 filtertips 1-30 ul, steriel per dsje a 96 st </t>
  </si>
  <si>
    <t>773353 (Greiner); 17101856 (Fisher)</t>
  </si>
  <si>
    <t xml:space="preserve">PIP119 filtertips Sapphire 20ul low retention, dsje a 96 st </t>
  </si>
  <si>
    <t xml:space="preserve">PIP116 filtertips 100, steriel per dsje a 96 st </t>
  </si>
  <si>
    <t xml:space="preserve">PIP117 filtertips gel-20, steriel, neutraal per dsje a 96 st </t>
  </si>
  <si>
    <t>Sapphire pipetpunt, 200 µl, bulk, 15000st</t>
  </si>
  <si>
    <t xml:space="preserve">PIP111 filtertips 20-200 ul, steriel per dsje a 96 st </t>
  </si>
  <si>
    <t>775353 (Greiner); 17121856 (Fisher)</t>
  </si>
  <si>
    <t>Sapphire Pipette Tip, 200 µl, natural, non-sterile, 96 pcs./refill unit</t>
  </si>
  <si>
    <t>775354 (Greiner); 17585965 (Fisher)</t>
  </si>
  <si>
    <t xml:space="preserve">PIP120 filtertips Sapphire 300ul low retention, dsje a 96 st </t>
  </si>
  <si>
    <t xml:space="preserve">PIP082 pipetpunt blauw, easyload 1000 per pak a 360 st </t>
  </si>
  <si>
    <t>777354 (Greiner); 17575975 (Fisher)</t>
  </si>
  <si>
    <t xml:space="preserve">PIP113 filtertips 100-1000ul, steriel per dsje a 96 st </t>
  </si>
  <si>
    <t>778353 (Greiner); 17141856 (Fisher)</t>
  </si>
  <si>
    <t xml:space="preserve">PIP121 filtertips Sapphire 1250ul low retention, dsje a 96 st </t>
  </si>
  <si>
    <t xml:space="preserve">KWE003 masterblock 96 w, 1ml deep well per doos a 50 st </t>
  </si>
  <si>
    <t xml:space="preserve">KWE004 masterblock 96w, 2ml deep well per doos a 50 st </t>
  </si>
  <si>
    <t>Small Volume plaat, 384w, 30µl, F, PS, zwart, M, 40st</t>
  </si>
  <si>
    <t xml:space="preserve">DIV002 filter voor pipetaid per stuk </t>
  </si>
  <si>
    <t>REA051 micro rek 96/ 0.2ml, pcr, blauw</t>
  </si>
  <si>
    <t xml:space="preserve">REA053 microrek 96/ 0,2 ml, pcr, geel </t>
  </si>
  <si>
    <t xml:space="preserve">REA052 micro rek 96/ 0.2ml, pcr, roze </t>
  </si>
  <si>
    <t xml:space="preserve">KWE046 reagent reservoirs,nhoud 35 ml, steriel per doos a 100 st </t>
  </si>
  <si>
    <t xml:space="preserve">FLA024 media flessen, 500ml, steriel per stuk </t>
  </si>
  <si>
    <t xml:space="preserve">FLA023 media flessen, 100ml, steriel per stuk </t>
  </si>
  <si>
    <t>Container, PS, 175ml, 53x100mm, 315st</t>
  </si>
  <si>
    <t xml:space="preserve">WEE001 weegschuitjes 7 ml, polystyreen per pak a 500 st </t>
  </si>
  <si>
    <t xml:space="preserve">WEE002 weegschuitjes 100 ml , polystyreen per pak a 250 st </t>
  </si>
  <si>
    <t xml:space="preserve">WEE003 weegschuitjes 250 ml , polystyreen per pak a 250 st </t>
  </si>
  <si>
    <t xml:space="preserve">REA045 handy rek-96, rood </t>
  </si>
  <si>
    <t xml:space="preserve">REA042 handy rek-96, blauw </t>
  </si>
  <si>
    <t xml:space="preserve">REA044 handy rek-96, groen </t>
  </si>
  <si>
    <t xml:space="preserve">REA046 handy rek-96, paars </t>
  </si>
  <si>
    <t xml:space="preserve">REA050 transparant deksel, voor handy rek </t>
  </si>
  <si>
    <t>Cryobuisjes Cryo.s Voetkruis buitendraad, 3 ml, 300 stuks</t>
  </si>
  <si>
    <t>HLX5.1</t>
  </si>
  <si>
    <t>188261-N</t>
  </si>
  <si>
    <t>Centrifugeerbuisjes CELLSTAR Transparant, zonder opstaande rand, 15 ml, Rek</t>
  </si>
  <si>
    <t>188261-N (Greiner); XH97.1 (Carl Roth)</t>
  </si>
  <si>
    <t>188271-N</t>
  </si>
  <si>
    <t>Centrifugeerbuisjes CELLSTAR Transparant, zonder opstaande rand, 15 ml, Zakje</t>
  </si>
  <si>
    <t>188271-N (Greiner); XH97.2 (Carl Roth)</t>
  </si>
  <si>
    <t>450235V1</t>
  </si>
  <si>
    <t>Vacuette Quickshield Complete Plus 21G x 1", 360st</t>
  </si>
  <si>
    <t>847900-18</t>
  </si>
  <si>
    <t xml:space="preserve">DIV002 filter voor pipetaid 0.2um, per stuk </t>
  </si>
  <si>
    <t>Hach</t>
  </si>
  <si>
    <t>Sensorkap voor intellical o2-sonde 1 * 1 st</t>
  </si>
  <si>
    <t>665-0419</t>
  </si>
  <si>
    <t>Hamilton</t>
  </si>
  <si>
    <t>Syringe, 1750LTN, volume 0.5 mL</t>
  </si>
  <si>
    <t>20690-U</t>
  </si>
  <si>
    <t>Syringe, 1001LTN, volume 1 mL</t>
  </si>
  <si>
    <t>28637-U</t>
  </si>
  <si>
    <t>7758-03</t>
  </si>
  <si>
    <t>Needles for RN syringes, needle size 22s ga, bevel tip stainless steel needle, needle L 51 mm (2 in.), pkg of 6 ea</t>
  </si>
  <si>
    <t>19133-U</t>
  </si>
  <si>
    <t>Hartmann</t>
  </si>
  <si>
    <t>277500</t>
  </si>
  <si>
    <t>Foliodrape Protect afdeklaken, 45 x 75 cm</t>
  </si>
  <si>
    <t>Heathrow Scientific</t>
  </si>
  <si>
    <t>Reagent reservoir 50ml ps st 1 * 100 st</t>
  </si>
  <si>
    <t>HEAT120644</t>
  </si>
  <si>
    <t>HS120040</t>
  </si>
  <si>
    <t>Cryobox PP, diverse kleuren 81 plaatsen, 130x130x47 mm</t>
  </si>
  <si>
    <t>HS15991C</t>
  </si>
  <si>
    <t>Slide box, 100 place, white</t>
  </si>
  <si>
    <t>Heathrow scientific</t>
  </si>
  <si>
    <t>HS3000</t>
  </si>
  <si>
    <t>Pipette Controller RF3000 UV Resistant Plastic, LED mode, Low Battery Indication, 5 nose cones</t>
  </si>
  <si>
    <t>HS5000RFRFA</t>
  </si>
  <si>
    <t>Replacement filter adapter for RF3000Pipette Controller 12904417</t>
  </si>
  <si>
    <t>TTLB-1000</t>
  </si>
  <si>
    <t>Tough-Tags Microtube Labels, 33 x 13 mm, Blue, 1000/Roll</t>
  </si>
  <si>
    <t>TTLY-1000</t>
  </si>
  <si>
    <t>Tough-Tags Microtube Labels, 33 x 13 mm, Yellow, 1000/Roll</t>
  </si>
  <si>
    <t>Hecht Karl</t>
  </si>
  <si>
    <t>Glass Ball, Diam 4mm, 1kg</t>
  </si>
  <si>
    <t>1 (1kg)</t>
  </si>
  <si>
    <t>Dekglaasje 20x 26 mm 0,4 mm  voor haemacytometer</t>
  </si>
  <si>
    <t>LLG6053291</t>
  </si>
  <si>
    <t>Heinz Herenz</t>
  </si>
  <si>
    <t xml:space="preserve">WAT003 watten staafjes, pakje a 100 st </t>
  </si>
  <si>
    <t>Kleurbakje, glas 70x105x85mm</t>
  </si>
  <si>
    <t>Zwarte preparaatdoos</t>
  </si>
  <si>
    <t>1013700</t>
  </si>
  <si>
    <t>Steristopper No. 37 for Glasses</t>
  </si>
  <si>
    <t>Hellma </t>
  </si>
  <si>
    <t>101-QS</t>
  </si>
  <si>
    <t>Hellma fluorescence cuvette</t>
  </si>
  <si>
    <t>Z600172-1EA</t>
  </si>
  <si>
    <t>Henke Sass Wolf</t>
  </si>
  <si>
    <t>3-part syringe 3ml luer lock w o needle 1 * 100 st</t>
  </si>
  <si>
    <t>613-2051</t>
  </si>
  <si>
    <t>Injectiespuit voor eenmalig gebruik met luer-locktip, 3-delig, 50ml, 50 st</t>
  </si>
  <si>
    <t>613-2053</t>
  </si>
  <si>
    <t>4710004525</t>
  </si>
  <si>
    <t>Injectienaalden,  voor eenmalig gebruik, 26, 25 mm x 0,45 mm, bruin, 100 st</t>
  </si>
  <si>
    <t>613-2015</t>
  </si>
  <si>
    <t>5300.X00D0</t>
  </si>
  <si>
    <t>Injectiespuiten voor eenmalig gebruik, 3-delig, 30 ml, 100st</t>
  </si>
  <si>
    <t>613-6914</t>
  </si>
  <si>
    <t>Henry Schein</t>
  </si>
  <si>
    <t>Chirurgische afdekdoek 40x50cm</t>
  </si>
  <si>
    <t>Hirschmann</t>
  </si>
  <si>
    <t>Maatcilinder glas 10ml</t>
  </si>
  <si>
    <t>Maatcilinder glas 25ml</t>
  </si>
  <si>
    <t>Maatcilinder glas 50ml</t>
  </si>
  <si>
    <t>Maatcilinder glas 100ml</t>
  </si>
  <si>
    <t>Maatcilinder glas 250ml</t>
  </si>
  <si>
    <t>Maatcilinder glas 500ml</t>
  </si>
  <si>
    <t>Maatcilinder glas 1 liter</t>
  </si>
  <si>
    <t>Maatcilinder glas 2 liter</t>
  </si>
  <si>
    <t>Filterset vr pipetus 1 * 5 st</t>
  </si>
  <si>
    <t>612-1982</t>
  </si>
  <si>
    <t>Honeywell</t>
  </si>
  <si>
    <t>2232524-09</t>
  </si>
  <si>
    <t>Sharpflex NIT Gloves, Size 9</t>
  </si>
  <si>
    <t>Hynex</t>
  </si>
  <si>
    <t>Handschoen nitril blauw maat S, Cat III, 5gr</t>
  </si>
  <si>
    <t>Handschoen nitril blauw maat M, Cat III, 5 gr</t>
  </si>
  <si>
    <t>Handschoen nitril blauw maat L, Cat III, 5 gr</t>
  </si>
  <si>
    <t>Ibidi</t>
  </si>
  <si>
    <t>Coverslips for sticky-Slides, #1.5H (170 µm +/- 5 µm) D 263 Schott glass, unsterile, 100 per box</t>
  </si>
  <si>
    <t>Luer Connector Male, 25 per box</t>
  </si>
  <si>
    <t>Silicone Tubing, 5m x 0.8 mm, sterilized</t>
  </si>
  <si>
    <t>µ-Slide I Luer Glass Bottom, 15 per box</t>
  </si>
  <si>
    <t>µ-Slide 4 Well Polymer Coverslip, 15 per box</t>
  </si>
  <si>
    <t>µ-Slide 4 Well Glass Bottom, 15 per box</t>
  </si>
  <si>
    <t>µ-Slide 8 Well high, ibiTreat, 15 per box</t>
  </si>
  <si>
    <t>Sticky-Slide 8 Well high</t>
  </si>
  <si>
    <t>µ-Slide 8 Well, ibiTreat, 15 per box</t>
  </si>
  <si>
    <t>µ-Dish 35 mm, high, Ø 35 mm, Volume 2ml, Sterilized</t>
  </si>
  <si>
    <t>µ-Slide 15 Well 3D, ibiTreat, 15 per box</t>
  </si>
  <si>
    <t>µ-Slide 2 Well Co-Culture, 15 per box</t>
  </si>
  <si>
    <t>µ-Slide 18 Well, ibiTreat, 15 per box</t>
  </si>
  <si>
    <t>µ-Plate 96 Well Black Glass Bottom</t>
  </si>
  <si>
    <t>80806-120</t>
  </si>
  <si>
    <t>µ-Slide 8 Well high, ibiTreat, 15 per box, 8 boxes</t>
  </si>
  <si>
    <t>80826-90</t>
  </si>
  <si>
    <t>µ-Slide 8 Well, ibiTreat, 15 per box, 6 boxes</t>
  </si>
  <si>
    <t>81816-120</t>
  </si>
  <si>
    <t>µ-Slide 18 Well, ibiTreat, 15 per box, 8 boxes</t>
  </si>
  <si>
    <t>IKA</t>
  </si>
  <si>
    <t>0003703100</t>
  </si>
  <si>
    <t>DT-20 Tubes with Rotor Stator Element, 5 to 15 mL, Pack of 25</t>
  </si>
  <si>
    <t>0004524600</t>
  </si>
  <si>
    <t>DS 6.1 Model Spare Clip, 10 mm dia, Pack of 12</t>
  </si>
  <si>
    <t>0004524800</t>
  </si>
  <si>
    <t>DS 6.3 Model Spare Clip, 16 mm dia, Pack of 12</t>
  </si>
  <si>
    <t>0004525000</t>
  </si>
  <si>
    <t>DS 6.5 Model Spare Clip, 28 mm dia, Pack of 12</t>
  </si>
  <si>
    <t>Integra</t>
  </si>
  <si>
    <t>Serological pipet 1 ml, Sterile, pack of 1000 individually paper/plastic wrapped</t>
  </si>
  <si>
    <t>Integra Biosciences</t>
  </si>
  <si>
    <t>Serological pipet 10 ml, Sterile, pack of 200 individually paper/plastic wrapped</t>
  </si>
  <si>
    <t>Serological pipet 25 ml, Sterile, pack of 200 individually paper/plastic wrapped</t>
  </si>
  <si>
    <t>Serological pipet 50 ml, Sterile, pack of 100 individually paper/plastic wrapped</t>
  </si>
  <si>
    <t>Eco Base Small for use with ECO rack 12.5 µl, 125 µl and 300 µl Griptips</t>
  </si>
  <si>
    <t>Eco Base Large for use with Eco Rack 300 µl long and 1250 µl Griptips</t>
  </si>
  <si>
    <t>Small PopTop Base for use with ECO Racks and Green Choice Griptips</t>
  </si>
  <si>
    <t>Large PopTop Base for use with ECO Racks and Green Choice Griptips</t>
  </si>
  <si>
    <t>12.5 µl Standard Griptips, Non-sterile, 10 ECO Racks of 384 tips</t>
  </si>
  <si>
    <t>12.5 µl LONG, Sterile, 10 ECO racks of 384 tips</t>
  </si>
  <si>
    <t>12.5 μl Griptips, Sterile, 10 ECO Racks of 384 tips</t>
  </si>
  <si>
    <t>125 ul Griptips, Sterile, Filter, 10 ECO racks of 384 tips</t>
  </si>
  <si>
    <t>300 μl Griptips, Sterile, 10 ECO Racks of 96 Tips</t>
  </si>
  <si>
    <t>300 μl Griptips, Sterile, Filter, 10 ECO Racks of 96 Tips</t>
  </si>
  <si>
    <t>1250 ul Griptips, Sterile, Filter, 10 ECO racks of 96 tips</t>
  </si>
  <si>
    <t>125 μl Standard Griptips, Non-Sterile, 5 Inserts of 384 Tips, Green Choice</t>
  </si>
  <si>
    <t>D-ONE Tip Deck, For ASSIST PLUS with D-ONE</t>
  </si>
  <si>
    <t>Labware Pedestal for D-ONE</t>
  </si>
  <si>
    <t>300 µl Standard Griptips, 5 VIAFLO 96 Racks of 96 Tips</t>
  </si>
  <si>
    <t>125 μl Griptips, Sterile, Filter, 5 XYZ Racks of 384 Tips</t>
  </si>
  <si>
    <t>Pipet mount</t>
  </si>
  <si>
    <t>Oplaadstation voor Pipetboy pro</t>
  </si>
  <si>
    <t>612-3718</t>
  </si>
  <si>
    <t>Filter Rubber, for holding the filter in the Sterile Module</t>
  </si>
  <si>
    <t>Pipetboy acu2 red incl. wall mount, mains adapter,</t>
  </si>
  <si>
    <t>Pipetboy acu2 purple incl. wall mount, mains adapt</t>
  </si>
  <si>
    <t>Pipet controller pipetboy acu rood 1 * 1 st</t>
  </si>
  <si>
    <t>INTG155023</t>
  </si>
  <si>
    <t>Filter 0.45 µm, Non-sterile, 25 mm diameter, pack of 50</t>
  </si>
  <si>
    <t>Rubber Adapter, For Pasteur Pipettes</t>
  </si>
  <si>
    <t>Pipet controller pipetboy pro rose 1 * 1 st</t>
  </si>
  <si>
    <t>612-3713</t>
  </si>
  <si>
    <t>Pipet controller pipetboy pro blauw 1 * 1 st</t>
  </si>
  <si>
    <t>612-3717</t>
  </si>
  <si>
    <t>Case Set Pipetboy Pro White 1 * 1 ST</t>
  </si>
  <si>
    <t>INTG156693</t>
  </si>
  <si>
    <t>Invitrogen</t>
  </si>
  <si>
    <t>AM12300</t>
  </si>
  <si>
    <t>RNase-free Microfuge Tubes, 0.5 mL, Graduated, 1000 Tubes, Pack of 1000</t>
  </si>
  <si>
    <t>AM12400</t>
  </si>
  <si>
    <t>RNase-free Microfuge Tubes, 1.5 mL, Graduated, 500 Tubes, Pack of 500</t>
  </si>
  <si>
    <t>AM12425</t>
  </si>
  <si>
    <t>RNase-free Microfuge Tubes, 2 mL, Graduated, 500 Tubes, Pack of 500</t>
  </si>
  <si>
    <t>AM9788</t>
  </si>
  <si>
    <t>RNaseZap RNase Decontamination Wipes Refill</t>
  </si>
  <si>
    <t>EC62755BOX</t>
  </si>
  <si>
    <t>Retardation gel Invitrogen(tm) Novex(r) 15Novex TBE Gels provide the highest resolution</t>
  </si>
  <si>
    <t>EI0001</t>
  </si>
  <si>
    <t>XCell SureLock Mini-Cell, 1 unit, Each</t>
  </si>
  <si>
    <t>NP0322BOX</t>
  </si>
  <si>
    <t>NuPAGE Novex 4-12%25 Bis-Tris Gel 1.0 mm, 12 well1 box/10 gels</t>
  </si>
  <si>
    <t>NP0322PK2</t>
  </si>
  <si>
    <t>NuPAGE Novex 4-12%25 Bis-Tris Gel 1.0mm, 12 well</t>
  </si>
  <si>
    <t>NP0323BOX</t>
  </si>
  <si>
    <t>NuPAGE Novex 4-12%25 Bis-Tris Gel 1.0 mm, 15 well</t>
  </si>
  <si>
    <t>NW04120BOX</t>
  </si>
  <si>
    <t>Bolt Bis-Tris Plus Mini Protein Gels, 4-12%, 1.0 mm, WedgeWell format, 10-well, Pack of 10</t>
  </si>
  <si>
    <t>NW04125BOX</t>
  </si>
  <si>
    <t>Bolt Bis-Tris Plus Mini Protein Gels, 4-12%, 1.0 mm, WedgeWell format, 15-well, Pack of 10</t>
  </si>
  <si>
    <t>NW04127BOX</t>
  </si>
  <si>
    <t>Bolt Bis-Tris Plus Mini Protein Gels, 4-12%, 1.0 mm, WedgeWell format, 17-well, Pack of 10</t>
  </si>
  <si>
    <t>Q32856</t>
  </si>
  <si>
    <t>Qubit Assay Tubes, For use with the Qubit Fluorometer, 500 tubes</t>
  </si>
  <si>
    <t>Q33252</t>
  </si>
  <si>
    <t>Qubit Flex Assay Tubes Strips</t>
  </si>
  <si>
    <t>XP04125BOX</t>
  </si>
  <si>
    <t>Novex WW 4-12%25 TG GEL 15W</t>
  </si>
  <si>
    <t>Jenway</t>
  </si>
  <si>
    <t>99960-35</t>
  </si>
  <si>
    <t>pH Temperature Electrode, Glass bodied</t>
  </si>
  <si>
    <t>Karl Hecht</t>
  </si>
  <si>
    <t>Lenspapier (90x72 mm, 500 vel)</t>
  </si>
  <si>
    <t>Kartell</t>
  </si>
  <si>
    <t>Preparaatbox grijs</t>
  </si>
  <si>
    <t>0027600</t>
  </si>
  <si>
    <t xml:space="preserve">PRE002 preparatendoos voor 25 glaasjes </t>
  </si>
  <si>
    <t>0027700</t>
  </si>
  <si>
    <t xml:space="preserve">PRE003 preparatendoos voor 50 glaasjes </t>
  </si>
  <si>
    <t>0054400</t>
  </si>
  <si>
    <t>stackable deep tray HDPE 20 L white 410x458x143mm</t>
  </si>
  <si>
    <t>0056804</t>
  </si>
  <si>
    <t>Plastilab Polypropylene Universal Test Tube Racks, 24 positions, 30mm diameter</t>
  </si>
  <si>
    <t>0081500</t>
  </si>
  <si>
    <t>Polypropylene Low-Form Measuring Cylinders, 25 mL, 5 mL, Each</t>
  </si>
  <si>
    <t>0081600</t>
  </si>
  <si>
    <t>Polypropylene Low-Form Measuring Cylinders, 50 mL, 10 mL, Each</t>
  </si>
  <si>
    <t>0081700</t>
  </si>
  <si>
    <t>Polypropylene Low-Form Measuring Cylinders, 100 mL, 25 mL, Each</t>
  </si>
  <si>
    <t>0082000</t>
  </si>
  <si>
    <t>Polypropylene Low-Form Measuring Cylinders, 250 mL, 50 mL, Each</t>
  </si>
  <si>
    <t>0082200</t>
  </si>
  <si>
    <t>Polypropylene Low-Form Measuring Cylinders, 1000 mL, 200 mL, Each</t>
  </si>
  <si>
    <t>0105200</t>
  </si>
  <si>
    <t>Autoclaaftape</t>
  </si>
  <si>
    <t>0129800</t>
  </si>
  <si>
    <t>Centrifuge Microtubes, 0.5 mL, Attached snap cap, Pack of 1000</t>
  </si>
  <si>
    <t>Kautex</t>
  </si>
  <si>
    <t>Kraan blauw NW-87 voor decanteerfles Kautex</t>
  </si>
  <si>
    <t>Fles 25l, Draagfles, HDPE, Nauwmonds, Helder, met dop</t>
  </si>
  <si>
    <t>33055025</t>
  </si>
  <si>
    <t>Industrial jerrycans, HDPE natural, 2,5 l, UN, w/o closure, cap size o.d. Ø 45</t>
  </si>
  <si>
    <t>Spuitfles Aceton 500ml rode dop</t>
  </si>
  <si>
    <t>LLG9073356</t>
  </si>
  <si>
    <t>Spuitfles Water/Neutraal 500ml blauwe dop</t>
  </si>
  <si>
    <t>LLG9073364</t>
  </si>
  <si>
    <t>2000085870</t>
  </si>
  <si>
    <t>HDPE, Screw Closure with Tamper-evident Ring (Red)</t>
  </si>
  <si>
    <t>Kettenbach</t>
  </si>
  <si>
    <t>Sugi Swabs 17x8mm, 200st.</t>
  </si>
  <si>
    <t>Hofmeester Dental</t>
  </si>
  <si>
    <t>091691</t>
  </si>
  <si>
    <t>Kimberly-Clark</t>
  </si>
  <si>
    <t>Science Precision Wipes, 20.8 x 11.2 cm, Pack of 286</t>
  </si>
  <si>
    <t>Kleenex Facial Tissues, 2 Ply Boxed Tissues</t>
  </si>
  <si>
    <t>6024</t>
  </si>
  <si>
    <t>Scott Extra Couch Covers Roll, 59 x 37 cm, 6 rolls</t>
  </si>
  <si>
    <t>Kimble</t>
  </si>
  <si>
    <t>SP749540-0000</t>
  </si>
  <si>
    <t>Homogeniser disposable pestles and tubes, polypropene, KIMBLE</t>
  </si>
  <si>
    <t>SCERSP749540-0000</t>
  </si>
  <si>
    <t>Kimtech</t>
  </si>
  <si>
    <t xml:space="preserve">HAN091 handschoen kc science sterling grijs nitriel, maat S,dsje a 150 st </t>
  </si>
  <si>
    <t xml:space="preserve">HAN092 handschoen kc science sterling grijs nitriel,maat M ,dsje a 150 st </t>
  </si>
  <si>
    <t xml:space="preserve">HAN093 Handschoen kc science sterling grijs nitriel, maat L, dsje a 150 st </t>
  </si>
  <si>
    <t xml:space="preserve">HAN094 Handschoen kc science sterling grijs, maat XL, dsje 140 st </t>
  </si>
  <si>
    <t>Korff</t>
  </si>
  <si>
    <t>Alu container rectangular 550ml 1 * 100 st</t>
  </si>
  <si>
    <t>611-9035</t>
  </si>
  <si>
    <t>Aluminiumfolie 300 mm breed,  rol a 100 m, dikte 13 µm</t>
  </si>
  <si>
    <t>Aluminiumfolie 450 mm breed,  10 meter dikte 45 µm</t>
  </si>
  <si>
    <t>LLG6076351</t>
  </si>
  <si>
    <t>Kova International</t>
  </si>
  <si>
    <t>BVS100H</t>
  </si>
  <si>
    <t>Counting chamber, Fast Read 102, 5x2 mm, 100 stuks</t>
  </si>
  <si>
    <t>630-1893</t>
  </si>
  <si>
    <t>Kova Plastics by Alltrista</t>
  </si>
  <si>
    <t>Glasstic Slide 10:100 Slides with Grids, 10 wells</t>
  </si>
  <si>
    <t>87144E</t>
  </si>
  <si>
    <t>Kova Glasstic Slide 10 100 slides</t>
  </si>
  <si>
    <t>Labcon</t>
  </si>
  <si>
    <t>200 μL Gel Loading Capillary Pipette Tips, Non-sterile, Rack, Pack of 576</t>
  </si>
  <si>
    <t>31118000209</t>
  </si>
  <si>
    <t>PerformR 15 mL Polystyrene Centrifuge Tubes, Non-sterile, 1000 Tubes/Pk., Pack of 1000</t>
  </si>
  <si>
    <t>31418700069</t>
  </si>
  <si>
    <t>SuperClear 15 mL Polypropylene Centrifuge Tubes, Non-sterile, Attached Flat Integral Elastomeric Seal Screw Cap, 500 Tubes/Bag, 500 Caps in Separate Bag, 500 Tubes and Caps/Cs., Pack of 500</t>
  </si>
  <si>
    <t>PP Labojas L met drukknoop</t>
  </si>
  <si>
    <t>92.66.102.0 L</t>
  </si>
  <si>
    <t>PP Labojas M met drukknoop</t>
  </si>
  <si>
    <t>92.66.102.0 M</t>
  </si>
  <si>
    <t>PP Labojas XL met drukknoop</t>
  </si>
  <si>
    <t>92.66.102.0 XL</t>
  </si>
  <si>
    <t>PP Labojas XXL met drukknoop</t>
  </si>
  <si>
    <t>92.66.102.0 XXL</t>
  </si>
  <si>
    <t>Leukoplast </t>
  </si>
  <si>
    <t>71287-00</t>
  </si>
  <si>
    <t>Leukoplast kompres non-woven 4-laags, 5 x 5 cm.</t>
  </si>
  <si>
    <t>Remka; Daxtrio</t>
  </si>
  <si>
    <t>242428608 (Remka); 17317 (Daxtrio)</t>
  </si>
  <si>
    <t>71287-03</t>
  </si>
  <si>
    <t>Leukoplast compress non-woven 10x10cm, 100st</t>
  </si>
  <si>
    <t>71288-01</t>
  </si>
  <si>
    <t>Leukoplast compress non-woven 5x5cm, 75st</t>
  </si>
  <si>
    <t>71288-12</t>
  </si>
  <si>
    <t>Gaascompres 10x10 cm steriel 4-laags 75 stuks</t>
  </si>
  <si>
    <t>LevGo</t>
  </si>
  <si>
    <t>17231</t>
  </si>
  <si>
    <t>Micro Antistatic 140mm * 3,5 mm, Natural</t>
  </si>
  <si>
    <t>LLG Labware</t>
  </si>
  <si>
    <t>Cryobox 133x133x50 mm, wit gecoat, met deksel, excl inzet</t>
  </si>
  <si>
    <t>Emmer 3 L, PP, met deksel, H 141 mm, Ø 198 mm</t>
  </si>
  <si>
    <t>Steristoppers Cellulose,diam.29 mm pack of 850</t>
  </si>
  <si>
    <t>LLG6326611</t>
  </si>
  <si>
    <t>Reageerbuis, rondbodem 200x30 mm met omgelegde rand</t>
  </si>
  <si>
    <t xml:space="preserve">BUI019 Reageerbuisrek PP voor 30mm buisjes, 3x7 vakken ,rood, per stuk </t>
  </si>
  <si>
    <t xml:space="preserve">BUI020 Reageerbuisrek PP voor 30mm buisjes, 3x7 vakken ,blauw, per stuk </t>
  </si>
  <si>
    <t>Monsterpot 60 ml, PP, met HDPE schroefdop en label</t>
  </si>
  <si>
    <t>41160270</t>
  </si>
  <si>
    <t>Labtafel papier absorberend 460 x 570mm 50 vel</t>
  </si>
  <si>
    <t>9.404 100</t>
  </si>
  <si>
    <t>Vernietigingszakken 300x500 mm PP/hoog transp. 50µm, max.121°C</t>
  </si>
  <si>
    <t>LLG9231229</t>
  </si>
  <si>
    <t>Steristoppen nr. 29  int. Ø ca. 29,5 - 31,0 mm</t>
  </si>
  <si>
    <t>Macherey-Nagel</t>
  </si>
  <si>
    <t>Spuitfilters CHROMAFIL CA Steriel, 0,2 µm, 25 mm</t>
  </si>
  <si>
    <t>XH42.1</t>
  </si>
  <si>
    <t>91313</t>
  </si>
  <si>
    <t>Quantofix Nitrate and Nitrite Test Strip Kits, Pack of 100</t>
  </si>
  <si>
    <t>Marienfeld</t>
  </si>
  <si>
    <t>Dekglaasjes dikte 1, 24 x 60 mm</t>
  </si>
  <si>
    <t>HKH4.1</t>
  </si>
  <si>
    <t>01019990969</t>
  </si>
  <si>
    <t>Cover Glass 120X150MM 1 * 1.000 ST</t>
  </si>
  <si>
    <t>MARI01019990969</t>
  </si>
  <si>
    <t>0117520</t>
  </si>
  <si>
    <t>Round cover glasses, #1,5, 12 mm, Borosilicaatglas, 1000st</t>
  </si>
  <si>
    <t>630-2190</t>
  </si>
  <si>
    <t>0117580</t>
  </si>
  <si>
    <t>Round cover glasses, #1,5, 18 mm, Borosilicaatglas, 1000st</t>
  </si>
  <si>
    <t>630-2200</t>
  </si>
  <si>
    <t>Cover Glass 135X140MM NO 1 1 * 1.000 ST</t>
  </si>
  <si>
    <t>MARI119977</t>
  </si>
  <si>
    <t>6130603</t>
  </si>
  <si>
    <t>Lab Marker zwart, fijn, Xylene en Alcohol resistent</t>
  </si>
  <si>
    <t>631-0014</t>
  </si>
  <si>
    <t>Market Source Part Process</t>
  </si>
  <si>
    <t>Lassie2 Inktcartridge Full Color 1 * 1 ST</t>
  </si>
  <si>
    <t>MSPP91000544</t>
  </si>
  <si>
    <t>Masterflex</t>
  </si>
  <si>
    <t>06371-00</t>
  </si>
  <si>
    <t>Gilmont Translucent PFA Tubing, 7.62m</t>
  </si>
  <si>
    <t>06419-00</t>
  </si>
  <si>
    <t>Tygon Microbore Tubing</t>
  </si>
  <si>
    <t>Medline</t>
  </si>
  <si>
    <t xml:space="preserve">BUI003 Byou bottle(container PS) 7 ml sterile, doos a 700 st. </t>
  </si>
  <si>
    <t>Menzel</t>
  </si>
  <si>
    <t>Objectglazen 76x26mm geslepen  matrand extra wit</t>
  </si>
  <si>
    <t>Merbach</t>
  </si>
  <si>
    <t>Mondmasker 3-laags, wit - 1 doosje á 50 stuks</t>
  </si>
  <si>
    <t>Merck Millipore</t>
  </si>
  <si>
    <t>475855-1R</t>
  </si>
  <si>
    <t>Miracloth 1PC X 1ROLL</t>
  </si>
  <si>
    <t>GPWP04700</t>
  </si>
  <si>
    <t>PES Membrane Filter, 0.22 μm Pore Size</t>
  </si>
  <si>
    <t>IPVH00010</t>
  </si>
  <si>
    <t xml:space="preserve">FIL019 immobilon P 0,45um/ 26cmx3,75m per rol </t>
  </si>
  <si>
    <t>MERS03PED</t>
  </si>
  <si>
    <t>Foot Pedal Accessory for Millicell ERS 3.0</t>
  </si>
  <si>
    <t>MRCF0R100</t>
  </si>
  <si>
    <t>Microcon DNA Fast Flow Centrifugal Filters, sample volume 0.5 mL, Ultracel regenerated cellulose membrane</t>
  </si>
  <si>
    <t>MSHVN4550</t>
  </si>
  <si>
    <t>MultiScreen-HV Durapore PVDF .45um Clear Non-sterile</t>
  </si>
  <si>
    <t>PDMA04700</t>
  </si>
  <si>
    <t>Petrislide Micro 47MM 100P</t>
  </si>
  <si>
    <t>PICM0RG50</t>
  </si>
  <si>
    <t>Millicell Standing Cell Culture Inserts, pore size 0.4 μm, diam. 30 mm, transparent PTFE membrane, hydrophilic, H 5 mm, size 6 wells, sterile</t>
  </si>
  <si>
    <t>S2GPT 10RE</t>
  </si>
  <si>
    <t>Bottle-top-filters Steritop MILLIPORE Express PLUS (PES)-membraan, 1000 ml</t>
  </si>
  <si>
    <t>X337.1</t>
  </si>
  <si>
    <t>S2GPT05RE</t>
  </si>
  <si>
    <t xml:space="preserve">FIL015 filters, steritop-quick rel, 0,22u /500ml, per doos a 12 st </t>
  </si>
  <si>
    <t>S2GPU05RE</t>
  </si>
  <si>
    <t xml:space="preserve">FIL016 stericup-quick rel 500ml + fles PES .22um per ds a 12 stuks </t>
  </si>
  <si>
    <t>SEGPT0045</t>
  </si>
  <si>
    <t>Steritop E-GP Funnel-less Sterile Vacuum Filtration System, pore size 0.22 μm, polyethersulfone membrane, capacity 150 mL x 1000 mL, 45 mm thread, pack of 12 ea</t>
  </si>
  <si>
    <t>SLGPR33RS</t>
  </si>
  <si>
    <t>Millex polyethersulfone syringe filter, pore size 0.22 μm, diam. 33 mm, sterile, hydrophilic</t>
  </si>
  <si>
    <t>SLHPR33RS</t>
  </si>
  <si>
    <t>Millex polyethersulfone syringe filter, pore size 0.45 μm, diam. 33 mm, sterile, hydrophilic</t>
  </si>
  <si>
    <t>TSTP04700</t>
  </si>
  <si>
    <t>Membrane Filters, 3 μm, 47 mm, Pack of 100</t>
  </si>
  <si>
    <t>TTTP02500</t>
  </si>
  <si>
    <t>Polycarbonate Membrane Filter, 2.0 μm Pore Size, filter diam. 25 mm, hydrophilic</t>
  </si>
  <si>
    <t>TTTP04700</t>
  </si>
  <si>
    <t>Membrane Filters, 2 μm, 47 mm, Pack of 100</t>
  </si>
  <si>
    <t>UFC30GV00</t>
  </si>
  <si>
    <t>Ultrafree Centrifugal Filter, 0.5 mL Sample Volume</t>
  </si>
  <si>
    <t>UFC500324</t>
  </si>
  <si>
    <t>Amicon Ultra Centrifugal Filter, 3 kDa MWCO, 0.5 mL, 24pk</t>
  </si>
  <si>
    <t>UFC501008</t>
  </si>
  <si>
    <t>Amicon Ultra Centrifugal Filter, 10 kDa MWCO, 0.5 mL, 8pk</t>
  </si>
  <si>
    <t>UFC501024</t>
  </si>
  <si>
    <t>Amicon Ultra Centrifugal Filter, 10 kDa MWCO, 0.5 mL, 24pk</t>
  </si>
  <si>
    <t>UFC510024</t>
  </si>
  <si>
    <t>Amicon Ultra Centrifugal Filter, 100 kDa MWCO, 0.5 mL, 24pk</t>
  </si>
  <si>
    <t>UFC800396</t>
  </si>
  <si>
    <t>Amicon Ultra Centrifugal Filter, 3 kDa MWCO, 4mL, 96pk</t>
  </si>
  <si>
    <t>UFC801008</t>
  </si>
  <si>
    <t>Amicon Ultra Centrifugal Filter, 10 kDa MWCO, 4mL, 8pk</t>
  </si>
  <si>
    <t>UFC803008</t>
  </si>
  <si>
    <t>Amicon Ultra Centrifugal Filter, 30 kDa MWCO, 4mL, 8pk</t>
  </si>
  <si>
    <t>UFC803024</t>
  </si>
  <si>
    <t>Amicon Ultra Centrifugal Filter, 30 kDa MWCO, 4mL, 24pk</t>
  </si>
  <si>
    <t>UFC805008</t>
  </si>
  <si>
    <t>Amicon Ultra Centrifugal Filter, 50 kDa MWCO, 4mL, 24pk</t>
  </si>
  <si>
    <t>UFC805024</t>
  </si>
  <si>
    <t>UFC900308</t>
  </si>
  <si>
    <t>Amicon Ultra Centrifugal Filter, 3 kDa MWCO, 0.5 mL, 8pk</t>
  </si>
  <si>
    <t>UFC900324</t>
  </si>
  <si>
    <t>Amicon Ultra Centrifugal Filter, 3 kDa MWCO, 15mL, 24pk</t>
  </si>
  <si>
    <t>MILFUFC900324</t>
  </si>
  <si>
    <t>UFC901008</t>
  </si>
  <si>
    <t>Amicon Ultra Centrifugal Filter, 10 kDa MWCO, 15 mL, 8pk</t>
  </si>
  <si>
    <t>UFC901024</t>
  </si>
  <si>
    <t>Centrifugal Amicon Ultra-15 10K, 15 ml, ø 29,7 mm, l=121 mm niet steriel</t>
  </si>
  <si>
    <t>Sigma-Aldrich Chemie; Boom</t>
  </si>
  <si>
    <t>UFC901024 (Sigma); UFC901024 (Boom)</t>
  </si>
  <si>
    <t>UFC903024</t>
  </si>
  <si>
    <t>Centrifugal Amicon Ultra-15 30K, 15 ml, ø 29,7 mm, l=121 mm niet steriel</t>
  </si>
  <si>
    <t>UFC903024 (Sigma); UFC903024 (Boom)</t>
  </si>
  <si>
    <t>UFC905008</t>
  </si>
  <si>
    <t>Amicon Ultra Centrifugal Filter, 50 kDa MWCO, 15mL, 8pk</t>
  </si>
  <si>
    <t>UFC910008</t>
  </si>
  <si>
    <t>Amicon Ultra Centrifugal Filter, 100 kDa MWCO, 15 mL, 8pk</t>
  </si>
  <si>
    <t>UFC910008 (Sigma); 10250482 (Fisher)</t>
  </si>
  <si>
    <t>UFC910024</t>
  </si>
  <si>
    <t>Amicon Ultra Centrifugal Filter, 100 kDa MWCO, 15 mL, 24pk</t>
  </si>
  <si>
    <t>Boom; Fisher Scientific; Sigma-Aldrich Chemie</t>
  </si>
  <si>
    <t>LLG6228832 (Boom); 10188431 (Fisher); UFC910024 (Sigma)</t>
  </si>
  <si>
    <t>Merck Sigma-Aldrich</t>
  </si>
  <si>
    <t>Boeringer doosje/Storage box</t>
  </si>
  <si>
    <t>200-1A</t>
  </si>
  <si>
    <t>Pasteur pipette rubber bulbs, capacity 1 mL</t>
  </si>
  <si>
    <t>Z111589-12EA</t>
  </si>
  <si>
    <t>57665-U</t>
  </si>
  <si>
    <t>Upchurch Polymer Tubing Cutter, for cutting 1/8-1/16" polymer tubing</t>
  </si>
  <si>
    <t>885300-0002</t>
  </si>
  <si>
    <t>Kimble Dounce tissue grinder set, 2 mL complete</t>
  </si>
  <si>
    <t>D8938-1SET</t>
  </si>
  <si>
    <t>A5177-5EA</t>
  </si>
  <si>
    <t>Aspirator tube assemblies for calibrated microcapillary pipettes, 5pk</t>
  </si>
  <si>
    <t>R1275-1EA</t>
  </si>
  <si>
    <t>Plate roller</t>
  </si>
  <si>
    <t>S4651-72EA</t>
  </si>
  <si>
    <t>Silane-Prep Slides, glass slides coated with silane</t>
  </si>
  <si>
    <t>Z116882</t>
  </si>
  <si>
    <t>Syringe PP/PE without needle luer slip t</t>
  </si>
  <si>
    <t>Z116882-100EA</t>
  </si>
  <si>
    <t>Z122033</t>
  </si>
  <si>
    <t>Lattice rods, aluminum, rod L 48 in.</t>
  </si>
  <si>
    <t>Z122033-1EA</t>
  </si>
  <si>
    <t>Z359998-1EA</t>
  </si>
  <si>
    <t>Replacement Adapter For Pellet Pestles</t>
  </si>
  <si>
    <t>Z377600-1PAK</t>
  </si>
  <si>
    <t>Gel drying frames, Extra cellophane sheets, size 24 cm × 24 cm</t>
  </si>
  <si>
    <t>Z507660-1EA</t>
  </si>
  <si>
    <t>Ace gas dispersion tube with porous fritted glass tip, 7mm</t>
  </si>
  <si>
    <t>Z556661</t>
  </si>
  <si>
    <t>Benchclamp 3-prong, dual adjustment, size S</t>
  </si>
  <si>
    <t>Z556661-1EA</t>
  </si>
  <si>
    <t>Z556734</t>
  </si>
  <si>
    <t>Benchclamp 2-prong, dual adjustment, size M</t>
  </si>
  <si>
    <t>Z556734-1EA</t>
  </si>
  <si>
    <t>Z556785</t>
  </si>
  <si>
    <t>Fixed position Benchclamp, 2-prong, size M</t>
  </si>
  <si>
    <t>Z556785-1EA</t>
  </si>
  <si>
    <t>Z556807</t>
  </si>
  <si>
    <t>Chain Benchclamp, size S, standard</t>
  </si>
  <si>
    <t>Z556807-1EA</t>
  </si>
  <si>
    <t>Z689858</t>
  </si>
  <si>
    <t>Benchclamp 3-prong, dual adjustment, extended, size M</t>
  </si>
  <si>
    <t>Z689858-1EA</t>
  </si>
  <si>
    <t>Z742098-5EA</t>
  </si>
  <si>
    <t>Western Blot Box, clear, size 8.9 cm × 6.5 cm × 2.5 cm, pk of 5</t>
  </si>
  <si>
    <t>Z742100-5EA</t>
  </si>
  <si>
    <t>Western Blot Box, clear, size 9.5 cm × 3.0 cm × 1.6 cm, pk of 5</t>
  </si>
  <si>
    <t>Merck Supelco</t>
  </si>
  <si>
    <t>1.09533.0001</t>
  </si>
  <si>
    <t xml:space="preserve">IND005 indikatiestaafjes pH 5-10 per doos </t>
  </si>
  <si>
    <t>1.09533.0001 (VWR); 1095330001 (Sigma)</t>
  </si>
  <si>
    <t>1.09535.0001</t>
  </si>
  <si>
    <t xml:space="preserve">IND002 indikatiestaafjes pH 0-14 per doos </t>
  </si>
  <si>
    <t>57334-U</t>
  </si>
  <si>
    <t>SPME Fiber Assembly, 85 μm CAR/PDMS, StableFlex (1 cm), needle size 24 ga, Manual Holder, pk of 3, light blue hub</t>
  </si>
  <si>
    <t>Z166065</t>
  </si>
  <si>
    <t>Rubber Stoppers, gray butyl rubber, size 20 mm</t>
  </si>
  <si>
    <t>Z166065-100EA</t>
  </si>
  <si>
    <t>Afsluitdopje rood 100 stuks</t>
  </si>
  <si>
    <t>Molnlycke</t>
  </si>
  <si>
    <t>MO 428801</t>
  </si>
  <si>
    <t>Molnlycke Barrier ok Masker (doos 70 stuks)</t>
  </si>
  <si>
    <t>Monosan</t>
  </si>
  <si>
    <t>PA6003</t>
  </si>
  <si>
    <t>Cryotinnetjes (klein 3ml) + deksels 100 st</t>
  </si>
  <si>
    <t>PA6015</t>
  </si>
  <si>
    <t>Cryotinnetjes (groot 15ml) + deksels  100 st</t>
  </si>
  <si>
    <t>Moria</t>
  </si>
  <si>
    <t>11370-31</t>
  </si>
  <si>
    <t>Moria Iris Forceps, serrated, curved</t>
  </si>
  <si>
    <t>11370-32</t>
  </si>
  <si>
    <t>Moria Iris Forceps, serrated, straight</t>
  </si>
  <si>
    <t>18320-11</t>
  </si>
  <si>
    <t>Moria Vessel Clamp</t>
  </si>
  <si>
    <t>Motic</t>
  </si>
  <si>
    <t>1101001300041</t>
  </si>
  <si>
    <t>Lenspapier (80x100 mm, 500 vel)</t>
  </si>
  <si>
    <t>MP Biomedicals</t>
  </si>
  <si>
    <t>TeenPrep Lysing Matrix D Tubes, 500 x 2 mL Tubes, Pack of 500</t>
  </si>
  <si>
    <t>MTC Bio</t>
  </si>
  <si>
    <t>R2700-A</t>
  </si>
  <si>
    <t>Freezer Box With Hinged Lid</t>
  </si>
  <si>
    <t>MTCR2700A-5EA</t>
  </si>
  <si>
    <t>Nanofiber Solutions</t>
  </si>
  <si>
    <t>Nanofiber Multiwell Plate, Aligned Nano</t>
  </si>
  <si>
    <t>Z694533-1EA</t>
  </si>
  <si>
    <t>National Presto Industries</t>
  </si>
  <si>
    <t>09905</t>
  </si>
  <si>
    <t>Presto sealing ring 09905 1 * 6 st</t>
  </si>
  <si>
    <t>NAPR09905</t>
  </si>
  <si>
    <t>Nipro</t>
  </si>
  <si>
    <t>HN2719ET</t>
  </si>
  <si>
    <t>Naald Nipro 25G Grijs (1 doos 100 stuks)</t>
  </si>
  <si>
    <t>Nobamed</t>
  </si>
  <si>
    <t>Noba gaaskompressen 8-laags niet steriel 10 x 10 cm</t>
  </si>
  <si>
    <t>704205</t>
  </si>
  <si>
    <t>Nobatop 8 non-woven kompres 4-laags steriel 5 x 5 cm</t>
  </si>
  <si>
    <t>704210-50</t>
  </si>
  <si>
    <t>Nobatop 8 non-woven kompres 4-laags steriel 10 x 10 cm</t>
  </si>
  <si>
    <t>854012</t>
  </si>
  <si>
    <t>Nobatop 8 non-woven kompres 4-laags niet steriel 10 x 10 cm</t>
  </si>
  <si>
    <t>856055</t>
  </si>
  <si>
    <t>Noba gaaskompressen 12-laags niet steriel 5 x 5 cm</t>
  </si>
  <si>
    <t>974015</t>
  </si>
  <si>
    <t>Noba wattendrager 15 cm, ø2,2 mm</t>
  </si>
  <si>
    <t>974202-1</t>
  </si>
  <si>
    <t>Wattenstaafjes 2-tips 7cm 100 stuks</t>
  </si>
  <si>
    <t>54052</t>
  </si>
  <si>
    <t>N008004</t>
  </si>
  <si>
    <t>Ribosoft onderleggers  40x60cm (1 doos 30 stuks)</t>
  </si>
  <si>
    <t>N854012</t>
  </si>
  <si>
    <t>Gaascompres 10x10 cm niet steriel 4-laags 100 stuks</t>
  </si>
  <si>
    <t>Normject</t>
  </si>
  <si>
    <t>4010.200V0</t>
  </si>
  <si>
    <t>Disposable Luer-Slip Two-Part Tuberculin Syringe, 1 mL</t>
  </si>
  <si>
    <t>Ohaus</t>
  </si>
  <si>
    <t>Balans food valor 2000 v22pwe3t 3kgx0.5g 1 * 1 st</t>
  </si>
  <si>
    <t>611-4393</t>
  </si>
  <si>
    <t>Personna Medical</t>
  </si>
  <si>
    <t>74-0002-0000</t>
  </si>
  <si>
    <t>Mesje dubbele rand ind. verpakt 1 * 100 st</t>
  </si>
  <si>
    <t>PERS74-0002-0000</t>
  </si>
  <si>
    <t>Pinnacle Brush</t>
  </si>
  <si>
    <t>H1629</t>
  </si>
  <si>
    <t>Brush, Large Duster, Length 20 CM</t>
  </si>
  <si>
    <t>Poulten &amp; Graf GmbH</t>
  </si>
  <si>
    <t>D812</t>
  </si>
  <si>
    <t>Volac Glass Pasteur Pipets, 230 mm, Non-sterile, Unplugged</t>
  </si>
  <si>
    <t>Prolab Diagnostics</t>
  </si>
  <si>
    <t>170C/LB</t>
  </si>
  <si>
    <t>Microbank 2D Box</t>
  </si>
  <si>
    <t>Qiagen</t>
  </si>
  <si>
    <t>Collection microtubes (racked, 10 x 96) 1 * 960 st</t>
  </si>
  <si>
    <t>QIAG19560</t>
  </si>
  <si>
    <t>Collection microtube caps (120 x 8) 1 * 960 st</t>
  </si>
  <si>
    <t>QIAG19566</t>
  </si>
  <si>
    <t>Ratiolab</t>
  </si>
  <si>
    <t>Doosje, karton, voor epjes (Cryobox) 133x133x50mm</t>
  </si>
  <si>
    <t>Standaard v. autoclaaf zakken h=25 cm, wit gecoat</t>
  </si>
  <si>
    <t>LLG6230832</t>
  </si>
  <si>
    <t>Pasteurpipetten 4,0 ml, PE, 147 mm</t>
  </si>
  <si>
    <t>LLG6234514</t>
  </si>
  <si>
    <t>2600111</t>
  </si>
  <si>
    <t>Pasteur-Plast Makro Pipets, 3 mL, Pack of 500</t>
  </si>
  <si>
    <t>Reitenspiess</t>
  </si>
  <si>
    <t>Borstel, algemeen, l=340 mm haar, Øxl= 50x100mm, met pluim</t>
  </si>
  <si>
    <t>Renes</t>
  </si>
  <si>
    <t>31.00.77</t>
  </si>
  <si>
    <t>Cultuurbuis 150x15,75x0,8mm 1 * 162 st</t>
  </si>
  <si>
    <t>RENE31.00.77</t>
  </si>
  <si>
    <t>Robu</t>
  </si>
  <si>
    <t>Microfilterkaars, por 3, Ø6mm, h=15mm, m. aangesm. buis 150mm</t>
  </si>
  <si>
    <t>Roth Selection</t>
  </si>
  <si>
    <t>2011.1</t>
  </si>
  <si>
    <t>Reinigingsborstels ROTILABO, 30 mm, 115 mm, 270 mm</t>
  </si>
  <si>
    <t>4693.1</t>
  </si>
  <si>
    <t xml:space="preserve">HAN028 hand, hot- handbeschermer </t>
  </si>
  <si>
    <t>4694.1</t>
  </si>
  <si>
    <t xml:space="preserve">HAN029 hand, hot- vingerbeschermer </t>
  </si>
  <si>
    <t>C334.1</t>
  </si>
  <si>
    <t xml:space="preserve">TIM001 kwarts wand klok zwart rond 24,5 cm </t>
  </si>
  <si>
    <t>CET9.1</t>
  </si>
  <si>
    <t>labmarker Xylene&amp;alcohol resistent</t>
  </si>
  <si>
    <t>CK71.1</t>
  </si>
  <si>
    <t>CK71.1 Schroefvaatjes conisch steriel, gegradueerd, 2 ml</t>
  </si>
  <si>
    <t>CT58.1</t>
  </si>
  <si>
    <t>Luer-slangconnector ROTILABO, Gesch. voor: Luer Lock vrouwelijk / slang Ø binnen 1,6 mm</t>
  </si>
  <si>
    <t>CT62.1</t>
  </si>
  <si>
    <t>Luer-slangconnector ROTILABO, Gesch. voor: Luer Lock mannelijk / slang Ø binnen 1,6 mm</t>
  </si>
  <si>
    <t>E706.1</t>
  </si>
  <si>
    <t>Disposal bags SEKUROKA made of PP, 40 μm</t>
  </si>
  <si>
    <t>EEK1.1</t>
  </si>
  <si>
    <t>Reinigingsborstels ROTILABO speciaal, 500 mm</t>
  </si>
  <si>
    <t>K164.1</t>
  </si>
  <si>
    <t xml:space="preserve">ETI048 tough-spots 9mm, white, 0,5 ml per box </t>
  </si>
  <si>
    <t>K444.1</t>
  </si>
  <si>
    <t xml:space="preserve">ETI041 tough-tags blue per box </t>
  </si>
  <si>
    <t>K445.1</t>
  </si>
  <si>
    <t xml:space="preserve">ETI044 tough-tags yellow per box </t>
  </si>
  <si>
    <t>K446.1</t>
  </si>
  <si>
    <t xml:space="preserve">ETI040 tough-tags red per box </t>
  </si>
  <si>
    <t>K557.1</t>
  </si>
  <si>
    <t xml:space="preserve">ETI043 tough-tags white per box </t>
  </si>
  <si>
    <t>KH54.1</t>
  </si>
  <si>
    <t xml:space="preserve">FIL050 Rotilabo spuitfilters,CME, steriel, 0.22um, pak a 50 st </t>
  </si>
  <si>
    <t>KH55.1</t>
  </si>
  <si>
    <t xml:space="preserve">FIL051 Rotilabo spuitfilters,CME, steriel, 0.45um, pak a 50 st </t>
  </si>
  <si>
    <t>L667.1</t>
  </si>
  <si>
    <t xml:space="preserve">ETI042 tough-tags green per box </t>
  </si>
  <si>
    <t>N120.1</t>
  </si>
  <si>
    <t>ETI050 tough-spots 12mm, white , 1,5/2 ml per box</t>
  </si>
  <si>
    <t>N121.1</t>
  </si>
  <si>
    <t>ETI051 tough-spots 12mm, red , 1,5/2 ml per box</t>
  </si>
  <si>
    <t>N122.1</t>
  </si>
  <si>
    <t>ETI052 tough-spots 12mm, green, 1,5/2 ml per box</t>
  </si>
  <si>
    <t>N123.1</t>
  </si>
  <si>
    <t>ETI053 tough-spots 12mm, yellow, 1,5/2 ml per box</t>
  </si>
  <si>
    <t>N124.1</t>
  </si>
  <si>
    <t>ETI054 tough-spots 12mm, blue, 1,5/2 ml per box</t>
  </si>
  <si>
    <t>P874.1</t>
  </si>
  <si>
    <t xml:space="preserve">TIM006 tafel-timer 3-voudig programeerbaar </t>
  </si>
  <si>
    <t>TP26.1</t>
  </si>
  <si>
    <t xml:space="preserve">IJS001 IJscontainer True North 4 L, blauw + deksel, stuk </t>
  </si>
  <si>
    <t>X064.1</t>
  </si>
  <si>
    <t>Centrifugeerbuisjes ROTILABO Met opstaande rand, Steriel</t>
  </si>
  <si>
    <t>X612.1</t>
  </si>
  <si>
    <t xml:space="preserve">ETI045 tough-spots 9mm, blue, 0,5 ml per box </t>
  </si>
  <si>
    <t>X613.1</t>
  </si>
  <si>
    <t xml:space="preserve">ETI046 tough-spots 9mm, green, 0,5 ml per box </t>
  </si>
  <si>
    <t>X614.1</t>
  </si>
  <si>
    <t xml:space="preserve">ETI049 tough-spots 9mm, red, 0,5 ml per box </t>
  </si>
  <si>
    <t>X615.1</t>
  </si>
  <si>
    <t xml:space="preserve">ETI047 tough-spots 9mm, yellow, 0,5 ml per box </t>
  </si>
  <si>
    <t>XC20.1</t>
  </si>
  <si>
    <t>Sterielindicatorband ROTILABO Stoomsterilisatie</t>
  </si>
  <si>
    <t>XC84.1</t>
  </si>
  <si>
    <t>Schroefvaatjes vrijstaand steriel, 2 ml, 200 stuks</t>
  </si>
  <si>
    <t>XC84.2</t>
  </si>
  <si>
    <t>Schroefvaatjes vrijstaand steriel, 2 ml, 1000 stuks</t>
  </si>
  <si>
    <t>RSG</t>
  </si>
  <si>
    <t>Scalpels steriel disposable sabre nr e11 1 * 10 st</t>
  </si>
  <si>
    <t>RSGA106.110</t>
  </si>
  <si>
    <t>Pincetten (5 stuks)</t>
  </si>
  <si>
    <t>232-0050</t>
  </si>
  <si>
    <t xml:space="preserve">PIN011 pincet, microscopisch,rvs, 145 recht, stuk </t>
  </si>
  <si>
    <t>232-0075</t>
  </si>
  <si>
    <t>Spatel Dubbel Micro 5X130 GEB. 1 * 5 ST</t>
  </si>
  <si>
    <t>231-2261</t>
  </si>
  <si>
    <t xml:space="preserve">PIN001 pincet, rvs, 10,5 dekglas, vgls. Kuhne, stuk </t>
  </si>
  <si>
    <t>232-2182</t>
  </si>
  <si>
    <t>S Murray &amp; Co</t>
  </si>
  <si>
    <t>L325/01</t>
  </si>
  <si>
    <t>Stainless Steel Forceps, Spatulate, 110 mm</t>
  </si>
  <si>
    <t>MURRE802/02</t>
  </si>
  <si>
    <t xml:space="preserve">SCH003 schaar, labaratorium 125 mm, rvs, sp/st, stuk </t>
  </si>
  <si>
    <t>231-0474</t>
  </si>
  <si>
    <t>Samco</t>
  </si>
  <si>
    <t>Transferpipetten 7,7 ml, niet steriel, PE, 156 mm</t>
  </si>
  <si>
    <t>LLG4653952</t>
  </si>
  <si>
    <t>Sarstedt</t>
  </si>
  <si>
    <t>10ml. buis, 500st</t>
  </si>
  <si>
    <t xml:space="preserve">CUV004 kuvet, half mikro PS 1,6ml per doos a 100 st </t>
  </si>
  <si>
    <t>Epjes met schroefdop 1,5ml 500 st.</t>
  </si>
  <si>
    <t>72.692.100</t>
  </si>
  <si>
    <t xml:space="preserve">REA005 reactievaatje 2ml, safe-seal dop,PP, zak a 1000st </t>
  </si>
  <si>
    <t>72.695</t>
  </si>
  <si>
    <t xml:space="preserve">REA015 reactievaatje 0.5 ml,met aanh. stopje PP per zak a 1000 st </t>
  </si>
  <si>
    <t>Reactievaatjes 0,5 ml, PP, SafeSeal met snapcap</t>
  </si>
  <si>
    <t>Cryobox PP voor 81 buisjes -90°C, helder, autoclaveerbaar</t>
  </si>
  <si>
    <t>93.876</t>
  </si>
  <si>
    <t xml:space="preserve">BEK002 veiligheidsbox voor gebr.naalden per stuk </t>
  </si>
  <si>
    <t>Folie lumox 25, 305mm x 5m</t>
  </si>
  <si>
    <t>Schroefdop PP 46 mm, natural met O-ring</t>
  </si>
  <si>
    <t>62.547.254</t>
  </si>
  <si>
    <t xml:space="preserve">BUI012 centrifuge buis 50 ml zonder starand PP per zak a 25 st </t>
  </si>
  <si>
    <t>62.559.001</t>
  </si>
  <si>
    <t>Centrifugebuis 50 ml, PP sta-rand, LxØ 115x28 mm, rode HDPE schroefdop, steriel</t>
  </si>
  <si>
    <t>72.607</t>
  </si>
  <si>
    <t>Microbuis 1,5 ml PP, zonder dop,</t>
  </si>
  <si>
    <t>72.690</t>
  </si>
  <si>
    <t xml:space="preserve">REA017 reactievat 1.5ml, met aanh stopje PP per zak a 500 st </t>
  </si>
  <si>
    <t>72.706</t>
  </si>
  <si>
    <t xml:space="preserve">REA004 reactievaatje 1,5ml safe-seal dop,PP, zak a 1000st </t>
  </si>
  <si>
    <t>83.1826.001</t>
  </si>
  <si>
    <t>Syringe filtropur S 0.2 50 st.</t>
  </si>
  <si>
    <t>86.1171</t>
  </si>
  <si>
    <t>Pasteurpipetten 3,5 ml, LDPE, 155 mm</t>
  </si>
  <si>
    <t>86.1172</t>
  </si>
  <si>
    <t>Pasteurpipetten 3,5 ml, LDPE, 156 mm, gegradueerd</t>
  </si>
  <si>
    <t>95.64.981</t>
  </si>
  <si>
    <t xml:space="preserve">REA028 kartondoosje inlay 81 buisjes </t>
  </si>
  <si>
    <t>Sartorius</t>
  </si>
  <si>
    <t>16D011007BL</t>
  </si>
  <si>
    <t>Microsart @Filter 100 in Bags, White, 0.2 μm, Black</t>
  </si>
  <si>
    <t>17593K</t>
  </si>
  <si>
    <t>Minisart SFCA 1.2um 28mm, Sterile (ETO), MBS h</t>
  </si>
  <si>
    <t>17821K</t>
  </si>
  <si>
    <t>Minisart RC Syringe Filters, 4.0 mm, 0.2 μm, 5 μL, 50/Pk., Pack of 50</t>
  </si>
  <si>
    <t>5441307H4CE</t>
  </si>
  <si>
    <t>Arium Sterile Filter</t>
  </si>
  <si>
    <t>FT-3-354-125</t>
  </si>
  <si>
    <t>Rondfilter 125mm Type 601 N 1 * 100 ST</t>
  </si>
  <si>
    <t>SARTFT-3-354-125</t>
  </si>
  <si>
    <t>FT-3-354-150</t>
  </si>
  <si>
    <t>Rondfilter 150mm Type 601 N 1 * 100 ST</t>
  </si>
  <si>
    <t>SARTFT-3-354-150</t>
  </si>
  <si>
    <t>S7594FMOSK</t>
  </si>
  <si>
    <t>Minisart SFCA 5um 28mm, Research Only, Sterile (ETO), MBS housing, Male Luer Lock, Brown</t>
  </si>
  <si>
    <t>VS2002</t>
  </si>
  <si>
    <t>Centrifugefiltreereenheden Vivaspin 20, 10 kD MWCO, PES, 48st</t>
  </si>
  <si>
    <t>512-4019</t>
  </si>
  <si>
    <t>SCAT</t>
  </si>
  <si>
    <t>317623</t>
  </si>
  <si>
    <t>Trechter "ARNOLD", ball valve, V2.0, S60/61</t>
  </si>
  <si>
    <t>Schneider Gerd</t>
  </si>
  <si>
    <t>Micro double spatula, spoon-shaped L=130x5mm</t>
  </si>
  <si>
    <t>Schott AG Lighting and imaging</t>
  </si>
  <si>
    <t>Lampfitting, voor KL 1500 LCD</t>
  </si>
  <si>
    <t>SCOC562443418</t>
  </si>
  <si>
    <t>Scientific Industries SI</t>
  </si>
  <si>
    <t>Horizontal Microtube Holder, 24 Microtubes</t>
  </si>
  <si>
    <t>83041275</t>
  </si>
  <si>
    <t>Horizontal Tube Holder, 15 mL, 12 tubes</t>
  </si>
  <si>
    <t>83041276</t>
  </si>
  <si>
    <t>Horizontal Tube Holder, 50 mL, 6 tubes</t>
  </si>
  <si>
    <t>83041404</t>
  </si>
  <si>
    <t>Scientific Industries SI Vortex-Genie 2</t>
  </si>
  <si>
    <t>Securline</t>
  </si>
  <si>
    <t>Labmarker black, fine, wet surface</t>
  </si>
  <si>
    <t>LLG9050601</t>
  </si>
  <si>
    <t>Shamrock</t>
  </si>
  <si>
    <t>ST1202</t>
  </si>
  <si>
    <t>55M Label Tape Yellow, 13 MM</t>
  </si>
  <si>
    <t>1 (55m)</t>
  </si>
  <si>
    <t>Sharpsafe</t>
  </si>
  <si>
    <t>51502410</t>
  </si>
  <si>
    <t>0.6 L Sharps Container, Clear Opening, Orange, Each</t>
  </si>
  <si>
    <t>Shield</t>
  </si>
  <si>
    <t>Handschoenen, Nitril, maat XS, lengte 250 mm, EcoSHIELD econitril PF, poedervrij.</t>
  </si>
  <si>
    <t>Handschoen,Nitril,Maat S - Lengte 250 mm EcoShield PF-Poedervrij</t>
  </si>
  <si>
    <t>Handschoenen, Nitril, maat M, lengte 250 mm, EcoSHIELD econitril PF, poedervrij</t>
  </si>
  <si>
    <t>Handschoenen, Nitril, maat L, lengte 250 mm, EcoSHIELD econitril PF, poedervrij</t>
  </si>
  <si>
    <t>Handschoenen, Nitril, maat XL, lengte 250 mm, EcoSHIELD .econitril PF, poedervrij</t>
  </si>
  <si>
    <t>HAN115 handschoenen shieldskin chem rood 300, maat XS/6</t>
  </si>
  <si>
    <t>HAN116 handschoenen shieldskin chem rood 300, maat S/7</t>
  </si>
  <si>
    <t>HAN118 handschoenen shieldskin chem rood 300, maat L/9</t>
  </si>
  <si>
    <t>HAN119 handschoenen shieldskin chem rood 300, maat XL/10</t>
  </si>
  <si>
    <t>Handschoenen, Nitril, maat XS, lengte 260 mm, SHIELDskin, poedervrij, oranje</t>
  </si>
  <si>
    <t>HAN106 handschoenen shieldskin oranje 260, maat S/7</t>
  </si>
  <si>
    <t>HAN107 handschoenen shieldskin oranje 260, maat M/8</t>
  </si>
  <si>
    <t>handschoenen shieldskin oranje 260, maat L/9, per doosje</t>
  </si>
  <si>
    <t>Handschoenen, Nitril, maat XL, lengte 260 mm, SHIELDskin, poedervrij, oranje</t>
  </si>
  <si>
    <t>Handschoenen, Nitril, maat M, 300 mm, SHIELDskin ORANGE NITRILE 300, poedervrij, oranje</t>
  </si>
  <si>
    <t>HAN113 handschoenen shieldskin oranje 300, maat L/9</t>
  </si>
  <si>
    <t>669253</t>
  </si>
  <si>
    <t>HAN117 handschoenen shieldskin chem rood 300, maat M/8</t>
  </si>
  <si>
    <t>Showa</t>
  </si>
  <si>
    <t>A0170-08L</t>
  </si>
  <si>
    <t>A0170 Anti-static Knit Gloves</t>
  </si>
  <si>
    <t>Simport Scientific</t>
  </si>
  <si>
    <t>Inoculation loop sterile, 1 μl, 0.9 mm, 100 x 10</t>
  </si>
  <si>
    <t>EA88.1</t>
  </si>
  <si>
    <t>M475-1</t>
  </si>
  <si>
    <t>Basismal voor eenmalig gebruik, 7x7x5 mm, 1000 st</t>
  </si>
  <si>
    <t>720-0820</t>
  </si>
  <si>
    <t>M475-2</t>
  </si>
  <si>
    <t>Basismal voor eenmalig gebruik, 15x15x5 mm, 1000 st</t>
  </si>
  <si>
    <t>720-0821</t>
  </si>
  <si>
    <t>M900-12AS</t>
  </si>
  <si>
    <t>EasyDip Slide Staining Jar, set van 6 , assortiment: 5 potten (van elke kleur 1) + 1 rek</t>
  </si>
  <si>
    <t>Q600396</t>
  </si>
  <si>
    <t>Sorenson</t>
  </si>
  <si>
    <t>Centrifuge 1.7 ml tubes</t>
  </si>
  <si>
    <t>Westburg</t>
  </si>
  <si>
    <t>MU 11510</t>
  </si>
  <si>
    <t>Spectrum</t>
  </si>
  <si>
    <t>190195P</t>
  </si>
  <si>
    <t>Transfertube Disposable Sampling Pipet and Dropper, Dropping Pipet, Capacity: 4mL; 250/pack</t>
  </si>
  <si>
    <t>Spruyt Hillen</t>
  </si>
  <si>
    <t>EP 6705</t>
  </si>
  <si>
    <t>Weegpapiertjes (90 x 120 mm) 1000 vel</t>
  </si>
  <si>
    <t>Staxs</t>
  </si>
  <si>
    <t>O-0002-W600</t>
  </si>
  <si>
    <t>Overschoentjes PE, wit 600 stuks</t>
  </si>
  <si>
    <t>Steris</t>
  </si>
  <si>
    <t>0163</t>
  </si>
  <si>
    <t>Buff Indicator Tape 24mm x 50m (0163AB)</t>
  </si>
  <si>
    <t>0163AB</t>
  </si>
  <si>
    <t>36ROLL Autoclave indicator tape lead free green striped 25mm x 50m</t>
  </si>
  <si>
    <t>Swann Morton</t>
  </si>
  <si>
    <t>0111</t>
  </si>
  <si>
    <t xml:space="preserve">MES002 mesje, scalpel- nr.24, pak a 5 st </t>
  </si>
  <si>
    <t>0201</t>
  </si>
  <si>
    <t>Scalpelmesjes nr. 10  100 stuks</t>
  </si>
  <si>
    <t>Daxtrio; Fisher Scientific</t>
  </si>
  <si>
    <t>20010 (Daxtrio); 11728363 (Fisher)</t>
  </si>
  <si>
    <t>0203</t>
  </si>
  <si>
    <t>Scalpelmesjes nr. 11  100 stuks</t>
  </si>
  <si>
    <t>0205</t>
  </si>
  <si>
    <t>Scalpelmesjes nr. 15  100 stuks</t>
  </si>
  <si>
    <t>0207</t>
  </si>
  <si>
    <t>Scalpelmesjes disposable Fig. 21, steriel, Carbon, per stuk verpakt, Surgical Blades</t>
  </si>
  <si>
    <t>SWANN0207</t>
  </si>
  <si>
    <t>0208</t>
  </si>
  <si>
    <t>Scalpelmesjes nr. 22  100 stuks</t>
  </si>
  <si>
    <t>20022 (Daxtrio); 233-0028 (VWR)</t>
  </si>
  <si>
    <t>0210</t>
  </si>
  <si>
    <t>Scalpelmesjes nr. 23  100 stuks</t>
  </si>
  <si>
    <t>0301</t>
  </si>
  <si>
    <t>Swann-Morton Stainless Steel Scalpel Blades, 100-pack</t>
  </si>
  <si>
    <t>0311</t>
  </si>
  <si>
    <t>Sterile Stainless Steel Scalpel Blades, Size #24, 100-pack</t>
  </si>
  <si>
    <t>0501</t>
  </si>
  <si>
    <t>Sterile Disposable Stainless Steel Scalpels, Size #10, 10/Pk</t>
  </si>
  <si>
    <t>0933</t>
  </si>
  <si>
    <t>Scalpelhouder RVS nr. 3</t>
  </si>
  <si>
    <t>Terumo</t>
  </si>
  <si>
    <t>1SS02LE1</t>
  </si>
  <si>
    <t>Concentric Luer-Lock Three-Part Syringe, 2.5 mL, 100/Pk</t>
  </si>
  <si>
    <t>8AN1938R1</t>
  </si>
  <si>
    <t>Naald 19g room 100st</t>
  </si>
  <si>
    <t>8AN2025R1</t>
  </si>
  <si>
    <t>Agani Single-use Sterile Hypodermic Needles, 20 G, Yellow, 11° Regular, 25 mm, Pack of 100</t>
  </si>
  <si>
    <t>8AN2332R1</t>
  </si>
  <si>
    <t>Agani Single-use Sterile Hypodermic Needles, 23 G, Blue, 11° Regular, 32 mm, Pack of 100</t>
  </si>
  <si>
    <t>8AN2623R1</t>
  </si>
  <si>
    <t>Agani Single-use Sterile Hypodermic Needles, 26 G, Brown, 11° Regular, 23 mm, Pack of 100</t>
  </si>
  <si>
    <t>8AN2716R1</t>
  </si>
  <si>
    <t>Agani Single-use Sterile Hypodermic Needles, 27 G, Gray, 11° Regular, 16 mm, Pack of 100</t>
  </si>
  <si>
    <t>8AN2719R1</t>
  </si>
  <si>
    <t>Agani Single-use Sterile Hypodermic Needles, 27 G, Gray, 11° Triple Bevel, 19 mm, Pack of 100</t>
  </si>
  <si>
    <t>8MDSS01S2613E</t>
  </si>
  <si>
    <t>Spuit Terumo a 100 stuks, 1 doos</t>
  </si>
  <si>
    <t>8MDSS10S2138E</t>
  </si>
  <si>
    <t>Three-Part Syringe, 21 G, Pack of 100</t>
  </si>
  <si>
    <t>8SS20L1</t>
  </si>
  <si>
    <t>Luer-Lock Tip Three-Part Syringe, 20 mL, Pack of 50</t>
  </si>
  <si>
    <t>8SS50L1</t>
  </si>
  <si>
    <t>3-Part 50mL Luer Lock Syringes, Pack of 25</t>
  </si>
  <si>
    <t>Thermo Scientific</t>
  </si>
  <si>
    <t>Thermo-Flask Benchtop Liquid Nitrogen Containers, 2 L, Carrying Handle, Vented Secure Lid, Each</t>
  </si>
  <si>
    <t>Microtiter Tubes and Racks, Microtiter Tube, Sterile, Robotic Rack, Pack of 960</t>
  </si>
  <si>
    <t>Pierce Streptavidin Coated Plates, Clear, Standard, SuperBlock Buffer, 5 Plates, Pack of 5</t>
  </si>
  <si>
    <t>Clamps for universal platforms, 125 ml flask clamp</t>
  </si>
  <si>
    <t>444-0307</t>
  </si>
  <si>
    <t>Slide-A-Lyzer MINI Dialysis Devices, 10K MWCO, Dialysis Unit, Float Buoy, 1 Kit (10 Devices), Pack of 10</t>
  </si>
  <si>
    <t>Pierce C18 Spin Tips &amp; Columns</t>
  </si>
  <si>
    <t>Column hispur ni-nta spin 0.2ml resin 1 * 25 st</t>
  </si>
  <si>
    <t>PIER88224</t>
  </si>
  <si>
    <t>PVDF Transfer Membrane</t>
  </si>
  <si>
    <t>Nunc Cell-Culture Treated Multidishes, 6, 75/Cs., 1 Ea., Pack of 75</t>
  </si>
  <si>
    <t>Nunc IVF Multi Dish, 4-well, Nunclon Delta, Pack of 120</t>
  </si>
  <si>
    <t>Nunc Glass Bottom Dishes, 40.4 mm, Pack of 20</t>
  </si>
  <si>
    <t>EasY Flask 25mL/75cm2, Nunclon Delta, Angled</t>
  </si>
  <si>
    <t>MicroWell Plate, 96-well, Nunclon Delta, F-bot</t>
  </si>
  <si>
    <t>Nunc MicroWell 96-Well, Nunclon Delta-Treated, Flat-Bottom Microplate, 96, 1 Microplate, 50 Microplates, Pack of 50</t>
  </si>
  <si>
    <t>Nunc Cell Culture/Petri Dishes, 145 sq. cm, Nunclon Delta, Not Gridded, Lid with airvent, Pack of 80</t>
  </si>
  <si>
    <t>Nunclon Sphera 96-Well, Nunclon Sphera-Treated, U-Shaped-Bottom Microplate, Pack of 8</t>
  </si>
  <si>
    <t>13mm dia. CoverSlip, Round, Thermanox Plastic</t>
  </si>
  <si>
    <t>Nunc Cell-Culture Treated Multidishes, 4, 120/Cs., 4 Pk., Pack of 120</t>
  </si>
  <si>
    <t>1 PAIR Cryo Gloves, Medium, Mid-arm lenth, 14in</t>
  </si>
  <si>
    <t>1 Pair Mid-Arm Length Gloves, Large</t>
  </si>
  <si>
    <t>MicroWell Plate, 96-well, F-bottom, Black, PS</t>
  </si>
  <si>
    <t>Nunc MicroWell 96-Well Microplates, Sterile, Without Lid, Low Flange Pinchbar, No Barcode, Pack of 50</t>
  </si>
  <si>
    <t>ADHESIVE FLASK MAT 23X23CM</t>
  </si>
  <si>
    <t>Frames and Caps for Immuno Standard Modules, Clear, Sterile, Strip Cap, Pack of 120</t>
  </si>
  <si>
    <t>Doosje fiberboard voor epjes met raster (Cryo box) 127x127x50mm.</t>
  </si>
  <si>
    <t>Tip FinnTip 100-1000L</t>
  </si>
  <si>
    <t>Nalgene Polypropylene, Wide-Mouth Carboy with Handle, 20 L, Pack of 4</t>
  </si>
  <si>
    <t>100% Graphite Ferrules for Thermo Scientific Instruments</t>
  </si>
  <si>
    <t>Thermo Fisher Scientific</t>
  </si>
  <si>
    <t>Poedertrechter 104mm</t>
  </si>
  <si>
    <t>General Long-Term Storage Cryogenic Tubes, 2.0 mL, Sterile, Pack of 500</t>
  </si>
  <si>
    <t>Nalgene Unwire Test Tube Racks, Red, 3 x 8, 30mm Tubes</t>
  </si>
  <si>
    <t>Barbed Bulkhead Fittings, 6.5 mm, Case of 24, Pack of 2</t>
  </si>
  <si>
    <t>Lab marker fijn, alcohol en xyleen resistent</t>
  </si>
  <si>
    <t>96 (4*24)</t>
  </si>
  <si>
    <t>Kraan, snelsluitend type 6422 Nalgene, PP</t>
  </si>
  <si>
    <t>Replacement O-Ring, Heraeus Multifuge 75002004 Sealing Cap, Pack of 4</t>
  </si>
  <si>
    <t xml:space="preserve">TAP001 autoclaaftape 19mm x 50 m, rol </t>
  </si>
  <si>
    <t>044066</t>
  </si>
  <si>
    <t>Dionex CarboPac MA1 IC Columns, 4x250mm</t>
  </si>
  <si>
    <t>057178</t>
  </si>
  <si>
    <t>Dionex CarboPac PA1 IC Columns, 2x250mm</t>
  </si>
  <si>
    <t>057179</t>
  </si>
  <si>
    <t>Dionex CarboPac PA1 IC Columns, 2x50mm</t>
  </si>
  <si>
    <t>06708</t>
  </si>
  <si>
    <t>Centrifuge tube PA ultracrimp, 1.5ml, Pack of 50</t>
  </si>
  <si>
    <t>1201-0400</t>
  </si>
  <si>
    <t>Plastic bekerglas 400ml</t>
  </si>
  <si>
    <t>1223-3000</t>
  </si>
  <si>
    <t>Maatbeker plastic 3 liter</t>
  </si>
  <si>
    <t>155411</t>
  </si>
  <si>
    <t>Labtek Lamelle 8-Wells</t>
  </si>
  <si>
    <t>2002-0001</t>
  </si>
  <si>
    <t>Nalgene Narrow-Mouth HDPE Lab Quality Bottles with Closure, 30 mL, Pack of 12</t>
  </si>
  <si>
    <t>2002-0002</t>
  </si>
  <si>
    <t>Nalgene Narrow-Mouth HDPE Lab Quality Bottles with Closure, 60 mL, Pack of 12</t>
  </si>
  <si>
    <t>2002-0032</t>
  </si>
  <si>
    <t>Narrow-Mouth HDPE Lab Quality Bottles with Closure, 1000 mL</t>
  </si>
  <si>
    <t>2002-9050</t>
  </si>
  <si>
    <t>Nalgene Narrow-Mouth HDPE Lab Quality Bottles with Closure, 15 mL, Pack of 12</t>
  </si>
  <si>
    <t>2007-0064</t>
  </si>
  <si>
    <t>Nalgene Rectangular HDPE Bottles with Closure, 2000 mL, Pack of 4</t>
  </si>
  <si>
    <t>2189-0001</t>
  </si>
  <si>
    <t>Nalgene Wide-Mouth HDPE Economy Bottles with Closure, 30 mL, 28 mm</t>
  </si>
  <si>
    <t>2189-0004</t>
  </si>
  <si>
    <t>Nalgene Wide-Mouth HDPE Economy Bottles with Closure, 125 mL, 38 mm</t>
  </si>
  <si>
    <t>22500020</t>
  </si>
  <si>
    <t>Nalgene Polypropylene, Carboy, 10 L, Each</t>
  </si>
  <si>
    <t>225NL</t>
  </si>
  <si>
    <t>Transfer Pipette 7.5ml Large Bulb</t>
  </si>
  <si>
    <t>3004050</t>
  </si>
  <si>
    <t>Nalgene Reusable Filter Units, 500 mL, Each</t>
  </si>
  <si>
    <t>30152BI</t>
  </si>
  <si>
    <t>Clamps for universal platforms, 50 ml flask clamp</t>
  </si>
  <si>
    <t>444-0306</t>
  </si>
  <si>
    <t>332270</t>
  </si>
  <si>
    <t>Conical Centrifuge Tubes, 500 mL, 6,000 x g, Pack of 36</t>
  </si>
  <si>
    <t>342020-0250</t>
  </si>
  <si>
    <t>Nalgene Square PETG Media Bottles with Closure: Sterile, Shrink-Wrapped Trays, Pack of 60</t>
  </si>
  <si>
    <t>3522RT</t>
  </si>
  <si>
    <t>ART Reload System, 20 μL, Eppendorf Pipetter, ART Non-filtered, Certified Quality, Pack of 960</t>
  </si>
  <si>
    <t>365D0311-SM</t>
  </si>
  <si>
    <t>GC SMART Syringes for TriPlus RSH SMART Autosampler, 10 μL, 23s G, 57 mm</t>
  </si>
  <si>
    <t>365I2351</t>
  </si>
  <si>
    <t>TriPlus RSH Autosampler Fixed GT Needle Syringe, 250 μL, 23 G</t>
  </si>
  <si>
    <t>4150-2000</t>
  </si>
  <si>
    <t>Dewarvaten, Nalgene, 2L</t>
  </si>
  <si>
    <t>478-5402</t>
  </si>
  <si>
    <t>4150-4000</t>
  </si>
  <si>
    <t>Dewarvaten, Nalgene, 4L</t>
  </si>
  <si>
    <t>478-5404</t>
  </si>
  <si>
    <t>445497</t>
  </si>
  <si>
    <t>Nunc Immuno TSP Lids, Case of 50, Pack of 50</t>
  </si>
  <si>
    <t>4641100N</t>
  </si>
  <si>
    <t>Finnpipette F1 Variable Volume Pipettes, 100 to 1000 μL, Blue, Each</t>
  </si>
  <si>
    <t>4641110N</t>
  </si>
  <si>
    <t>Finnpipette F1 Variable Volume Pipettes, 0.5 to 5 mL, Green, Each</t>
  </si>
  <si>
    <t>4641120N</t>
  </si>
  <si>
    <t>Finnpipette F1 Variable Volume Pipettes, 1 to 10 mL, Red, Each</t>
  </si>
  <si>
    <t>4661020N</t>
  </si>
  <si>
    <t>Finnpipette F1 Multichannel Pipettes, 10 to 100 μL, 8, Yellow, Each</t>
  </si>
  <si>
    <t>4661030N</t>
  </si>
  <si>
    <t>Finnpipette F1 Multichannel Pipettes, 30 to 300 μL, 8, Orange, Each</t>
  </si>
  <si>
    <t>502CS01</t>
  </si>
  <si>
    <t>Sterilin Plain Flocked Swabs, Regular nylon flocked swab, 80 mm, Pack of 100</t>
  </si>
  <si>
    <t>5972-0313</t>
  </si>
  <si>
    <t>Nalgene Unwire Half-Racks, diameter 13 mm</t>
  </si>
  <si>
    <t>5972-0330</t>
  </si>
  <si>
    <t>Nalgene Unwire Half-Racks: Resmer Manufacturing Technology, 3x3 tubes, 30mm</t>
  </si>
  <si>
    <t>5972-0520</t>
  </si>
  <si>
    <t>Nalgene Unwire Half-Racks: Resmer Manufacturing Technology, 4x5 tubes, 20 mm</t>
  </si>
  <si>
    <t>6040.3001</t>
  </si>
  <si>
    <t>Capillary Kit LPG/DGP</t>
  </si>
  <si>
    <t>6PCC11TST</t>
  </si>
  <si>
    <t>SureSTART 11 mm Crimp Caps, Level 3 High Performance Applications, PTFE/Silicone/PTFE, Aluminum, No, Pack of 100</t>
  </si>
  <si>
    <t>7135-0001</t>
  </si>
  <si>
    <t>Thermo Scientific Nalgene BioTransport Carrier</t>
  </si>
  <si>
    <t>7136-0001</t>
  </si>
  <si>
    <t>Nalgene BioTransport Carrier Handles</t>
  </si>
  <si>
    <t>7211320</t>
  </si>
  <si>
    <t>Nalgene Syringe Filters, Non-sterile, 0.2 μm, 13 mm, PTFE, Pack of 100</t>
  </si>
  <si>
    <t>7252545</t>
  </si>
  <si>
    <t>Nalgene Syringe Filters, 0.45 μm, 25 mm, PES, Sterile, Pack of 50</t>
  </si>
  <si>
    <t>842040-0650</t>
  </si>
  <si>
    <t>Nalgene Square PET Media Bottles with Closure: Sterile, Shrink-Wrapped Trays, 650 mL, Sterile, Pack of 48</t>
  </si>
  <si>
    <t>8600-0020</t>
  </si>
  <si>
    <t>Nalgene Pharma-Grade Platinum-Cured Silicone Tubing</t>
  </si>
  <si>
    <t>9401255</t>
  </si>
  <si>
    <t>Finntip Pipette Tips, 300 μL, Non-sterile, Certified Quality, Orange, Pack of 1920</t>
  </si>
  <si>
    <t>9402171</t>
  </si>
  <si>
    <t>Finntip Pipette Tips, 10 mL, Non-sterile, Certified Quality, Red, Pack of 100</t>
  </si>
  <si>
    <t>9405160</t>
  </si>
  <si>
    <t>Finntip Wide Orifice Pipette Tips, 100-1000 μL, Tray, 10 x 96, Pack of 960</t>
  </si>
  <si>
    <t>94052310</t>
  </si>
  <si>
    <t>Finntip Filtered Pipette Tips, 100 μL, 7.8 cm, Pack of 960</t>
  </si>
  <si>
    <t>94060970</t>
  </si>
  <si>
    <t>Non-Filtered Extended Length Pipette Tips, 10 mL, Non-sterile, Pack of 100</t>
  </si>
  <si>
    <t>A44298</t>
  </si>
  <si>
    <t>Zeba Dye and Biotin Removal Spin Columns and Filter Plates, 0.5–10 mL, 5 Columns, Spin Column, 2 mL, Pack of 5</t>
  </si>
  <si>
    <t>A57756</t>
  </si>
  <si>
    <t>Zeba Spin Desalting Columns and Plates, 40K MWCO, 75 μL–10 mL, 25 columns, 5 to 14 μL, Pack of 25</t>
  </si>
  <si>
    <t>AB0600</t>
  </si>
  <si>
    <t>PCR Plate, 96-well, non-skirted, 25 plates, Pack of 25</t>
  </si>
  <si>
    <t>AB0600L</t>
  </si>
  <si>
    <t>Thermo-Fast 96 PCR plate non-skirted black lettered 25 stuks per doos</t>
  </si>
  <si>
    <t>AB-0600-L</t>
  </si>
  <si>
    <t>AB0600R</t>
  </si>
  <si>
    <t>PCR Plate, 96-well, non-skirted, red, 25 Plates, Pack of 25</t>
  </si>
  <si>
    <t>AB0626</t>
  </si>
  <si>
    <t>Adhesive PCR Plate Foils, 100 sheets, Pack of 100</t>
  </si>
  <si>
    <t>AB0800</t>
  </si>
  <si>
    <t>PCR Plate, 96-well, low profile, skirted, Clear, 25, Pack of 25</t>
  </si>
  <si>
    <t>AB2000SS</t>
  </si>
  <si>
    <t>EasyStrip Plus Tube Strip with Attached Flat Caps, Sustain Series, 250 Strips, Pack of 250</t>
  </si>
  <si>
    <t>AB2384</t>
  </si>
  <si>
    <t>Armadillo PCR Plate, 384-well, clear, clear wells, 50 plates, Pack of 50</t>
  </si>
  <si>
    <t>C401525</t>
  </si>
  <si>
    <t>Screw Top Vial Racks, Vials, 4 mL Vials, Vial Rack, Each</t>
  </si>
  <si>
    <t>C401540A</t>
  </si>
  <si>
    <t>Assem cap tef/sil/tef septa for 4ml vial,MA: C4015-40A</t>
  </si>
  <si>
    <t>DS0320-5045</t>
  </si>
  <si>
    <t>Nalgene Reusable Bottle Top Filters</t>
  </si>
  <si>
    <t>DS2185-0004</t>
  </si>
  <si>
    <t>Bottle Nalgene economy,wide-mouthed, leak-proo</t>
  </si>
  <si>
    <t>DS2185-0008</t>
  </si>
  <si>
    <t>Wide-Mouth Amber HDPE Economy Bottles with Closure</t>
  </si>
  <si>
    <t>Fisher Scientific; Thermo Fisher Scientific</t>
  </si>
  <si>
    <t>10080571 (Fisher); DS2185-0008 (Thermo Fisher)</t>
  </si>
  <si>
    <t>DS4101-1000</t>
  </si>
  <si>
    <t>Nalgene filtering flask, capacity 1,000 mL, stopper joint: 8</t>
  </si>
  <si>
    <t>Z131385-1EA</t>
  </si>
  <si>
    <t>DS5114-0012</t>
  </si>
  <si>
    <t>Cryohouder met deksel uit polycarbonaat, -20 °c, labtop cooler, nalgene, aantal plaatsen: 12 (3 x 4) 1 * 1 st</t>
  </si>
  <si>
    <t>479-5160</t>
  </si>
  <si>
    <t>F25173</t>
  </si>
  <si>
    <t>750μL Nonsterile Micro-Centrifugal Filters, Nylon, 0.2 μm, Pack of 100</t>
  </si>
  <si>
    <t>F25201</t>
  </si>
  <si>
    <t>2mL Nonsterile Centrifugal Filters, Cellulose Acetate, 0.22 μm, Pack of 25</t>
  </si>
  <si>
    <t>ST1020A</t>
  </si>
  <si>
    <t>Depyrogenated Sterile Empty Vials, 10 mL, Amber, 20 mm, 50, Pack of 50</t>
  </si>
  <si>
    <t>ST520A</t>
  </si>
  <si>
    <t>Depyrogenated Sterile Empty Vials, 5 mL, Amber, 20 mm, 50, Pack of 50</t>
  </si>
  <si>
    <t>Thorlabs</t>
  </si>
  <si>
    <t>ADAL1</t>
  </si>
  <si>
    <t xml:space="preserve">Ceramic Split Mating Sleeve for Ø1.25 mm (LC/PC) Ferrules </t>
  </si>
  <si>
    <t>ADAL1-5</t>
  </si>
  <si>
    <t>Ceramic Split Mating Sleeves for Ø1.25 mm (LC/PC) Ferrules, 5 Pack</t>
  </si>
  <si>
    <t>ADAL4-5</t>
  </si>
  <si>
    <t>Phosphor Bronze Split Mating Sleeves for Ø1.25 mm (LC/PC) Ferrules, 5 Pack</t>
  </si>
  <si>
    <t>CAPL</t>
  </si>
  <si>
    <t>White Plastic Dust Caps for Ø1.25 mm Ferrules, 25 Pack</t>
  </si>
  <si>
    <t>CFLC230-10</t>
  </si>
  <si>
    <t>Ø1.25 mm, 6.4 mm Long Ceramic Ferrule for MM Fiber, Ø230 µm Bore Size, 10 Pack</t>
  </si>
  <si>
    <t>CFLC440-10</t>
  </si>
  <si>
    <t>Ø1.25 mm, 6.4 mm Long Ceramic Ferrule for MM Fiber, Ø440 µm Bore Size, 10 Pack</t>
  </si>
  <si>
    <t>CG10F1</t>
  </si>
  <si>
    <t>Cover Glasses, #1 Thickness, Ø4 mm, Pack of 100</t>
  </si>
  <si>
    <t>CG10G1</t>
  </si>
  <si>
    <t>Cover Glasses, #1 Thickness, Ø5 mm, Pack of 100</t>
  </si>
  <si>
    <t>CG15CH</t>
  </si>
  <si>
    <t>Precision Cover Glasses, #1.5H Thickness, 22 x 22 mm - 2x 1000pieces - Thorlabs</t>
  </si>
  <si>
    <t>CTG913</t>
  </si>
  <si>
    <t>Glass Polishing Plate, 9.5" x 13.5"</t>
  </si>
  <si>
    <t>D50-FC</t>
  </si>
  <si>
    <t>FC/PC and SC/PC Connector Polishing Disk</t>
  </si>
  <si>
    <t>D50-LC</t>
  </si>
  <si>
    <t>LC/PC Connector Polishing Disc</t>
  </si>
  <si>
    <t>DMSP1020B</t>
  </si>
  <si>
    <t>35 mm x 52 mm Shortpass Dichroic Mirror, 1020 nm Cutoff</t>
  </si>
  <si>
    <t>FBH500-40</t>
  </si>
  <si>
    <t>Hard-Coated Bandpass Filter, Ø25 mm, CWL = 500 nm, FWHM = 40 nm</t>
  </si>
  <si>
    <t>FBH850-40</t>
  </si>
  <si>
    <t>Hard-Coated Bandpass Filter, Ø25 mm, CWL = 850 nm, FWHM = 40 nm</t>
  </si>
  <si>
    <t>FESH0550</t>
  </si>
  <si>
    <t>Ø25.0 mm Shortpass Filter, Cut-Off Wavelength: 550 nm</t>
  </si>
  <si>
    <t>FSK5</t>
  </si>
  <si>
    <t>Fluorescent Microscope Slides, set of 5 colors</t>
  </si>
  <si>
    <t>FT900KK</t>
  </si>
  <si>
    <t>Black Ø900 µm Hytrel Furcation Tubing with Kevlar Threads</t>
  </si>
  <si>
    <t>KS1T</t>
  </si>
  <si>
    <t>SM1-Threaded Precision Kinematic Mirror Mount for Ø1" Optics, 3 Adjusters</t>
  </si>
  <si>
    <t>LF1D</t>
  </si>
  <si>
    <t>6" x 6" Diamond Lapping (Polishing) Sheets, 1 μm Grit (5 Sheets)</t>
  </si>
  <si>
    <t>LF3D</t>
  </si>
  <si>
    <t>6" x 6" Diamond Lapping (Polishing) Sheets, 3 µm Grit (5 Sheets)</t>
  </si>
  <si>
    <t>LF6D</t>
  </si>
  <si>
    <t xml:space="preserve">6" x 6" Diamond Lapping (Polishing) Sheets, 6 µm Grit (5 Sheets) </t>
  </si>
  <si>
    <t>LFCF</t>
  </si>
  <si>
    <t>6" x 6" Final Lapping (Polishing) Sheets, 0.02 µm Grit (5 Sheets)</t>
  </si>
  <si>
    <t>NRS913A</t>
  </si>
  <si>
    <t>Polishing Pad for PC Finishes, 8.75" x 13", 50 Durometer</t>
  </si>
  <si>
    <t>S90C</t>
  </si>
  <si>
    <t>Carbide DualScribe Fiber Optic Scribe</t>
  </si>
  <si>
    <t>S90R</t>
  </si>
  <si>
    <t>Ruby DualScribe Fiber Optic Scribe</t>
  </si>
  <si>
    <t>T18S25</t>
  </si>
  <si>
    <t>Fiber Stripping Tool, Cladding/Coating Range: 385 - 430 µm / 533 - 635 µm</t>
  </si>
  <si>
    <t>T743-2.0</t>
  </si>
  <si>
    <t>High-Performance Black Masking Tape, 2" x 180' (50 mm x 55 m) Roll</t>
  </si>
  <si>
    <t>TC2</t>
  </si>
  <si>
    <t>20-Piece Balldriver and Hex Key Kit with Stand, Imperial</t>
  </si>
  <si>
    <t>TC3/M</t>
  </si>
  <si>
    <t>15-Piece Balldriver and Hex Key Kit with Stand, Metric </t>
  </si>
  <si>
    <t>UM10-AG</t>
  </si>
  <si>
    <t>Ø1" Ultrafast-Enhanced Silver Mirror, 750 - 1000 nm</t>
  </si>
  <si>
    <t>TPP</t>
  </si>
  <si>
    <t>Tissue culture test plate, 24 wells</t>
  </si>
  <si>
    <t>TP 92424</t>
  </si>
  <si>
    <t>TPP87600</t>
  </si>
  <si>
    <t>TubeSpin Bioreactor, 600 ml, 26 per box</t>
  </si>
  <si>
    <t>TP 87600</t>
  </si>
  <si>
    <t>Trajan Scientific and Medical</t>
  </si>
  <si>
    <t>009760</t>
  </si>
  <si>
    <t>Syringe 100MR-LL-GT 100ML 1 * 1 ST</t>
  </si>
  <si>
    <t>549-0344</t>
  </si>
  <si>
    <t>Troemner</t>
  </si>
  <si>
    <t>916065</t>
  </si>
  <si>
    <t>LabJaws swivel clamp holder jaw capacity 0-19 mm (0-0.75 in.), nickel plated (zinc)</t>
  </si>
  <si>
    <t>Z562505-1EA</t>
  </si>
  <si>
    <t>916085</t>
  </si>
  <si>
    <t>LabJaws all-position clamp holder, nickel plated</t>
  </si>
  <si>
    <t>Z693758-1EA</t>
  </si>
  <si>
    <t>916126</t>
  </si>
  <si>
    <t>LabJaws lattice rod end connector, nickel plated</t>
  </si>
  <si>
    <t>Z693766-1EA</t>
  </si>
  <si>
    <t>916133</t>
  </si>
  <si>
    <t>LabJaws end-to-end lattice rod connector, jaw capacity 0-13 mm , 0-51 inches, aluminum</t>
  </si>
  <si>
    <t>Z562521-1EA</t>
  </si>
  <si>
    <t>Usbeck Laborgeräte</t>
  </si>
  <si>
    <t>Pincetten, Stomp, 115 mm</t>
  </si>
  <si>
    <t>232-0087</t>
  </si>
  <si>
    <t>232-0111 Pincetten voor dekglaasjes</t>
  </si>
  <si>
    <t>232-0111</t>
  </si>
  <si>
    <t>3060</t>
  </si>
  <si>
    <t>Tweezers, nickel-plated steel, curved, pointed</t>
  </si>
  <si>
    <t>U-Sport</t>
  </si>
  <si>
    <t>QS1000</t>
  </si>
  <si>
    <t>Qlicksmart BladeFLASK scalpelverwijderaar</t>
  </si>
  <si>
    <t>0715140 (Remka); 20155 (Daxtrio)</t>
  </si>
  <si>
    <t>Uvex</t>
  </si>
  <si>
    <t>Veiligheidsbril Pheos zwart/grijs, UV 5-2,5, Supravi</t>
  </si>
  <si>
    <t>8199616</t>
  </si>
  <si>
    <t>Coat 414 White 100% Cotton, Size 64</t>
  </si>
  <si>
    <t>8826017</t>
  </si>
  <si>
    <t>Men Coat 7464-White, Size 6X-Large</t>
  </si>
  <si>
    <t>Vereinigte Pinselfabriken</t>
  </si>
  <si>
    <t>620-0,5</t>
  </si>
  <si>
    <t>Type 620 Brush, 1/2 in</t>
  </si>
  <si>
    <t>Vitlab</t>
  </si>
  <si>
    <t>Trechter plastic 120mm</t>
  </si>
  <si>
    <t>Trechter plastic 150mm</t>
  </si>
  <si>
    <t>Trechters voor vaten, PP, trechter Ø 250 mm, Steel Ø 30 mm, lengte 260 mm</t>
  </si>
  <si>
    <t>221-1412</t>
  </si>
  <si>
    <t>Beker 400 ml, PMP verd. 50 ml hoogte 111,5 mm, rood grad.</t>
  </si>
  <si>
    <t>LLG9013350</t>
  </si>
  <si>
    <t>41494</t>
  </si>
  <si>
    <t>Trechter Ø 100 mm, PP steel Ø 8 mm, 222 ml</t>
  </si>
  <si>
    <t>Trechter plastic 100mm</t>
  </si>
  <si>
    <t>12724098</t>
  </si>
  <si>
    <t>95286</t>
  </si>
  <si>
    <t>Spuitfles 1000 ml, PP</t>
  </si>
  <si>
    <t>VWR Collection</t>
  </si>
  <si>
    <t>113-8263</t>
  </si>
  <si>
    <t>Overalls, PP, with Hood</t>
  </si>
  <si>
    <t>129-0325</t>
  </si>
  <si>
    <t>Zakken met ritssluiting, 300x200 mm, 100/bag, 10 bags/case</t>
  </si>
  <si>
    <t>211-0232</t>
  </si>
  <si>
    <t>Rekken voor pipetten, Acryl, Voor 4 pipetten</t>
  </si>
  <si>
    <t>215-3820</t>
  </si>
  <si>
    <t>Dropping Bottles Amber 30 ML 1 * 110 ST</t>
  </si>
  <si>
    <t>221-0250</t>
  </si>
  <si>
    <t>Analytical Funnel 160MM 1 * 2 ST</t>
  </si>
  <si>
    <t>390-1375</t>
  </si>
  <si>
    <t>VWR, Petrischalen, PS, Ø 55mm, 14 mm, Zonder ventilatieopeningen, 1080 st</t>
  </si>
  <si>
    <t>391‑0177</t>
  </si>
  <si>
    <t>Stopper cellulose f tube in d40,0-43,5mm 1 * 60 st</t>
  </si>
  <si>
    <t>391-0177</t>
  </si>
  <si>
    <t>442-4527</t>
  </si>
  <si>
    <t xml:space="preserve">MAG003 magneetroerstaafje, 40mm, per stuk </t>
  </si>
  <si>
    <t>460-3212</t>
  </si>
  <si>
    <t>Modulaire Verwarmingsblokken en Accessoires voor Blokverwarmers, Ø 11,5 mm, 20 gaten</t>
  </si>
  <si>
    <t>467-0111</t>
  </si>
  <si>
    <t>Stopcock with ptfe-spindle ns 24 29 1 * 1 st</t>
  </si>
  <si>
    <t>514-1271</t>
  </si>
  <si>
    <t>Syringe Filters, 25 mm x 0,45 µm, CA, Sterile, 50 st</t>
  </si>
  <si>
    <t>514-1272</t>
  </si>
  <si>
    <t>Syringe Filters, 25 mm x 0,45 µm, CA, Non sterile, 100 st</t>
  </si>
  <si>
    <t>514-1274</t>
  </si>
  <si>
    <t>Syringe Filters, 25 mm x 0,22 µm, CA, Non sterile, 100 st</t>
  </si>
  <si>
    <t>514-1279</t>
  </si>
  <si>
    <t>Syringe Filters, 13 mm x 0,45 µm, NY, Non sterile, 100 st</t>
  </si>
  <si>
    <t>525-0629</t>
  </si>
  <si>
    <t>Tube centrifuge 15ml cl con flat bulk st 1 * 500 st</t>
  </si>
  <si>
    <t>525-0652</t>
  </si>
  <si>
    <t>Microcentrifuge Tubes with Socket Screw Caps 2 ml free stand w cap st 1 * 500 st</t>
  </si>
  <si>
    <t>525-0702</t>
  </si>
  <si>
    <t>Tube holder adapt-a-rack blue green 1 * 2 st</t>
  </si>
  <si>
    <t>525-1072</t>
  </si>
  <si>
    <t>Centrifuge Tubes, High Performance, Flat Cap, PP, 50 mL</t>
  </si>
  <si>
    <t>525-1088</t>
  </si>
  <si>
    <t>Ultra-High Performance Centrifuge Tubes, 15 mL</t>
  </si>
  <si>
    <t>525-1146</t>
  </si>
  <si>
    <t>Microcentrifuge Tubes with Flat Screw Caps, 2 mL</t>
  </si>
  <si>
    <t>548-0623A</t>
  </si>
  <si>
    <t>Snap Cap Vials, 20 mL, 26x55 mm</t>
  </si>
  <si>
    <t>548-0638A</t>
  </si>
  <si>
    <t>Screw Neck Vials ND24, 20ml, 27,5x57 mm, 100st</t>
  </si>
  <si>
    <t>612-1561</t>
  </si>
  <si>
    <t>Verspreiders, L-vormig, Wegwerpbaar, 145x38 mm</t>
  </si>
  <si>
    <t>612-2652</t>
  </si>
  <si>
    <t>Uitstrijker T-Vorm Steriel</t>
  </si>
  <si>
    <t>612-2693</t>
  </si>
  <si>
    <t>Pipette-Filler Latex 2ML 1 * 72 ST</t>
  </si>
  <si>
    <t>612-3696</t>
  </si>
  <si>
    <t>Serologische pipetten, standaardreeks, 50 ml, 100 st</t>
  </si>
  <si>
    <t>612-3698</t>
  </si>
  <si>
    <t>Serologische pipetten, standaardreeks, 25 ml, 200 st</t>
  </si>
  <si>
    <t>612-3700</t>
  </si>
  <si>
    <t>Serologische pipetten, standaardreeks, 10 ml, 200 st</t>
  </si>
  <si>
    <t>612-3702</t>
  </si>
  <si>
    <t>Serologische pipetten, standaardreeks, 5 ml, 300 st</t>
  </si>
  <si>
    <t>612-7259</t>
  </si>
  <si>
    <t>Inoculating Loops and Needles, Disposable, 1 µl, donkergroen, 10/bag, 500 stuks</t>
  </si>
  <si>
    <t>612-7273</t>
  </si>
  <si>
    <t>Inoculating Loops and Needles, Disposable, 1 µl, lichtgroen, 10/bag, 500 stuks</t>
  </si>
  <si>
    <t>630-1096</t>
  </si>
  <si>
    <t>Loep 2X 90MM Lens 1 * 1 ST</t>
  </si>
  <si>
    <t>631-0125</t>
  </si>
  <si>
    <t>Dekglaasjes, Vierkant, #1,5, 22×22 mm, 1000st</t>
  </si>
  <si>
    <t>631-0136</t>
  </si>
  <si>
    <t>Rechthoekige Dekglaasje, 22x40 mm, #1,5, 1000st</t>
  </si>
  <si>
    <t>631-0144</t>
  </si>
  <si>
    <t>Rechthoekige Dekglaasje, 24x32 mm, #1,5, 1000st</t>
  </si>
  <si>
    <t>631-0172</t>
  </si>
  <si>
    <t>Cover Slips, Rond, #1,5, Ø 25 mm, 1000st</t>
  </si>
  <si>
    <t>631-1550</t>
  </si>
  <si>
    <t xml:space="preserve">GLA023 voorwerpglas 76x26mm gesneden, dsje a 50 st </t>
  </si>
  <si>
    <t>631-1551</t>
  </si>
  <si>
    <t xml:space="preserve">GLA025 voorwerpglas 76x26mm gesn/matrand, dsje a 50 st </t>
  </si>
  <si>
    <t>631-1552</t>
  </si>
  <si>
    <t xml:space="preserve">GLA024 voorwerpglas 76x26mm geslepen, dsje a 50 st </t>
  </si>
  <si>
    <t>631-1553</t>
  </si>
  <si>
    <t xml:space="preserve">GLA026 voorwerpglas 76x26mm gesl/matrand, dsje a 50 st </t>
  </si>
  <si>
    <t>720-2190</t>
  </si>
  <si>
    <t>Q Path Microtwin, Cassettes Rood, 1500st</t>
  </si>
  <si>
    <t>734-2255</t>
  </si>
  <si>
    <t>Drosophila-vials, 25x95 mm, Bulk, 500 st</t>
  </si>
  <si>
    <t>734-2259</t>
  </si>
  <si>
    <t>Drosophila-vials, 25x95 mm, 500 st</t>
  </si>
  <si>
    <t>734-2790</t>
  </si>
  <si>
    <t>Cell Culture Flasks, Non-treated, 600 ml, 5 per bag/40 per case</t>
  </si>
  <si>
    <t>734-2904</t>
  </si>
  <si>
    <t>Confocal Dishes for Microscopy, Ø 35 mm, Glass bottom dish, Ø20 mm centre, TC-treated</t>
  </si>
  <si>
    <t>817-0051</t>
  </si>
  <si>
    <t>Cleanroom-tapes, algemeen gebruik, 32,9 m x 25,4 mm, wit</t>
  </si>
  <si>
    <t>817-0089</t>
  </si>
  <si>
    <t>Cleanroom-tapes, algemeen gebruik, 32,9 m x 25,4 mm, lichtblauw</t>
  </si>
  <si>
    <t>817-0090</t>
  </si>
  <si>
    <t>Cleanroom-tapes, algemeen gebruik, 32,9 m x 25,4 mm, lichtgroen</t>
  </si>
  <si>
    <t>817-0091</t>
  </si>
  <si>
    <t>Cleanroom-tapes, algemeen gebruik, 32,9 m x 25,4 mm, oranje</t>
  </si>
  <si>
    <t>817-0093</t>
  </si>
  <si>
    <t>Cleanroom-tapes, algemeen gebruik, 32,9 m x 25,4 mm, rood</t>
  </si>
  <si>
    <t>817-0094</t>
  </si>
  <si>
    <t>Cleanroom-tapes, algemeen gebruik, 32,9 m x 25,4 mm, geel</t>
  </si>
  <si>
    <t>Westburg Life Sciences</t>
  </si>
  <si>
    <t xml:space="preserve">	WB 5020S</t>
  </si>
  <si>
    <t>TripleA 20ul Filter Tips, Natural, Graduated, Racked, Low Binding - 10x96</t>
  </si>
  <si>
    <t>WB 5020S</t>
  </si>
  <si>
    <t>WB 5010L</t>
  </si>
  <si>
    <t>TripleA 10ul Filter Tips, Extended Length, Racked, Low Binding - 50x96</t>
  </si>
  <si>
    <t>WB 5010S</t>
  </si>
  <si>
    <t>TripleA 10ul Filter Tips, Extended Length, Racked, Low Binding - 10x96</t>
  </si>
  <si>
    <t>WB 5020L</t>
  </si>
  <si>
    <t>TripleA 20ul Filter Tips, Natural, Graduated, Racked, Low Binding - 50x96</t>
  </si>
  <si>
    <t>WB 5050L</t>
  </si>
  <si>
    <t>TripleA 300ul Filter Tips, Natural, Graduated, Racked, Low Binding - 50x96</t>
  </si>
  <si>
    <t>WB 5050S</t>
  </si>
  <si>
    <t>TripleA 300ul Filter Tips, Natural, Graduated, Racked, Low Binding - 10x96</t>
  </si>
  <si>
    <t>WB 5074L</t>
  </si>
  <si>
    <t>TripleA 1250ul Filter Tips, Natural, Graduated, Racked, Low Binding - 40x96</t>
  </si>
  <si>
    <t>WB 5074S</t>
  </si>
  <si>
    <t>TripleA 1250ul Filter Tips, Natural, Graduated, Sterile, Racked, Low Binding - 10x96</t>
  </si>
  <si>
    <t>Wheaton</t>
  </si>
  <si>
    <t>3 mL Graduated LDPE Pasteur Pipette, Individually Wrapped, Pack of 500</t>
  </si>
  <si>
    <t>Whirl-pak</t>
  </si>
  <si>
    <t>06499-20</t>
  </si>
  <si>
    <t>Whirl-Pak Sterile Sampling, Pack of 500</t>
  </si>
  <si>
    <t>B01009</t>
  </si>
  <si>
    <t>Standard Sample Bags, 58 mL, Sterile, Pack of 500</t>
  </si>
  <si>
    <t>B01009WA</t>
  </si>
  <si>
    <t>Sample Bag, 58 mL capacity, 500st</t>
  </si>
  <si>
    <t>WPB01009WA-500EA</t>
  </si>
  <si>
    <t>B01018WA</t>
  </si>
  <si>
    <t>Sample Bag, 384 mL capacity, 500st</t>
  </si>
  <si>
    <t>WPB01018WA-500EA</t>
  </si>
  <si>
    <t>B01064WA</t>
  </si>
  <si>
    <t>Write-On Bag, 58 mL capacity, 500st</t>
  </si>
  <si>
    <t>WPB01064WA-500EA</t>
  </si>
  <si>
    <t>B01490WA</t>
  </si>
  <si>
    <t>Write-On Bag, 384 mL capacity, 500st</t>
  </si>
  <si>
    <t>WPB01490WA-500EA</t>
  </si>
  <si>
    <t>Wilhelm Ulbrich</t>
  </si>
  <si>
    <t>Pasteur pipet 150mm WU Mainz</t>
  </si>
  <si>
    <t>Witeg</t>
  </si>
  <si>
    <t>5 830 005</t>
  </si>
  <si>
    <t>Petri dishes Anumbra</t>
  </si>
  <si>
    <t>5 830 050</t>
  </si>
  <si>
    <t>Anumbra Glass Petri Dishes, 50 mm, 12 mm, Each</t>
  </si>
  <si>
    <t>WTW</t>
  </si>
  <si>
    <t>SenTix 42 pH Electrode, 120 mm, pH Range 0 to 14</t>
  </si>
  <si>
    <t>662-1307 (VWR); 10101441 (Fisher)</t>
  </si>
  <si>
    <t>SenTix 81 pH Electrode, DIN, Banana Plug, Each</t>
  </si>
  <si>
    <t>ZVG</t>
  </si>
  <si>
    <t>Laboratory and Hygiene Wipes</t>
  </si>
  <si>
    <t>Zwiebel</t>
  </si>
  <si>
    <t>PBI2528A</t>
  </si>
  <si>
    <t>Anti-static Brush, 185 mm</t>
  </si>
  <si>
    <t>Ja</t>
  </si>
  <si>
    <t>Nee</t>
  </si>
  <si>
    <t>38705959 (Boom); 10430864 (Fisher); 613-3931 (VWR)</t>
  </si>
  <si>
    <t>Rondfilter 70mm, 100st</t>
  </si>
  <si>
    <t>Rondfilter 110mm, 100st</t>
  </si>
  <si>
    <t>Rondfilter 150mm, 100st</t>
  </si>
  <si>
    <t>Rondfilter 240mm, 100st</t>
  </si>
  <si>
    <t>Roche</t>
  </si>
  <si>
    <t>Aspirator </t>
  </si>
  <si>
    <t>RL PLT-01</t>
  </si>
  <si>
    <t>AB-110763</t>
  </si>
  <si>
    <t>Ace Glass</t>
  </si>
  <si>
    <t>943523</t>
  </si>
  <si>
    <t>Upchurch</t>
  </si>
  <si>
    <t>A5177</t>
  </si>
  <si>
    <t>S4651</t>
  </si>
  <si>
    <t>Z359998</t>
  </si>
  <si>
    <t>B1200-7</t>
  </si>
  <si>
    <t>B1200-9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</si>
</sst>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26"/>
      <name val="Cambria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D5C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164" fontId="0" fillId="0" borderId="0" xfId="0" applyNumberFormat="1"/>
    <xf numFmtId="49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164" fontId="2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9" fillId="2" borderId="0" xfId="0" applyFont="1" applyFill="1"/>
    <xf numFmtId="0" fontId="8" fillId="2" borderId="0" xfId="0" applyFont="1" applyFill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0" fontId="0" fillId="3" borderId="6" xfId="0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9" fontId="0" fillId="3" borderId="4" xfId="1" applyFon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14" xfId="0" applyFont="1" applyFill="1" applyBorder="1" applyAlignment="1"/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5" fillId="3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left"/>
    </xf>
    <xf numFmtId="9" fontId="5" fillId="3" borderId="4" xfId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479E"/>
      <color rgb="FFE0D5C2"/>
      <color rgb="FFCDBB9B"/>
      <color rgb="FFB09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123826</xdr:rowOff>
    </xdr:from>
    <xdr:to>
      <xdr:col>15</xdr:col>
      <xdr:colOff>284480</xdr:colOff>
      <xdr:row>6</xdr:row>
      <xdr:rowOff>123825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480050" y="307976"/>
          <a:ext cx="5351780" cy="1149349"/>
          <a:chOff x="1666875" y="600076"/>
          <a:chExt cx="5351780" cy="1181099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893" t="-4011" r="43937" b="46257"/>
          <a:stretch/>
        </xdr:blipFill>
        <xdr:spPr>
          <a:xfrm>
            <a:off x="3876675" y="600076"/>
            <a:ext cx="704850" cy="68580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9733" b="6150"/>
          <a:stretch/>
        </xdr:blipFill>
        <xdr:spPr>
          <a:xfrm>
            <a:off x="1666875" y="1257300"/>
            <a:ext cx="5351780" cy="5238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workbookViewId="0">
      <selection activeCell="B30" sqref="B30:O30"/>
    </sheetView>
  </sheetViews>
  <sheetFormatPr defaultRowHeight="14.5" x14ac:dyDescent="0.35"/>
  <cols>
    <col min="2" max="2" width="28.81640625" customWidth="1"/>
  </cols>
  <sheetData>
    <row r="1" spans="1:17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2.5" x14ac:dyDescent="0.65">
      <c r="A2" s="13"/>
      <c r="B2" s="2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35">
      <c r="A3" s="13"/>
      <c r="B3" s="24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5">
      <c r="A4" s="13"/>
      <c r="B4" s="24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35">
      <c r="A8" s="13"/>
      <c r="B8" s="15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5">
      <c r="A9" s="13"/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35">
      <c r="A10" s="13"/>
      <c r="B10" s="51" t="s">
        <v>4</v>
      </c>
      <c r="C10" s="53"/>
      <c r="D10" s="54"/>
      <c r="E10" s="54"/>
      <c r="F10" s="54"/>
      <c r="G10" s="54"/>
      <c r="H10" s="55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35">
      <c r="A11" s="13"/>
      <c r="B11" s="52"/>
      <c r="C11" s="56"/>
      <c r="D11" s="57"/>
      <c r="E11" s="57"/>
      <c r="F11" s="57"/>
      <c r="G11" s="57"/>
      <c r="H11" s="58"/>
      <c r="I11" s="13"/>
      <c r="J11" s="15"/>
      <c r="K11" s="13"/>
      <c r="L11" s="13"/>
      <c r="M11" s="13"/>
      <c r="N11" s="13"/>
      <c r="O11" s="13"/>
      <c r="P11" s="13"/>
      <c r="Q11" s="13"/>
    </row>
    <row r="12" spans="1:17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35">
      <c r="A13" s="13"/>
      <c r="B13" s="15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35">
      <c r="A14" s="13"/>
      <c r="B14" s="1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35">
      <c r="A15" s="13"/>
      <c r="B15" s="45" t="s">
        <v>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13"/>
      <c r="Q15" s="13"/>
    </row>
    <row r="16" spans="1:17" x14ac:dyDescent="0.35">
      <c r="A16" s="13"/>
      <c r="B16" s="42" t="s">
        <v>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13"/>
      <c r="Q16" s="13"/>
    </row>
    <row r="17" spans="1:17" x14ac:dyDescent="0.35">
      <c r="A17" s="13"/>
      <c r="B17" s="42" t="s">
        <v>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13"/>
      <c r="Q17" s="13"/>
    </row>
    <row r="18" spans="1:17" x14ac:dyDescent="0.35">
      <c r="A18" s="13"/>
      <c r="B18" s="36" t="s">
        <v>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13"/>
      <c r="Q18" s="13"/>
    </row>
    <row r="19" spans="1:17" x14ac:dyDescent="0.35">
      <c r="A19" s="1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3"/>
      <c r="Q19" s="13"/>
    </row>
    <row r="20" spans="1:17" x14ac:dyDescent="0.35">
      <c r="A20" s="13"/>
      <c r="B20" s="15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3"/>
      <c r="Q20" s="13"/>
    </row>
    <row r="21" spans="1:17" x14ac:dyDescent="0.35">
      <c r="A21" s="13"/>
      <c r="B21" s="1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3"/>
      <c r="Q21" s="13"/>
    </row>
    <row r="22" spans="1:17" x14ac:dyDescent="0.35">
      <c r="A22" s="13"/>
      <c r="B22" s="45" t="s">
        <v>11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13"/>
      <c r="Q22" s="13"/>
    </row>
    <row r="23" spans="1:17" x14ac:dyDescent="0.35">
      <c r="A23" s="13"/>
      <c r="B23" s="42" t="s">
        <v>12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13"/>
      <c r="Q23" s="13"/>
    </row>
    <row r="24" spans="1:17" x14ac:dyDescent="0.35">
      <c r="A24" s="13"/>
      <c r="B24" s="48" t="s">
        <v>13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13"/>
      <c r="Q24" s="13"/>
    </row>
    <row r="25" spans="1:17" x14ac:dyDescent="0.35">
      <c r="A25" s="1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3"/>
      <c r="Q25" s="13"/>
    </row>
    <row r="26" spans="1:17" x14ac:dyDescent="0.35">
      <c r="A26" s="13"/>
      <c r="B26" s="15" t="s">
        <v>14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35">
      <c r="A27" s="13"/>
      <c r="B27" s="15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35">
      <c r="A28" s="13"/>
      <c r="B28" s="45" t="s">
        <v>15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  <c r="P28" s="13"/>
      <c r="Q28" s="13"/>
    </row>
    <row r="29" spans="1:17" x14ac:dyDescent="0.35">
      <c r="A29" s="13"/>
      <c r="B29" s="42" t="s">
        <v>16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13"/>
      <c r="Q29" s="13"/>
    </row>
    <row r="30" spans="1:17" x14ac:dyDescent="0.35">
      <c r="A30" s="13"/>
      <c r="B30" s="42" t="s">
        <v>17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13"/>
      <c r="Q30" s="13"/>
    </row>
    <row r="31" spans="1:17" x14ac:dyDescent="0.35">
      <c r="A31" s="13"/>
      <c r="B31" s="39" t="s">
        <v>18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13"/>
      <c r="Q31" s="13"/>
    </row>
    <row r="32" spans="1:17" x14ac:dyDescent="0.35">
      <c r="A32" s="13"/>
      <c r="B32" s="36" t="s">
        <v>19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13"/>
      <c r="Q32" s="13"/>
    </row>
    <row r="33" spans="1:17" x14ac:dyDescent="0.35">
      <c r="A33" s="13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35">
      <c r="A34" s="13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</sheetData>
  <mergeCells count="14">
    <mergeCell ref="B15:O15"/>
    <mergeCell ref="B10:B11"/>
    <mergeCell ref="C10:H11"/>
    <mergeCell ref="B28:O28"/>
    <mergeCell ref="B30:O30"/>
    <mergeCell ref="B16:O16"/>
    <mergeCell ref="B32:O32"/>
    <mergeCell ref="B31:O31"/>
    <mergeCell ref="B29:O29"/>
    <mergeCell ref="B17:O17"/>
    <mergeCell ref="B22:O22"/>
    <mergeCell ref="B24:O24"/>
    <mergeCell ref="B23:O23"/>
    <mergeCell ref="B18:O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42"/>
  <sheetViews>
    <sheetView tabSelected="1" zoomScale="90" zoomScaleNormal="90" workbookViewId="0">
      <pane ySplit="1" topLeftCell="A2" activePane="bottomLeft" state="frozen"/>
      <selection pane="bottomLeft" activeCell="B11" sqref="B11"/>
    </sheetView>
  </sheetViews>
  <sheetFormatPr defaultRowHeight="14.5" x14ac:dyDescent="0.35"/>
  <cols>
    <col min="1" max="1" width="26.54296875" style="3" customWidth="1"/>
    <col min="2" max="2" width="20.81640625" style="7" customWidth="1"/>
    <col min="3" max="3" width="78" customWidth="1"/>
    <col min="4" max="4" width="32.54296875" customWidth="1"/>
    <col min="5" max="5" width="19.26953125" style="7" customWidth="1"/>
    <col min="6" max="6" width="14.453125" customWidth="1"/>
    <col min="7" max="7" width="17.1796875" customWidth="1"/>
    <col min="8" max="8" width="19.1796875" style="10" customWidth="1"/>
    <col min="9" max="9" width="16.453125" style="10" bestFit="1" customWidth="1"/>
    <col min="10" max="10" width="19.26953125" bestFit="1" customWidth="1"/>
    <col min="11" max="11" width="19.7265625" bestFit="1" customWidth="1"/>
    <col min="12" max="12" width="52.1796875" customWidth="1"/>
    <col min="13" max="13" width="17.54296875" customWidth="1"/>
    <col min="14" max="14" width="13.453125" bestFit="1" customWidth="1"/>
    <col min="15" max="15" width="23.453125" customWidth="1"/>
    <col min="16" max="16" width="13.453125" bestFit="1" customWidth="1"/>
    <col min="17" max="17" width="20.81640625" bestFit="1" customWidth="1"/>
    <col min="18" max="18" width="17.26953125" bestFit="1" customWidth="1"/>
    <col min="19" max="19" width="36.1796875" customWidth="1"/>
  </cols>
  <sheetData>
    <row r="1" spans="1:21" s="16" customFormat="1" ht="44.5" thickTop="1" thickBot="1" x14ac:dyDescent="0.4">
      <c r="A1" s="2" t="s">
        <v>20</v>
      </c>
      <c r="B1" s="11" t="s">
        <v>21</v>
      </c>
      <c r="C1" s="2" t="s">
        <v>22</v>
      </c>
      <c r="D1" s="1" t="s">
        <v>23</v>
      </c>
      <c r="E1" s="19" t="s">
        <v>24</v>
      </c>
      <c r="F1" s="2" t="s">
        <v>25</v>
      </c>
      <c r="G1" s="2" t="s">
        <v>26</v>
      </c>
      <c r="H1" s="12" t="s">
        <v>27</v>
      </c>
      <c r="I1" s="21" t="s">
        <v>28</v>
      </c>
      <c r="J1" s="17" t="s">
        <v>20</v>
      </c>
      <c r="K1" s="17" t="s">
        <v>29</v>
      </c>
      <c r="L1" s="18" t="s">
        <v>22</v>
      </c>
      <c r="M1" s="17" t="s">
        <v>30</v>
      </c>
      <c r="N1" s="17" t="s">
        <v>31</v>
      </c>
      <c r="O1" s="17" t="s">
        <v>32</v>
      </c>
      <c r="P1" s="17" t="s">
        <v>33</v>
      </c>
      <c r="Q1" s="17" t="s">
        <v>34</v>
      </c>
      <c r="R1" s="17" t="s">
        <v>35</v>
      </c>
      <c r="S1" s="18" t="s">
        <v>36</v>
      </c>
    </row>
    <row r="2" spans="1:21" ht="15" thickTop="1" x14ac:dyDescent="0.35">
      <c r="A2" s="3" t="s">
        <v>39</v>
      </c>
      <c r="B2" s="26">
        <v>7000089721</v>
      </c>
      <c r="C2" t="s">
        <v>40</v>
      </c>
      <c r="D2" t="s">
        <v>38</v>
      </c>
      <c r="E2" s="7">
        <v>15799037</v>
      </c>
      <c r="F2">
        <v>6</v>
      </c>
      <c r="G2">
        <v>50</v>
      </c>
      <c r="H2" s="10">
        <v>44</v>
      </c>
      <c r="I2" s="10">
        <f t="shared" ref="I2:I9" si="0">H2/G2</f>
        <v>0.88</v>
      </c>
      <c r="J2" s="29"/>
      <c r="K2" s="30"/>
      <c r="L2" s="29"/>
      <c r="M2" s="30"/>
      <c r="N2" s="31"/>
      <c r="O2" s="31"/>
      <c r="P2" s="31"/>
      <c r="Q2" s="31"/>
      <c r="R2" s="32"/>
      <c r="S2" s="29"/>
      <c r="U2" s="10"/>
    </row>
    <row r="3" spans="1:21" x14ac:dyDescent="0.35">
      <c r="A3" s="3" t="s">
        <v>39</v>
      </c>
      <c r="B3" s="7">
        <v>7100101091</v>
      </c>
      <c r="C3" t="s">
        <v>41</v>
      </c>
      <c r="D3" t="s">
        <v>38</v>
      </c>
      <c r="E3" s="7">
        <v>11733363</v>
      </c>
      <c r="F3">
        <v>9</v>
      </c>
      <c r="G3">
        <v>10</v>
      </c>
      <c r="H3" s="10">
        <v>23</v>
      </c>
      <c r="I3" s="10">
        <f t="shared" si="0"/>
        <v>2.2999999999999998</v>
      </c>
      <c r="J3" s="31"/>
      <c r="K3" s="33"/>
      <c r="L3" s="31"/>
      <c r="M3" s="33"/>
      <c r="N3" s="31"/>
      <c r="O3" s="31"/>
      <c r="P3" s="31"/>
      <c r="Q3" s="31"/>
      <c r="R3" s="32"/>
      <c r="S3" s="31"/>
      <c r="U3" s="10"/>
    </row>
    <row r="4" spans="1:21" x14ac:dyDescent="0.35">
      <c r="A4" s="3" t="s">
        <v>39</v>
      </c>
      <c r="B4" s="7" t="s">
        <v>42</v>
      </c>
      <c r="C4" t="s">
        <v>43</v>
      </c>
      <c r="D4" t="s">
        <v>38</v>
      </c>
      <c r="E4" s="7">
        <v>15769007</v>
      </c>
      <c r="F4">
        <v>1</v>
      </c>
      <c r="G4">
        <v>4</v>
      </c>
      <c r="H4" s="10">
        <v>58</v>
      </c>
      <c r="I4" s="10">
        <f t="shared" si="0"/>
        <v>14.5</v>
      </c>
      <c r="J4" s="31"/>
      <c r="K4" s="33"/>
      <c r="L4" s="31"/>
      <c r="M4" s="33"/>
      <c r="N4" s="31"/>
      <c r="O4" s="31"/>
      <c r="P4" s="31"/>
      <c r="Q4" s="31"/>
      <c r="R4" s="32"/>
      <c r="S4" s="31"/>
      <c r="U4" s="10"/>
    </row>
    <row r="5" spans="1:21" x14ac:dyDescent="0.35">
      <c r="A5" s="3" t="s">
        <v>39</v>
      </c>
      <c r="B5" s="7" t="s">
        <v>44</v>
      </c>
      <c r="C5" t="s">
        <v>45</v>
      </c>
      <c r="D5" t="s">
        <v>38</v>
      </c>
      <c r="E5" s="7">
        <v>15371994</v>
      </c>
      <c r="F5">
        <v>20</v>
      </c>
      <c r="G5">
        <v>1</v>
      </c>
      <c r="H5" s="10">
        <v>12</v>
      </c>
      <c r="I5" s="10">
        <f t="shared" si="0"/>
        <v>12</v>
      </c>
      <c r="J5" s="31"/>
      <c r="K5" s="33"/>
      <c r="L5" s="31"/>
      <c r="M5" s="33"/>
      <c r="N5" s="31"/>
      <c r="O5" s="31"/>
      <c r="P5" s="31"/>
      <c r="Q5" s="31"/>
      <c r="R5" s="32"/>
      <c r="S5" s="31"/>
      <c r="U5" s="10"/>
    </row>
    <row r="6" spans="1:21" x14ac:dyDescent="0.35">
      <c r="A6" s="3" t="s">
        <v>39</v>
      </c>
      <c r="B6" s="7" t="s">
        <v>46</v>
      </c>
      <c r="C6" t="s">
        <v>47</v>
      </c>
      <c r="D6" t="s">
        <v>38</v>
      </c>
      <c r="E6" s="7">
        <v>17860829</v>
      </c>
      <c r="F6">
        <v>4</v>
      </c>
      <c r="G6">
        <v>1</v>
      </c>
      <c r="H6" s="10">
        <v>38</v>
      </c>
      <c r="I6" s="10">
        <f t="shared" si="0"/>
        <v>38</v>
      </c>
      <c r="J6" s="31"/>
      <c r="K6" s="33"/>
      <c r="L6" s="31"/>
      <c r="M6" s="33"/>
      <c r="N6" s="31"/>
      <c r="O6" s="31"/>
      <c r="P6" s="31"/>
      <c r="Q6" s="31"/>
      <c r="R6" s="32"/>
      <c r="S6" s="31"/>
      <c r="U6" s="10"/>
    </row>
    <row r="7" spans="1:21" x14ac:dyDescent="0.35">
      <c r="A7" s="3" t="s">
        <v>39</v>
      </c>
      <c r="B7" s="7" t="s">
        <v>48</v>
      </c>
      <c r="C7" t="s">
        <v>49</v>
      </c>
      <c r="D7" t="s">
        <v>50</v>
      </c>
      <c r="E7" s="7" t="s">
        <v>51</v>
      </c>
      <c r="F7">
        <v>10</v>
      </c>
      <c r="G7">
        <v>10</v>
      </c>
      <c r="H7" s="10">
        <v>361</v>
      </c>
      <c r="I7" s="10">
        <f t="shared" si="0"/>
        <v>36.1</v>
      </c>
      <c r="J7" s="31"/>
      <c r="K7" s="33"/>
      <c r="L7" s="31"/>
      <c r="M7" s="33"/>
      <c r="N7" s="31"/>
      <c r="O7" s="31"/>
      <c r="P7" s="31"/>
      <c r="Q7" s="31"/>
      <c r="R7" s="32"/>
      <c r="S7" s="31"/>
      <c r="U7" s="10"/>
    </row>
    <row r="8" spans="1:21" x14ac:dyDescent="0.35">
      <c r="A8" s="3" t="s">
        <v>39</v>
      </c>
      <c r="B8" s="7" t="s">
        <v>52</v>
      </c>
      <c r="C8" t="s">
        <v>53</v>
      </c>
      <c r="D8" t="s">
        <v>50</v>
      </c>
      <c r="E8" s="7" t="s">
        <v>54</v>
      </c>
      <c r="F8">
        <v>30</v>
      </c>
      <c r="G8">
        <v>10</v>
      </c>
      <c r="H8" s="10">
        <v>824</v>
      </c>
      <c r="I8" s="10">
        <f t="shared" si="0"/>
        <v>82.4</v>
      </c>
      <c r="J8" s="31"/>
      <c r="K8" s="33"/>
      <c r="L8" s="31"/>
      <c r="M8" s="33"/>
      <c r="N8" s="31"/>
      <c r="O8" s="31"/>
      <c r="P8" s="31"/>
      <c r="Q8" s="31"/>
      <c r="R8" s="32"/>
      <c r="S8" s="31"/>
      <c r="U8" s="10"/>
    </row>
    <row r="9" spans="1:21" x14ac:dyDescent="0.35">
      <c r="A9" s="3" t="s">
        <v>2849</v>
      </c>
      <c r="B9" s="26" t="s">
        <v>2850</v>
      </c>
      <c r="C9" t="s">
        <v>1985</v>
      </c>
      <c r="D9" t="s">
        <v>170</v>
      </c>
      <c r="E9" s="7" t="s">
        <v>1984</v>
      </c>
      <c r="F9">
        <v>3</v>
      </c>
      <c r="G9">
        <v>1</v>
      </c>
      <c r="H9" s="10">
        <v>30</v>
      </c>
      <c r="I9" s="10">
        <f t="shared" si="0"/>
        <v>30</v>
      </c>
      <c r="J9" s="31"/>
      <c r="K9" s="33"/>
      <c r="L9" s="31"/>
      <c r="M9" s="33"/>
      <c r="N9" s="31"/>
      <c r="O9" s="31"/>
      <c r="P9" s="31"/>
      <c r="Q9" s="31"/>
      <c r="R9" s="32"/>
      <c r="S9" s="31"/>
      <c r="U9" s="10"/>
    </row>
    <row r="10" spans="1:21" x14ac:dyDescent="0.35">
      <c r="A10" s="3" t="s">
        <v>55</v>
      </c>
      <c r="B10" s="7">
        <v>401425</v>
      </c>
      <c r="C10" t="s">
        <v>56</v>
      </c>
      <c r="D10" t="s">
        <v>57</v>
      </c>
      <c r="E10" s="7">
        <v>401425</v>
      </c>
      <c r="F10">
        <v>1</v>
      </c>
      <c r="G10">
        <v>120</v>
      </c>
      <c r="H10" s="10">
        <v>42</v>
      </c>
      <c r="I10" s="10">
        <v>0.35</v>
      </c>
      <c r="J10" s="31"/>
      <c r="K10" s="33"/>
      <c r="L10" s="31"/>
      <c r="M10" s="33"/>
      <c r="N10" s="31"/>
      <c r="O10" s="31"/>
      <c r="P10" s="31"/>
      <c r="Q10" s="31"/>
      <c r="R10" s="32"/>
      <c r="S10" s="31"/>
      <c r="U10" s="10"/>
    </row>
    <row r="11" spans="1:21" x14ac:dyDescent="0.35">
      <c r="A11" s="3" t="s">
        <v>55</v>
      </c>
      <c r="B11" s="7">
        <v>401428</v>
      </c>
      <c r="C11" t="s">
        <v>58</v>
      </c>
      <c r="D11" t="s">
        <v>57</v>
      </c>
      <c r="E11" s="7">
        <v>401428</v>
      </c>
      <c r="F11">
        <v>1</v>
      </c>
      <c r="G11">
        <v>120</v>
      </c>
      <c r="H11" s="10">
        <v>99</v>
      </c>
      <c r="I11" s="10">
        <f t="shared" ref="I11:I74" si="1">H11/G11</f>
        <v>0.82499999999999996</v>
      </c>
      <c r="J11" s="31"/>
      <c r="K11" s="33"/>
      <c r="L11" s="31"/>
      <c r="M11" s="33"/>
      <c r="N11" s="31"/>
      <c r="O11" s="31"/>
      <c r="P11" s="31"/>
      <c r="Q11" s="31"/>
      <c r="R11" s="32"/>
      <c r="S11" s="31"/>
      <c r="U11" s="10"/>
    </row>
    <row r="12" spans="1:21" x14ac:dyDescent="0.35">
      <c r="A12" s="25" t="s">
        <v>55</v>
      </c>
      <c r="B12" s="26" t="s">
        <v>59</v>
      </c>
      <c r="C12" s="27" t="s">
        <v>60</v>
      </c>
      <c r="D12" s="27" t="s">
        <v>57</v>
      </c>
      <c r="E12" s="26" t="s">
        <v>59</v>
      </c>
      <c r="F12" s="27">
        <v>1</v>
      </c>
      <c r="G12" s="27">
        <v>1</v>
      </c>
      <c r="H12" s="28">
        <v>950</v>
      </c>
      <c r="I12" s="28">
        <f t="shared" si="1"/>
        <v>950</v>
      </c>
      <c r="J12" s="31"/>
      <c r="K12" s="33"/>
      <c r="L12" s="31"/>
      <c r="M12" s="33"/>
      <c r="N12" s="31"/>
      <c r="O12" s="31"/>
      <c r="P12" s="31"/>
      <c r="Q12" s="31"/>
      <c r="R12" s="32"/>
      <c r="S12" s="31"/>
      <c r="U12" s="10"/>
    </row>
    <row r="13" spans="1:21" x14ac:dyDescent="0.35">
      <c r="A13" s="3" t="s">
        <v>55</v>
      </c>
      <c r="B13" s="7" t="s">
        <v>61</v>
      </c>
      <c r="C13" t="s">
        <v>62</v>
      </c>
      <c r="D13" t="s">
        <v>57</v>
      </c>
      <c r="E13" s="7" t="s">
        <v>61</v>
      </c>
      <c r="F13">
        <v>1</v>
      </c>
      <c r="G13">
        <v>1</v>
      </c>
      <c r="H13" s="10">
        <v>200</v>
      </c>
      <c r="I13" s="10">
        <f t="shared" si="1"/>
        <v>200</v>
      </c>
      <c r="J13" s="31"/>
      <c r="K13" s="33"/>
      <c r="L13" s="31"/>
      <c r="M13" s="33"/>
      <c r="N13" s="31"/>
      <c r="O13" s="31"/>
      <c r="P13" s="31"/>
      <c r="Q13" s="31"/>
      <c r="R13" s="32"/>
      <c r="S13" s="31"/>
      <c r="U13" s="10"/>
    </row>
    <row r="14" spans="1:21" x14ac:dyDescent="0.35">
      <c r="A14" s="25" t="s">
        <v>55</v>
      </c>
      <c r="B14" s="26" t="s">
        <v>63</v>
      </c>
      <c r="C14" s="27" t="s">
        <v>64</v>
      </c>
      <c r="D14" s="27" t="s">
        <v>57</v>
      </c>
      <c r="E14" s="26" t="s">
        <v>63</v>
      </c>
      <c r="F14" s="27">
        <v>2</v>
      </c>
      <c r="G14" s="27">
        <v>1</v>
      </c>
      <c r="H14" s="28">
        <v>925</v>
      </c>
      <c r="I14" s="28">
        <f t="shared" si="1"/>
        <v>925</v>
      </c>
      <c r="J14" s="31"/>
      <c r="K14" s="33"/>
      <c r="L14" s="31"/>
      <c r="M14" s="33"/>
      <c r="N14" s="31"/>
      <c r="O14" s="31"/>
      <c r="P14" s="31"/>
      <c r="Q14" s="31"/>
      <c r="R14" s="32"/>
      <c r="S14" s="31"/>
      <c r="U14" s="10"/>
    </row>
    <row r="15" spans="1:21" x14ac:dyDescent="0.35">
      <c r="A15" s="3" t="s">
        <v>55</v>
      </c>
      <c r="B15" s="7" t="s">
        <v>65</v>
      </c>
      <c r="C15" t="s">
        <v>66</v>
      </c>
      <c r="D15" t="s">
        <v>57</v>
      </c>
      <c r="E15" s="7" t="s">
        <v>65</v>
      </c>
      <c r="F15">
        <v>2</v>
      </c>
      <c r="G15">
        <v>1</v>
      </c>
      <c r="H15" s="10">
        <v>1550</v>
      </c>
      <c r="I15" s="10">
        <f t="shared" si="1"/>
        <v>1550</v>
      </c>
      <c r="J15" s="31"/>
      <c r="K15" s="33"/>
      <c r="L15" s="31"/>
      <c r="M15" s="33"/>
      <c r="N15" s="31"/>
      <c r="O15" s="31"/>
      <c r="P15" s="31"/>
      <c r="Q15" s="31"/>
      <c r="R15" s="32"/>
      <c r="S15" s="31"/>
      <c r="U15" s="10"/>
    </row>
    <row r="16" spans="1:21" x14ac:dyDescent="0.35">
      <c r="A16" s="3" t="s">
        <v>55</v>
      </c>
      <c r="B16" s="7" t="s">
        <v>67</v>
      </c>
      <c r="C16" t="s">
        <v>68</v>
      </c>
      <c r="D16" t="s">
        <v>57</v>
      </c>
      <c r="E16" s="7" t="s">
        <v>67</v>
      </c>
      <c r="F16">
        <v>2</v>
      </c>
      <c r="G16">
        <v>25</v>
      </c>
      <c r="H16" s="10">
        <v>145</v>
      </c>
      <c r="I16" s="10">
        <f t="shared" si="1"/>
        <v>5.8</v>
      </c>
      <c r="J16" s="31"/>
      <c r="K16" s="33"/>
      <c r="L16" s="31"/>
      <c r="M16" s="33"/>
      <c r="N16" s="31"/>
      <c r="O16" s="31"/>
      <c r="P16" s="31"/>
      <c r="Q16" s="31"/>
      <c r="R16" s="32"/>
      <c r="S16" s="31"/>
      <c r="U16" s="10"/>
    </row>
    <row r="17" spans="1:21" x14ac:dyDescent="0.35">
      <c r="A17" s="59" t="s">
        <v>55</v>
      </c>
      <c r="B17" s="60" t="s">
        <v>69</v>
      </c>
      <c r="C17" s="9" t="s">
        <v>70</v>
      </c>
      <c r="D17" s="9" t="s">
        <v>57</v>
      </c>
      <c r="E17" s="60" t="s">
        <v>69</v>
      </c>
      <c r="F17" s="9">
        <v>1</v>
      </c>
      <c r="G17" s="9">
        <v>1</v>
      </c>
      <c r="H17" s="61">
        <v>295</v>
      </c>
      <c r="I17" s="61">
        <f t="shared" si="1"/>
        <v>295</v>
      </c>
      <c r="J17" s="31"/>
      <c r="K17" s="33"/>
      <c r="L17" s="31"/>
      <c r="M17" s="33"/>
      <c r="N17" s="31"/>
      <c r="O17" s="31"/>
      <c r="P17" s="31"/>
      <c r="Q17" s="31"/>
      <c r="R17" s="32"/>
      <c r="S17" s="31"/>
      <c r="U17" s="10"/>
    </row>
    <row r="18" spans="1:21" x14ac:dyDescent="0.35">
      <c r="A18" s="3" t="s">
        <v>55</v>
      </c>
      <c r="B18" s="7" t="s">
        <v>71</v>
      </c>
      <c r="C18" t="s">
        <v>72</v>
      </c>
      <c r="D18" t="s">
        <v>57</v>
      </c>
      <c r="E18" s="7" t="s">
        <v>71</v>
      </c>
      <c r="F18">
        <v>2</v>
      </c>
      <c r="G18">
        <v>10</v>
      </c>
      <c r="H18" s="10">
        <v>81</v>
      </c>
      <c r="I18" s="10">
        <f t="shared" si="1"/>
        <v>8.1</v>
      </c>
      <c r="J18" s="31"/>
      <c r="K18" s="33"/>
      <c r="L18" s="31"/>
      <c r="M18" s="33"/>
      <c r="N18" s="31"/>
      <c r="O18" s="31"/>
      <c r="P18" s="31"/>
      <c r="Q18" s="31"/>
      <c r="R18" s="32"/>
      <c r="S18" s="31"/>
      <c r="U18" s="10"/>
    </row>
    <row r="19" spans="1:21" x14ac:dyDescent="0.35">
      <c r="A19" s="3" t="s">
        <v>55</v>
      </c>
      <c r="B19" s="7" t="s">
        <v>73</v>
      </c>
      <c r="C19" t="s">
        <v>74</v>
      </c>
      <c r="D19" t="s">
        <v>57</v>
      </c>
      <c r="E19" s="7" t="s">
        <v>73</v>
      </c>
      <c r="F19">
        <v>1</v>
      </c>
      <c r="G19">
        <v>10</v>
      </c>
      <c r="H19" s="10">
        <v>70</v>
      </c>
      <c r="I19" s="10">
        <f t="shared" si="1"/>
        <v>7</v>
      </c>
      <c r="J19" s="31"/>
      <c r="K19" s="33"/>
      <c r="L19" s="31"/>
      <c r="M19" s="33"/>
      <c r="N19" s="31"/>
      <c r="O19" s="31"/>
      <c r="P19" s="31"/>
      <c r="Q19" s="31"/>
      <c r="R19" s="32"/>
      <c r="S19" s="31"/>
      <c r="U19" s="10"/>
    </row>
    <row r="20" spans="1:21" x14ac:dyDescent="0.35">
      <c r="A20" s="3" t="s">
        <v>55</v>
      </c>
      <c r="B20" s="7" t="s">
        <v>75</v>
      </c>
      <c r="C20" t="s">
        <v>76</v>
      </c>
      <c r="D20" t="s">
        <v>57</v>
      </c>
      <c r="E20" s="7" t="s">
        <v>75</v>
      </c>
      <c r="F20">
        <v>1</v>
      </c>
      <c r="G20">
        <v>10</v>
      </c>
      <c r="H20" s="10">
        <v>301</v>
      </c>
      <c r="I20" s="10">
        <f t="shared" si="1"/>
        <v>30.1</v>
      </c>
      <c r="J20" s="31"/>
      <c r="K20" s="33"/>
      <c r="L20" s="31"/>
      <c r="M20" s="33"/>
      <c r="N20" s="31"/>
      <c r="O20" s="31"/>
      <c r="P20" s="31"/>
      <c r="Q20" s="31"/>
      <c r="R20" s="32"/>
      <c r="S20" s="31"/>
      <c r="U20" s="10"/>
    </row>
    <row r="21" spans="1:21" x14ac:dyDescent="0.35">
      <c r="A21" s="3" t="s">
        <v>55</v>
      </c>
      <c r="B21" s="7" t="s">
        <v>77</v>
      </c>
      <c r="C21" t="s">
        <v>78</v>
      </c>
      <c r="D21" t="s">
        <v>57</v>
      </c>
      <c r="E21" s="7" t="s">
        <v>77</v>
      </c>
      <c r="F21">
        <v>1</v>
      </c>
      <c r="G21">
        <v>1</v>
      </c>
      <c r="H21" s="10">
        <v>512</v>
      </c>
      <c r="I21" s="10">
        <f t="shared" si="1"/>
        <v>512</v>
      </c>
      <c r="J21" s="31"/>
      <c r="K21" s="33"/>
      <c r="L21" s="31"/>
      <c r="M21" s="33"/>
      <c r="N21" s="31"/>
      <c r="O21" s="31"/>
      <c r="P21" s="31"/>
      <c r="Q21" s="31"/>
      <c r="R21" s="32"/>
      <c r="S21" s="31"/>
      <c r="U21" s="10"/>
    </row>
    <row r="22" spans="1:21" x14ac:dyDescent="0.35">
      <c r="A22" s="3" t="s">
        <v>55</v>
      </c>
      <c r="B22" s="7" t="s">
        <v>79</v>
      </c>
      <c r="C22" t="s">
        <v>80</v>
      </c>
      <c r="D22" t="s">
        <v>57</v>
      </c>
      <c r="E22" s="7" t="s">
        <v>79</v>
      </c>
      <c r="F22">
        <v>1</v>
      </c>
      <c r="G22">
        <v>10</v>
      </c>
      <c r="H22" s="10">
        <v>71</v>
      </c>
      <c r="I22" s="10">
        <f t="shared" si="1"/>
        <v>7.1</v>
      </c>
      <c r="J22" s="31"/>
      <c r="K22" s="33"/>
      <c r="L22" s="31"/>
      <c r="M22" s="33"/>
      <c r="N22" s="31"/>
      <c r="O22" s="31"/>
      <c r="P22" s="31"/>
      <c r="Q22" s="31"/>
      <c r="R22" s="32"/>
      <c r="S22" s="31"/>
      <c r="U22" s="10"/>
    </row>
    <row r="23" spans="1:21" x14ac:dyDescent="0.35">
      <c r="A23" s="3" t="s">
        <v>55</v>
      </c>
      <c r="B23" s="7" t="s">
        <v>81</v>
      </c>
      <c r="C23" t="s">
        <v>82</v>
      </c>
      <c r="D23" t="s">
        <v>57</v>
      </c>
      <c r="E23" s="7" t="s">
        <v>81</v>
      </c>
      <c r="F23">
        <v>2</v>
      </c>
      <c r="G23">
        <v>10</v>
      </c>
      <c r="H23" s="10">
        <v>89</v>
      </c>
      <c r="I23" s="10">
        <f t="shared" si="1"/>
        <v>8.9</v>
      </c>
      <c r="J23" s="31"/>
      <c r="K23" s="33"/>
      <c r="L23" s="31"/>
      <c r="M23" s="33"/>
      <c r="N23" s="31"/>
      <c r="O23" s="31"/>
      <c r="P23" s="31"/>
      <c r="Q23" s="31"/>
      <c r="R23" s="32"/>
      <c r="S23" s="31"/>
      <c r="U23" s="10"/>
    </row>
    <row r="24" spans="1:21" x14ac:dyDescent="0.35">
      <c r="A24" s="3" t="s">
        <v>55</v>
      </c>
      <c r="B24" s="7" t="s">
        <v>83</v>
      </c>
      <c r="C24" t="s">
        <v>84</v>
      </c>
      <c r="D24" t="s">
        <v>57</v>
      </c>
      <c r="E24" s="7" t="s">
        <v>83</v>
      </c>
      <c r="F24">
        <v>90</v>
      </c>
      <c r="G24">
        <v>100</v>
      </c>
      <c r="H24" s="10">
        <v>30</v>
      </c>
      <c r="I24" s="10">
        <f t="shared" si="1"/>
        <v>0.3</v>
      </c>
      <c r="J24" s="31"/>
      <c r="K24" s="33"/>
      <c r="L24" s="31"/>
      <c r="M24" s="33"/>
      <c r="N24" s="31"/>
      <c r="O24" s="31"/>
      <c r="P24" s="31"/>
      <c r="Q24" s="31"/>
      <c r="R24" s="32"/>
      <c r="S24" s="31"/>
      <c r="U24" s="10"/>
    </row>
    <row r="25" spans="1:21" x14ac:dyDescent="0.35">
      <c r="A25" s="3" t="s">
        <v>55</v>
      </c>
      <c r="B25" s="7" t="s">
        <v>85</v>
      </c>
      <c r="C25" t="s">
        <v>86</v>
      </c>
      <c r="D25" t="s">
        <v>57</v>
      </c>
      <c r="E25" s="7" t="s">
        <v>85</v>
      </c>
      <c r="F25">
        <v>25</v>
      </c>
      <c r="G25">
        <v>100</v>
      </c>
      <c r="H25" s="10">
        <v>53</v>
      </c>
      <c r="I25" s="10">
        <f t="shared" si="1"/>
        <v>0.53</v>
      </c>
      <c r="J25" s="31"/>
      <c r="K25" s="33"/>
      <c r="L25" s="31"/>
      <c r="M25" s="33"/>
      <c r="N25" s="31"/>
      <c r="O25" s="31"/>
      <c r="P25" s="31"/>
      <c r="Q25" s="31"/>
      <c r="R25" s="32"/>
      <c r="S25" s="31"/>
      <c r="U25" s="10"/>
    </row>
    <row r="26" spans="1:21" x14ac:dyDescent="0.35">
      <c r="A26" s="3" t="s">
        <v>55</v>
      </c>
      <c r="B26" s="7" t="s">
        <v>87</v>
      </c>
      <c r="C26" t="s">
        <v>88</v>
      </c>
      <c r="D26" t="s">
        <v>57</v>
      </c>
      <c r="E26" s="7" t="s">
        <v>87</v>
      </c>
      <c r="F26">
        <v>1</v>
      </c>
      <c r="G26">
        <v>50</v>
      </c>
      <c r="H26" s="10">
        <v>110</v>
      </c>
      <c r="I26" s="10">
        <f t="shared" si="1"/>
        <v>2.2000000000000002</v>
      </c>
      <c r="J26" s="31"/>
      <c r="K26" s="33"/>
      <c r="L26" s="31"/>
      <c r="M26" s="33"/>
      <c r="N26" s="31"/>
      <c r="O26" s="31"/>
      <c r="P26" s="31"/>
      <c r="Q26" s="31"/>
      <c r="R26" s="32"/>
      <c r="S26" s="31"/>
      <c r="U26" s="10"/>
    </row>
    <row r="27" spans="1:21" x14ac:dyDescent="0.35">
      <c r="A27" s="3" t="s">
        <v>55</v>
      </c>
      <c r="B27" s="8" t="s">
        <v>89</v>
      </c>
      <c r="C27" t="s">
        <v>90</v>
      </c>
      <c r="D27" t="s">
        <v>57</v>
      </c>
      <c r="E27" s="7" t="s">
        <v>89</v>
      </c>
      <c r="F27">
        <v>6</v>
      </c>
      <c r="G27">
        <v>100</v>
      </c>
      <c r="H27" s="10">
        <v>151</v>
      </c>
      <c r="I27" s="10">
        <f t="shared" si="1"/>
        <v>1.51</v>
      </c>
      <c r="J27" s="31"/>
      <c r="K27" s="33"/>
      <c r="L27" s="31"/>
      <c r="M27" s="33"/>
      <c r="N27" s="31"/>
      <c r="O27" s="31"/>
      <c r="P27" s="31"/>
      <c r="Q27" s="31"/>
      <c r="R27" s="32"/>
      <c r="S27" s="31"/>
      <c r="U27" s="10"/>
    </row>
    <row r="28" spans="1:21" x14ac:dyDescent="0.35">
      <c r="A28" s="3" t="s">
        <v>55</v>
      </c>
      <c r="B28" s="8" t="s">
        <v>91</v>
      </c>
      <c r="C28" t="s">
        <v>92</v>
      </c>
      <c r="D28" t="s">
        <v>57</v>
      </c>
      <c r="E28" s="7" t="s">
        <v>91</v>
      </c>
      <c r="F28">
        <v>2</v>
      </c>
      <c r="G28">
        <v>100</v>
      </c>
      <c r="H28" s="10">
        <v>77</v>
      </c>
      <c r="I28" s="10">
        <f t="shared" si="1"/>
        <v>0.77</v>
      </c>
      <c r="J28" s="31"/>
      <c r="K28" s="33"/>
      <c r="L28" s="31"/>
      <c r="M28" s="33"/>
      <c r="N28" s="31"/>
      <c r="O28" s="31"/>
      <c r="P28" s="31"/>
      <c r="Q28" s="31"/>
      <c r="R28" s="32"/>
      <c r="S28" s="31"/>
      <c r="U28" s="10"/>
    </row>
    <row r="29" spans="1:21" x14ac:dyDescent="0.35">
      <c r="A29" s="3" t="s">
        <v>55</v>
      </c>
      <c r="B29" s="7" t="s">
        <v>93</v>
      </c>
      <c r="C29" t="s">
        <v>94</v>
      </c>
      <c r="D29" t="s">
        <v>57</v>
      </c>
      <c r="E29" s="7" t="s">
        <v>93</v>
      </c>
      <c r="F29">
        <v>2</v>
      </c>
      <c r="G29">
        <v>1</v>
      </c>
      <c r="H29" s="10">
        <v>74</v>
      </c>
      <c r="I29" s="10">
        <f t="shared" si="1"/>
        <v>74</v>
      </c>
      <c r="J29" s="31"/>
      <c r="K29" s="33"/>
      <c r="L29" s="31"/>
      <c r="M29" s="33"/>
      <c r="N29" s="31"/>
      <c r="O29" s="31"/>
      <c r="P29" s="31"/>
      <c r="Q29" s="31"/>
      <c r="R29" s="32"/>
      <c r="S29" s="31"/>
      <c r="U29" s="10"/>
    </row>
    <row r="30" spans="1:21" x14ac:dyDescent="0.35">
      <c r="A30" s="3" t="s">
        <v>55</v>
      </c>
      <c r="B30" s="7" t="s">
        <v>95</v>
      </c>
      <c r="C30" t="s">
        <v>96</v>
      </c>
      <c r="D30" t="s">
        <v>57</v>
      </c>
      <c r="E30" s="7" t="s">
        <v>95</v>
      </c>
      <c r="F30">
        <v>1</v>
      </c>
      <c r="G30">
        <v>1</v>
      </c>
      <c r="H30" s="10">
        <v>2008</v>
      </c>
      <c r="I30" s="10">
        <f t="shared" si="1"/>
        <v>2008</v>
      </c>
      <c r="J30" s="31"/>
      <c r="K30" s="33"/>
      <c r="L30" s="31"/>
      <c r="M30" s="33"/>
      <c r="N30" s="31"/>
      <c r="O30" s="31"/>
      <c r="P30" s="31"/>
      <c r="Q30" s="31"/>
      <c r="R30" s="32"/>
      <c r="S30" s="31"/>
      <c r="U30" s="10"/>
    </row>
    <row r="31" spans="1:21" x14ac:dyDescent="0.35">
      <c r="A31" s="3" t="s">
        <v>55</v>
      </c>
      <c r="B31" s="7" t="s">
        <v>97</v>
      </c>
      <c r="C31" t="s">
        <v>98</v>
      </c>
      <c r="D31" t="s">
        <v>57</v>
      </c>
      <c r="E31" s="7" t="s">
        <v>97</v>
      </c>
      <c r="F31">
        <v>4</v>
      </c>
      <c r="G31">
        <v>5</v>
      </c>
      <c r="H31" s="10">
        <v>205</v>
      </c>
      <c r="I31" s="10">
        <f t="shared" si="1"/>
        <v>41</v>
      </c>
      <c r="J31" s="31"/>
      <c r="K31" s="33"/>
      <c r="L31" s="31"/>
      <c r="M31" s="33"/>
      <c r="N31" s="31"/>
      <c r="O31" s="31"/>
      <c r="P31" s="31"/>
      <c r="Q31" s="31"/>
      <c r="R31" s="32"/>
      <c r="S31" s="31"/>
      <c r="U31" s="10"/>
    </row>
    <row r="32" spans="1:21" x14ac:dyDescent="0.35">
      <c r="A32" s="3" t="s">
        <v>55</v>
      </c>
      <c r="B32" s="7" t="s">
        <v>99</v>
      </c>
      <c r="C32" t="s">
        <v>100</v>
      </c>
      <c r="D32" t="s">
        <v>57</v>
      </c>
      <c r="E32" s="7" t="s">
        <v>99</v>
      </c>
      <c r="F32">
        <v>3</v>
      </c>
      <c r="G32">
        <v>5</v>
      </c>
      <c r="H32" s="10">
        <v>282</v>
      </c>
      <c r="I32" s="10">
        <f t="shared" si="1"/>
        <v>56.4</v>
      </c>
      <c r="J32" s="31"/>
      <c r="K32" s="33"/>
      <c r="L32" s="31"/>
      <c r="M32" s="33"/>
      <c r="N32" s="31"/>
      <c r="O32" s="31"/>
      <c r="P32" s="31"/>
      <c r="Q32" s="31"/>
      <c r="R32" s="32"/>
      <c r="S32" s="31"/>
      <c r="U32" s="10"/>
    </row>
    <row r="33" spans="1:21" x14ac:dyDescent="0.35">
      <c r="A33" s="3" t="s">
        <v>55</v>
      </c>
      <c r="B33" s="7" t="s">
        <v>101</v>
      </c>
      <c r="C33" t="s">
        <v>102</v>
      </c>
      <c r="D33" t="s">
        <v>57</v>
      </c>
      <c r="E33" s="7" t="s">
        <v>101</v>
      </c>
      <c r="F33">
        <v>125</v>
      </c>
      <c r="G33">
        <v>100</v>
      </c>
      <c r="H33" s="10">
        <v>33</v>
      </c>
      <c r="I33" s="10">
        <f t="shared" si="1"/>
        <v>0.33</v>
      </c>
      <c r="J33" s="31"/>
      <c r="K33" s="33"/>
      <c r="L33" s="31"/>
      <c r="M33" s="33"/>
      <c r="N33" s="31"/>
      <c r="O33" s="31"/>
      <c r="P33" s="31"/>
      <c r="Q33" s="31"/>
      <c r="R33" s="32"/>
      <c r="S33" s="31"/>
      <c r="U33" s="10"/>
    </row>
    <row r="34" spans="1:21" x14ac:dyDescent="0.35">
      <c r="A34" s="3" t="s">
        <v>55</v>
      </c>
      <c r="B34" s="7" t="s">
        <v>103</v>
      </c>
      <c r="C34" t="s">
        <v>104</v>
      </c>
      <c r="D34" t="s">
        <v>57</v>
      </c>
      <c r="E34" s="7" t="s">
        <v>103</v>
      </c>
      <c r="F34">
        <v>1</v>
      </c>
      <c r="G34">
        <v>1</v>
      </c>
      <c r="H34" s="10">
        <v>93</v>
      </c>
      <c r="I34" s="10">
        <f t="shared" si="1"/>
        <v>93</v>
      </c>
      <c r="J34" s="31"/>
      <c r="K34" s="33"/>
      <c r="L34" s="31"/>
      <c r="M34" s="33"/>
      <c r="N34" s="31"/>
      <c r="O34" s="31"/>
      <c r="P34" s="31"/>
      <c r="Q34" s="31"/>
      <c r="R34" s="32"/>
      <c r="S34" s="31"/>
      <c r="U34" s="10"/>
    </row>
    <row r="35" spans="1:21" x14ac:dyDescent="0.35">
      <c r="A35" s="3" t="s">
        <v>55</v>
      </c>
      <c r="B35" s="7" t="s">
        <v>105</v>
      </c>
      <c r="C35" t="s">
        <v>106</v>
      </c>
      <c r="D35" t="s">
        <v>57</v>
      </c>
      <c r="E35" s="7" t="s">
        <v>105</v>
      </c>
      <c r="F35">
        <v>1</v>
      </c>
      <c r="G35">
        <v>3</v>
      </c>
      <c r="H35" s="10">
        <v>2057</v>
      </c>
      <c r="I35" s="10">
        <f t="shared" si="1"/>
        <v>685.66666666666663</v>
      </c>
      <c r="J35" s="31"/>
      <c r="K35" s="33"/>
      <c r="L35" s="31"/>
      <c r="M35" s="33"/>
      <c r="N35" s="31"/>
      <c r="O35" s="31"/>
      <c r="P35" s="31"/>
      <c r="Q35" s="31"/>
      <c r="R35" s="32"/>
      <c r="S35" s="31"/>
      <c r="U35" s="10"/>
    </row>
    <row r="36" spans="1:21" x14ac:dyDescent="0.35">
      <c r="A36" s="3" t="s">
        <v>55</v>
      </c>
      <c r="B36" s="7" t="s">
        <v>107</v>
      </c>
      <c r="C36" t="s">
        <v>108</v>
      </c>
      <c r="D36" t="s">
        <v>57</v>
      </c>
      <c r="E36" s="7" t="s">
        <v>107</v>
      </c>
      <c r="F36">
        <v>1</v>
      </c>
      <c r="G36">
        <v>3</v>
      </c>
      <c r="H36" s="10">
        <v>2055</v>
      </c>
      <c r="I36" s="10">
        <f t="shared" si="1"/>
        <v>685</v>
      </c>
      <c r="J36" s="31"/>
      <c r="K36" s="33"/>
      <c r="L36" s="31"/>
      <c r="M36" s="33"/>
      <c r="N36" s="31"/>
      <c r="O36" s="31"/>
      <c r="P36" s="31"/>
      <c r="Q36" s="31"/>
      <c r="R36" s="32"/>
      <c r="S36" s="31"/>
      <c r="U36" s="10"/>
    </row>
    <row r="37" spans="1:21" x14ac:dyDescent="0.35">
      <c r="A37" s="3" t="s">
        <v>55</v>
      </c>
      <c r="B37" s="7" t="s">
        <v>109</v>
      </c>
      <c r="C37" t="s">
        <v>110</v>
      </c>
      <c r="D37" t="s">
        <v>57</v>
      </c>
      <c r="E37" s="7" t="s">
        <v>109</v>
      </c>
      <c r="F37">
        <v>13</v>
      </c>
      <c r="G37">
        <v>1</v>
      </c>
      <c r="H37" s="10">
        <v>63</v>
      </c>
      <c r="I37" s="10">
        <f t="shared" si="1"/>
        <v>63</v>
      </c>
      <c r="J37" s="31"/>
      <c r="K37" s="33"/>
      <c r="L37" s="31"/>
      <c r="M37" s="33"/>
      <c r="N37" s="31"/>
      <c r="O37" s="31"/>
      <c r="P37" s="31"/>
      <c r="Q37" s="31"/>
      <c r="R37" s="32"/>
      <c r="S37" s="31"/>
      <c r="U37" s="10"/>
    </row>
    <row r="38" spans="1:21" x14ac:dyDescent="0.35">
      <c r="A38" s="25" t="s">
        <v>55</v>
      </c>
      <c r="B38" s="26" t="s">
        <v>111</v>
      </c>
      <c r="C38" s="27" t="s">
        <v>112</v>
      </c>
      <c r="D38" s="27" t="s">
        <v>57</v>
      </c>
      <c r="E38" s="26" t="s">
        <v>111</v>
      </c>
      <c r="F38" s="27">
        <v>1</v>
      </c>
      <c r="G38" s="27">
        <v>1</v>
      </c>
      <c r="H38" s="28">
        <v>793</v>
      </c>
      <c r="I38" s="28">
        <f t="shared" si="1"/>
        <v>793</v>
      </c>
      <c r="J38" s="31"/>
      <c r="K38" s="33"/>
      <c r="L38" s="31"/>
      <c r="M38" s="33"/>
      <c r="N38" s="31"/>
      <c r="O38" s="31"/>
      <c r="P38" s="31"/>
      <c r="Q38" s="31"/>
      <c r="R38" s="32"/>
      <c r="S38" s="31"/>
      <c r="U38" s="10"/>
    </row>
    <row r="39" spans="1:21" x14ac:dyDescent="0.35">
      <c r="A39" s="25" t="s">
        <v>55</v>
      </c>
      <c r="B39" s="26" t="s">
        <v>113</v>
      </c>
      <c r="C39" s="27" t="s">
        <v>114</v>
      </c>
      <c r="D39" s="27" t="s">
        <v>57</v>
      </c>
      <c r="E39" s="26" t="s">
        <v>113</v>
      </c>
      <c r="F39" s="27">
        <v>1</v>
      </c>
      <c r="G39" s="27">
        <v>1</v>
      </c>
      <c r="H39" s="28">
        <v>1057</v>
      </c>
      <c r="I39" s="28">
        <f t="shared" si="1"/>
        <v>1057</v>
      </c>
      <c r="J39" s="31"/>
      <c r="K39" s="33"/>
      <c r="L39" s="31"/>
      <c r="M39" s="33"/>
      <c r="N39" s="31"/>
      <c r="O39" s="31"/>
      <c r="P39" s="31"/>
      <c r="Q39" s="31"/>
      <c r="R39" s="32"/>
      <c r="S39" s="31"/>
      <c r="U39" s="10"/>
    </row>
    <row r="40" spans="1:21" x14ac:dyDescent="0.35">
      <c r="A40" s="3" t="s">
        <v>55</v>
      </c>
      <c r="B40" s="7" t="s">
        <v>115</v>
      </c>
      <c r="C40" t="s">
        <v>116</v>
      </c>
      <c r="D40" t="s">
        <v>57</v>
      </c>
      <c r="E40" s="7" t="s">
        <v>115</v>
      </c>
      <c r="F40">
        <v>2</v>
      </c>
      <c r="G40">
        <v>1</v>
      </c>
      <c r="H40" s="10">
        <v>228</v>
      </c>
      <c r="I40" s="10">
        <f t="shared" si="1"/>
        <v>228</v>
      </c>
      <c r="J40" s="31"/>
      <c r="K40" s="33"/>
      <c r="L40" s="31"/>
      <c r="M40" s="33"/>
      <c r="N40" s="31"/>
      <c r="O40" s="31"/>
      <c r="P40" s="31"/>
      <c r="Q40" s="31"/>
      <c r="R40" s="32"/>
      <c r="S40" s="31"/>
      <c r="U40" s="10"/>
    </row>
    <row r="41" spans="1:21" x14ac:dyDescent="0.35">
      <c r="A41" s="3" t="s">
        <v>55</v>
      </c>
      <c r="B41" s="7" t="s">
        <v>117</v>
      </c>
      <c r="C41" t="s">
        <v>118</v>
      </c>
      <c r="D41" t="s">
        <v>57</v>
      </c>
      <c r="E41" s="7" t="s">
        <v>117</v>
      </c>
      <c r="F41">
        <v>4</v>
      </c>
      <c r="G41">
        <v>1</v>
      </c>
      <c r="H41" s="10">
        <v>134</v>
      </c>
      <c r="I41" s="10">
        <f t="shared" si="1"/>
        <v>134</v>
      </c>
      <c r="J41" s="31"/>
      <c r="K41" s="33"/>
      <c r="L41" s="31"/>
      <c r="M41" s="33"/>
      <c r="N41" s="31"/>
      <c r="O41" s="31"/>
      <c r="P41" s="31"/>
      <c r="Q41" s="31"/>
      <c r="R41" s="32"/>
      <c r="S41" s="31"/>
      <c r="U41" s="10"/>
    </row>
    <row r="42" spans="1:21" x14ac:dyDescent="0.35">
      <c r="A42" s="3" t="s">
        <v>55</v>
      </c>
      <c r="B42" s="7" t="s">
        <v>119</v>
      </c>
      <c r="C42" t="s">
        <v>120</v>
      </c>
      <c r="D42" t="s">
        <v>57</v>
      </c>
      <c r="E42" s="7" t="s">
        <v>119</v>
      </c>
      <c r="F42">
        <v>1</v>
      </c>
      <c r="G42">
        <v>1</v>
      </c>
      <c r="H42" s="10">
        <v>357</v>
      </c>
      <c r="I42" s="10">
        <f t="shared" si="1"/>
        <v>357</v>
      </c>
      <c r="J42" s="31"/>
      <c r="K42" s="33"/>
      <c r="L42" s="31"/>
      <c r="M42" s="33"/>
      <c r="N42" s="31"/>
      <c r="O42" s="31"/>
      <c r="P42" s="31"/>
      <c r="Q42" s="31"/>
      <c r="R42" s="32"/>
      <c r="S42" s="31"/>
      <c r="U42" s="10"/>
    </row>
    <row r="43" spans="1:21" x14ac:dyDescent="0.35">
      <c r="A43" s="3" t="s">
        <v>55</v>
      </c>
      <c r="B43" s="7" t="s">
        <v>121</v>
      </c>
      <c r="C43" t="s">
        <v>122</v>
      </c>
      <c r="D43" t="s">
        <v>57</v>
      </c>
      <c r="E43" s="7" t="s">
        <v>121</v>
      </c>
      <c r="F43">
        <v>1</v>
      </c>
      <c r="G43">
        <v>1</v>
      </c>
      <c r="H43" s="10">
        <v>160</v>
      </c>
      <c r="I43" s="10">
        <f t="shared" si="1"/>
        <v>160</v>
      </c>
      <c r="J43" s="31"/>
      <c r="K43" s="33"/>
      <c r="L43" s="31"/>
      <c r="M43" s="33"/>
      <c r="N43" s="31"/>
      <c r="O43" s="31"/>
      <c r="P43" s="31"/>
      <c r="Q43" s="31"/>
      <c r="R43" s="32"/>
      <c r="S43" s="31"/>
      <c r="U43" s="10"/>
    </row>
    <row r="44" spans="1:21" x14ac:dyDescent="0.35">
      <c r="A44" s="3" t="s">
        <v>55</v>
      </c>
      <c r="B44" s="7" t="s">
        <v>123</v>
      </c>
      <c r="C44" t="s">
        <v>124</v>
      </c>
      <c r="D44" t="s">
        <v>57</v>
      </c>
      <c r="E44" s="7" t="s">
        <v>123</v>
      </c>
      <c r="F44">
        <v>1</v>
      </c>
      <c r="G44">
        <v>1</v>
      </c>
      <c r="H44" s="10">
        <v>1465</v>
      </c>
      <c r="I44" s="10">
        <f t="shared" si="1"/>
        <v>1465</v>
      </c>
      <c r="J44" s="31"/>
      <c r="K44" s="33"/>
      <c r="L44" s="31"/>
      <c r="M44" s="33"/>
      <c r="N44" s="31"/>
      <c r="O44" s="31"/>
      <c r="P44" s="31"/>
      <c r="Q44" s="31"/>
      <c r="R44" s="32"/>
      <c r="S44" s="31"/>
      <c r="U44" s="10"/>
    </row>
    <row r="45" spans="1:21" x14ac:dyDescent="0.35">
      <c r="A45" s="3" t="s">
        <v>55</v>
      </c>
      <c r="B45" s="7" t="s">
        <v>125</v>
      </c>
      <c r="C45" t="s">
        <v>126</v>
      </c>
      <c r="D45" t="s">
        <v>57</v>
      </c>
      <c r="E45" s="7" t="s">
        <v>125</v>
      </c>
      <c r="F45">
        <v>1</v>
      </c>
      <c r="G45">
        <v>1</v>
      </c>
      <c r="H45" s="10">
        <v>475</v>
      </c>
      <c r="I45" s="10">
        <f t="shared" si="1"/>
        <v>475</v>
      </c>
      <c r="J45" s="31"/>
      <c r="K45" s="33"/>
      <c r="L45" s="31"/>
      <c r="M45" s="33"/>
      <c r="N45" s="31"/>
      <c r="O45" s="31"/>
      <c r="P45" s="31"/>
      <c r="Q45" s="31"/>
      <c r="R45" s="32"/>
      <c r="S45" s="31"/>
      <c r="U45" s="10"/>
    </row>
    <row r="46" spans="1:21" x14ac:dyDescent="0.35">
      <c r="A46" s="3" t="s">
        <v>55</v>
      </c>
      <c r="B46" s="7" t="s">
        <v>127</v>
      </c>
      <c r="C46" t="s">
        <v>128</v>
      </c>
      <c r="D46" t="s">
        <v>57</v>
      </c>
      <c r="E46" s="7" t="s">
        <v>127</v>
      </c>
      <c r="F46">
        <v>2</v>
      </c>
      <c r="G46">
        <v>10</v>
      </c>
      <c r="H46" s="10">
        <v>101</v>
      </c>
      <c r="I46" s="10">
        <f t="shared" si="1"/>
        <v>10.1</v>
      </c>
      <c r="J46" s="31"/>
      <c r="K46" s="33"/>
      <c r="L46" s="31"/>
      <c r="M46" s="33"/>
      <c r="N46" s="31"/>
      <c r="O46" s="31"/>
      <c r="P46" s="31"/>
      <c r="Q46" s="31"/>
      <c r="R46" s="32"/>
      <c r="S46" s="31"/>
      <c r="U46" s="10"/>
    </row>
    <row r="47" spans="1:21" x14ac:dyDescent="0.35">
      <c r="A47" s="3" t="s">
        <v>55</v>
      </c>
      <c r="B47" s="7" t="s">
        <v>129</v>
      </c>
      <c r="C47" t="s">
        <v>130</v>
      </c>
      <c r="D47" t="s">
        <v>57</v>
      </c>
      <c r="E47" s="7" t="s">
        <v>129</v>
      </c>
      <c r="F47">
        <v>1</v>
      </c>
      <c r="G47">
        <v>1</v>
      </c>
      <c r="H47" s="10">
        <v>1315</v>
      </c>
      <c r="I47" s="10">
        <f t="shared" si="1"/>
        <v>1315</v>
      </c>
      <c r="J47" s="31"/>
      <c r="K47" s="33"/>
      <c r="L47" s="31"/>
      <c r="M47" s="33"/>
      <c r="N47" s="31"/>
      <c r="O47" s="31"/>
      <c r="P47" s="31"/>
      <c r="Q47" s="31"/>
      <c r="R47" s="32"/>
      <c r="S47" s="31"/>
      <c r="U47" s="10"/>
    </row>
    <row r="48" spans="1:21" x14ac:dyDescent="0.35">
      <c r="A48" s="3" t="s">
        <v>55</v>
      </c>
      <c r="B48" s="7" t="s">
        <v>131</v>
      </c>
      <c r="C48" t="s">
        <v>132</v>
      </c>
      <c r="D48" t="s">
        <v>57</v>
      </c>
      <c r="E48" s="7" t="s">
        <v>131</v>
      </c>
      <c r="F48">
        <v>1</v>
      </c>
      <c r="G48">
        <v>1</v>
      </c>
      <c r="H48" s="10">
        <v>486</v>
      </c>
      <c r="I48" s="10">
        <f t="shared" si="1"/>
        <v>486</v>
      </c>
      <c r="J48" s="31"/>
      <c r="K48" s="33"/>
      <c r="L48" s="31"/>
      <c r="M48" s="33"/>
      <c r="N48" s="31"/>
      <c r="O48" s="31"/>
      <c r="P48" s="31"/>
      <c r="Q48" s="31"/>
      <c r="R48" s="32"/>
      <c r="S48" s="31"/>
      <c r="U48" s="10"/>
    </row>
    <row r="49" spans="1:21" x14ac:dyDescent="0.35">
      <c r="A49" s="59" t="s">
        <v>55</v>
      </c>
      <c r="B49" s="60" t="s">
        <v>133</v>
      </c>
      <c r="C49" s="9" t="s">
        <v>134</v>
      </c>
      <c r="D49" s="9" t="s">
        <v>57</v>
      </c>
      <c r="E49" s="60" t="s">
        <v>133</v>
      </c>
      <c r="F49" s="9">
        <v>1</v>
      </c>
      <c r="G49" s="9">
        <v>1</v>
      </c>
      <c r="H49" s="61">
        <v>255</v>
      </c>
      <c r="I49" s="61">
        <f t="shared" si="1"/>
        <v>255</v>
      </c>
      <c r="J49" s="31"/>
      <c r="K49" s="33"/>
      <c r="L49" s="31"/>
      <c r="M49" s="33"/>
      <c r="N49" s="31"/>
      <c r="O49" s="31"/>
      <c r="P49" s="31"/>
      <c r="Q49" s="31"/>
      <c r="R49" s="32"/>
      <c r="S49" s="31"/>
      <c r="U49" s="10"/>
    </row>
    <row r="50" spans="1:21" x14ac:dyDescent="0.35">
      <c r="A50" s="3" t="s">
        <v>55</v>
      </c>
      <c r="B50" s="7" t="s">
        <v>135</v>
      </c>
      <c r="C50" t="s">
        <v>136</v>
      </c>
      <c r="D50" t="s">
        <v>57</v>
      </c>
      <c r="E50" s="7" t="s">
        <v>135</v>
      </c>
      <c r="F50">
        <v>7</v>
      </c>
      <c r="G50">
        <v>1</v>
      </c>
      <c r="H50" s="10">
        <v>217</v>
      </c>
      <c r="I50" s="10">
        <f t="shared" si="1"/>
        <v>217</v>
      </c>
      <c r="J50" s="31"/>
      <c r="K50" s="33"/>
      <c r="L50" s="31"/>
      <c r="M50" s="33"/>
      <c r="N50" s="31"/>
      <c r="O50" s="31"/>
      <c r="P50" s="31"/>
      <c r="Q50" s="31"/>
      <c r="R50" s="32"/>
      <c r="S50" s="31"/>
      <c r="U50" s="10"/>
    </row>
    <row r="51" spans="1:21" s="9" customFormat="1" x14ac:dyDescent="0.35">
      <c r="A51" s="59" t="s">
        <v>55</v>
      </c>
      <c r="B51" s="60" t="s">
        <v>137</v>
      </c>
      <c r="C51" s="9" t="s">
        <v>138</v>
      </c>
      <c r="D51" s="9" t="s">
        <v>57</v>
      </c>
      <c r="E51" s="60" t="s">
        <v>137</v>
      </c>
      <c r="F51" s="9">
        <v>2</v>
      </c>
      <c r="G51" s="9">
        <v>1</v>
      </c>
      <c r="H51" s="61">
        <v>150</v>
      </c>
      <c r="I51" s="61">
        <f t="shared" si="1"/>
        <v>150</v>
      </c>
      <c r="J51" s="62"/>
      <c r="K51" s="63"/>
      <c r="L51" s="62"/>
      <c r="M51" s="63"/>
      <c r="N51" s="62"/>
      <c r="O51" s="62"/>
      <c r="P51" s="62"/>
      <c r="Q51" s="62"/>
      <c r="R51" s="64"/>
      <c r="S51" s="62"/>
      <c r="U51" s="61"/>
    </row>
    <row r="52" spans="1:21" x14ac:dyDescent="0.35">
      <c r="A52" s="3" t="s">
        <v>55</v>
      </c>
      <c r="B52" s="7" t="s">
        <v>139</v>
      </c>
      <c r="C52" t="s">
        <v>140</v>
      </c>
      <c r="D52" t="s">
        <v>57</v>
      </c>
      <c r="E52" s="7" t="s">
        <v>139</v>
      </c>
      <c r="F52">
        <v>1</v>
      </c>
      <c r="G52">
        <v>1</v>
      </c>
      <c r="H52" s="10">
        <v>2000</v>
      </c>
      <c r="I52" s="10">
        <f t="shared" si="1"/>
        <v>2000</v>
      </c>
      <c r="J52" s="31"/>
      <c r="K52" s="33"/>
      <c r="L52" s="31"/>
      <c r="M52" s="33"/>
      <c r="N52" s="31"/>
      <c r="O52" s="31"/>
      <c r="P52" s="31"/>
      <c r="Q52" s="31"/>
      <c r="R52" s="32"/>
      <c r="S52" s="31"/>
      <c r="U52" s="10"/>
    </row>
    <row r="53" spans="1:21" x14ac:dyDescent="0.35">
      <c r="A53" s="3" t="s">
        <v>55</v>
      </c>
      <c r="B53" s="7" t="s">
        <v>141</v>
      </c>
      <c r="C53" t="s">
        <v>142</v>
      </c>
      <c r="D53" t="s">
        <v>57</v>
      </c>
      <c r="E53" s="7" t="s">
        <v>141</v>
      </c>
      <c r="F53">
        <v>2</v>
      </c>
      <c r="G53">
        <v>10</v>
      </c>
      <c r="H53" s="10">
        <v>75</v>
      </c>
      <c r="I53" s="10">
        <f t="shared" si="1"/>
        <v>7.5</v>
      </c>
      <c r="J53" s="31"/>
      <c r="K53" s="33"/>
      <c r="L53" s="31"/>
      <c r="M53" s="33"/>
      <c r="N53" s="31"/>
      <c r="O53" s="31"/>
      <c r="P53" s="31"/>
      <c r="Q53" s="31"/>
      <c r="R53" s="32"/>
      <c r="S53" s="31"/>
      <c r="U53" s="10"/>
    </row>
    <row r="54" spans="1:21" x14ac:dyDescent="0.35">
      <c r="A54" s="3" t="s">
        <v>143</v>
      </c>
      <c r="B54" s="7" t="s">
        <v>144</v>
      </c>
      <c r="C54" t="s">
        <v>145</v>
      </c>
      <c r="D54" t="s">
        <v>146</v>
      </c>
      <c r="E54" s="7">
        <v>38030105</v>
      </c>
      <c r="F54">
        <v>2</v>
      </c>
      <c r="G54">
        <v>1</v>
      </c>
      <c r="H54" s="10">
        <v>27</v>
      </c>
      <c r="I54" s="10">
        <f t="shared" si="1"/>
        <v>27</v>
      </c>
      <c r="J54" s="31"/>
      <c r="K54" s="33"/>
      <c r="L54" s="31"/>
      <c r="M54" s="33"/>
      <c r="N54" s="31"/>
      <c r="O54" s="31"/>
      <c r="P54" s="31"/>
      <c r="Q54" s="31"/>
      <c r="R54" s="32"/>
      <c r="S54" s="31"/>
      <c r="U54" s="10"/>
    </row>
    <row r="55" spans="1:21" x14ac:dyDescent="0.35">
      <c r="A55" s="3" t="s">
        <v>143</v>
      </c>
      <c r="B55" s="7" t="s">
        <v>147</v>
      </c>
      <c r="C55" t="s">
        <v>148</v>
      </c>
      <c r="D55" t="s">
        <v>149</v>
      </c>
      <c r="E55" s="7" t="s">
        <v>150</v>
      </c>
      <c r="F55">
        <v>123</v>
      </c>
      <c r="G55">
        <v>1</v>
      </c>
      <c r="H55" s="10">
        <v>26</v>
      </c>
      <c r="I55" s="10">
        <f t="shared" si="1"/>
        <v>26</v>
      </c>
      <c r="J55" s="31"/>
      <c r="K55" s="33"/>
      <c r="L55" s="31"/>
      <c r="M55" s="33"/>
      <c r="N55" s="31"/>
      <c r="O55" s="31"/>
      <c r="P55" s="31"/>
      <c r="Q55" s="31"/>
      <c r="R55" s="32"/>
      <c r="S55" s="31"/>
      <c r="U55" s="10"/>
    </row>
    <row r="56" spans="1:21" x14ac:dyDescent="0.35">
      <c r="A56" s="3" t="s">
        <v>143</v>
      </c>
      <c r="B56" s="7" t="s">
        <v>151</v>
      </c>
      <c r="C56" t="s">
        <v>152</v>
      </c>
      <c r="D56" t="s">
        <v>38</v>
      </c>
      <c r="E56" s="7">
        <v>10018130</v>
      </c>
      <c r="F56">
        <v>19</v>
      </c>
      <c r="G56">
        <v>1</v>
      </c>
      <c r="H56" s="10">
        <v>42</v>
      </c>
      <c r="I56" s="10">
        <f t="shared" si="1"/>
        <v>42</v>
      </c>
      <c r="J56" s="31"/>
      <c r="K56" s="33"/>
      <c r="L56" s="31"/>
      <c r="M56" s="33"/>
      <c r="N56" s="31"/>
      <c r="O56" s="31"/>
      <c r="P56" s="31"/>
      <c r="Q56" s="31"/>
      <c r="R56" s="32"/>
      <c r="S56" s="31"/>
      <c r="U56" s="10"/>
    </row>
    <row r="57" spans="1:21" x14ac:dyDescent="0.35">
      <c r="A57" s="3" t="s">
        <v>153</v>
      </c>
      <c r="B57" s="7">
        <v>4306737</v>
      </c>
      <c r="C57" t="s">
        <v>154</v>
      </c>
      <c r="D57" t="s">
        <v>38</v>
      </c>
      <c r="E57" s="7">
        <v>10407314</v>
      </c>
      <c r="F57">
        <v>12</v>
      </c>
      <c r="G57">
        <v>20</v>
      </c>
      <c r="H57" s="10">
        <v>145</v>
      </c>
      <c r="I57" s="10">
        <f t="shared" si="1"/>
        <v>7.25</v>
      </c>
      <c r="J57" s="31"/>
      <c r="K57" s="33"/>
      <c r="L57" s="31"/>
      <c r="M57" s="33"/>
      <c r="N57" s="31"/>
      <c r="O57" s="31"/>
      <c r="P57" s="31"/>
      <c r="Q57" s="31"/>
      <c r="R57" s="32"/>
      <c r="S57" s="31"/>
      <c r="U57" s="10"/>
    </row>
    <row r="58" spans="1:21" x14ac:dyDescent="0.35">
      <c r="A58" s="3" t="s">
        <v>153</v>
      </c>
      <c r="B58" s="7">
        <v>4309849</v>
      </c>
      <c r="C58" t="s">
        <v>155</v>
      </c>
      <c r="D58" t="s">
        <v>38</v>
      </c>
      <c r="E58" s="7">
        <v>10005724</v>
      </c>
      <c r="F58">
        <v>2</v>
      </c>
      <c r="G58">
        <v>50</v>
      </c>
      <c r="H58" s="10">
        <v>338</v>
      </c>
      <c r="I58" s="10">
        <f t="shared" si="1"/>
        <v>6.76</v>
      </c>
      <c r="J58" s="31"/>
      <c r="K58" s="33"/>
      <c r="L58" s="31"/>
      <c r="M58" s="33"/>
      <c r="N58" s="31"/>
      <c r="O58" s="31"/>
      <c r="P58" s="31"/>
      <c r="Q58" s="31"/>
      <c r="R58" s="32"/>
      <c r="S58" s="31"/>
      <c r="U58" s="10"/>
    </row>
    <row r="59" spans="1:21" x14ac:dyDescent="0.35">
      <c r="A59" s="3" t="s">
        <v>153</v>
      </c>
      <c r="B59" s="7">
        <v>4311971</v>
      </c>
      <c r="C59" t="s">
        <v>156</v>
      </c>
      <c r="D59" t="s">
        <v>38</v>
      </c>
      <c r="E59" s="7">
        <v>10299204</v>
      </c>
      <c r="F59">
        <v>4</v>
      </c>
      <c r="G59">
        <v>100</v>
      </c>
      <c r="H59" s="10">
        <v>197</v>
      </c>
      <c r="I59" s="10">
        <f t="shared" si="1"/>
        <v>1.97</v>
      </c>
      <c r="J59" s="31"/>
      <c r="K59" s="33"/>
      <c r="L59" s="31"/>
      <c r="M59" s="33"/>
      <c r="N59" s="31"/>
      <c r="O59" s="31"/>
      <c r="P59" s="31"/>
      <c r="Q59" s="31"/>
      <c r="R59" s="32"/>
      <c r="S59" s="31"/>
      <c r="U59" s="10"/>
    </row>
    <row r="60" spans="1:21" x14ac:dyDescent="0.35">
      <c r="A60" s="3" t="s">
        <v>2846</v>
      </c>
      <c r="B60" s="26" t="s">
        <v>2852</v>
      </c>
      <c r="C60" t="s">
        <v>1969</v>
      </c>
      <c r="D60" t="s">
        <v>170</v>
      </c>
      <c r="E60" s="7" t="s">
        <v>1968</v>
      </c>
      <c r="F60">
        <v>3</v>
      </c>
      <c r="G60">
        <v>5</v>
      </c>
      <c r="H60" s="10">
        <v>20</v>
      </c>
      <c r="I60" s="10">
        <f t="shared" si="1"/>
        <v>4</v>
      </c>
      <c r="J60" s="31"/>
      <c r="K60" s="33"/>
      <c r="L60" s="31"/>
      <c r="M60" s="33"/>
      <c r="N60" s="31"/>
      <c r="O60" s="31"/>
      <c r="P60" s="31"/>
      <c r="Q60" s="31"/>
      <c r="R60" s="32"/>
      <c r="S60" s="31"/>
      <c r="U60" s="10"/>
    </row>
    <row r="61" spans="1:21" x14ac:dyDescent="0.35">
      <c r="A61" s="3" t="s">
        <v>157</v>
      </c>
      <c r="B61" s="7" t="s">
        <v>158</v>
      </c>
      <c r="C61" t="s">
        <v>159</v>
      </c>
      <c r="D61" t="s">
        <v>160</v>
      </c>
      <c r="E61" s="7" t="s">
        <v>161</v>
      </c>
      <c r="F61">
        <v>2</v>
      </c>
      <c r="G61">
        <v>12</v>
      </c>
      <c r="H61" s="10">
        <v>83</v>
      </c>
      <c r="I61" s="10">
        <f t="shared" si="1"/>
        <v>6.916666666666667</v>
      </c>
      <c r="J61" s="31"/>
      <c r="K61" s="33"/>
      <c r="L61" s="31"/>
      <c r="M61" s="33"/>
      <c r="N61" s="31"/>
      <c r="O61" s="31"/>
      <c r="P61" s="31"/>
      <c r="Q61" s="31"/>
      <c r="R61" s="32"/>
      <c r="S61" s="31"/>
      <c r="U61" s="10"/>
    </row>
    <row r="62" spans="1:21" x14ac:dyDescent="0.35">
      <c r="A62" s="3" t="s">
        <v>157</v>
      </c>
      <c r="B62" s="7" t="s">
        <v>162</v>
      </c>
      <c r="C62" t="s">
        <v>163</v>
      </c>
      <c r="D62" t="s">
        <v>160</v>
      </c>
      <c r="E62" s="7" t="s">
        <v>164</v>
      </c>
      <c r="F62">
        <v>1</v>
      </c>
      <c r="G62">
        <v>12</v>
      </c>
      <c r="H62" s="10">
        <v>87</v>
      </c>
      <c r="I62" s="10">
        <f t="shared" si="1"/>
        <v>7.25</v>
      </c>
      <c r="J62" s="31"/>
      <c r="K62" s="33"/>
      <c r="L62" s="31"/>
      <c r="M62" s="33"/>
      <c r="N62" s="31"/>
      <c r="O62" s="31"/>
      <c r="P62" s="31"/>
      <c r="Q62" s="31"/>
      <c r="R62" s="32"/>
      <c r="S62" s="31"/>
      <c r="U62" s="10"/>
    </row>
    <row r="63" spans="1:21" x14ac:dyDescent="0.35">
      <c r="A63" s="3" t="s">
        <v>157</v>
      </c>
      <c r="B63" s="7" t="s">
        <v>165</v>
      </c>
      <c r="C63" t="s">
        <v>166</v>
      </c>
      <c r="D63" t="s">
        <v>160</v>
      </c>
      <c r="E63" s="7" t="s">
        <v>165</v>
      </c>
      <c r="F63">
        <v>1</v>
      </c>
      <c r="G63">
        <v>1</v>
      </c>
      <c r="H63" s="10">
        <v>440</v>
      </c>
      <c r="I63" s="10">
        <f t="shared" si="1"/>
        <v>440</v>
      </c>
      <c r="J63" s="31"/>
      <c r="K63" s="33"/>
      <c r="L63" s="31"/>
      <c r="M63" s="33"/>
      <c r="N63" s="31"/>
      <c r="O63" s="31"/>
      <c r="P63" s="31"/>
      <c r="Q63" s="31"/>
      <c r="R63" s="32"/>
      <c r="S63" s="31"/>
      <c r="U63" s="10"/>
    </row>
    <row r="64" spans="1:21" x14ac:dyDescent="0.35">
      <c r="A64" s="3" t="s">
        <v>167</v>
      </c>
      <c r="B64" s="7" t="s">
        <v>168</v>
      </c>
      <c r="C64" t="s">
        <v>169</v>
      </c>
      <c r="D64" t="s">
        <v>170</v>
      </c>
      <c r="E64" s="7" t="s">
        <v>171</v>
      </c>
      <c r="F64">
        <v>1</v>
      </c>
      <c r="G64">
        <v>1</v>
      </c>
      <c r="H64" s="10">
        <v>34</v>
      </c>
      <c r="I64" s="10">
        <f t="shared" si="1"/>
        <v>34</v>
      </c>
      <c r="J64" s="31"/>
      <c r="K64" s="33"/>
      <c r="L64" s="31"/>
      <c r="M64" s="33"/>
      <c r="N64" s="31"/>
      <c r="O64" s="31"/>
      <c r="P64" s="31"/>
      <c r="Q64" s="31"/>
      <c r="R64" s="32"/>
      <c r="S64" s="31"/>
      <c r="U64" s="10"/>
    </row>
    <row r="65" spans="1:35" x14ac:dyDescent="0.35">
      <c r="A65" s="3" t="s">
        <v>172</v>
      </c>
      <c r="B65" s="7" t="s">
        <v>173</v>
      </c>
      <c r="C65" t="s">
        <v>174</v>
      </c>
      <c r="D65" t="s">
        <v>38</v>
      </c>
      <c r="E65" s="7">
        <v>11376044</v>
      </c>
      <c r="F65">
        <v>4</v>
      </c>
      <c r="G65">
        <v>100</v>
      </c>
      <c r="H65" s="10">
        <v>38</v>
      </c>
      <c r="I65" s="10">
        <f t="shared" si="1"/>
        <v>0.38</v>
      </c>
      <c r="J65" s="31"/>
      <c r="K65" s="33"/>
      <c r="L65" s="31"/>
      <c r="M65" s="33"/>
      <c r="N65" s="31"/>
      <c r="O65" s="31"/>
      <c r="P65" s="31"/>
      <c r="Q65" s="31"/>
      <c r="R65" s="32"/>
      <c r="S65" s="31"/>
      <c r="U65" s="10"/>
    </row>
    <row r="66" spans="1:35" s="9" customFormat="1" x14ac:dyDescent="0.35">
      <c r="A66" s="3" t="s">
        <v>175</v>
      </c>
      <c r="B66" s="7" t="s">
        <v>176</v>
      </c>
      <c r="C66" t="s">
        <v>177</v>
      </c>
      <c r="D66" t="s">
        <v>38</v>
      </c>
      <c r="E66" s="7">
        <v>11303594</v>
      </c>
      <c r="F66">
        <v>10</v>
      </c>
      <c r="G66">
        <v>5</v>
      </c>
      <c r="H66" s="10">
        <v>27</v>
      </c>
      <c r="I66" s="10">
        <f t="shared" si="1"/>
        <v>5.4</v>
      </c>
      <c r="J66" s="31"/>
      <c r="K66" s="33"/>
      <c r="L66" s="31"/>
      <c r="M66" s="33"/>
      <c r="N66" s="31"/>
      <c r="O66" s="31"/>
      <c r="P66" s="31"/>
      <c r="Q66" s="31"/>
      <c r="R66" s="32"/>
      <c r="S66" s="31"/>
      <c r="T66"/>
      <c r="U66" s="10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x14ac:dyDescent="0.35">
      <c r="A67" s="3" t="s">
        <v>175</v>
      </c>
      <c r="B67" s="7" t="s">
        <v>178</v>
      </c>
      <c r="C67" t="s">
        <v>179</v>
      </c>
      <c r="D67" t="s">
        <v>38</v>
      </c>
      <c r="E67" s="7">
        <v>11940985</v>
      </c>
      <c r="F67">
        <v>1</v>
      </c>
      <c r="G67">
        <v>1</v>
      </c>
      <c r="H67" s="10">
        <v>12</v>
      </c>
      <c r="I67" s="10">
        <f t="shared" si="1"/>
        <v>12</v>
      </c>
      <c r="J67" s="31"/>
      <c r="K67" s="33"/>
      <c r="L67" s="31"/>
      <c r="M67" s="33"/>
      <c r="N67" s="31"/>
      <c r="O67" s="31"/>
      <c r="P67" s="31"/>
      <c r="Q67" s="31"/>
      <c r="R67" s="32"/>
      <c r="S67" s="31"/>
      <c r="U67" s="10"/>
    </row>
    <row r="68" spans="1:35" x14ac:dyDescent="0.35">
      <c r="A68" s="3" t="s">
        <v>175</v>
      </c>
      <c r="B68" s="7" t="s">
        <v>180</v>
      </c>
      <c r="C68" t="s">
        <v>181</v>
      </c>
      <c r="D68" t="s">
        <v>38</v>
      </c>
      <c r="E68" s="7">
        <v>11950985</v>
      </c>
      <c r="F68">
        <v>1</v>
      </c>
      <c r="G68">
        <v>1</v>
      </c>
      <c r="H68" s="10">
        <v>11</v>
      </c>
      <c r="I68" s="10">
        <f t="shared" si="1"/>
        <v>11</v>
      </c>
      <c r="J68" s="31"/>
      <c r="K68" s="33"/>
      <c r="L68" s="31"/>
      <c r="M68" s="33"/>
      <c r="N68" s="31"/>
      <c r="O68" s="31"/>
      <c r="P68" s="31"/>
      <c r="Q68" s="31"/>
      <c r="R68" s="32"/>
      <c r="S68" s="31"/>
      <c r="U68" s="10"/>
    </row>
    <row r="69" spans="1:35" x14ac:dyDescent="0.35">
      <c r="A69" s="3" t="s">
        <v>175</v>
      </c>
      <c r="B69" s="7" t="s">
        <v>182</v>
      </c>
      <c r="C69" t="s">
        <v>183</v>
      </c>
      <c r="D69" t="s">
        <v>38</v>
      </c>
      <c r="E69" s="7">
        <v>11333594</v>
      </c>
      <c r="F69">
        <v>1</v>
      </c>
      <c r="G69">
        <v>1</v>
      </c>
      <c r="H69" s="10">
        <v>18</v>
      </c>
      <c r="I69" s="10">
        <f t="shared" si="1"/>
        <v>18</v>
      </c>
      <c r="J69" s="31"/>
      <c r="K69" s="33"/>
      <c r="L69" s="31"/>
      <c r="M69" s="33"/>
      <c r="N69" s="31"/>
      <c r="O69" s="31"/>
      <c r="P69" s="31"/>
      <c r="Q69" s="31"/>
      <c r="R69" s="32"/>
      <c r="S69" s="31"/>
      <c r="U69" s="10"/>
    </row>
    <row r="70" spans="1:35" s="9" customFormat="1" x14ac:dyDescent="0.35">
      <c r="A70" s="3" t="s">
        <v>175</v>
      </c>
      <c r="B70" s="7" t="s">
        <v>184</v>
      </c>
      <c r="C70" t="s">
        <v>185</v>
      </c>
      <c r="D70" t="s">
        <v>38</v>
      </c>
      <c r="E70" s="7">
        <v>11353514</v>
      </c>
      <c r="F70">
        <v>1</v>
      </c>
      <c r="G70">
        <v>5</v>
      </c>
      <c r="H70" s="10">
        <v>19</v>
      </c>
      <c r="I70" s="10">
        <f t="shared" si="1"/>
        <v>3.8</v>
      </c>
      <c r="J70" s="31"/>
      <c r="K70" s="33"/>
      <c r="L70" s="31"/>
      <c r="M70" s="33"/>
      <c r="N70" s="31"/>
      <c r="O70" s="31"/>
      <c r="P70" s="31"/>
      <c r="Q70" s="31"/>
      <c r="R70" s="32"/>
      <c r="S70" s="31"/>
      <c r="T70"/>
      <c r="U70" s="1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x14ac:dyDescent="0.35">
      <c r="A71" s="3" t="s">
        <v>175</v>
      </c>
      <c r="B71" s="7" t="s">
        <v>186</v>
      </c>
      <c r="C71" t="s">
        <v>187</v>
      </c>
      <c r="D71" t="s">
        <v>38</v>
      </c>
      <c r="E71" s="7">
        <v>11363514</v>
      </c>
      <c r="F71">
        <v>25</v>
      </c>
      <c r="G71">
        <v>5</v>
      </c>
      <c r="H71" s="10">
        <v>18</v>
      </c>
      <c r="I71" s="10">
        <f t="shared" si="1"/>
        <v>3.6</v>
      </c>
      <c r="J71" s="31"/>
      <c r="K71" s="33"/>
      <c r="L71" s="31"/>
      <c r="M71" s="33"/>
      <c r="N71" s="31"/>
      <c r="O71" s="31"/>
      <c r="P71" s="31"/>
      <c r="Q71" s="31"/>
      <c r="R71" s="32"/>
      <c r="S71" s="31"/>
      <c r="U71" s="10"/>
    </row>
    <row r="72" spans="1:35" s="9" customFormat="1" x14ac:dyDescent="0.35">
      <c r="A72" s="3" t="s">
        <v>175</v>
      </c>
      <c r="B72" s="7" t="s">
        <v>188</v>
      </c>
      <c r="C72" t="s">
        <v>189</v>
      </c>
      <c r="D72" t="s">
        <v>38</v>
      </c>
      <c r="E72" s="7">
        <v>11946815</v>
      </c>
      <c r="F72">
        <v>1</v>
      </c>
      <c r="G72">
        <v>5</v>
      </c>
      <c r="H72" s="10">
        <v>38</v>
      </c>
      <c r="I72" s="10">
        <f t="shared" si="1"/>
        <v>7.6</v>
      </c>
      <c r="J72" s="31"/>
      <c r="K72" s="33"/>
      <c r="L72" s="31"/>
      <c r="M72" s="33"/>
      <c r="N72" s="31"/>
      <c r="O72" s="31"/>
      <c r="P72" s="31"/>
      <c r="Q72" s="31"/>
      <c r="R72" s="32"/>
      <c r="S72" s="31"/>
      <c r="T72"/>
      <c r="U72" s="10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x14ac:dyDescent="0.35">
      <c r="A73" s="3" t="s">
        <v>175</v>
      </c>
      <c r="B73" s="7" t="s">
        <v>190</v>
      </c>
      <c r="C73" t="s">
        <v>191</v>
      </c>
      <c r="D73" t="s">
        <v>38</v>
      </c>
      <c r="E73" s="7">
        <v>12580446</v>
      </c>
      <c r="F73">
        <v>2</v>
      </c>
      <c r="G73">
        <v>5</v>
      </c>
      <c r="H73" s="10">
        <v>58</v>
      </c>
      <c r="I73" s="10">
        <f t="shared" si="1"/>
        <v>11.6</v>
      </c>
      <c r="J73" s="31"/>
      <c r="K73" s="33"/>
      <c r="L73" s="31"/>
      <c r="M73" s="33"/>
      <c r="N73" s="31"/>
      <c r="O73" s="31"/>
      <c r="P73" s="31"/>
      <c r="Q73" s="31"/>
      <c r="R73" s="32"/>
      <c r="S73" s="31"/>
      <c r="U73" s="10"/>
    </row>
    <row r="74" spans="1:35" x14ac:dyDescent="0.35">
      <c r="A74" s="3" t="s">
        <v>175</v>
      </c>
      <c r="B74" s="7" t="s">
        <v>192</v>
      </c>
      <c r="C74" t="s">
        <v>193</v>
      </c>
      <c r="D74" t="s">
        <v>38</v>
      </c>
      <c r="E74" s="7">
        <v>12357512</v>
      </c>
      <c r="F74">
        <v>2</v>
      </c>
      <c r="G74">
        <v>5</v>
      </c>
      <c r="H74" s="10">
        <v>34</v>
      </c>
      <c r="I74" s="10">
        <f t="shared" si="1"/>
        <v>6.8</v>
      </c>
      <c r="J74" s="31"/>
      <c r="K74" s="33"/>
      <c r="L74" s="31"/>
      <c r="M74" s="33"/>
      <c r="N74" s="31"/>
      <c r="O74" s="31"/>
      <c r="P74" s="31"/>
      <c r="Q74" s="31"/>
      <c r="R74" s="32"/>
      <c r="S74" s="31"/>
      <c r="U74" s="10"/>
    </row>
    <row r="75" spans="1:35" x14ac:dyDescent="0.35">
      <c r="A75" s="3" t="s">
        <v>194</v>
      </c>
      <c r="B75" s="7">
        <v>11338093</v>
      </c>
      <c r="C75" t="s">
        <v>195</v>
      </c>
      <c r="D75" t="s">
        <v>38</v>
      </c>
      <c r="E75" s="7">
        <v>11338093</v>
      </c>
      <c r="F75">
        <v>1</v>
      </c>
      <c r="G75">
        <v>100</v>
      </c>
      <c r="H75" s="10">
        <v>31</v>
      </c>
      <c r="I75" s="10">
        <f t="shared" ref="I75:I138" si="2">H75/G75</f>
        <v>0.31</v>
      </c>
      <c r="J75" s="31"/>
      <c r="K75" s="33"/>
      <c r="L75" s="31"/>
      <c r="M75" s="33"/>
      <c r="N75" s="31"/>
      <c r="O75" s="31"/>
      <c r="P75" s="31"/>
      <c r="Q75" s="31"/>
      <c r="R75" s="32"/>
      <c r="S75" s="31"/>
      <c r="U75" s="10"/>
    </row>
    <row r="76" spans="1:35" x14ac:dyDescent="0.35">
      <c r="A76" s="3" t="s">
        <v>194</v>
      </c>
      <c r="B76" s="7">
        <v>11904325</v>
      </c>
      <c r="C76" t="s">
        <v>196</v>
      </c>
      <c r="D76" t="s">
        <v>38</v>
      </c>
      <c r="E76" s="7">
        <v>11904325</v>
      </c>
      <c r="F76">
        <v>4</v>
      </c>
      <c r="G76">
        <v>100</v>
      </c>
      <c r="H76" s="10">
        <v>22</v>
      </c>
      <c r="I76" s="10">
        <f t="shared" si="2"/>
        <v>0.22</v>
      </c>
      <c r="J76" s="31"/>
      <c r="K76" s="33"/>
      <c r="L76" s="31"/>
      <c r="M76" s="33"/>
      <c r="N76" s="31"/>
      <c r="O76" s="31"/>
      <c r="P76" s="31"/>
      <c r="Q76" s="31"/>
      <c r="R76" s="32"/>
      <c r="S76" s="31"/>
      <c r="U76" s="10"/>
    </row>
    <row r="77" spans="1:35" x14ac:dyDescent="0.35">
      <c r="A77" s="3" t="s">
        <v>194</v>
      </c>
      <c r="B77" s="7">
        <v>12356477</v>
      </c>
      <c r="C77" t="s">
        <v>197</v>
      </c>
      <c r="D77" t="s">
        <v>38</v>
      </c>
      <c r="E77" s="7">
        <v>12356477</v>
      </c>
      <c r="F77">
        <v>6</v>
      </c>
      <c r="G77">
        <v>1</v>
      </c>
      <c r="H77" s="10">
        <v>30</v>
      </c>
      <c r="I77" s="10">
        <f t="shared" si="2"/>
        <v>30</v>
      </c>
      <c r="J77" s="31"/>
      <c r="K77" s="33"/>
      <c r="L77" s="31"/>
      <c r="M77" s="33"/>
      <c r="N77" s="31"/>
      <c r="O77" s="31"/>
      <c r="P77" s="31"/>
      <c r="Q77" s="31"/>
      <c r="R77" s="32"/>
      <c r="S77" s="31"/>
      <c r="U77" s="10"/>
    </row>
    <row r="78" spans="1:35" x14ac:dyDescent="0.35">
      <c r="A78" s="5" t="s">
        <v>198</v>
      </c>
      <c r="B78" s="8">
        <v>4656300</v>
      </c>
      <c r="C78" s="4" t="s">
        <v>199</v>
      </c>
      <c r="D78" s="4" t="s">
        <v>38</v>
      </c>
      <c r="E78" s="8">
        <v>10143842</v>
      </c>
      <c r="F78" s="4">
        <v>1</v>
      </c>
      <c r="G78" s="4">
        <v>100</v>
      </c>
      <c r="H78" s="10">
        <v>17</v>
      </c>
      <c r="I78" s="10">
        <f t="shared" si="2"/>
        <v>0.17</v>
      </c>
      <c r="J78" s="34"/>
      <c r="K78" s="35"/>
      <c r="L78" s="34"/>
      <c r="M78" s="35"/>
      <c r="N78" s="31"/>
      <c r="O78" s="31"/>
      <c r="P78" s="31"/>
      <c r="Q78" s="31"/>
      <c r="R78" s="32"/>
      <c r="S78" s="34"/>
      <c r="U78" s="10"/>
    </row>
    <row r="79" spans="1:35" x14ac:dyDescent="0.35">
      <c r="A79" s="3" t="s">
        <v>198</v>
      </c>
      <c r="B79" s="7">
        <v>4665406</v>
      </c>
      <c r="C79" t="s">
        <v>200</v>
      </c>
      <c r="D79" t="s">
        <v>146</v>
      </c>
      <c r="E79" s="7">
        <v>38750517</v>
      </c>
      <c r="F79">
        <v>5</v>
      </c>
      <c r="G79">
        <v>100</v>
      </c>
      <c r="H79" s="10">
        <v>7</v>
      </c>
      <c r="I79" s="10">
        <f t="shared" si="2"/>
        <v>7.0000000000000007E-2</v>
      </c>
      <c r="J79" s="31"/>
      <c r="K79" s="33"/>
      <c r="L79" s="31"/>
      <c r="M79" s="33"/>
      <c r="N79" s="31"/>
      <c r="O79" s="31"/>
      <c r="P79" s="31"/>
      <c r="Q79" s="31"/>
      <c r="R79" s="32"/>
      <c r="S79" s="31"/>
      <c r="U79" s="10"/>
    </row>
    <row r="80" spans="1:35" x14ac:dyDescent="0.35">
      <c r="A80" s="3" t="s">
        <v>198</v>
      </c>
      <c r="B80" s="7">
        <v>9193600</v>
      </c>
      <c r="C80" t="s">
        <v>201</v>
      </c>
      <c r="D80" t="s">
        <v>146</v>
      </c>
      <c r="E80" s="7">
        <v>38893628</v>
      </c>
      <c r="F80">
        <v>48</v>
      </c>
      <c r="G80">
        <v>9</v>
      </c>
      <c r="H80" s="10">
        <v>29</v>
      </c>
      <c r="I80" s="10">
        <f t="shared" si="2"/>
        <v>3.2222222222222223</v>
      </c>
      <c r="J80" s="31"/>
      <c r="K80" s="33"/>
      <c r="L80" s="31"/>
      <c r="M80" s="33"/>
      <c r="N80" s="31"/>
      <c r="O80" s="31"/>
      <c r="P80" s="31"/>
      <c r="Q80" s="31"/>
      <c r="R80" s="32"/>
      <c r="S80" s="31"/>
      <c r="U80" s="10"/>
    </row>
    <row r="81" spans="1:21" x14ac:dyDescent="0.35">
      <c r="A81" s="3" t="s">
        <v>198</v>
      </c>
      <c r="B81" s="7" t="s">
        <v>37</v>
      </c>
      <c r="C81" t="s">
        <v>202</v>
      </c>
      <c r="D81" t="s">
        <v>203</v>
      </c>
      <c r="E81" s="7" t="s">
        <v>204</v>
      </c>
      <c r="F81">
        <v>1</v>
      </c>
      <c r="G81">
        <v>100</v>
      </c>
      <c r="H81" s="10">
        <v>193</v>
      </c>
      <c r="I81" s="10">
        <f t="shared" si="2"/>
        <v>1.93</v>
      </c>
      <c r="J81" s="31"/>
      <c r="K81" s="33"/>
      <c r="L81" s="31"/>
      <c r="M81" s="33"/>
      <c r="N81" s="31"/>
      <c r="O81" s="31"/>
      <c r="P81" s="31"/>
      <c r="Q81" s="31"/>
      <c r="R81" s="32"/>
      <c r="S81" s="31"/>
      <c r="U81" s="10"/>
    </row>
    <row r="82" spans="1:21" x14ac:dyDescent="0.35">
      <c r="A82" s="3" t="s">
        <v>198</v>
      </c>
      <c r="B82" s="8" t="s">
        <v>205</v>
      </c>
      <c r="C82" t="s">
        <v>206</v>
      </c>
      <c r="D82" t="s">
        <v>38</v>
      </c>
      <c r="E82" s="7">
        <v>10438881</v>
      </c>
      <c r="F82">
        <v>1</v>
      </c>
      <c r="G82">
        <v>100</v>
      </c>
      <c r="H82" s="10">
        <v>21</v>
      </c>
      <c r="I82" s="10">
        <f t="shared" si="2"/>
        <v>0.21</v>
      </c>
      <c r="J82" s="31"/>
      <c r="K82" s="33"/>
      <c r="L82" s="31"/>
      <c r="M82" s="33"/>
      <c r="N82" s="31"/>
      <c r="O82" s="31"/>
      <c r="P82" s="31"/>
      <c r="Q82" s="31"/>
      <c r="R82" s="32"/>
      <c r="S82" s="31"/>
      <c r="U82" s="10"/>
    </row>
    <row r="83" spans="1:21" x14ac:dyDescent="0.35">
      <c r="A83" s="3" t="s">
        <v>207</v>
      </c>
      <c r="B83" s="7" t="s">
        <v>208</v>
      </c>
      <c r="C83" t="s">
        <v>209</v>
      </c>
      <c r="D83" t="s">
        <v>160</v>
      </c>
      <c r="E83" s="7" t="s">
        <v>210</v>
      </c>
      <c r="F83">
        <v>10</v>
      </c>
      <c r="G83">
        <v>1</v>
      </c>
      <c r="H83" s="10">
        <v>7</v>
      </c>
      <c r="I83" s="10">
        <f t="shared" si="2"/>
        <v>7</v>
      </c>
      <c r="J83" s="31"/>
      <c r="K83" s="33"/>
      <c r="L83" s="31"/>
      <c r="M83" s="33"/>
      <c r="N83" s="31"/>
      <c r="O83" s="31"/>
      <c r="P83" s="31"/>
      <c r="Q83" s="31"/>
      <c r="R83" s="32"/>
      <c r="S83" s="31"/>
      <c r="U83" s="10"/>
    </row>
    <row r="84" spans="1:21" x14ac:dyDescent="0.35">
      <c r="A84" s="3" t="s">
        <v>211</v>
      </c>
      <c r="B84" s="7">
        <v>342414</v>
      </c>
      <c r="C84" t="s">
        <v>212</v>
      </c>
      <c r="D84" t="s">
        <v>213</v>
      </c>
      <c r="E84" s="7">
        <v>342414</v>
      </c>
      <c r="F84">
        <v>16</v>
      </c>
      <c r="G84">
        <v>50</v>
      </c>
      <c r="H84" s="10">
        <v>208</v>
      </c>
      <c r="I84" s="10">
        <f t="shared" si="2"/>
        <v>4.16</v>
      </c>
      <c r="J84" s="31"/>
      <c r="K84" s="33"/>
      <c r="L84" s="31"/>
      <c r="M84" s="33"/>
      <c r="N84" s="31"/>
      <c r="O84" s="31"/>
      <c r="P84" s="31"/>
      <c r="Q84" s="31"/>
      <c r="R84" s="32"/>
      <c r="S84" s="31"/>
      <c r="U84" s="10"/>
    </row>
    <row r="85" spans="1:21" x14ac:dyDescent="0.35">
      <c r="A85" s="3" t="s">
        <v>211</v>
      </c>
      <c r="B85" s="7">
        <v>344058</v>
      </c>
      <c r="C85" t="s">
        <v>214</v>
      </c>
      <c r="D85" t="s">
        <v>213</v>
      </c>
      <c r="E85" s="7">
        <v>344058</v>
      </c>
      <c r="F85">
        <v>8</v>
      </c>
      <c r="G85">
        <v>50</v>
      </c>
      <c r="H85" s="10">
        <v>265</v>
      </c>
      <c r="I85" s="10">
        <f t="shared" si="2"/>
        <v>5.3</v>
      </c>
      <c r="J85" s="31"/>
      <c r="K85" s="33"/>
      <c r="L85" s="31"/>
      <c r="M85" s="33"/>
      <c r="N85" s="31"/>
      <c r="O85" s="31"/>
      <c r="P85" s="31"/>
      <c r="Q85" s="31"/>
      <c r="R85" s="32"/>
      <c r="S85" s="31"/>
      <c r="U85" s="10"/>
    </row>
    <row r="86" spans="1:21" x14ac:dyDescent="0.35">
      <c r="A86" s="3" t="s">
        <v>211</v>
      </c>
      <c r="B86" s="7">
        <v>344059</v>
      </c>
      <c r="C86" t="s">
        <v>215</v>
      </c>
      <c r="D86" t="s">
        <v>213</v>
      </c>
      <c r="E86" s="7">
        <v>344059</v>
      </c>
      <c r="F86">
        <v>3</v>
      </c>
      <c r="G86">
        <v>50</v>
      </c>
      <c r="H86" s="10">
        <v>327</v>
      </c>
      <c r="I86" s="10">
        <f t="shared" si="2"/>
        <v>6.54</v>
      </c>
      <c r="J86" s="31"/>
      <c r="K86" s="33"/>
      <c r="L86" s="31"/>
      <c r="M86" s="33"/>
      <c r="N86" s="31"/>
      <c r="O86" s="31"/>
      <c r="P86" s="31"/>
      <c r="Q86" s="31"/>
      <c r="R86" s="32"/>
      <c r="S86" s="31"/>
      <c r="U86" s="10"/>
    </row>
    <row r="87" spans="1:21" x14ac:dyDescent="0.35">
      <c r="A87" s="3" t="s">
        <v>211</v>
      </c>
      <c r="B87" s="7">
        <v>344075</v>
      </c>
      <c r="C87" t="s">
        <v>216</v>
      </c>
      <c r="D87" t="s">
        <v>160</v>
      </c>
      <c r="E87" s="7" t="s">
        <v>217</v>
      </c>
      <c r="F87">
        <v>1</v>
      </c>
      <c r="G87">
        <v>50</v>
      </c>
      <c r="H87" s="10">
        <v>337</v>
      </c>
      <c r="I87" s="10">
        <f t="shared" si="2"/>
        <v>6.74</v>
      </c>
      <c r="J87" s="31"/>
      <c r="K87" s="33"/>
      <c r="L87" s="31"/>
      <c r="M87" s="33"/>
      <c r="N87" s="31"/>
      <c r="O87" s="31"/>
      <c r="P87" s="31"/>
      <c r="Q87" s="31"/>
      <c r="R87" s="32"/>
      <c r="S87" s="31"/>
      <c r="U87" s="10"/>
    </row>
    <row r="88" spans="1:21" x14ac:dyDescent="0.35">
      <c r="A88" s="3" t="s">
        <v>211</v>
      </c>
      <c r="B88" s="7">
        <v>344090</v>
      </c>
      <c r="C88" t="s">
        <v>218</v>
      </c>
      <c r="D88" t="s">
        <v>213</v>
      </c>
      <c r="E88" s="7">
        <v>344090</v>
      </c>
      <c r="F88">
        <v>1</v>
      </c>
      <c r="G88">
        <v>50</v>
      </c>
      <c r="H88" s="10">
        <v>329</v>
      </c>
      <c r="I88" s="10">
        <f t="shared" si="2"/>
        <v>6.58</v>
      </c>
      <c r="J88" s="31"/>
      <c r="K88" s="33"/>
      <c r="L88" s="31"/>
      <c r="M88" s="33"/>
      <c r="N88" s="31"/>
      <c r="O88" s="31"/>
      <c r="P88" s="31"/>
      <c r="Q88" s="31"/>
      <c r="R88" s="32"/>
      <c r="S88" s="31"/>
      <c r="U88" s="10"/>
    </row>
    <row r="89" spans="1:21" x14ac:dyDescent="0.35">
      <c r="A89" s="3" t="s">
        <v>211</v>
      </c>
      <c r="B89" s="7">
        <v>349622</v>
      </c>
      <c r="C89" t="s">
        <v>219</v>
      </c>
      <c r="D89" t="s">
        <v>213</v>
      </c>
      <c r="E89" s="7">
        <v>349622</v>
      </c>
      <c r="F89">
        <v>1</v>
      </c>
      <c r="G89">
        <v>25</v>
      </c>
      <c r="H89" s="10">
        <v>289</v>
      </c>
      <c r="I89" s="10">
        <f t="shared" si="2"/>
        <v>11.56</v>
      </c>
      <c r="J89" s="31"/>
      <c r="K89" s="33"/>
      <c r="L89" s="31"/>
      <c r="M89" s="33"/>
      <c r="N89" s="31"/>
      <c r="O89" s="31"/>
      <c r="P89" s="31"/>
      <c r="Q89" s="31"/>
      <c r="R89" s="32"/>
      <c r="S89" s="31"/>
      <c r="U89" s="10"/>
    </row>
    <row r="90" spans="1:21" x14ac:dyDescent="0.35">
      <c r="A90" s="3" t="s">
        <v>211</v>
      </c>
      <c r="B90" s="7" t="s">
        <v>220</v>
      </c>
      <c r="C90" t="s">
        <v>221</v>
      </c>
      <c r="D90" t="s">
        <v>213</v>
      </c>
      <c r="E90" s="7" t="s">
        <v>220</v>
      </c>
      <c r="F90">
        <v>3</v>
      </c>
      <c r="G90">
        <v>2</v>
      </c>
      <c r="H90" s="10">
        <v>95</v>
      </c>
      <c r="I90" s="10">
        <f t="shared" si="2"/>
        <v>47.5</v>
      </c>
      <c r="J90" s="31"/>
      <c r="K90" s="33"/>
      <c r="L90" s="31"/>
      <c r="M90" s="33"/>
      <c r="N90" s="31"/>
      <c r="O90" s="31"/>
      <c r="P90" s="31"/>
      <c r="Q90" s="31"/>
      <c r="R90" s="32"/>
      <c r="S90" s="31"/>
      <c r="U90" s="10"/>
    </row>
    <row r="91" spans="1:21" x14ac:dyDescent="0.35">
      <c r="A91" s="3" t="s">
        <v>211</v>
      </c>
      <c r="B91" s="7" t="s">
        <v>222</v>
      </c>
      <c r="C91" t="s">
        <v>223</v>
      </c>
      <c r="D91" t="s">
        <v>213</v>
      </c>
      <c r="E91" s="7" t="s">
        <v>222</v>
      </c>
      <c r="F91">
        <v>1</v>
      </c>
      <c r="G91">
        <v>10</v>
      </c>
      <c r="H91" s="10">
        <v>111</v>
      </c>
      <c r="I91" s="10">
        <f t="shared" si="2"/>
        <v>11.1</v>
      </c>
      <c r="J91" s="31"/>
      <c r="K91" s="33"/>
      <c r="L91" s="31"/>
      <c r="M91" s="33"/>
      <c r="N91" s="31"/>
      <c r="O91" s="31"/>
      <c r="P91" s="31"/>
      <c r="Q91" s="31"/>
      <c r="R91" s="32"/>
      <c r="S91" s="31"/>
      <c r="U91" s="10"/>
    </row>
    <row r="92" spans="1:21" x14ac:dyDescent="0.35">
      <c r="A92" s="3" t="s">
        <v>224</v>
      </c>
      <c r="B92" s="7">
        <v>300600</v>
      </c>
      <c r="C92" t="s">
        <v>225</v>
      </c>
      <c r="D92" t="s">
        <v>226</v>
      </c>
      <c r="E92" s="7" t="s">
        <v>227</v>
      </c>
      <c r="F92">
        <v>122</v>
      </c>
      <c r="G92">
        <v>100</v>
      </c>
      <c r="H92" s="10">
        <v>6</v>
      </c>
      <c r="I92" s="10">
        <f t="shared" si="2"/>
        <v>0.06</v>
      </c>
      <c r="J92" s="31"/>
      <c r="K92" s="33"/>
      <c r="L92" s="31"/>
      <c r="M92" s="33"/>
      <c r="N92" s="31"/>
      <c r="O92" s="31"/>
      <c r="P92" s="31"/>
      <c r="Q92" s="31"/>
      <c r="R92" s="32"/>
      <c r="S92" s="31"/>
      <c r="U92" s="10"/>
    </row>
    <row r="93" spans="1:21" x14ac:dyDescent="0.35">
      <c r="A93" s="3" t="s">
        <v>224</v>
      </c>
      <c r="B93" s="7">
        <v>300605</v>
      </c>
      <c r="C93" t="s">
        <v>228</v>
      </c>
      <c r="D93" t="s">
        <v>38</v>
      </c>
      <c r="E93" s="7">
        <v>10274104</v>
      </c>
      <c r="F93">
        <v>1</v>
      </c>
      <c r="G93">
        <v>25</v>
      </c>
      <c r="H93" s="10">
        <v>298</v>
      </c>
      <c r="I93" s="10">
        <f t="shared" si="2"/>
        <v>11.92</v>
      </c>
      <c r="J93" s="31"/>
      <c r="K93" s="33"/>
      <c r="L93" s="31"/>
      <c r="M93" s="33"/>
      <c r="N93" s="31"/>
      <c r="O93" s="31"/>
      <c r="P93" s="31"/>
      <c r="Q93" s="31"/>
      <c r="R93" s="32"/>
      <c r="S93" s="31"/>
      <c r="U93" s="10"/>
    </row>
    <row r="94" spans="1:21" x14ac:dyDescent="0.35">
      <c r="A94" s="3" t="s">
        <v>224</v>
      </c>
      <c r="B94" s="7">
        <v>300629</v>
      </c>
      <c r="C94" t="s">
        <v>229</v>
      </c>
      <c r="D94" t="s">
        <v>160</v>
      </c>
      <c r="E94" s="7" t="s">
        <v>230</v>
      </c>
      <c r="F94">
        <v>16</v>
      </c>
      <c r="G94">
        <v>120</v>
      </c>
      <c r="H94" s="10">
        <v>65</v>
      </c>
      <c r="I94" s="10">
        <f t="shared" si="2"/>
        <v>0.54166666666666663</v>
      </c>
      <c r="J94" s="31"/>
      <c r="K94" s="33"/>
      <c r="L94" s="31"/>
      <c r="M94" s="33"/>
      <c r="N94" s="31"/>
      <c r="O94" s="31"/>
      <c r="P94" s="31"/>
      <c r="Q94" s="31"/>
      <c r="R94" s="32"/>
      <c r="S94" s="31"/>
      <c r="U94" s="10"/>
    </row>
    <row r="95" spans="1:21" x14ac:dyDescent="0.35">
      <c r="A95" s="3" t="s">
        <v>224</v>
      </c>
      <c r="B95" s="7">
        <v>300635</v>
      </c>
      <c r="C95" t="s">
        <v>231</v>
      </c>
      <c r="D95" t="s">
        <v>232</v>
      </c>
      <c r="E95" s="7" t="s">
        <v>233</v>
      </c>
      <c r="F95">
        <v>41</v>
      </c>
      <c r="G95">
        <v>100</v>
      </c>
      <c r="H95" s="10">
        <v>7</v>
      </c>
      <c r="I95" s="10">
        <f t="shared" si="2"/>
        <v>7.0000000000000007E-2</v>
      </c>
      <c r="J95" s="31"/>
      <c r="K95" s="33"/>
      <c r="L95" s="31"/>
      <c r="M95" s="33"/>
      <c r="N95" s="31"/>
      <c r="O95" s="31"/>
      <c r="P95" s="31"/>
      <c r="Q95" s="31"/>
      <c r="R95" s="32"/>
      <c r="S95" s="31"/>
      <c r="U95" s="10"/>
    </row>
    <row r="96" spans="1:21" x14ac:dyDescent="0.35">
      <c r="A96" s="3" t="s">
        <v>224</v>
      </c>
      <c r="B96" s="7">
        <v>300912</v>
      </c>
      <c r="C96" t="s">
        <v>234</v>
      </c>
      <c r="D96" t="s">
        <v>235</v>
      </c>
      <c r="E96" s="7" t="s">
        <v>2840</v>
      </c>
      <c r="F96">
        <v>42</v>
      </c>
      <c r="G96">
        <v>100</v>
      </c>
      <c r="H96" s="10">
        <v>41</v>
      </c>
      <c r="I96" s="10">
        <f t="shared" si="2"/>
        <v>0.41</v>
      </c>
      <c r="J96" s="31"/>
      <c r="K96" s="33"/>
      <c r="L96" s="31"/>
      <c r="M96" s="33"/>
      <c r="N96" s="31"/>
      <c r="O96" s="31"/>
      <c r="P96" s="31"/>
      <c r="Q96" s="31"/>
      <c r="R96" s="32"/>
      <c r="S96" s="31"/>
      <c r="U96" s="10"/>
    </row>
    <row r="97" spans="1:21" x14ac:dyDescent="0.35">
      <c r="A97" s="3" t="s">
        <v>224</v>
      </c>
      <c r="B97" s="7">
        <v>301229</v>
      </c>
      <c r="C97" t="s">
        <v>236</v>
      </c>
      <c r="D97" t="s">
        <v>160</v>
      </c>
      <c r="E97" s="7" t="s">
        <v>237</v>
      </c>
      <c r="F97">
        <v>16</v>
      </c>
      <c r="G97">
        <v>60</v>
      </c>
      <c r="H97" s="10">
        <v>68</v>
      </c>
      <c r="I97" s="10">
        <f t="shared" si="2"/>
        <v>1.1333333333333333</v>
      </c>
      <c r="J97" s="31"/>
      <c r="K97" s="33"/>
      <c r="L97" s="31"/>
      <c r="M97" s="33"/>
      <c r="N97" s="31"/>
      <c r="O97" s="31"/>
      <c r="P97" s="31"/>
      <c r="Q97" s="31"/>
      <c r="R97" s="32"/>
      <c r="S97" s="31"/>
      <c r="U97" s="10"/>
    </row>
    <row r="98" spans="1:21" x14ac:dyDescent="0.35">
      <c r="A98" s="3" t="s">
        <v>224</v>
      </c>
      <c r="B98" s="7">
        <v>301300</v>
      </c>
      <c r="C98" t="s">
        <v>238</v>
      </c>
      <c r="D98" t="s">
        <v>160</v>
      </c>
      <c r="E98" s="7" t="s">
        <v>239</v>
      </c>
      <c r="F98">
        <v>16</v>
      </c>
      <c r="G98">
        <v>100</v>
      </c>
      <c r="H98" s="10">
        <v>7</v>
      </c>
      <c r="I98" s="10">
        <f t="shared" si="2"/>
        <v>7.0000000000000007E-2</v>
      </c>
      <c r="J98" s="31"/>
      <c r="K98" s="33"/>
      <c r="L98" s="31"/>
      <c r="M98" s="33"/>
      <c r="N98" s="31"/>
      <c r="O98" s="31"/>
      <c r="P98" s="31"/>
      <c r="Q98" s="31"/>
      <c r="R98" s="32"/>
      <c r="S98" s="31"/>
      <c r="U98" s="10"/>
    </row>
    <row r="99" spans="1:21" x14ac:dyDescent="0.35">
      <c r="A99" s="3" t="s">
        <v>224</v>
      </c>
      <c r="B99" s="7">
        <v>303172</v>
      </c>
      <c r="C99" t="s">
        <v>240</v>
      </c>
      <c r="D99" t="s">
        <v>241</v>
      </c>
      <c r="E99" s="7" t="s">
        <v>242</v>
      </c>
      <c r="F99">
        <v>92</v>
      </c>
      <c r="G99">
        <v>120</v>
      </c>
      <c r="H99" s="10">
        <v>15</v>
      </c>
      <c r="I99" s="10">
        <f t="shared" si="2"/>
        <v>0.125</v>
      </c>
      <c r="J99" s="31"/>
      <c r="K99" s="33"/>
      <c r="L99" s="31"/>
      <c r="M99" s="33"/>
      <c r="N99" s="31"/>
      <c r="O99" s="31"/>
      <c r="P99" s="31"/>
      <c r="Q99" s="31"/>
      <c r="R99" s="32"/>
      <c r="S99" s="31"/>
      <c r="U99" s="10"/>
    </row>
    <row r="100" spans="1:21" x14ac:dyDescent="0.35">
      <c r="A100" s="3" t="s">
        <v>224</v>
      </c>
      <c r="B100" s="7">
        <v>304000</v>
      </c>
      <c r="C100" t="s">
        <v>243</v>
      </c>
      <c r="D100" t="s">
        <v>38</v>
      </c>
      <c r="E100" s="7">
        <v>10442014</v>
      </c>
      <c r="F100">
        <v>102</v>
      </c>
      <c r="G100">
        <v>100</v>
      </c>
      <c r="H100" s="10">
        <v>9</v>
      </c>
      <c r="I100" s="10">
        <f t="shared" si="2"/>
        <v>0.09</v>
      </c>
      <c r="J100" s="31"/>
      <c r="K100" s="33"/>
      <c r="L100" s="31"/>
      <c r="M100" s="33"/>
      <c r="N100" s="31"/>
      <c r="O100" s="31"/>
      <c r="P100" s="31"/>
      <c r="Q100" s="31"/>
      <c r="R100" s="32"/>
      <c r="S100" s="31"/>
      <c r="U100" s="10"/>
    </row>
    <row r="101" spans="1:21" x14ac:dyDescent="0.35">
      <c r="A101" s="3" t="s">
        <v>224</v>
      </c>
      <c r="B101" s="7">
        <v>304432</v>
      </c>
      <c r="C101" t="s">
        <v>244</v>
      </c>
      <c r="D101" t="s">
        <v>245</v>
      </c>
      <c r="E101" s="7" t="s">
        <v>246</v>
      </c>
      <c r="F101">
        <v>13</v>
      </c>
      <c r="G101">
        <v>100</v>
      </c>
      <c r="H101" s="10">
        <v>7</v>
      </c>
      <c r="I101" s="10">
        <f t="shared" si="2"/>
        <v>7.0000000000000007E-2</v>
      </c>
      <c r="J101" s="31"/>
      <c r="K101" s="33"/>
      <c r="L101" s="31"/>
      <c r="M101" s="33"/>
      <c r="N101" s="31"/>
      <c r="O101" s="31"/>
      <c r="P101" s="31"/>
      <c r="Q101" s="31"/>
      <c r="R101" s="32"/>
      <c r="S101" s="31"/>
      <c r="U101" s="10"/>
    </row>
    <row r="102" spans="1:21" x14ac:dyDescent="0.35">
      <c r="A102" s="3" t="s">
        <v>224</v>
      </c>
      <c r="B102" s="7">
        <v>304622</v>
      </c>
      <c r="C102" t="s">
        <v>247</v>
      </c>
      <c r="D102" t="s">
        <v>245</v>
      </c>
      <c r="E102" s="7" t="s">
        <v>248</v>
      </c>
      <c r="F102">
        <v>6</v>
      </c>
      <c r="G102">
        <v>100</v>
      </c>
      <c r="H102" s="10">
        <v>7</v>
      </c>
      <c r="I102" s="10">
        <f t="shared" si="2"/>
        <v>7.0000000000000007E-2</v>
      </c>
      <c r="J102" s="31"/>
      <c r="K102" s="33"/>
      <c r="L102" s="31"/>
      <c r="M102" s="33"/>
      <c r="N102" s="31"/>
      <c r="O102" s="31"/>
      <c r="P102" s="31"/>
      <c r="Q102" s="31"/>
      <c r="R102" s="32"/>
      <c r="S102" s="31"/>
      <c r="U102" s="10"/>
    </row>
    <row r="103" spans="1:21" x14ac:dyDescent="0.35">
      <c r="A103" s="3" t="s">
        <v>224</v>
      </c>
      <c r="B103" s="7">
        <v>367864</v>
      </c>
      <c r="C103" t="s">
        <v>249</v>
      </c>
      <c r="D103" t="s">
        <v>38</v>
      </c>
      <c r="E103" s="7">
        <v>10547715</v>
      </c>
      <c r="F103">
        <v>4</v>
      </c>
      <c r="G103">
        <v>100</v>
      </c>
      <c r="H103" s="10">
        <v>33</v>
      </c>
      <c r="I103" s="10">
        <f t="shared" si="2"/>
        <v>0.33</v>
      </c>
      <c r="J103" s="31"/>
      <c r="K103" s="33"/>
      <c r="L103" s="31"/>
      <c r="M103" s="33"/>
      <c r="N103" s="31"/>
      <c r="O103" s="31"/>
      <c r="P103" s="31"/>
      <c r="Q103" s="31"/>
      <c r="R103" s="32"/>
      <c r="S103" s="31"/>
      <c r="U103" s="10"/>
    </row>
    <row r="104" spans="1:21" x14ac:dyDescent="0.35">
      <c r="A104" s="3" t="s">
        <v>224</v>
      </c>
      <c r="B104" s="7" t="s">
        <v>37</v>
      </c>
      <c r="C104" t="s">
        <v>250</v>
      </c>
      <c r="D104" t="s">
        <v>160</v>
      </c>
      <c r="E104" s="7" t="s">
        <v>251</v>
      </c>
      <c r="F104">
        <v>5</v>
      </c>
      <c r="G104">
        <v>100</v>
      </c>
      <c r="H104" s="10">
        <v>6</v>
      </c>
      <c r="I104" s="10">
        <f t="shared" si="2"/>
        <v>0.06</v>
      </c>
      <c r="J104" s="31"/>
      <c r="K104" s="33"/>
      <c r="L104" s="31"/>
      <c r="M104" s="33"/>
      <c r="N104" s="31"/>
      <c r="O104" s="31"/>
      <c r="P104" s="31"/>
      <c r="Q104" s="31"/>
      <c r="R104" s="32"/>
      <c r="S104" s="31"/>
      <c r="U104" s="10"/>
    </row>
    <row r="105" spans="1:21" x14ac:dyDescent="0.35">
      <c r="A105" s="3" t="s">
        <v>224</v>
      </c>
      <c r="B105" s="7" t="s">
        <v>252</v>
      </c>
      <c r="C105" t="s">
        <v>253</v>
      </c>
      <c r="D105" t="s">
        <v>38</v>
      </c>
      <c r="E105" s="7">
        <v>12399169</v>
      </c>
      <c r="F105">
        <v>25</v>
      </c>
      <c r="G105">
        <v>100</v>
      </c>
      <c r="H105" s="10">
        <v>31</v>
      </c>
      <c r="I105" s="10">
        <f t="shared" si="2"/>
        <v>0.31</v>
      </c>
      <c r="J105" s="31"/>
      <c r="K105" s="33"/>
      <c r="L105" s="31"/>
      <c r="M105" s="33"/>
      <c r="N105" s="31"/>
      <c r="O105" s="31"/>
      <c r="P105" s="31"/>
      <c r="Q105" s="31"/>
      <c r="R105" s="32"/>
      <c r="S105" s="31"/>
      <c r="U105" s="10"/>
    </row>
    <row r="106" spans="1:21" x14ac:dyDescent="0.35">
      <c r="A106" s="3" t="s">
        <v>224</v>
      </c>
      <c r="B106" s="7" t="s">
        <v>254</v>
      </c>
      <c r="C106" t="s">
        <v>255</v>
      </c>
      <c r="D106" t="s">
        <v>256</v>
      </c>
      <c r="E106" s="7" t="s">
        <v>257</v>
      </c>
      <c r="F106">
        <v>37</v>
      </c>
      <c r="G106">
        <v>60</v>
      </c>
      <c r="H106" s="10">
        <v>36</v>
      </c>
      <c r="I106" s="10">
        <f t="shared" si="2"/>
        <v>0.6</v>
      </c>
      <c r="J106" s="31"/>
      <c r="K106" s="33"/>
      <c r="L106" s="31"/>
      <c r="M106" s="33"/>
      <c r="N106" s="31"/>
      <c r="O106" s="31"/>
      <c r="P106" s="31"/>
      <c r="Q106" s="31"/>
      <c r="R106" s="32"/>
      <c r="S106" s="31"/>
      <c r="U106" s="10"/>
    </row>
    <row r="107" spans="1:21" x14ac:dyDescent="0.35">
      <c r="A107" s="3" t="s">
        <v>224</v>
      </c>
      <c r="B107" s="7" t="s">
        <v>258</v>
      </c>
      <c r="C107" t="s">
        <v>259</v>
      </c>
      <c r="D107" t="s">
        <v>245</v>
      </c>
      <c r="E107" s="7" t="s">
        <v>260</v>
      </c>
      <c r="F107">
        <v>25</v>
      </c>
      <c r="G107">
        <v>125</v>
      </c>
      <c r="H107" s="10">
        <v>35</v>
      </c>
      <c r="I107" s="10">
        <f t="shared" si="2"/>
        <v>0.28000000000000003</v>
      </c>
      <c r="J107" s="31"/>
      <c r="K107" s="33"/>
      <c r="L107" s="31"/>
      <c r="M107" s="33"/>
      <c r="N107" s="31"/>
      <c r="O107" s="31"/>
      <c r="P107" s="31"/>
      <c r="Q107" s="31"/>
      <c r="R107" s="32"/>
      <c r="S107" s="31"/>
      <c r="U107" s="10"/>
    </row>
    <row r="108" spans="1:21" x14ac:dyDescent="0.35">
      <c r="A108" s="3" t="s">
        <v>224</v>
      </c>
      <c r="B108" s="7" t="s">
        <v>261</v>
      </c>
      <c r="C108" t="s">
        <v>262</v>
      </c>
      <c r="D108" t="s">
        <v>263</v>
      </c>
      <c r="E108" s="7" t="s">
        <v>264</v>
      </c>
      <c r="F108">
        <v>20</v>
      </c>
      <c r="G108">
        <v>200</v>
      </c>
      <c r="H108" s="10">
        <v>30</v>
      </c>
      <c r="I108" s="10">
        <f t="shared" si="2"/>
        <v>0.15</v>
      </c>
      <c r="J108" s="31"/>
      <c r="K108" s="33"/>
      <c r="L108" s="31"/>
      <c r="M108" s="33"/>
      <c r="N108" s="31"/>
      <c r="O108" s="31"/>
      <c r="P108" s="31"/>
      <c r="Q108" s="31"/>
      <c r="R108" s="32"/>
      <c r="S108" s="31"/>
      <c r="U108" s="10"/>
    </row>
    <row r="109" spans="1:21" x14ac:dyDescent="0.35">
      <c r="A109" s="3" t="s">
        <v>224</v>
      </c>
      <c r="B109" s="7" t="s">
        <v>265</v>
      </c>
      <c r="C109" t="s">
        <v>266</v>
      </c>
      <c r="D109" t="s">
        <v>38</v>
      </c>
      <c r="E109" s="7">
        <v>15638708</v>
      </c>
      <c r="F109">
        <v>1</v>
      </c>
      <c r="G109">
        <v>500</v>
      </c>
      <c r="H109" s="10">
        <v>185</v>
      </c>
      <c r="I109" s="10">
        <f t="shared" si="2"/>
        <v>0.37</v>
      </c>
      <c r="J109" s="31"/>
      <c r="K109" s="33"/>
      <c r="L109" s="31"/>
      <c r="M109" s="33"/>
      <c r="N109" s="31"/>
      <c r="O109" s="31"/>
      <c r="P109" s="31"/>
      <c r="Q109" s="31"/>
      <c r="R109" s="32"/>
      <c r="S109" s="31"/>
      <c r="U109" s="10"/>
    </row>
    <row r="110" spans="1:21" x14ac:dyDescent="0.35">
      <c r="A110" s="3" t="s">
        <v>224</v>
      </c>
      <c r="B110" s="7" t="s">
        <v>267</v>
      </c>
      <c r="C110" t="s">
        <v>268</v>
      </c>
      <c r="D110" t="s">
        <v>38</v>
      </c>
      <c r="E110" s="7">
        <v>13582890</v>
      </c>
      <c r="F110">
        <v>5</v>
      </c>
      <c r="G110">
        <v>100</v>
      </c>
      <c r="H110" s="10">
        <v>53</v>
      </c>
      <c r="I110" s="10">
        <f t="shared" si="2"/>
        <v>0.53</v>
      </c>
      <c r="J110" s="31"/>
      <c r="K110" s="33"/>
      <c r="L110" s="31"/>
      <c r="M110" s="33"/>
      <c r="N110" s="31"/>
      <c r="O110" s="31"/>
      <c r="P110" s="31"/>
      <c r="Q110" s="31"/>
      <c r="R110" s="32"/>
      <c r="S110" s="31"/>
      <c r="U110" s="10"/>
    </row>
    <row r="111" spans="1:21" x14ac:dyDescent="0.35">
      <c r="A111" s="3" t="s">
        <v>269</v>
      </c>
      <c r="B111" s="7" t="s">
        <v>270</v>
      </c>
      <c r="C111" t="s">
        <v>271</v>
      </c>
      <c r="D111" t="s">
        <v>38</v>
      </c>
      <c r="E111" s="7">
        <v>13495236</v>
      </c>
      <c r="F111">
        <v>6</v>
      </c>
      <c r="G111">
        <v>4</v>
      </c>
      <c r="H111" s="10">
        <v>70</v>
      </c>
      <c r="I111" s="10">
        <f t="shared" si="2"/>
        <v>17.5</v>
      </c>
      <c r="J111" s="31"/>
      <c r="K111" s="33"/>
      <c r="L111" s="31"/>
      <c r="M111" s="33"/>
      <c r="N111" s="31"/>
      <c r="O111" s="31"/>
      <c r="P111" s="31"/>
      <c r="Q111" s="31"/>
      <c r="R111" s="32"/>
      <c r="S111" s="31"/>
      <c r="U111" s="10"/>
    </row>
    <row r="112" spans="1:21" x14ac:dyDescent="0.35">
      <c r="A112" s="3" t="s">
        <v>269</v>
      </c>
      <c r="B112" s="7" t="s">
        <v>272</v>
      </c>
      <c r="C112" t="s">
        <v>273</v>
      </c>
      <c r="D112" t="s">
        <v>38</v>
      </c>
      <c r="E112" s="7">
        <v>13415246</v>
      </c>
      <c r="F112">
        <v>7</v>
      </c>
      <c r="G112">
        <v>4</v>
      </c>
      <c r="H112" s="10">
        <v>67</v>
      </c>
      <c r="I112" s="10">
        <f t="shared" si="2"/>
        <v>16.75</v>
      </c>
      <c r="J112" s="31"/>
      <c r="K112" s="33"/>
      <c r="L112" s="31"/>
      <c r="M112" s="33"/>
      <c r="N112" s="31"/>
      <c r="O112" s="31"/>
      <c r="P112" s="31"/>
      <c r="Q112" s="31"/>
      <c r="R112" s="32"/>
      <c r="S112" s="31"/>
      <c r="U112" s="10"/>
    </row>
    <row r="113" spans="1:21" x14ac:dyDescent="0.35">
      <c r="A113" s="3" t="s">
        <v>269</v>
      </c>
      <c r="B113" s="7" t="s">
        <v>274</v>
      </c>
      <c r="C113" t="s">
        <v>275</v>
      </c>
      <c r="D113" t="s">
        <v>38</v>
      </c>
      <c r="E113" s="7">
        <v>13405246</v>
      </c>
      <c r="F113">
        <v>16</v>
      </c>
      <c r="G113">
        <v>4</v>
      </c>
      <c r="H113" s="10">
        <v>70</v>
      </c>
      <c r="I113" s="10">
        <f t="shared" si="2"/>
        <v>17.5</v>
      </c>
      <c r="J113" s="31"/>
      <c r="K113" s="33"/>
      <c r="L113" s="31"/>
      <c r="M113" s="33"/>
      <c r="N113" s="31"/>
      <c r="O113" s="31"/>
      <c r="P113" s="31"/>
      <c r="Q113" s="31"/>
      <c r="R113" s="32"/>
      <c r="S113" s="31"/>
      <c r="U113" s="10"/>
    </row>
    <row r="114" spans="1:21" x14ac:dyDescent="0.35">
      <c r="A114" s="3" t="s">
        <v>269</v>
      </c>
      <c r="B114" s="7" t="s">
        <v>276</v>
      </c>
      <c r="C114" t="s">
        <v>277</v>
      </c>
      <c r="D114" t="s">
        <v>170</v>
      </c>
      <c r="E114" s="7" t="s">
        <v>278</v>
      </c>
      <c r="F114">
        <v>1</v>
      </c>
      <c r="G114">
        <v>50</v>
      </c>
      <c r="H114" s="10">
        <v>121</v>
      </c>
      <c r="I114" s="10">
        <f t="shared" si="2"/>
        <v>2.42</v>
      </c>
      <c r="J114" s="31"/>
      <c r="K114" s="33"/>
      <c r="L114" s="31"/>
      <c r="M114" s="33"/>
      <c r="N114" s="31"/>
      <c r="O114" s="31"/>
      <c r="P114" s="31"/>
      <c r="Q114" s="31"/>
      <c r="R114" s="32"/>
      <c r="S114" s="31"/>
      <c r="U114" s="10"/>
    </row>
    <row r="115" spans="1:21" x14ac:dyDescent="0.35">
      <c r="A115" s="3" t="s">
        <v>269</v>
      </c>
      <c r="B115" s="7" t="s">
        <v>279</v>
      </c>
      <c r="C115" t="s">
        <v>280</v>
      </c>
      <c r="D115" t="s">
        <v>170</v>
      </c>
      <c r="E115" s="7" t="s">
        <v>281</v>
      </c>
      <c r="F115">
        <v>2</v>
      </c>
      <c r="G115">
        <v>1</v>
      </c>
      <c r="H115" s="10">
        <v>97</v>
      </c>
      <c r="I115" s="10">
        <f t="shared" si="2"/>
        <v>97</v>
      </c>
      <c r="J115" s="31"/>
      <c r="K115" s="33"/>
      <c r="L115" s="31"/>
      <c r="M115" s="33"/>
      <c r="N115" s="31"/>
      <c r="O115" s="31"/>
      <c r="P115" s="31"/>
      <c r="Q115" s="31"/>
      <c r="R115" s="32"/>
      <c r="S115" s="31"/>
      <c r="U115" s="10"/>
    </row>
    <row r="116" spans="1:21" x14ac:dyDescent="0.35">
      <c r="A116" s="3" t="s">
        <v>282</v>
      </c>
      <c r="B116" s="7" t="s">
        <v>283</v>
      </c>
      <c r="C116" t="s">
        <v>284</v>
      </c>
      <c r="D116" t="s">
        <v>160</v>
      </c>
      <c r="E116" s="7" t="s">
        <v>285</v>
      </c>
      <c r="F116">
        <v>1</v>
      </c>
      <c r="G116">
        <v>1</v>
      </c>
      <c r="H116" s="10">
        <v>275</v>
      </c>
      <c r="I116" s="10">
        <f t="shared" si="2"/>
        <v>275</v>
      </c>
      <c r="J116" s="31"/>
      <c r="K116" s="33"/>
      <c r="L116" s="31"/>
      <c r="M116" s="33"/>
      <c r="N116" s="31"/>
      <c r="O116" s="31"/>
      <c r="P116" s="31"/>
      <c r="Q116" s="31"/>
      <c r="R116" s="32"/>
      <c r="S116" s="31"/>
      <c r="U116" s="10"/>
    </row>
    <row r="117" spans="1:21" x14ac:dyDescent="0.35">
      <c r="A117" s="3" t="s">
        <v>282</v>
      </c>
      <c r="B117" s="7" t="s">
        <v>286</v>
      </c>
      <c r="C117" t="s">
        <v>287</v>
      </c>
      <c r="D117" t="s">
        <v>160</v>
      </c>
      <c r="E117" s="7" t="s">
        <v>288</v>
      </c>
      <c r="F117">
        <v>1</v>
      </c>
      <c r="G117">
        <v>1</v>
      </c>
      <c r="H117" s="10">
        <v>676</v>
      </c>
      <c r="I117" s="10">
        <f t="shared" si="2"/>
        <v>676</v>
      </c>
      <c r="J117" s="31"/>
      <c r="K117" s="33"/>
      <c r="L117" s="31"/>
      <c r="M117" s="33"/>
      <c r="N117" s="31"/>
      <c r="O117" s="31"/>
      <c r="P117" s="31"/>
      <c r="Q117" s="31"/>
      <c r="R117" s="32"/>
      <c r="S117" s="31"/>
      <c r="U117" s="10"/>
    </row>
    <row r="118" spans="1:21" x14ac:dyDescent="0.35">
      <c r="A118" s="3" t="s">
        <v>289</v>
      </c>
      <c r="B118" s="7">
        <v>57</v>
      </c>
      <c r="C118" t="s">
        <v>290</v>
      </c>
      <c r="D118" t="s">
        <v>146</v>
      </c>
      <c r="E118" s="7" t="s">
        <v>291</v>
      </c>
      <c r="F118">
        <v>35</v>
      </c>
      <c r="G118">
        <v>1</v>
      </c>
      <c r="H118" s="10">
        <v>14</v>
      </c>
      <c r="I118" s="10">
        <f t="shared" si="2"/>
        <v>14</v>
      </c>
      <c r="J118" s="31"/>
      <c r="K118" s="33"/>
      <c r="L118" s="31"/>
      <c r="M118" s="33"/>
      <c r="N118" s="31"/>
      <c r="O118" s="31"/>
      <c r="P118" s="31"/>
      <c r="Q118" s="31"/>
      <c r="R118" s="32"/>
      <c r="S118" s="31"/>
      <c r="U118" s="10"/>
    </row>
    <row r="119" spans="1:21" x14ac:dyDescent="0.35">
      <c r="A119" s="3" t="s">
        <v>292</v>
      </c>
      <c r="B119" s="7">
        <v>1450011</v>
      </c>
      <c r="C119" t="s">
        <v>293</v>
      </c>
      <c r="D119" t="s">
        <v>294</v>
      </c>
      <c r="E119" s="7">
        <v>1450011</v>
      </c>
      <c r="F119">
        <v>1</v>
      </c>
      <c r="G119">
        <v>60</v>
      </c>
      <c r="H119" s="10">
        <v>55</v>
      </c>
      <c r="I119" s="10">
        <f t="shared" si="2"/>
        <v>0.91666666666666663</v>
      </c>
      <c r="J119" s="31"/>
      <c r="K119" s="33"/>
      <c r="L119" s="31"/>
      <c r="M119" s="33"/>
      <c r="N119" s="31"/>
      <c r="O119" s="31"/>
      <c r="P119" s="31"/>
      <c r="Q119" s="31"/>
      <c r="R119" s="32"/>
      <c r="S119" s="31"/>
      <c r="U119" s="10"/>
    </row>
    <row r="120" spans="1:21" x14ac:dyDescent="0.35">
      <c r="A120" s="3" t="s">
        <v>292</v>
      </c>
      <c r="B120" s="7">
        <v>1450016</v>
      </c>
      <c r="C120" t="s">
        <v>295</v>
      </c>
      <c r="D120" t="s">
        <v>294</v>
      </c>
      <c r="E120" s="7">
        <v>1450016</v>
      </c>
      <c r="F120">
        <v>3</v>
      </c>
      <c r="G120">
        <v>600</v>
      </c>
      <c r="H120" s="10">
        <v>394</v>
      </c>
      <c r="I120" s="10">
        <f t="shared" si="2"/>
        <v>0.65666666666666662</v>
      </c>
      <c r="J120" s="31"/>
      <c r="K120" s="33"/>
      <c r="L120" s="31"/>
      <c r="M120" s="33"/>
      <c r="N120" s="31"/>
      <c r="O120" s="31"/>
      <c r="P120" s="31"/>
      <c r="Q120" s="31"/>
      <c r="R120" s="32"/>
      <c r="S120" s="31"/>
      <c r="U120" s="10"/>
    </row>
    <row r="121" spans="1:21" x14ac:dyDescent="0.35">
      <c r="A121" s="3" t="s">
        <v>292</v>
      </c>
      <c r="B121" s="7">
        <v>1620177</v>
      </c>
      <c r="C121" t="s">
        <v>296</v>
      </c>
      <c r="D121" t="s">
        <v>294</v>
      </c>
      <c r="E121" s="7">
        <v>1620177</v>
      </c>
      <c r="F121">
        <v>1</v>
      </c>
      <c r="G121">
        <v>1</v>
      </c>
      <c r="H121" s="10">
        <v>333</v>
      </c>
      <c r="I121" s="10">
        <f t="shared" si="2"/>
        <v>333</v>
      </c>
      <c r="J121" s="31"/>
      <c r="K121" s="33"/>
      <c r="L121" s="31"/>
      <c r="M121" s="33"/>
      <c r="N121" s="31"/>
      <c r="O121" s="31"/>
      <c r="P121" s="31"/>
      <c r="Q121" s="31"/>
      <c r="R121" s="32"/>
      <c r="S121" s="31"/>
      <c r="U121" s="10"/>
    </row>
    <row r="122" spans="1:21" x14ac:dyDescent="0.35">
      <c r="A122" s="3" t="s">
        <v>292</v>
      </c>
      <c r="B122" s="7">
        <v>1653130</v>
      </c>
      <c r="C122" t="s">
        <v>297</v>
      </c>
      <c r="D122" t="s">
        <v>294</v>
      </c>
      <c r="E122" s="7">
        <v>1653130</v>
      </c>
      <c r="F122">
        <v>1</v>
      </c>
      <c r="G122">
        <v>2</v>
      </c>
      <c r="H122" s="10">
        <v>58</v>
      </c>
      <c r="I122" s="10">
        <f t="shared" si="2"/>
        <v>29</v>
      </c>
      <c r="J122" s="31"/>
      <c r="K122" s="33"/>
      <c r="L122" s="31"/>
      <c r="M122" s="33"/>
      <c r="N122" s="31"/>
      <c r="O122" s="31"/>
      <c r="P122" s="31"/>
      <c r="Q122" s="31"/>
      <c r="R122" s="32"/>
      <c r="S122" s="31"/>
      <c r="U122" s="10"/>
    </row>
    <row r="123" spans="1:21" x14ac:dyDescent="0.35">
      <c r="A123" s="3" t="s">
        <v>292</v>
      </c>
      <c r="B123" s="7">
        <v>1653305</v>
      </c>
      <c r="C123" t="s">
        <v>298</v>
      </c>
      <c r="D123" t="s">
        <v>294</v>
      </c>
      <c r="E123" s="7">
        <v>1653305</v>
      </c>
      <c r="F123">
        <v>3</v>
      </c>
      <c r="G123">
        <v>2</v>
      </c>
      <c r="H123" s="10">
        <v>72</v>
      </c>
      <c r="I123" s="10">
        <f t="shared" si="2"/>
        <v>36</v>
      </c>
      <c r="J123" s="31"/>
      <c r="K123" s="33"/>
      <c r="L123" s="31"/>
      <c r="M123" s="33"/>
      <c r="N123" s="31"/>
      <c r="O123" s="31"/>
      <c r="P123" s="31"/>
      <c r="Q123" s="31"/>
      <c r="R123" s="32"/>
      <c r="S123" s="31"/>
      <c r="U123" s="10"/>
    </row>
    <row r="124" spans="1:21" x14ac:dyDescent="0.35">
      <c r="A124" s="3" t="s">
        <v>292</v>
      </c>
      <c r="B124" s="7">
        <v>1653308</v>
      </c>
      <c r="C124" t="s">
        <v>299</v>
      </c>
      <c r="D124" t="s">
        <v>294</v>
      </c>
      <c r="E124" s="7">
        <v>1653308</v>
      </c>
      <c r="F124">
        <v>12</v>
      </c>
      <c r="G124">
        <v>5</v>
      </c>
      <c r="H124" s="10">
        <v>35</v>
      </c>
      <c r="I124" s="10">
        <f t="shared" si="2"/>
        <v>7</v>
      </c>
      <c r="J124" s="31"/>
      <c r="K124" s="33"/>
      <c r="L124" s="31"/>
      <c r="M124" s="33"/>
      <c r="N124" s="31"/>
      <c r="O124" s="31"/>
      <c r="P124" s="31"/>
      <c r="Q124" s="31"/>
      <c r="R124" s="32"/>
      <c r="S124" s="31"/>
      <c r="U124" s="10"/>
    </row>
    <row r="125" spans="1:21" x14ac:dyDescent="0.35">
      <c r="A125" s="3" t="s">
        <v>292</v>
      </c>
      <c r="B125" s="7">
        <v>1653310</v>
      </c>
      <c r="C125" t="s">
        <v>300</v>
      </c>
      <c r="D125" t="s">
        <v>294</v>
      </c>
      <c r="E125" s="7">
        <v>1653310</v>
      </c>
      <c r="F125">
        <v>1</v>
      </c>
      <c r="G125">
        <v>5</v>
      </c>
      <c r="H125" s="10">
        <v>92</v>
      </c>
      <c r="I125" s="10">
        <f t="shared" si="2"/>
        <v>18.399999999999999</v>
      </c>
      <c r="J125" s="31"/>
      <c r="K125" s="33"/>
      <c r="L125" s="31"/>
      <c r="M125" s="33"/>
      <c r="N125" s="31"/>
      <c r="O125" s="31"/>
      <c r="P125" s="31"/>
      <c r="Q125" s="31"/>
      <c r="R125" s="32"/>
      <c r="S125" s="31"/>
      <c r="U125" s="10"/>
    </row>
    <row r="126" spans="1:21" x14ac:dyDescent="0.35">
      <c r="A126" s="3" t="s">
        <v>292</v>
      </c>
      <c r="B126" s="7">
        <v>1653366</v>
      </c>
      <c r="C126" t="s">
        <v>301</v>
      </c>
      <c r="D126" t="s">
        <v>294</v>
      </c>
      <c r="E126" s="7">
        <v>1653366</v>
      </c>
      <c r="F126">
        <v>2</v>
      </c>
      <c r="G126">
        <v>5</v>
      </c>
      <c r="H126" s="10">
        <v>102</v>
      </c>
      <c r="I126" s="10">
        <f t="shared" si="2"/>
        <v>20.399999999999999</v>
      </c>
      <c r="J126" s="31"/>
      <c r="K126" s="33"/>
      <c r="L126" s="31"/>
      <c r="M126" s="33"/>
      <c r="N126" s="31"/>
      <c r="O126" s="31"/>
      <c r="P126" s="31"/>
      <c r="Q126" s="31"/>
      <c r="R126" s="32"/>
      <c r="S126" s="31"/>
      <c r="U126" s="10"/>
    </row>
    <row r="127" spans="1:21" x14ac:dyDescent="0.35">
      <c r="A127" s="3" t="s">
        <v>292</v>
      </c>
      <c r="B127" s="7">
        <v>1703713</v>
      </c>
      <c r="C127" t="s">
        <v>302</v>
      </c>
      <c r="D127" t="s">
        <v>294</v>
      </c>
      <c r="E127" s="7">
        <v>1703713</v>
      </c>
      <c r="F127">
        <v>1</v>
      </c>
      <c r="G127">
        <v>5</v>
      </c>
      <c r="H127" s="10">
        <v>106</v>
      </c>
      <c r="I127" s="10">
        <f t="shared" si="2"/>
        <v>21.2</v>
      </c>
      <c r="J127" s="31"/>
      <c r="K127" s="33"/>
      <c r="L127" s="31"/>
      <c r="M127" s="33"/>
      <c r="N127" s="31"/>
      <c r="O127" s="31"/>
      <c r="P127" s="31"/>
      <c r="Q127" s="31"/>
      <c r="R127" s="32"/>
      <c r="S127" s="31"/>
      <c r="U127" s="10"/>
    </row>
    <row r="128" spans="1:21" x14ac:dyDescent="0.35">
      <c r="A128" s="3" t="s">
        <v>292</v>
      </c>
      <c r="B128" s="7">
        <v>1703933</v>
      </c>
      <c r="C128" t="s">
        <v>303</v>
      </c>
      <c r="D128" t="s">
        <v>294</v>
      </c>
      <c r="E128" s="7">
        <v>1703933</v>
      </c>
      <c r="F128">
        <v>2</v>
      </c>
      <c r="G128">
        <v>4</v>
      </c>
      <c r="H128" s="10">
        <v>41</v>
      </c>
      <c r="I128" s="10">
        <f t="shared" si="2"/>
        <v>10.25</v>
      </c>
      <c r="J128" s="31"/>
      <c r="K128" s="33"/>
      <c r="L128" s="31"/>
      <c r="M128" s="33"/>
      <c r="N128" s="31"/>
      <c r="O128" s="31"/>
      <c r="P128" s="31"/>
      <c r="Q128" s="31"/>
      <c r="R128" s="32"/>
      <c r="S128" s="31"/>
      <c r="U128" s="10"/>
    </row>
    <row r="129" spans="1:21" x14ac:dyDescent="0.35">
      <c r="A129" s="3" t="s">
        <v>292</v>
      </c>
      <c r="B129" s="7">
        <v>1704330</v>
      </c>
      <c r="C129" t="s">
        <v>304</v>
      </c>
      <c r="D129" t="s">
        <v>294</v>
      </c>
      <c r="E129" s="7">
        <v>1704330</v>
      </c>
      <c r="F129">
        <v>2</v>
      </c>
      <c r="G129">
        <v>1</v>
      </c>
      <c r="H129" s="10">
        <v>93</v>
      </c>
      <c r="I129" s="10">
        <f t="shared" si="2"/>
        <v>93</v>
      </c>
      <c r="J129" s="31"/>
      <c r="K129" s="33"/>
      <c r="L129" s="31"/>
      <c r="M129" s="33"/>
      <c r="N129" s="31"/>
      <c r="O129" s="31"/>
      <c r="P129" s="31"/>
      <c r="Q129" s="31"/>
      <c r="R129" s="32"/>
      <c r="S129" s="31"/>
      <c r="U129" s="10"/>
    </row>
    <row r="130" spans="1:21" x14ac:dyDescent="0.35">
      <c r="A130" s="3" t="s">
        <v>292</v>
      </c>
      <c r="B130" s="7">
        <v>1704361</v>
      </c>
      <c r="C130" t="s">
        <v>305</v>
      </c>
      <c r="D130" t="s">
        <v>294</v>
      </c>
      <c r="E130" s="7">
        <v>1704361</v>
      </c>
      <c r="F130">
        <v>4</v>
      </c>
      <c r="G130">
        <v>1</v>
      </c>
      <c r="H130" s="10">
        <v>173</v>
      </c>
      <c r="I130" s="10">
        <f t="shared" si="2"/>
        <v>173</v>
      </c>
      <c r="J130" s="31"/>
      <c r="K130" s="33"/>
      <c r="L130" s="31"/>
      <c r="M130" s="33"/>
      <c r="N130" s="31"/>
      <c r="O130" s="31"/>
      <c r="P130" s="31"/>
      <c r="Q130" s="31"/>
      <c r="R130" s="32"/>
      <c r="S130" s="31"/>
      <c r="U130" s="10"/>
    </row>
    <row r="131" spans="1:21" x14ac:dyDescent="0.35">
      <c r="A131" s="3" t="s">
        <v>292</v>
      </c>
      <c r="B131" s="7">
        <v>1704371</v>
      </c>
      <c r="C131" t="s">
        <v>306</v>
      </c>
      <c r="D131" t="s">
        <v>294</v>
      </c>
      <c r="E131" s="7">
        <v>1704371</v>
      </c>
      <c r="F131">
        <v>1</v>
      </c>
      <c r="G131">
        <v>1</v>
      </c>
      <c r="H131" s="10">
        <v>169</v>
      </c>
      <c r="I131" s="10">
        <f t="shared" si="2"/>
        <v>169</v>
      </c>
      <c r="J131" s="31"/>
      <c r="K131" s="33"/>
      <c r="L131" s="31"/>
      <c r="M131" s="33"/>
      <c r="N131" s="31"/>
      <c r="O131" s="31"/>
      <c r="P131" s="31"/>
      <c r="Q131" s="31"/>
      <c r="R131" s="32"/>
      <c r="S131" s="31"/>
      <c r="U131" s="10"/>
    </row>
    <row r="132" spans="1:21" x14ac:dyDescent="0.35">
      <c r="A132" s="3" t="s">
        <v>292</v>
      </c>
      <c r="B132" s="7">
        <v>1704391</v>
      </c>
      <c r="C132" t="s">
        <v>307</v>
      </c>
      <c r="D132" t="s">
        <v>294</v>
      </c>
      <c r="E132" s="7">
        <v>1704391</v>
      </c>
      <c r="F132">
        <v>1</v>
      </c>
      <c r="G132">
        <v>1</v>
      </c>
      <c r="H132" s="10">
        <v>205</v>
      </c>
      <c r="I132" s="10">
        <f t="shared" si="2"/>
        <v>205</v>
      </c>
      <c r="J132" s="31"/>
      <c r="K132" s="33"/>
      <c r="L132" s="31"/>
      <c r="M132" s="33"/>
      <c r="N132" s="31"/>
      <c r="O132" s="31"/>
      <c r="P132" s="31"/>
      <c r="Q132" s="31"/>
      <c r="R132" s="32"/>
      <c r="S132" s="31"/>
      <c r="U132" s="10"/>
    </row>
    <row r="133" spans="1:21" x14ac:dyDescent="0.35">
      <c r="A133" s="3" t="s">
        <v>292</v>
      </c>
      <c r="B133" s="7">
        <v>1704417</v>
      </c>
      <c r="C133" t="s">
        <v>308</v>
      </c>
      <c r="D133" t="s">
        <v>294</v>
      </c>
      <c r="E133" s="7">
        <v>1704417</v>
      </c>
      <c r="F133">
        <v>4</v>
      </c>
      <c r="G133">
        <v>1</v>
      </c>
      <c r="H133" s="10">
        <v>119</v>
      </c>
      <c r="I133" s="10">
        <f t="shared" si="2"/>
        <v>119</v>
      </c>
      <c r="J133" s="31"/>
      <c r="K133" s="33"/>
      <c r="L133" s="31"/>
      <c r="M133" s="33"/>
      <c r="N133" s="31"/>
      <c r="O133" s="31"/>
      <c r="P133" s="31"/>
      <c r="Q133" s="31"/>
      <c r="R133" s="32"/>
      <c r="S133" s="31"/>
      <c r="U133" s="10"/>
    </row>
    <row r="134" spans="1:21" x14ac:dyDescent="0.35">
      <c r="A134" s="3" t="s">
        <v>292</v>
      </c>
      <c r="B134" s="7">
        <v>1704418</v>
      </c>
      <c r="C134" t="s">
        <v>309</v>
      </c>
      <c r="D134" t="s">
        <v>294</v>
      </c>
      <c r="E134" s="7">
        <v>1704418</v>
      </c>
      <c r="F134">
        <v>3</v>
      </c>
      <c r="G134">
        <v>1</v>
      </c>
      <c r="H134" s="10">
        <v>116</v>
      </c>
      <c r="I134" s="10">
        <f t="shared" si="2"/>
        <v>116</v>
      </c>
      <c r="J134" s="31"/>
      <c r="K134" s="33"/>
      <c r="L134" s="31"/>
      <c r="M134" s="33"/>
      <c r="N134" s="31"/>
      <c r="O134" s="31"/>
      <c r="P134" s="31"/>
      <c r="Q134" s="31"/>
      <c r="R134" s="32"/>
      <c r="S134" s="31"/>
      <c r="U134" s="10"/>
    </row>
    <row r="135" spans="1:21" x14ac:dyDescent="0.35">
      <c r="A135" s="3" t="s">
        <v>292</v>
      </c>
      <c r="B135" s="7">
        <v>1704419</v>
      </c>
      <c r="C135" t="s">
        <v>310</v>
      </c>
      <c r="D135" t="s">
        <v>294</v>
      </c>
      <c r="E135" s="7">
        <v>1704419</v>
      </c>
      <c r="F135">
        <v>3</v>
      </c>
      <c r="G135">
        <v>1</v>
      </c>
      <c r="H135" s="10">
        <v>118</v>
      </c>
      <c r="I135" s="10">
        <f t="shared" si="2"/>
        <v>118</v>
      </c>
      <c r="J135" s="31"/>
      <c r="K135" s="33"/>
      <c r="L135" s="31"/>
      <c r="M135" s="33"/>
      <c r="N135" s="31"/>
      <c r="O135" s="31"/>
      <c r="P135" s="31"/>
      <c r="Q135" s="31"/>
      <c r="R135" s="32"/>
      <c r="S135" s="31"/>
      <c r="U135" s="10"/>
    </row>
    <row r="136" spans="1:21" x14ac:dyDescent="0.35">
      <c r="A136" s="3" t="s">
        <v>292</v>
      </c>
      <c r="B136" s="7">
        <v>1704435</v>
      </c>
      <c r="C136" t="s">
        <v>311</v>
      </c>
      <c r="D136" t="s">
        <v>294</v>
      </c>
      <c r="E136" s="7">
        <v>1704435</v>
      </c>
      <c r="F136">
        <v>2</v>
      </c>
      <c r="G136">
        <v>1</v>
      </c>
      <c r="H136" s="10">
        <v>122</v>
      </c>
      <c r="I136" s="10">
        <f t="shared" si="2"/>
        <v>122</v>
      </c>
      <c r="J136" s="31"/>
      <c r="K136" s="33"/>
      <c r="L136" s="31"/>
      <c r="M136" s="33"/>
      <c r="N136" s="31"/>
      <c r="O136" s="31"/>
      <c r="P136" s="31"/>
      <c r="Q136" s="31"/>
      <c r="R136" s="32"/>
      <c r="S136" s="31"/>
      <c r="U136" s="10"/>
    </row>
    <row r="137" spans="1:21" x14ac:dyDescent="0.35">
      <c r="A137" s="3" t="s">
        <v>292</v>
      </c>
      <c r="B137" s="7">
        <v>1704436</v>
      </c>
      <c r="C137" t="s">
        <v>312</v>
      </c>
      <c r="D137" t="s">
        <v>294</v>
      </c>
      <c r="E137" s="7">
        <v>1704436</v>
      </c>
      <c r="F137">
        <v>1</v>
      </c>
      <c r="G137">
        <v>1</v>
      </c>
      <c r="H137" s="10">
        <v>122</v>
      </c>
      <c r="I137" s="10">
        <f t="shared" si="2"/>
        <v>122</v>
      </c>
      <c r="J137" s="31"/>
      <c r="K137" s="33"/>
      <c r="L137" s="31"/>
      <c r="M137" s="33"/>
      <c r="N137" s="31"/>
      <c r="O137" s="31"/>
      <c r="P137" s="31"/>
      <c r="Q137" s="31"/>
      <c r="R137" s="32"/>
      <c r="S137" s="31"/>
      <c r="U137" s="10"/>
    </row>
    <row r="138" spans="1:21" x14ac:dyDescent="0.35">
      <c r="A138" s="3" t="s">
        <v>292</v>
      </c>
      <c r="B138" s="7">
        <v>1704446</v>
      </c>
      <c r="C138" t="s">
        <v>313</v>
      </c>
      <c r="D138" t="s">
        <v>294</v>
      </c>
      <c r="E138" s="7">
        <v>1704446</v>
      </c>
      <c r="F138">
        <v>2</v>
      </c>
      <c r="G138">
        <v>1</v>
      </c>
      <c r="H138" s="10">
        <v>79</v>
      </c>
      <c r="I138" s="10">
        <f t="shared" si="2"/>
        <v>79</v>
      </c>
      <c r="J138" s="31"/>
      <c r="K138" s="33"/>
      <c r="L138" s="31"/>
      <c r="M138" s="33"/>
      <c r="N138" s="31"/>
      <c r="O138" s="31"/>
      <c r="P138" s="31"/>
      <c r="Q138" s="31"/>
      <c r="R138" s="32"/>
      <c r="S138" s="31"/>
      <c r="U138" s="10"/>
    </row>
    <row r="139" spans="1:21" x14ac:dyDescent="0.35">
      <c r="A139" s="3" t="s">
        <v>292</v>
      </c>
      <c r="B139" s="7">
        <v>1704457</v>
      </c>
      <c r="C139" t="s">
        <v>314</v>
      </c>
      <c r="D139" t="s">
        <v>294</v>
      </c>
      <c r="E139" s="7">
        <v>1704457</v>
      </c>
      <c r="F139">
        <v>5</v>
      </c>
      <c r="G139">
        <v>1</v>
      </c>
      <c r="H139" s="10">
        <v>76</v>
      </c>
      <c r="I139" s="10">
        <f t="shared" ref="I139:I202" si="3">H139/G139</f>
        <v>76</v>
      </c>
      <c r="J139" s="31"/>
      <c r="K139" s="33"/>
      <c r="L139" s="31"/>
      <c r="M139" s="33"/>
      <c r="N139" s="31"/>
      <c r="O139" s="31"/>
      <c r="P139" s="31"/>
      <c r="Q139" s="31"/>
      <c r="R139" s="32"/>
      <c r="S139" s="31"/>
      <c r="U139" s="10"/>
    </row>
    <row r="140" spans="1:21" x14ac:dyDescent="0.35">
      <c r="A140" s="3" t="s">
        <v>292</v>
      </c>
      <c r="B140" s="7">
        <v>1863009</v>
      </c>
      <c r="C140" t="s">
        <v>315</v>
      </c>
      <c r="D140" t="s">
        <v>294</v>
      </c>
      <c r="E140" s="7">
        <v>1863009</v>
      </c>
      <c r="F140">
        <v>1</v>
      </c>
      <c r="G140">
        <v>24</v>
      </c>
      <c r="H140" s="10">
        <v>66</v>
      </c>
      <c r="I140" s="10">
        <f t="shared" si="3"/>
        <v>2.75</v>
      </c>
      <c r="J140" s="31"/>
      <c r="K140" s="33"/>
      <c r="L140" s="31"/>
      <c r="M140" s="33"/>
      <c r="N140" s="31"/>
      <c r="O140" s="31"/>
      <c r="P140" s="31"/>
      <c r="Q140" s="31"/>
      <c r="R140" s="32"/>
      <c r="S140" s="31"/>
      <c r="U140" s="10"/>
    </row>
    <row r="141" spans="1:21" x14ac:dyDescent="0.35">
      <c r="A141" s="3" t="s">
        <v>292</v>
      </c>
      <c r="B141" s="7">
        <v>1864008</v>
      </c>
      <c r="C141" t="s">
        <v>316</v>
      </c>
      <c r="D141" t="s">
        <v>294</v>
      </c>
      <c r="E141" s="7">
        <v>1864008</v>
      </c>
      <c r="F141">
        <v>1</v>
      </c>
      <c r="G141">
        <v>24</v>
      </c>
      <c r="H141" s="10">
        <v>232</v>
      </c>
      <c r="I141" s="10">
        <f t="shared" si="3"/>
        <v>9.6666666666666661</v>
      </c>
      <c r="J141" s="31"/>
      <c r="K141" s="33"/>
      <c r="L141" s="31"/>
      <c r="M141" s="33"/>
      <c r="N141" s="31"/>
      <c r="O141" s="31"/>
      <c r="P141" s="31"/>
      <c r="Q141" s="31"/>
      <c r="R141" s="32"/>
      <c r="S141" s="31"/>
      <c r="U141" s="10"/>
    </row>
    <row r="142" spans="1:21" x14ac:dyDescent="0.35">
      <c r="A142" s="3" t="s">
        <v>292</v>
      </c>
      <c r="B142" s="7">
        <v>2239441</v>
      </c>
      <c r="C142" t="s">
        <v>317</v>
      </c>
      <c r="D142" t="s">
        <v>294</v>
      </c>
      <c r="E142" s="7">
        <v>2239441</v>
      </c>
      <c r="F142">
        <v>15</v>
      </c>
      <c r="G142">
        <v>25</v>
      </c>
      <c r="H142" s="10">
        <v>128</v>
      </c>
      <c r="I142" s="10">
        <f t="shared" si="3"/>
        <v>5.12</v>
      </c>
      <c r="J142" s="31"/>
      <c r="K142" s="33"/>
      <c r="L142" s="31"/>
      <c r="M142" s="33"/>
      <c r="N142" s="31"/>
      <c r="O142" s="31"/>
      <c r="P142" s="31"/>
      <c r="Q142" s="31"/>
      <c r="R142" s="32"/>
      <c r="S142" s="31"/>
      <c r="U142" s="10"/>
    </row>
    <row r="143" spans="1:21" x14ac:dyDescent="0.35">
      <c r="A143" s="3" t="s">
        <v>292</v>
      </c>
      <c r="B143" s="7">
        <v>7321010</v>
      </c>
      <c r="C143" t="s">
        <v>318</v>
      </c>
      <c r="D143" t="s">
        <v>294</v>
      </c>
      <c r="E143" s="7">
        <v>7321010</v>
      </c>
      <c r="F143">
        <v>3</v>
      </c>
      <c r="G143">
        <v>50</v>
      </c>
      <c r="H143" s="10">
        <v>331</v>
      </c>
      <c r="I143" s="10">
        <f t="shared" si="3"/>
        <v>6.62</v>
      </c>
      <c r="J143" s="31"/>
      <c r="K143" s="33"/>
      <c r="L143" s="31"/>
      <c r="M143" s="33"/>
      <c r="N143" s="31"/>
      <c r="O143" s="31"/>
      <c r="P143" s="31"/>
      <c r="Q143" s="31"/>
      <c r="R143" s="32"/>
      <c r="S143" s="31"/>
      <c r="U143" s="10"/>
    </row>
    <row r="144" spans="1:21" x14ac:dyDescent="0.35">
      <c r="A144" s="3" t="s">
        <v>292</v>
      </c>
      <c r="B144" s="7">
        <v>7326228</v>
      </c>
      <c r="C144" t="s">
        <v>319</v>
      </c>
      <c r="D144" t="s">
        <v>294</v>
      </c>
      <c r="E144" s="7">
        <v>7326228</v>
      </c>
      <c r="F144">
        <v>1</v>
      </c>
      <c r="G144">
        <v>100</v>
      </c>
      <c r="H144" s="10">
        <v>371</v>
      </c>
      <c r="I144" s="10">
        <f t="shared" si="3"/>
        <v>3.71</v>
      </c>
      <c r="J144" s="31"/>
      <c r="K144" s="33"/>
      <c r="L144" s="31"/>
      <c r="M144" s="33"/>
      <c r="N144" s="31"/>
      <c r="O144" s="31"/>
      <c r="P144" s="31"/>
      <c r="Q144" s="31"/>
      <c r="R144" s="32"/>
      <c r="S144" s="31"/>
      <c r="U144" s="10"/>
    </row>
    <row r="145" spans="1:21" x14ac:dyDescent="0.35">
      <c r="A145" s="3" t="s">
        <v>292</v>
      </c>
      <c r="B145" s="7">
        <v>7372512</v>
      </c>
      <c r="C145" t="s">
        <v>320</v>
      </c>
      <c r="D145" t="s">
        <v>294</v>
      </c>
      <c r="E145" s="7">
        <v>7372512</v>
      </c>
      <c r="F145">
        <v>1</v>
      </c>
      <c r="G145">
        <v>2</v>
      </c>
      <c r="H145" s="10">
        <v>187</v>
      </c>
      <c r="I145" s="10">
        <f t="shared" si="3"/>
        <v>93.5</v>
      </c>
      <c r="J145" s="31"/>
      <c r="K145" s="33"/>
      <c r="L145" s="31"/>
      <c r="M145" s="33"/>
      <c r="N145" s="31"/>
      <c r="O145" s="31"/>
      <c r="P145" s="31"/>
      <c r="Q145" s="31"/>
      <c r="R145" s="32"/>
      <c r="S145" s="31"/>
      <c r="U145" s="10"/>
    </row>
    <row r="146" spans="1:21" x14ac:dyDescent="0.35">
      <c r="A146" s="3" t="s">
        <v>292</v>
      </c>
      <c r="B146" s="7" t="s">
        <v>321</v>
      </c>
      <c r="C146" t="s">
        <v>322</v>
      </c>
      <c r="D146" t="s">
        <v>294</v>
      </c>
      <c r="E146" s="7" t="s">
        <v>321</v>
      </c>
      <c r="F146">
        <v>5</v>
      </c>
      <c r="G146">
        <v>25</v>
      </c>
      <c r="H146" s="10">
        <v>109</v>
      </c>
      <c r="I146" s="10">
        <f t="shared" si="3"/>
        <v>4.3600000000000003</v>
      </c>
      <c r="J146" s="31"/>
      <c r="K146" s="33"/>
      <c r="L146" s="31"/>
      <c r="M146" s="33"/>
      <c r="N146" s="31"/>
      <c r="O146" s="31"/>
      <c r="P146" s="31"/>
      <c r="Q146" s="31"/>
      <c r="R146" s="32"/>
      <c r="S146" s="31"/>
      <c r="U146" s="10"/>
    </row>
    <row r="147" spans="1:21" x14ac:dyDescent="0.35">
      <c r="A147" s="3" t="s">
        <v>292</v>
      </c>
      <c r="B147" s="7" t="s">
        <v>323</v>
      </c>
      <c r="C147" t="s">
        <v>324</v>
      </c>
      <c r="D147" t="s">
        <v>294</v>
      </c>
      <c r="E147" s="7" t="s">
        <v>325</v>
      </c>
      <c r="F147">
        <v>5</v>
      </c>
      <c r="G147">
        <v>50</v>
      </c>
      <c r="H147" s="10">
        <v>155</v>
      </c>
      <c r="I147" s="10">
        <f t="shared" si="3"/>
        <v>3.1</v>
      </c>
      <c r="J147" s="31"/>
      <c r="K147" s="33"/>
      <c r="L147" s="31"/>
      <c r="M147" s="33"/>
      <c r="N147" s="31"/>
      <c r="O147" s="31"/>
      <c r="P147" s="31"/>
      <c r="Q147" s="31"/>
      <c r="R147" s="32"/>
      <c r="S147" s="31"/>
      <c r="U147" s="10"/>
    </row>
    <row r="148" spans="1:21" x14ac:dyDescent="0.35">
      <c r="A148" s="3" t="s">
        <v>292</v>
      </c>
      <c r="B148" s="7" t="s">
        <v>326</v>
      </c>
      <c r="C148" t="s">
        <v>327</v>
      </c>
      <c r="D148" t="s">
        <v>294</v>
      </c>
      <c r="E148" s="7" t="s">
        <v>326</v>
      </c>
      <c r="F148">
        <v>57</v>
      </c>
      <c r="G148">
        <v>50</v>
      </c>
      <c r="H148" s="10">
        <v>222</v>
      </c>
      <c r="I148" s="10">
        <f t="shared" si="3"/>
        <v>4.4400000000000004</v>
      </c>
      <c r="J148" s="31"/>
      <c r="K148" s="33"/>
      <c r="L148" s="31"/>
      <c r="M148" s="33"/>
      <c r="N148" s="31"/>
      <c r="O148" s="31"/>
      <c r="P148" s="31"/>
      <c r="Q148" s="31"/>
      <c r="R148" s="32"/>
      <c r="S148" s="31"/>
      <c r="U148" s="10"/>
    </row>
    <row r="149" spans="1:21" x14ac:dyDescent="0.35">
      <c r="A149" s="3" t="s">
        <v>292</v>
      </c>
      <c r="B149" s="7" t="s">
        <v>328</v>
      </c>
      <c r="C149" t="s">
        <v>329</v>
      </c>
      <c r="D149" t="s">
        <v>294</v>
      </c>
      <c r="E149" s="7" t="s">
        <v>328</v>
      </c>
      <c r="F149">
        <v>10</v>
      </c>
      <c r="G149">
        <v>100</v>
      </c>
      <c r="H149" s="10">
        <v>100</v>
      </c>
      <c r="I149" s="10">
        <f t="shared" si="3"/>
        <v>1</v>
      </c>
      <c r="J149" s="31"/>
      <c r="K149" s="33"/>
      <c r="L149" s="31"/>
      <c r="M149" s="33"/>
      <c r="N149" s="31"/>
      <c r="O149" s="31"/>
      <c r="P149" s="31"/>
      <c r="Q149" s="31"/>
      <c r="R149" s="32"/>
      <c r="S149" s="31"/>
      <c r="U149" s="10"/>
    </row>
    <row r="150" spans="1:21" x14ac:dyDescent="0.35">
      <c r="A150" s="3" t="s">
        <v>330</v>
      </c>
      <c r="B150" s="7">
        <v>3385</v>
      </c>
      <c r="C150" t="s">
        <v>331</v>
      </c>
      <c r="D150" t="s">
        <v>38</v>
      </c>
      <c r="E150" s="7">
        <v>10176360</v>
      </c>
      <c r="F150">
        <v>1</v>
      </c>
      <c r="G150">
        <v>1</v>
      </c>
      <c r="H150" s="10">
        <v>6</v>
      </c>
      <c r="I150" s="10">
        <f t="shared" si="3"/>
        <v>6</v>
      </c>
      <c r="J150" s="31"/>
      <c r="K150" s="33"/>
      <c r="L150" s="31"/>
      <c r="M150" s="33"/>
      <c r="N150" s="31"/>
      <c r="O150" s="31"/>
      <c r="P150" s="31"/>
      <c r="Q150" s="31"/>
      <c r="R150" s="32"/>
      <c r="S150" s="31"/>
      <c r="U150" s="10"/>
    </row>
    <row r="151" spans="1:21" x14ac:dyDescent="0.35">
      <c r="A151" s="3" t="s">
        <v>330</v>
      </c>
      <c r="B151" s="7">
        <v>4100</v>
      </c>
      <c r="C151" t="s">
        <v>332</v>
      </c>
      <c r="D151" t="s">
        <v>38</v>
      </c>
      <c r="E151" s="7">
        <v>10363561</v>
      </c>
      <c r="F151">
        <v>1</v>
      </c>
      <c r="G151">
        <v>1</v>
      </c>
      <c r="H151" s="10">
        <v>11</v>
      </c>
      <c r="I151" s="10">
        <f t="shared" si="3"/>
        <v>11</v>
      </c>
      <c r="J151" s="31"/>
      <c r="K151" s="33"/>
      <c r="L151" s="31"/>
      <c r="M151" s="33"/>
      <c r="N151" s="31"/>
      <c r="O151" s="31"/>
      <c r="P151" s="31"/>
      <c r="Q151" s="31"/>
      <c r="R151" s="32"/>
      <c r="S151" s="31"/>
      <c r="U151" s="10"/>
    </row>
    <row r="152" spans="1:21" x14ac:dyDescent="0.35">
      <c r="A152" s="3" t="s">
        <v>330</v>
      </c>
      <c r="B152" s="7">
        <v>4106</v>
      </c>
      <c r="C152" t="s">
        <v>333</v>
      </c>
      <c r="D152" t="s">
        <v>38</v>
      </c>
      <c r="E152" s="7">
        <v>10540042</v>
      </c>
      <c r="F152">
        <v>1</v>
      </c>
      <c r="G152">
        <v>1</v>
      </c>
      <c r="H152" s="10">
        <v>11</v>
      </c>
      <c r="I152" s="10">
        <f t="shared" si="3"/>
        <v>11</v>
      </c>
      <c r="J152" s="31"/>
      <c r="K152" s="33"/>
      <c r="L152" s="31"/>
      <c r="M152" s="33"/>
      <c r="N152" s="31"/>
      <c r="O152" s="31"/>
      <c r="P152" s="31"/>
      <c r="Q152" s="31"/>
      <c r="R152" s="32"/>
      <c r="S152" s="31"/>
      <c r="U152" s="10"/>
    </row>
    <row r="153" spans="1:21" x14ac:dyDescent="0.35">
      <c r="A153" s="3" t="s">
        <v>330</v>
      </c>
      <c r="B153" s="7">
        <v>12116</v>
      </c>
      <c r="C153" t="s">
        <v>334</v>
      </c>
      <c r="D153" t="s">
        <v>160</v>
      </c>
      <c r="E153" s="7" t="s">
        <v>335</v>
      </c>
      <c r="F153">
        <v>1</v>
      </c>
      <c r="G153">
        <v>1</v>
      </c>
      <c r="H153" s="10">
        <v>124</v>
      </c>
      <c r="I153" s="10">
        <f t="shared" si="3"/>
        <v>124</v>
      </c>
      <c r="J153" s="31"/>
      <c r="K153" s="33"/>
      <c r="L153" s="31"/>
      <c r="M153" s="33"/>
      <c r="N153" s="31"/>
      <c r="O153" s="31"/>
      <c r="P153" s="31"/>
      <c r="Q153" s="31"/>
      <c r="R153" s="32"/>
      <c r="S153" s="31"/>
      <c r="U153" s="10"/>
    </row>
    <row r="154" spans="1:21" x14ac:dyDescent="0.35">
      <c r="A154" s="3" t="s">
        <v>330</v>
      </c>
      <c r="B154" s="7">
        <v>12120</v>
      </c>
      <c r="C154" t="s">
        <v>336</v>
      </c>
      <c r="D154" t="s">
        <v>38</v>
      </c>
      <c r="E154" s="7">
        <v>10544261</v>
      </c>
      <c r="F154">
        <v>4</v>
      </c>
      <c r="G154">
        <v>1</v>
      </c>
      <c r="H154" s="10">
        <v>12</v>
      </c>
      <c r="I154" s="10">
        <f t="shared" si="3"/>
        <v>12</v>
      </c>
      <c r="J154" s="31"/>
      <c r="K154" s="33"/>
      <c r="L154" s="31"/>
      <c r="M154" s="33"/>
      <c r="N154" s="31"/>
      <c r="O154" s="31"/>
      <c r="P154" s="31"/>
      <c r="Q154" s="31"/>
      <c r="R154" s="32"/>
      <c r="S154" s="31"/>
      <c r="U154" s="10"/>
    </row>
    <row r="155" spans="1:21" x14ac:dyDescent="0.35">
      <c r="A155" s="3" t="s">
        <v>330</v>
      </c>
      <c r="B155" s="7">
        <v>12250</v>
      </c>
      <c r="C155" t="s">
        <v>337</v>
      </c>
      <c r="D155" t="s">
        <v>38</v>
      </c>
      <c r="E155" s="7">
        <v>10664341</v>
      </c>
      <c r="F155">
        <v>1</v>
      </c>
      <c r="G155">
        <v>1</v>
      </c>
      <c r="H155" s="10">
        <v>77</v>
      </c>
      <c r="I155" s="10">
        <f t="shared" si="3"/>
        <v>77</v>
      </c>
      <c r="J155" s="31"/>
      <c r="K155" s="33"/>
      <c r="L155" s="31"/>
      <c r="M155" s="33"/>
      <c r="N155" s="31"/>
      <c r="O155" s="31"/>
      <c r="P155" s="31"/>
      <c r="Q155" s="31"/>
      <c r="R155" s="32"/>
      <c r="S155" s="31"/>
      <c r="U155" s="10"/>
    </row>
    <row r="156" spans="1:21" x14ac:dyDescent="0.35">
      <c r="A156" s="3" t="s">
        <v>330</v>
      </c>
      <c r="B156" s="7">
        <v>12322</v>
      </c>
      <c r="C156" t="s">
        <v>338</v>
      </c>
      <c r="D156" t="s">
        <v>38</v>
      </c>
      <c r="E156" s="7">
        <v>10020821</v>
      </c>
      <c r="F156">
        <v>1</v>
      </c>
      <c r="G156">
        <v>1</v>
      </c>
      <c r="H156" s="10">
        <v>19</v>
      </c>
      <c r="I156" s="10">
        <f t="shared" si="3"/>
        <v>19</v>
      </c>
      <c r="J156" s="31"/>
      <c r="K156" s="33"/>
      <c r="L156" s="31"/>
      <c r="M156" s="33"/>
      <c r="N156" s="31"/>
      <c r="O156" s="31"/>
      <c r="P156" s="31"/>
      <c r="Q156" s="31"/>
      <c r="R156" s="32"/>
      <c r="S156" s="31"/>
      <c r="U156" s="10"/>
    </row>
    <row r="157" spans="1:21" x14ac:dyDescent="0.35">
      <c r="A157" s="3" t="s">
        <v>330</v>
      </c>
      <c r="B157" s="7">
        <v>12640</v>
      </c>
      <c r="C157" t="s">
        <v>339</v>
      </c>
      <c r="D157" t="s">
        <v>160</v>
      </c>
      <c r="E157" s="7" t="s">
        <v>340</v>
      </c>
      <c r="F157">
        <v>5</v>
      </c>
      <c r="G157">
        <v>1</v>
      </c>
      <c r="H157" s="10">
        <v>8</v>
      </c>
      <c r="I157" s="10">
        <f t="shared" si="3"/>
        <v>8</v>
      </c>
      <c r="J157" s="31"/>
      <c r="K157" s="33"/>
      <c r="L157" s="31"/>
      <c r="M157" s="33"/>
      <c r="N157" s="31"/>
      <c r="O157" s="31"/>
      <c r="P157" s="31"/>
      <c r="Q157" s="31"/>
      <c r="R157" s="32"/>
      <c r="S157" s="31"/>
      <c r="U157" s="10"/>
    </row>
    <row r="158" spans="1:21" x14ac:dyDescent="0.35">
      <c r="A158" s="3" t="s">
        <v>330</v>
      </c>
      <c r="B158" s="7" t="s">
        <v>341</v>
      </c>
      <c r="C158" t="s">
        <v>342</v>
      </c>
      <c r="D158" t="s">
        <v>38</v>
      </c>
      <c r="E158" s="7">
        <v>10655801</v>
      </c>
      <c r="F158">
        <v>1</v>
      </c>
      <c r="G158">
        <v>1</v>
      </c>
      <c r="H158" s="10">
        <v>6</v>
      </c>
      <c r="I158" s="10">
        <f t="shared" si="3"/>
        <v>6</v>
      </c>
      <c r="J158" s="31"/>
      <c r="K158" s="33"/>
      <c r="L158" s="31"/>
      <c r="M158" s="33"/>
      <c r="N158" s="31"/>
      <c r="O158" s="31"/>
      <c r="P158" s="31"/>
      <c r="Q158" s="31"/>
      <c r="R158" s="32"/>
      <c r="S158" s="31"/>
      <c r="U158" s="10"/>
    </row>
    <row r="159" spans="1:21" x14ac:dyDescent="0.35">
      <c r="A159" s="3" t="s">
        <v>343</v>
      </c>
      <c r="B159" s="7" t="s">
        <v>344</v>
      </c>
      <c r="C159" t="s">
        <v>345</v>
      </c>
      <c r="D159" t="s">
        <v>38</v>
      </c>
      <c r="E159" s="7">
        <v>12639140</v>
      </c>
      <c r="F159">
        <v>1</v>
      </c>
      <c r="G159">
        <v>1</v>
      </c>
      <c r="H159" s="10">
        <v>21</v>
      </c>
      <c r="I159" s="10">
        <f t="shared" si="3"/>
        <v>21</v>
      </c>
      <c r="J159" s="31"/>
      <c r="K159" s="33"/>
      <c r="L159" s="31"/>
      <c r="M159" s="33"/>
      <c r="N159" s="31"/>
      <c r="O159" s="31"/>
      <c r="P159" s="31"/>
      <c r="Q159" s="31"/>
      <c r="R159" s="32"/>
      <c r="S159" s="31"/>
      <c r="U159" s="10"/>
    </row>
    <row r="160" spans="1:21" x14ac:dyDescent="0.35">
      <c r="A160" s="3" t="s">
        <v>343</v>
      </c>
      <c r="B160" s="7" t="s">
        <v>346</v>
      </c>
      <c r="C160" t="s">
        <v>347</v>
      </c>
      <c r="D160" t="s">
        <v>38</v>
      </c>
      <c r="E160" s="7">
        <v>10565234</v>
      </c>
      <c r="F160">
        <v>110</v>
      </c>
      <c r="G160">
        <v>1</v>
      </c>
      <c r="H160" s="10">
        <v>5</v>
      </c>
      <c r="I160" s="10">
        <f t="shared" si="3"/>
        <v>5</v>
      </c>
      <c r="J160" s="31"/>
      <c r="K160" s="33"/>
      <c r="L160" s="31"/>
      <c r="M160" s="33"/>
      <c r="N160" s="31"/>
      <c r="O160" s="31"/>
      <c r="P160" s="31"/>
      <c r="Q160" s="31"/>
      <c r="R160" s="32"/>
      <c r="S160" s="31"/>
      <c r="U160" s="10"/>
    </row>
    <row r="161" spans="1:21" x14ac:dyDescent="0.35">
      <c r="A161" s="3" t="s">
        <v>348</v>
      </c>
      <c r="B161" s="7" t="s">
        <v>37</v>
      </c>
      <c r="C161" t="s">
        <v>349</v>
      </c>
      <c r="D161" t="s">
        <v>170</v>
      </c>
      <c r="E161" s="7" t="s">
        <v>350</v>
      </c>
      <c r="F161">
        <v>1</v>
      </c>
      <c r="G161">
        <v>1</v>
      </c>
      <c r="H161" s="10">
        <v>22</v>
      </c>
      <c r="I161" s="10">
        <f t="shared" si="3"/>
        <v>22</v>
      </c>
      <c r="J161" s="31"/>
      <c r="K161" s="33"/>
      <c r="L161" s="31"/>
      <c r="M161" s="33"/>
      <c r="N161" s="31"/>
      <c r="O161" s="31"/>
      <c r="P161" s="31"/>
      <c r="Q161" s="31"/>
      <c r="R161" s="32"/>
      <c r="S161" s="31"/>
      <c r="U161" s="10"/>
    </row>
    <row r="162" spans="1:21" x14ac:dyDescent="0.35">
      <c r="A162" s="3" t="s">
        <v>351</v>
      </c>
      <c r="B162" s="7">
        <v>12102167</v>
      </c>
      <c r="C162" t="s">
        <v>352</v>
      </c>
      <c r="D162" t="s">
        <v>57</v>
      </c>
      <c r="E162" s="7">
        <v>12102167</v>
      </c>
      <c r="F162">
        <v>2</v>
      </c>
      <c r="G162">
        <v>50</v>
      </c>
      <c r="H162" s="10">
        <v>334</v>
      </c>
      <c r="I162" s="10">
        <f t="shared" si="3"/>
        <v>6.68</v>
      </c>
      <c r="J162" s="31"/>
      <c r="K162" s="33"/>
      <c r="L162" s="31"/>
      <c r="M162" s="33"/>
      <c r="N162" s="31"/>
      <c r="O162" s="31"/>
      <c r="P162" s="31"/>
      <c r="Q162" s="31"/>
      <c r="R162" s="32"/>
      <c r="S162" s="31"/>
      <c r="U162" s="10"/>
    </row>
    <row r="163" spans="1:21" x14ac:dyDescent="0.35">
      <c r="A163" s="3" t="s">
        <v>351</v>
      </c>
      <c r="B163" s="7">
        <v>12113010</v>
      </c>
      <c r="C163" t="s">
        <v>353</v>
      </c>
      <c r="D163" t="s">
        <v>57</v>
      </c>
      <c r="E163" s="7">
        <v>12113010</v>
      </c>
      <c r="F163">
        <v>12</v>
      </c>
      <c r="G163">
        <v>50</v>
      </c>
      <c r="H163" s="10">
        <v>120</v>
      </c>
      <c r="I163" s="10">
        <f t="shared" si="3"/>
        <v>2.4</v>
      </c>
      <c r="J163" s="31"/>
      <c r="K163" s="33"/>
      <c r="L163" s="31"/>
      <c r="M163" s="33"/>
      <c r="N163" s="31"/>
      <c r="O163" s="31"/>
      <c r="P163" s="31"/>
      <c r="Q163" s="31"/>
      <c r="R163" s="32"/>
      <c r="S163" s="31"/>
      <c r="U163" s="10"/>
    </row>
    <row r="164" spans="1:21" x14ac:dyDescent="0.35">
      <c r="A164" s="3" t="s">
        <v>354</v>
      </c>
      <c r="B164" s="7" t="s">
        <v>355</v>
      </c>
      <c r="C164" t="s">
        <v>356</v>
      </c>
      <c r="D164" t="s">
        <v>146</v>
      </c>
      <c r="E164" s="7" t="s">
        <v>355</v>
      </c>
      <c r="F164">
        <v>2</v>
      </c>
      <c r="G164">
        <v>100</v>
      </c>
      <c r="H164" s="10">
        <v>14</v>
      </c>
      <c r="I164" s="10">
        <f t="shared" si="3"/>
        <v>0.14000000000000001</v>
      </c>
      <c r="J164" s="31"/>
      <c r="K164" s="33"/>
      <c r="L164" s="31"/>
      <c r="M164" s="33"/>
      <c r="N164" s="31"/>
      <c r="O164" s="31"/>
      <c r="P164" s="31"/>
      <c r="Q164" s="31"/>
      <c r="R164" s="32"/>
      <c r="S164" s="31"/>
      <c r="U164" s="10"/>
    </row>
    <row r="165" spans="1:21" x14ac:dyDescent="0.35">
      <c r="A165" s="3" t="s">
        <v>357</v>
      </c>
      <c r="B165" s="7">
        <v>110931</v>
      </c>
      <c r="C165" t="s">
        <v>358</v>
      </c>
      <c r="D165" t="s">
        <v>160</v>
      </c>
      <c r="E165" s="7" t="s">
        <v>359</v>
      </c>
      <c r="F165">
        <v>5</v>
      </c>
      <c r="G165">
        <v>1</v>
      </c>
      <c r="H165" s="10">
        <v>34</v>
      </c>
      <c r="I165" s="10">
        <f t="shared" si="3"/>
        <v>34</v>
      </c>
      <c r="J165" s="31"/>
      <c r="K165" s="33"/>
      <c r="L165" s="31"/>
      <c r="M165" s="33"/>
      <c r="N165" s="31"/>
      <c r="O165" s="31"/>
      <c r="P165" s="31"/>
      <c r="Q165" s="31"/>
      <c r="R165" s="32"/>
      <c r="S165" s="31"/>
      <c r="U165" s="10"/>
    </row>
    <row r="166" spans="1:21" x14ac:dyDescent="0.35">
      <c r="A166" s="3" t="s">
        <v>357</v>
      </c>
      <c r="B166" s="7">
        <v>110932</v>
      </c>
      <c r="C166" t="s">
        <v>360</v>
      </c>
      <c r="D166" t="s">
        <v>160</v>
      </c>
      <c r="E166" s="7" t="s">
        <v>361</v>
      </c>
      <c r="F166">
        <v>13</v>
      </c>
      <c r="G166">
        <v>1</v>
      </c>
      <c r="H166" s="10">
        <v>41</v>
      </c>
      <c r="I166" s="10">
        <f t="shared" si="3"/>
        <v>41</v>
      </c>
      <c r="J166" s="31"/>
      <c r="K166" s="33"/>
      <c r="L166" s="31"/>
      <c r="M166" s="33"/>
      <c r="N166" s="31"/>
      <c r="O166" s="31"/>
      <c r="P166" s="31"/>
      <c r="Q166" s="31"/>
      <c r="R166" s="32"/>
      <c r="S166" s="31"/>
      <c r="U166" s="10"/>
    </row>
    <row r="167" spans="1:21" x14ac:dyDescent="0.35">
      <c r="A167" s="3" t="s">
        <v>357</v>
      </c>
      <c r="B167" s="7">
        <v>142078</v>
      </c>
      <c r="C167" t="s">
        <v>362</v>
      </c>
      <c r="D167" t="s">
        <v>160</v>
      </c>
      <c r="E167" s="7" t="s">
        <v>363</v>
      </c>
      <c r="F167">
        <v>12</v>
      </c>
      <c r="G167">
        <v>1</v>
      </c>
      <c r="H167" s="10">
        <v>160</v>
      </c>
      <c r="I167" s="10">
        <f t="shared" si="3"/>
        <v>160</v>
      </c>
      <c r="J167" s="31"/>
      <c r="K167" s="33"/>
      <c r="L167" s="31"/>
      <c r="M167" s="33"/>
      <c r="N167" s="31"/>
      <c r="O167" s="31"/>
      <c r="P167" s="31"/>
      <c r="Q167" s="31"/>
      <c r="R167" s="32"/>
      <c r="S167" s="31"/>
      <c r="U167" s="10"/>
    </row>
    <row r="168" spans="1:21" x14ac:dyDescent="0.35">
      <c r="A168" s="3" t="s">
        <v>357</v>
      </c>
      <c r="B168" s="7">
        <v>311307</v>
      </c>
      <c r="C168" t="s">
        <v>364</v>
      </c>
      <c r="D168" t="s">
        <v>160</v>
      </c>
      <c r="E168" s="7" t="s">
        <v>365</v>
      </c>
      <c r="F168">
        <v>1</v>
      </c>
      <c r="G168">
        <v>1</v>
      </c>
      <c r="H168" s="10">
        <v>181</v>
      </c>
      <c r="I168" s="10">
        <f t="shared" si="3"/>
        <v>181</v>
      </c>
      <c r="J168" s="31"/>
      <c r="K168" s="33"/>
      <c r="L168" s="31"/>
      <c r="M168" s="33"/>
      <c r="N168" s="31"/>
      <c r="O168" s="31"/>
      <c r="P168" s="31"/>
      <c r="Q168" s="31"/>
      <c r="R168" s="32"/>
      <c r="S168" s="31"/>
      <c r="U168" s="10"/>
    </row>
    <row r="169" spans="1:21" x14ac:dyDescent="0.35">
      <c r="A169" s="3" t="s">
        <v>357</v>
      </c>
      <c r="B169" s="7">
        <v>804468</v>
      </c>
      <c r="C169" t="s">
        <v>366</v>
      </c>
      <c r="D169" t="s">
        <v>160</v>
      </c>
      <c r="E169" s="7" t="s">
        <v>367</v>
      </c>
      <c r="F169">
        <v>12</v>
      </c>
      <c r="G169">
        <v>1</v>
      </c>
      <c r="H169" s="10">
        <v>35</v>
      </c>
      <c r="I169" s="10">
        <f t="shared" si="3"/>
        <v>35</v>
      </c>
      <c r="J169" s="31"/>
      <c r="K169" s="33"/>
      <c r="L169" s="31"/>
      <c r="M169" s="33"/>
      <c r="N169" s="31"/>
      <c r="O169" s="31"/>
      <c r="P169" s="31"/>
      <c r="Q169" s="31"/>
      <c r="R169" s="32"/>
      <c r="S169" s="31"/>
      <c r="U169" s="10"/>
    </row>
    <row r="170" spans="1:21" x14ac:dyDescent="0.35">
      <c r="A170" s="3" t="s">
        <v>357</v>
      </c>
      <c r="B170" s="7">
        <v>804777</v>
      </c>
      <c r="C170" t="s">
        <v>368</v>
      </c>
      <c r="D170" t="s">
        <v>160</v>
      </c>
      <c r="E170" s="7" t="s">
        <v>369</v>
      </c>
      <c r="F170">
        <v>6</v>
      </c>
      <c r="G170">
        <v>1</v>
      </c>
      <c r="H170" s="10">
        <v>36</v>
      </c>
      <c r="I170" s="10">
        <f t="shared" si="3"/>
        <v>36</v>
      </c>
      <c r="J170" s="31"/>
      <c r="K170" s="33"/>
      <c r="L170" s="31"/>
      <c r="M170" s="33"/>
      <c r="N170" s="31"/>
      <c r="O170" s="31"/>
      <c r="P170" s="31"/>
      <c r="Q170" s="31"/>
      <c r="R170" s="32"/>
      <c r="S170" s="31"/>
      <c r="U170" s="10"/>
    </row>
    <row r="171" spans="1:21" x14ac:dyDescent="0.35">
      <c r="A171" s="3" t="s">
        <v>357</v>
      </c>
      <c r="B171" s="7">
        <v>805918</v>
      </c>
      <c r="C171" t="s">
        <v>370</v>
      </c>
      <c r="D171" t="s">
        <v>160</v>
      </c>
      <c r="E171" s="7" t="s">
        <v>371</v>
      </c>
      <c r="F171">
        <v>2</v>
      </c>
      <c r="G171">
        <v>1</v>
      </c>
      <c r="H171" s="10">
        <v>241</v>
      </c>
      <c r="I171" s="10">
        <f t="shared" si="3"/>
        <v>241</v>
      </c>
      <c r="J171" s="31"/>
      <c r="K171" s="33"/>
      <c r="L171" s="31"/>
      <c r="M171" s="33"/>
      <c r="N171" s="31"/>
      <c r="O171" s="31"/>
      <c r="P171" s="31"/>
      <c r="Q171" s="31"/>
      <c r="R171" s="32"/>
      <c r="S171" s="31"/>
      <c r="U171" s="10"/>
    </row>
    <row r="172" spans="1:21" x14ac:dyDescent="0.35">
      <c r="A172" s="3" t="s">
        <v>357</v>
      </c>
      <c r="B172" s="7" t="s">
        <v>372</v>
      </c>
      <c r="C172" t="s">
        <v>373</v>
      </c>
      <c r="D172" t="s">
        <v>160</v>
      </c>
      <c r="E172" s="7" t="s">
        <v>374</v>
      </c>
      <c r="F172">
        <v>20</v>
      </c>
      <c r="G172">
        <v>1</v>
      </c>
      <c r="H172" s="10">
        <v>237</v>
      </c>
      <c r="I172" s="10">
        <f t="shared" si="3"/>
        <v>237</v>
      </c>
      <c r="J172" s="31"/>
      <c r="K172" s="33"/>
      <c r="L172" s="31"/>
      <c r="M172" s="33"/>
      <c r="N172" s="31"/>
      <c r="O172" s="31"/>
      <c r="P172" s="31"/>
      <c r="Q172" s="31"/>
      <c r="R172" s="32"/>
      <c r="S172" s="31"/>
      <c r="U172" s="10"/>
    </row>
    <row r="173" spans="1:21" x14ac:dyDescent="0.35">
      <c r="A173" s="3" t="s">
        <v>375</v>
      </c>
      <c r="B173" s="7">
        <v>26508</v>
      </c>
      <c r="C173" t="s">
        <v>376</v>
      </c>
      <c r="D173" t="s">
        <v>38</v>
      </c>
      <c r="E173" s="7">
        <v>10607931</v>
      </c>
      <c r="F173">
        <v>5</v>
      </c>
      <c r="G173">
        <v>1</v>
      </c>
      <c r="H173" s="10">
        <v>16</v>
      </c>
      <c r="I173" s="10">
        <f t="shared" si="3"/>
        <v>16</v>
      </c>
      <c r="J173" s="31"/>
      <c r="K173" s="33"/>
      <c r="L173" s="31"/>
      <c r="M173" s="33"/>
      <c r="N173" s="31"/>
      <c r="O173" s="31"/>
      <c r="P173" s="31"/>
      <c r="Q173" s="31"/>
      <c r="R173" s="32"/>
      <c r="S173" s="31"/>
      <c r="U173" s="10"/>
    </row>
    <row r="174" spans="1:21" x14ac:dyDescent="0.35">
      <c r="A174" s="3" t="s">
        <v>375</v>
      </c>
      <c r="B174" s="7">
        <v>35054</v>
      </c>
      <c r="C174" t="s">
        <v>377</v>
      </c>
      <c r="D174" t="s">
        <v>38</v>
      </c>
      <c r="E174" s="7">
        <v>10518911</v>
      </c>
      <c r="F174">
        <v>4</v>
      </c>
      <c r="G174">
        <v>5</v>
      </c>
      <c r="H174" s="10">
        <v>53</v>
      </c>
      <c r="I174" s="10">
        <f t="shared" si="3"/>
        <v>10.6</v>
      </c>
      <c r="J174" s="31"/>
      <c r="K174" s="33"/>
      <c r="L174" s="31"/>
      <c r="M174" s="33"/>
      <c r="N174" s="31"/>
      <c r="O174" s="31"/>
      <c r="P174" s="31"/>
      <c r="Q174" s="31"/>
      <c r="R174" s="32"/>
      <c r="S174" s="31"/>
      <c r="U174" s="10"/>
    </row>
    <row r="175" spans="1:21" x14ac:dyDescent="0.35">
      <c r="A175" s="3" t="s">
        <v>375</v>
      </c>
      <c r="B175" s="7">
        <v>37265</v>
      </c>
      <c r="C175" t="s">
        <v>378</v>
      </c>
      <c r="D175" t="s">
        <v>38</v>
      </c>
      <c r="E175" s="7">
        <v>10004241</v>
      </c>
      <c r="F175">
        <v>2</v>
      </c>
      <c r="G175">
        <v>1</v>
      </c>
      <c r="H175" s="10">
        <v>84</v>
      </c>
      <c r="I175" s="10">
        <f t="shared" si="3"/>
        <v>84</v>
      </c>
      <c r="J175" s="31"/>
      <c r="K175" s="33"/>
      <c r="L175" s="31"/>
      <c r="M175" s="33"/>
      <c r="N175" s="31"/>
      <c r="O175" s="31"/>
      <c r="P175" s="31"/>
      <c r="Q175" s="31"/>
      <c r="R175" s="32"/>
      <c r="S175" s="31"/>
      <c r="U175" s="10"/>
    </row>
    <row r="176" spans="1:21" x14ac:dyDescent="0.35">
      <c r="A176" s="3" t="s">
        <v>375</v>
      </c>
      <c r="B176" s="7">
        <v>114930</v>
      </c>
      <c r="C176" t="s">
        <v>379</v>
      </c>
      <c r="D176" t="s">
        <v>160</v>
      </c>
      <c r="E176" s="7" t="s">
        <v>380</v>
      </c>
      <c r="F176">
        <v>2</v>
      </c>
      <c r="G176">
        <v>1</v>
      </c>
      <c r="H176" s="10">
        <v>110</v>
      </c>
      <c r="I176" s="10">
        <f t="shared" si="3"/>
        <v>110</v>
      </c>
      <c r="J176" s="31"/>
      <c r="K176" s="33"/>
      <c r="L176" s="31"/>
      <c r="M176" s="33"/>
      <c r="N176" s="31"/>
      <c r="O176" s="31"/>
      <c r="P176" s="31"/>
      <c r="Q176" s="31"/>
      <c r="R176" s="32"/>
      <c r="S176" s="31"/>
      <c r="U176" s="10"/>
    </row>
    <row r="177" spans="1:21" x14ac:dyDescent="0.35">
      <c r="A177" s="3" t="s">
        <v>375</v>
      </c>
      <c r="B177" s="7">
        <v>146523</v>
      </c>
      <c r="C177" t="s">
        <v>381</v>
      </c>
      <c r="D177" t="s">
        <v>38</v>
      </c>
      <c r="E177" s="7">
        <v>10623592</v>
      </c>
      <c r="F177">
        <v>1</v>
      </c>
      <c r="G177">
        <v>1</v>
      </c>
      <c r="H177" s="10">
        <v>35</v>
      </c>
      <c r="I177" s="10">
        <f t="shared" si="3"/>
        <v>35</v>
      </c>
      <c r="J177" s="31"/>
      <c r="K177" s="33"/>
      <c r="L177" s="31"/>
      <c r="M177" s="33"/>
      <c r="N177" s="31"/>
      <c r="O177" s="31"/>
      <c r="P177" s="31"/>
      <c r="Q177" s="31"/>
      <c r="R177" s="32"/>
      <c r="S177" s="31"/>
      <c r="U177" s="10"/>
    </row>
    <row r="178" spans="1:21" x14ac:dyDescent="0.35">
      <c r="A178" s="3" t="s">
        <v>375</v>
      </c>
      <c r="B178" s="7">
        <v>148025</v>
      </c>
      <c r="C178" t="s">
        <v>382</v>
      </c>
      <c r="D178" t="s">
        <v>38</v>
      </c>
      <c r="E178" s="7">
        <v>17400134</v>
      </c>
      <c r="F178">
        <v>2</v>
      </c>
      <c r="G178">
        <v>10</v>
      </c>
      <c r="H178" s="10">
        <v>44</v>
      </c>
      <c r="I178" s="10">
        <f t="shared" si="3"/>
        <v>4.4000000000000004</v>
      </c>
      <c r="J178" s="31"/>
      <c r="K178" s="33"/>
      <c r="L178" s="31"/>
      <c r="M178" s="33"/>
      <c r="N178" s="31"/>
      <c r="O178" s="31"/>
      <c r="P178" s="31"/>
      <c r="Q178" s="31"/>
      <c r="R178" s="32"/>
      <c r="S178" s="31"/>
      <c r="U178" s="10"/>
    </row>
    <row r="179" spans="1:21" x14ac:dyDescent="0.35">
      <c r="A179" s="3" t="s">
        <v>375</v>
      </c>
      <c r="B179" s="7">
        <v>148045</v>
      </c>
      <c r="C179" t="s">
        <v>383</v>
      </c>
      <c r="D179" t="s">
        <v>160</v>
      </c>
      <c r="E179" s="7" t="s">
        <v>384</v>
      </c>
      <c r="F179">
        <v>1</v>
      </c>
      <c r="G179">
        <v>1</v>
      </c>
      <c r="H179" s="10">
        <v>13</v>
      </c>
      <c r="I179" s="10">
        <f t="shared" si="3"/>
        <v>13</v>
      </c>
      <c r="J179" s="31"/>
      <c r="K179" s="33"/>
      <c r="L179" s="31"/>
      <c r="M179" s="33"/>
      <c r="N179" s="31"/>
      <c r="O179" s="31"/>
      <c r="P179" s="31"/>
      <c r="Q179" s="31"/>
      <c r="R179" s="32"/>
      <c r="S179" s="31"/>
      <c r="U179" s="10"/>
    </row>
    <row r="180" spans="1:21" x14ac:dyDescent="0.35">
      <c r="A180" s="3" t="s">
        <v>375</v>
      </c>
      <c r="B180" s="7">
        <v>150010</v>
      </c>
      <c r="C180" t="s">
        <v>385</v>
      </c>
      <c r="D180" t="s">
        <v>38</v>
      </c>
      <c r="E180" s="7">
        <v>10069980</v>
      </c>
      <c r="F180">
        <v>1</v>
      </c>
      <c r="G180">
        <v>10</v>
      </c>
      <c r="H180" s="10">
        <v>34</v>
      </c>
      <c r="I180" s="10">
        <f t="shared" si="3"/>
        <v>3.4</v>
      </c>
      <c r="J180" s="31"/>
      <c r="K180" s="33"/>
      <c r="L180" s="31"/>
      <c r="M180" s="33"/>
      <c r="N180" s="31"/>
      <c r="O180" s="31"/>
      <c r="P180" s="31"/>
      <c r="Q180" s="31"/>
      <c r="R180" s="32"/>
      <c r="S180" s="31"/>
      <c r="U180" s="10"/>
    </row>
    <row r="181" spans="1:21" x14ac:dyDescent="0.35">
      <c r="A181" s="3" t="s">
        <v>375</v>
      </c>
      <c r="B181" s="7">
        <v>326712</v>
      </c>
      <c r="C181" t="s">
        <v>386</v>
      </c>
      <c r="D181" t="s">
        <v>170</v>
      </c>
      <c r="E181" s="7" t="s">
        <v>387</v>
      </c>
      <c r="F181">
        <v>5</v>
      </c>
      <c r="G181">
        <v>2</v>
      </c>
      <c r="H181" s="10">
        <v>39</v>
      </c>
      <c r="I181" s="10">
        <f t="shared" si="3"/>
        <v>19.5</v>
      </c>
      <c r="J181" s="31"/>
      <c r="K181" s="33"/>
      <c r="L181" s="31"/>
      <c r="M181" s="33"/>
      <c r="N181" s="31"/>
      <c r="O181" s="31"/>
      <c r="P181" s="31"/>
      <c r="Q181" s="31"/>
      <c r="R181" s="32"/>
      <c r="S181" s="31"/>
      <c r="U181" s="10"/>
    </row>
    <row r="182" spans="1:21" x14ac:dyDescent="0.35">
      <c r="A182" s="3" t="s">
        <v>375</v>
      </c>
      <c r="B182" s="7">
        <v>326801</v>
      </c>
      <c r="C182" t="s">
        <v>388</v>
      </c>
      <c r="D182" t="s">
        <v>170</v>
      </c>
      <c r="E182" s="7" t="s">
        <v>389</v>
      </c>
      <c r="F182">
        <v>1</v>
      </c>
      <c r="G182">
        <v>2</v>
      </c>
      <c r="H182" s="10">
        <v>60</v>
      </c>
      <c r="I182" s="10">
        <f t="shared" si="3"/>
        <v>30</v>
      </c>
      <c r="J182" s="31"/>
      <c r="K182" s="33"/>
      <c r="L182" s="31"/>
      <c r="M182" s="33"/>
      <c r="N182" s="31"/>
      <c r="O182" s="31"/>
      <c r="P182" s="31"/>
      <c r="Q182" s="31"/>
      <c r="R182" s="32"/>
      <c r="S182" s="31"/>
      <c r="U182" s="10"/>
    </row>
    <row r="183" spans="1:21" x14ac:dyDescent="0.35">
      <c r="A183" s="3" t="s">
        <v>375</v>
      </c>
      <c r="B183" s="7">
        <v>472000</v>
      </c>
      <c r="C183" t="s">
        <v>390</v>
      </c>
      <c r="D183" t="s">
        <v>38</v>
      </c>
      <c r="E183" s="7">
        <v>10309861</v>
      </c>
      <c r="F183">
        <v>1</v>
      </c>
      <c r="G183">
        <v>10</v>
      </c>
      <c r="H183" s="10">
        <v>211</v>
      </c>
      <c r="I183" s="10">
        <f t="shared" si="3"/>
        <v>21.1</v>
      </c>
      <c r="J183" s="31"/>
      <c r="K183" s="33"/>
      <c r="L183" s="31"/>
      <c r="M183" s="33"/>
      <c r="N183" s="31"/>
      <c r="O183" s="31"/>
      <c r="P183" s="31"/>
      <c r="Q183" s="31"/>
      <c r="R183" s="32"/>
      <c r="S183" s="31"/>
      <c r="U183" s="10"/>
    </row>
    <row r="184" spans="1:21" x14ac:dyDescent="0.35">
      <c r="A184" s="3" t="s">
        <v>375</v>
      </c>
      <c r="B184" s="7">
        <v>701936</v>
      </c>
      <c r="C184" t="s">
        <v>391</v>
      </c>
      <c r="D184" t="s">
        <v>170</v>
      </c>
      <c r="E184" s="7" t="s">
        <v>392</v>
      </c>
      <c r="F184">
        <v>1</v>
      </c>
      <c r="G184">
        <v>3</v>
      </c>
      <c r="H184" s="10">
        <v>36</v>
      </c>
      <c r="I184" s="10">
        <f t="shared" si="3"/>
        <v>12</v>
      </c>
      <c r="J184" s="31"/>
      <c r="K184" s="33"/>
      <c r="L184" s="31"/>
      <c r="M184" s="33"/>
      <c r="N184" s="31"/>
      <c r="O184" s="31"/>
      <c r="P184" s="31"/>
      <c r="Q184" s="31"/>
      <c r="R184" s="32"/>
      <c r="S184" s="31"/>
      <c r="U184" s="10"/>
    </row>
    <row r="185" spans="1:21" x14ac:dyDescent="0.35">
      <c r="A185" s="3" t="s">
        <v>375</v>
      </c>
      <c r="B185" s="7">
        <v>702595</v>
      </c>
      <c r="C185" t="s">
        <v>393</v>
      </c>
      <c r="D185" t="s">
        <v>38</v>
      </c>
      <c r="E185" s="7">
        <v>10530072</v>
      </c>
      <c r="F185">
        <v>14</v>
      </c>
      <c r="G185">
        <v>200</v>
      </c>
      <c r="H185" s="10">
        <v>25</v>
      </c>
      <c r="I185" s="10">
        <f t="shared" si="3"/>
        <v>0.125</v>
      </c>
      <c r="J185" s="31"/>
      <c r="K185" s="33"/>
      <c r="L185" s="31"/>
      <c r="M185" s="33"/>
      <c r="N185" s="31"/>
      <c r="O185" s="31"/>
      <c r="P185" s="31"/>
      <c r="Q185" s="31"/>
      <c r="R185" s="32"/>
      <c r="S185" s="31"/>
      <c r="U185" s="10"/>
    </row>
    <row r="186" spans="1:21" x14ac:dyDescent="0.35">
      <c r="A186" s="3" t="s">
        <v>375</v>
      </c>
      <c r="B186" s="7">
        <v>703409</v>
      </c>
      <c r="C186" t="s">
        <v>394</v>
      </c>
      <c r="D186" t="s">
        <v>170</v>
      </c>
      <c r="E186" s="7" t="s">
        <v>395</v>
      </c>
      <c r="F186">
        <v>1</v>
      </c>
      <c r="G186">
        <v>200</v>
      </c>
      <c r="H186" s="10">
        <v>151</v>
      </c>
      <c r="I186" s="10">
        <f t="shared" si="3"/>
        <v>0.755</v>
      </c>
      <c r="J186" s="31"/>
      <c r="K186" s="33"/>
      <c r="L186" s="31"/>
      <c r="M186" s="33"/>
      <c r="N186" s="31"/>
      <c r="O186" s="31"/>
      <c r="P186" s="31"/>
      <c r="Q186" s="31"/>
      <c r="R186" s="32"/>
      <c r="S186" s="31"/>
      <c r="U186" s="10"/>
    </row>
    <row r="187" spans="1:21" x14ac:dyDescent="0.35">
      <c r="A187" s="3" t="s">
        <v>375</v>
      </c>
      <c r="B187" s="7">
        <v>722060</v>
      </c>
      <c r="C187" t="s">
        <v>396</v>
      </c>
      <c r="D187" t="s">
        <v>38</v>
      </c>
      <c r="E187" s="7">
        <v>10717861</v>
      </c>
      <c r="F187">
        <v>4</v>
      </c>
      <c r="G187">
        <v>1000</v>
      </c>
      <c r="H187" s="10">
        <v>197</v>
      </c>
      <c r="I187" s="10">
        <f t="shared" si="3"/>
        <v>0.19700000000000001</v>
      </c>
      <c r="J187" s="31"/>
      <c r="K187" s="33"/>
      <c r="L187" s="31"/>
      <c r="M187" s="33"/>
      <c r="N187" s="31"/>
      <c r="O187" s="31"/>
      <c r="P187" s="31"/>
      <c r="Q187" s="31"/>
      <c r="R187" s="32"/>
      <c r="S187" s="31"/>
      <c r="U187" s="10"/>
    </row>
    <row r="188" spans="1:21" x14ac:dyDescent="0.35">
      <c r="A188" s="3" t="s">
        <v>375</v>
      </c>
      <c r="B188" s="7">
        <v>747715</v>
      </c>
      <c r="C188" t="s">
        <v>397</v>
      </c>
      <c r="D188" t="s">
        <v>38</v>
      </c>
      <c r="E188" s="7">
        <v>15202699</v>
      </c>
      <c r="F188">
        <v>1</v>
      </c>
      <c r="G188">
        <v>1000</v>
      </c>
      <c r="H188" s="10">
        <v>95</v>
      </c>
      <c r="I188" s="10">
        <f t="shared" si="3"/>
        <v>9.5000000000000001E-2</v>
      </c>
      <c r="J188" s="31"/>
      <c r="K188" s="33"/>
      <c r="L188" s="31"/>
      <c r="M188" s="33"/>
      <c r="N188" s="31"/>
      <c r="O188" s="31"/>
      <c r="P188" s="31"/>
      <c r="Q188" s="31"/>
      <c r="R188" s="32"/>
      <c r="S188" s="31"/>
      <c r="U188" s="10"/>
    </row>
    <row r="189" spans="1:21" x14ac:dyDescent="0.35">
      <c r="A189" s="3" t="s">
        <v>375</v>
      </c>
      <c r="B189" s="7">
        <v>747755</v>
      </c>
      <c r="C189" t="s">
        <v>398</v>
      </c>
      <c r="D189" t="s">
        <v>38</v>
      </c>
      <c r="E189" s="7">
        <v>10222661</v>
      </c>
      <c r="F189">
        <v>1</v>
      </c>
      <c r="G189">
        <v>500</v>
      </c>
      <c r="H189" s="10">
        <v>62</v>
      </c>
      <c r="I189" s="10">
        <f t="shared" si="3"/>
        <v>0.124</v>
      </c>
      <c r="J189" s="31"/>
      <c r="K189" s="33"/>
      <c r="L189" s="31"/>
      <c r="M189" s="33"/>
      <c r="N189" s="31"/>
      <c r="O189" s="31"/>
      <c r="P189" s="31"/>
      <c r="Q189" s="31"/>
      <c r="R189" s="32"/>
      <c r="S189" s="31"/>
      <c r="U189" s="10"/>
    </row>
    <row r="190" spans="1:21" x14ac:dyDescent="0.35">
      <c r="A190" s="3" t="s">
        <v>375</v>
      </c>
      <c r="B190" s="7">
        <v>759015</v>
      </c>
      <c r="C190" t="s">
        <v>399</v>
      </c>
      <c r="D190" t="s">
        <v>400</v>
      </c>
      <c r="E190" s="7" t="s">
        <v>401</v>
      </c>
      <c r="F190">
        <v>14</v>
      </c>
      <c r="G190">
        <v>100</v>
      </c>
      <c r="H190" s="10">
        <v>12</v>
      </c>
      <c r="I190" s="10">
        <f t="shared" si="3"/>
        <v>0.12</v>
      </c>
      <c r="J190" s="31"/>
      <c r="K190" s="33"/>
      <c r="L190" s="31"/>
      <c r="M190" s="33"/>
      <c r="N190" s="31"/>
      <c r="O190" s="31"/>
      <c r="P190" s="31"/>
      <c r="Q190" s="31"/>
      <c r="R190" s="32"/>
      <c r="S190" s="31"/>
      <c r="U190" s="10"/>
    </row>
    <row r="191" spans="1:21" x14ac:dyDescent="0.35">
      <c r="A191" s="3" t="s">
        <v>375</v>
      </c>
      <c r="B191" s="7">
        <v>759703</v>
      </c>
      <c r="C191" t="s">
        <v>402</v>
      </c>
      <c r="D191" t="s">
        <v>170</v>
      </c>
      <c r="E191" s="7" t="s">
        <v>403</v>
      </c>
      <c r="F191">
        <v>1</v>
      </c>
      <c r="G191">
        <v>1</v>
      </c>
      <c r="H191" s="10">
        <v>10</v>
      </c>
      <c r="I191" s="10">
        <f t="shared" si="3"/>
        <v>10</v>
      </c>
      <c r="J191" s="31"/>
      <c r="K191" s="33"/>
      <c r="L191" s="31"/>
      <c r="M191" s="33"/>
      <c r="N191" s="31"/>
      <c r="O191" s="31"/>
      <c r="P191" s="31"/>
      <c r="Q191" s="31"/>
      <c r="R191" s="32"/>
      <c r="S191" s="31"/>
      <c r="U191" s="10"/>
    </row>
    <row r="192" spans="1:21" x14ac:dyDescent="0.35">
      <c r="A192" s="3" t="s">
        <v>375</v>
      </c>
      <c r="B192" s="7">
        <v>759705</v>
      </c>
      <c r="C192" t="s">
        <v>404</v>
      </c>
      <c r="D192" t="s">
        <v>245</v>
      </c>
      <c r="E192" s="7" t="s">
        <v>405</v>
      </c>
      <c r="F192">
        <v>39</v>
      </c>
      <c r="G192">
        <v>100</v>
      </c>
      <c r="H192" s="10">
        <v>14</v>
      </c>
      <c r="I192" s="10">
        <f t="shared" si="3"/>
        <v>0.14000000000000001</v>
      </c>
      <c r="J192" s="31"/>
      <c r="K192" s="33"/>
      <c r="L192" s="31"/>
      <c r="M192" s="33"/>
      <c r="N192" s="31"/>
      <c r="O192" s="31"/>
      <c r="P192" s="31"/>
      <c r="Q192" s="31"/>
      <c r="R192" s="32"/>
      <c r="S192" s="31"/>
      <c r="U192" s="10"/>
    </row>
    <row r="193" spans="1:21" x14ac:dyDescent="0.35">
      <c r="A193" s="3" t="s">
        <v>375</v>
      </c>
      <c r="B193" s="7">
        <v>780546</v>
      </c>
      <c r="C193" t="s">
        <v>406</v>
      </c>
      <c r="D193" t="s">
        <v>38</v>
      </c>
      <c r="E193" s="7">
        <v>15338665</v>
      </c>
      <c r="F193">
        <v>20</v>
      </c>
      <c r="G193">
        <v>500</v>
      </c>
      <c r="H193" s="10">
        <v>29</v>
      </c>
      <c r="I193" s="10">
        <f t="shared" si="3"/>
        <v>5.8000000000000003E-2</v>
      </c>
      <c r="J193" s="31"/>
      <c r="K193" s="33"/>
      <c r="L193" s="31"/>
      <c r="M193" s="33"/>
      <c r="N193" s="31"/>
      <c r="O193" s="31"/>
      <c r="P193" s="31"/>
      <c r="Q193" s="31"/>
      <c r="R193" s="32"/>
      <c r="S193" s="31"/>
      <c r="U193" s="10"/>
    </row>
    <row r="194" spans="1:21" x14ac:dyDescent="0.35">
      <c r="A194" s="3" t="s">
        <v>375</v>
      </c>
      <c r="B194" s="7">
        <v>780713</v>
      </c>
      <c r="C194" t="s">
        <v>407</v>
      </c>
      <c r="D194" t="s">
        <v>38</v>
      </c>
      <c r="E194" s="7">
        <v>10624731</v>
      </c>
      <c r="F194">
        <v>1</v>
      </c>
      <c r="G194">
        <v>1000</v>
      </c>
      <c r="H194" s="10">
        <v>190</v>
      </c>
      <c r="I194" s="10">
        <f t="shared" si="3"/>
        <v>0.19</v>
      </c>
      <c r="J194" s="31"/>
      <c r="K194" s="33"/>
      <c r="L194" s="31"/>
      <c r="M194" s="33"/>
      <c r="N194" s="31"/>
      <c r="O194" s="31"/>
      <c r="P194" s="31"/>
      <c r="Q194" s="31"/>
      <c r="R194" s="32"/>
      <c r="S194" s="31"/>
      <c r="U194" s="10"/>
    </row>
    <row r="195" spans="1:21" x14ac:dyDescent="0.35">
      <c r="A195" s="3" t="s">
        <v>375</v>
      </c>
      <c r="B195" s="7">
        <v>780742</v>
      </c>
      <c r="C195" t="s">
        <v>408</v>
      </c>
      <c r="D195" t="s">
        <v>38</v>
      </c>
      <c r="E195" s="7">
        <v>10759731</v>
      </c>
      <c r="F195">
        <v>1</v>
      </c>
      <c r="G195">
        <v>1000</v>
      </c>
      <c r="H195" s="10">
        <v>132</v>
      </c>
      <c r="I195" s="10">
        <f t="shared" si="3"/>
        <v>0.13200000000000001</v>
      </c>
      <c r="J195" s="31"/>
      <c r="K195" s="33"/>
      <c r="L195" s="31"/>
      <c r="M195" s="33"/>
      <c r="N195" s="31"/>
      <c r="O195" s="31"/>
      <c r="P195" s="31"/>
      <c r="Q195" s="31"/>
      <c r="R195" s="32"/>
      <c r="S195" s="31"/>
      <c r="U195" s="10"/>
    </row>
    <row r="196" spans="1:21" x14ac:dyDescent="0.35">
      <c r="A196" s="3" t="s">
        <v>375</v>
      </c>
      <c r="B196" s="7">
        <v>780760</v>
      </c>
      <c r="C196" t="s">
        <v>409</v>
      </c>
      <c r="D196" t="s">
        <v>38</v>
      </c>
      <c r="E196" s="7">
        <v>10399113</v>
      </c>
      <c r="F196">
        <v>1</v>
      </c>
      <c r="G196">
        <v>1000</v>
      </c>
      <c r="H196" s="10">
        <v>113</v>
      </c>
      <c r="I196" s="10">
        <f t="shared" si="3"/>
        <v>0.113</v>
      </c>
      <c r="J196" s="31"/>
      <c r="K196" s="33"/>
      <c r="L196" s="31"/>
      <c r="M196" s="33"/>
      <c r="N196" s="31"/>
      <c r="O196" s="31"/>
      <c r="P196" s="31"/>
      <c r="Q196" s="31"/>
      <c r="R196" s="32"/>
      <c r="S196" s="31"/>
      <c r="U196" s="10"/>
    </row>
    <row r="197" spans="1:21" x14ac:dyDescent="0.35">
      <c r="A197" s="3" t="s">
        <v>375</v>
      </c>
      <c r="B197" s="7">
        <v>781315</v>
      </c>
      <c r="C197" t="s">
        <v>410</v>
      </c>
      <c r="D197" t="s">
        <v>38</v>
      </c>
      <c r="E197" s="7">
        <v>16426019</v>
      </c>
      <c r="F197">
        <v>12</v>
      </c>
      <c r="G197">
        <v>120</v>
      </c>
      <c r="H197" s="10">
        <v>148</v>
      </c>
      <c r="I197" s="10">
        <f t="shared" si="3"/>
        <v>1.2333333333333334</v>
      </c>
      <c r="J197" s="31"/>
      <c r="K197" s="33"/>
      <c r="L197" s="31"/>
      <c r="M197" s="33"/>
      <c r="N197" s="31"/>
      <c r="O197" s="31"/>
      <c r="P197" s="31"/>
      <c r="Q197" s="31"/>
      <c r="R197" s="32"/>
      <c r="S197" s="31"/>
      <c r="U197" s="10"/>
    </row>
    <row r="198" spans="1:21" x14ac:dyDescent="0.35">
      <c r="A198" s="3" t="s">
        <v>375</v>
      </c>
      <c r="B198" s="7">
        <v>781325</v>
      </c>
      <c r="C198" t="s">
        <v>411</v>
      </c>
      <c r="D198" t="s">
        <v>38</v>
      </c>
      <c r="E198" s="7">
        <v>10165964</v>
      </c>
      <c r="F198">
        <v>2</v>
      </c>
      <c r="G198">
        <v>125</v>
      </c>
      <c r="H198" s="10">
        <v>118</v>
      </c>
      <c r="I198" s="10">
        <f t="shared" si="3"/>
        <v>0.94399999999999995</v>
      </c>
      <c r="J198" s="31"/>
      <c r="K198" s="33"/>
      <c r="L198" s="31"/>
      <c r="M198" s="33"/>
      <c r="N198" s="31"/>
      <c r="O198" s="31"/>
      <c r="P198" s="31"/>
      <c r="Q198" s="31"/>
      <c r="R198" s="32"/>
      <c r="S198" s="31"/>
      <c r="U198" s="10"/>
    </row>
    <row r="199" spans="1:21" x14ac:dyDescent="0.35">
      <c r="A199" s="3" t="s">
        <v>375</v>
      </c>
      <c r="B199" s="7">
        <v>781334</v>
      </c>
      <c r="C199" t="s">
        <v>412</v>
      </c>
      <c r="D199" t="s">
        <v>38</v>
      </c>
      <c r="E199" s="7">
        <v>10271783</v>
      </c>
      <c r="F199">
        <v>2</v>
      </c>
      <c r="G199">
        <v>125</v>
      </c>
      <c r="H199" s="10">
        <v>49</v>
      </c>
      <c r="I199" s="10">
        <f t="shared" si="3"/>
        <v>0.39200000000000002</v>
      </c>
      <c r="J199" s="31"/>
      <c r="K199" s="33"/>
      <c r="L199" s="31"/>
      <c r="M199" s="33"/>
      <c r="N199" s="31"/>
      <c r="O199" s="31"/>
      <c r="P199" s="31"/>
      <c r="Q199" s="31"/>
      <c r="R199" s="32"/>
      <c r="S199" s="31"/>
      <c r="U199" s="10"/>
    </row>
    <row r="200" spans="1:21" x14ac:dyDescent="0.35">
      <c r="A200" s="3" t="s">
        <v>375</v>
      </c>
      <c r="B200" s="7" t="s">
        <v>37</v>
      </c>
      <c r="C200" t="s">
        <v>413</v>
      </c>
      <c r="D200" t="s">
        <v>38</v>
      </c>
      <c r="E200" s="7">
        <v>11874040</v>
      </c>
      <c r="F200">
        <v>10</v>
      </c>
      <c r="G200">
        <v>1</v>
      </c>
      <c r="H200" s="10">
        <v>21</v>
      </c>
      <c r="I200" s="10">
        <f t="shared" si="3"/>
        <v>21</v>
      </c>
      <c r="J200" s="31"/>
      <c r="K200" s="33"/>
      <c r="L200" s="31"/>
      <c r="M200" s="33"/>
      <c r="N200" s="31"/>
      <c r="O200" s="31"/>
      <c r="P200" s="31"/>
      <c r="Q200" s="31"/>
      <c r="R200" s="32"/>
      <c r="S200" s="31"/>
      <c r="U200" s="10"/>
    </row>
    <row r="201" spans="1:21" x14ac:dyDescent="0.35">
      <c r="A201" s="3" t="s">
        <v>375</v>
      </c>
      <c r="B201" s="7" t="s">
        <v>414</v>
      </c>
      <c r="C201" t="s">
        <v>415</v>
      </c>
      <c r="D201" t="s">
        <v>38</v>
      </c>
      <c r="E201" s="7">
        <v>11383994</v>
      </c>
      <c r="F201">
        <v>4</v>
      </c>
      <c r="G201">
        <v>1000</v>
      </c>
      <c r="H201" s="10">
        <v>26</v>
      </c>
      <c r="I201" s="10">
        <f t="shared" si="3"/>
        <v>2.5999999999999999E-2</v>
      </c>
      <c r="J201" s="31"/>
      <c r="K201" s="33"/>
      <c r="L201" s="31"/>
      <c r="M201" s="33"/>
      <c r="N201" s="31"/>
      <c r="O201" s="31"/>
      <c r="P201" s="31"/>
      <c r="Q201" s="31"/>
      <c r="R201" s="32"/>
      <c r="S201" s="31"/>
      <c r="U201" s="10"/>
    </row>
    <row r="202" spans="1:21" x14ac:dyDescent="0.35">
      <c r="A202" s="3" t="s">
        <v>375</v>
      </c>
      <c r="B202" s="7" t="s">
        <v>416</v>
      </c>
      <c r="C202" t="s">
        <v>417</v>
      </c>
      <c r="D202" t="s">
        <v>160</v>
      </c>
      <c r="E202" s="7" t="s">
        <v>418</v>
      </c>
      <c r="F202">
        <v>1</v>
      </c>
      <c r="G202">
        <v>1</v>
      </c>
      <c r="H202" s="10">
        <v>8</v>
      </c>
      <c r="I202" s="10">
        <f t="shared" si="3"/>
        <v>8</v>
      </c>
      <c r="J202" s="31"/>
      <c r="K202" s="33"/>
      <c r="L202" s="31"/>
      <c r="M202" s="33"/>
      <c r="N202" s="31"/>
      <c r="O202" s="31"/>
      <c r="P202" s="31"/>
      <c r="Q202" s="31"/>
      <c r="R202" s="32"/>
      <c r="S202" s="31"/>
      <c r="U202" s="10"/>
    </row>
    <row r="203" spans="1:21" x14ac:dyDescent="0.35">
      <c r="A203" s="3" t="s">
        <v>375</v>
      </c>
      <c r="B203" s="7" t="s">
        <v>419</v>
      </c>
      <c r="C203" t="s">
        <v>420</v>
      </c>
      <c r="D203" t="s">
        <v>38</v>
      </c>
      <c r="E203" s="7">
        <v>11834060</v>
      </c>
      <c r="F203">
        <v>1</v>
      </c>
      <c r="G203">
        <v>4</v>
      </c>
      <c r="H203" s="10">
        <v>157</v>
      </c>
      <c r="I203" s="10">
        <f t="shared" ref="I203:I216" si="4">H203/G203</f>
        <v>39.25</v>
      </c>
      <c r="J203" s="31"/>
      <c r="K203" s="33"/>
      <c r="L203" s="31"/>
      <c r="M203" s="33"/>
      <c r="N203" s="31"/>
      <c r="O203" s="31"/>
      <c r="P203" s="31"/>
      <c r="Q203" s="31"/>
      <c r="R203" s="32"/>
      <c r="S203" s="31"/>
      <c r="U203" s="10"/>
    </row>
    <row r="204" spans="1:21" x14ac:dyDescent="0.35">
      <c r="A204" s="3" t="s">
        <v>421</v>
      </c>
      <c r="B204" s="7" t="s">
        <v>422</v>
      </c>
      <c r="C204" t="s">
        <v>423</v>
      </c>
      <c r="D204" t="s">
        <v>38</v>
      </c>
      <c r="E204" s="7">
        <v>10071424</v>
      </c>
      <c r="F204">
        <v>2</v>
      </c>
      <c r="G204">
        <v>100</v>
      </c>
      <c r="H204" s="10">
        <v>13</v>
      </c>
      <c r="I204" s="10">
        <f t="shared" si="4"/>
        <v>0.13</v>
      </c>
      <c r="J204" s="31"/>
      <c r="K204" s="33"/>
      <c r="L204" s="31"/>
      <c r="M204" s="33"/>
      <c r="N204" s="31"/>
      <c r="O204" s="31"/>
      <c r="P204" s="31"/>
      <c r="Q204" s="31"/>
      <c r="R204" s="32"/>
      <c r="S204" s="31"/>
      <c r="U204" s="10"/>
    </row>
    <row r="205" spans="1:21" x14ac:dyDescent="0.35">
      <c r="A205" s="3" t="s">
        <v>424</v>
      </c>
      <c r="B205" s="7">
        <v>1021</v>
      </c>
      <c r="C205" t="s">
        <v>425</v>
      </c>
      <c r="D205" t="s">
        <v>426</v>
      </c>
      <c r="E205" s="7">
        <v>17321</v>
      </c>
      <c r="F205">
        <v>24</v>
      </c>
      <c r="G205">
        <v>1</v>
      </c>
      <c r="H205" s="10">
        <v>3</v>
      </c>
      <c r="I205" s="10">
        <f t="shared" si="4"/>
        <v>3</v>
      </c>
      <c r="J205" s="31"/>
      <c r="K205" s="33"/>
      <c r="L205" s="31"/>
      <c r="M205" s="33"/>
      <c r="N205" s="31"/>
      <c r="O205" s="31"/>
      <c r="P205" s="31"/>
      <c r="Q205" s="31"/>
      <c r="R205" s="32"/>
      <c r="S205" s="31"/>
      <c r="U205" s="10"/>
    </row>
    <row r="206" spans="1:21" x14ac:dyDescent="0.35">
      <c r="A206" s="3" t="s">
        <v>424</v>
      </c>
      <c r="B206" s="7">
        <v>1536</v>
      </c>
      <c r="C206" t="s">
        <v>427</v>
      </c>
      <c r="D206" t="s">
        <v>428</v>
      </c>
      <c r="E206" s="7" t="s">
        <v>429</v>
      </c>
      <c r="F206">
        <v>2</v>
      </c>
      <c r="G206">
        <v>1</v>
      </c>
      <c r="H206" s="10">
        <v>3</v>
      </c>
      <c r="I206" s="10">
        <f t="shared" si="4"/>
        <v>3</v>
      </c>
      <c r="J206" s="31"/>
      <c r="K206" s="33"/>
      <c r="L206" s="31"/>
      <c r="M206" s="33"/>
      <c r="N206" s="31"/>
      <c r="O206" s="31"/>
      <c r="P206" s="31"/>
      <c r="Q206" s="31"/>
      <c r="R206" s="32"/>
      <c r="S206" s="31"/>
      <c r="U206" s="10"/>
    </row>
    <row r="207" spans="1:21" x14ac:dyDescent="0.35">
      <c r="A207" s="3" t="s">
        <v>424</v>
      </c>
      <c r="B207" s="7">
        <v>1537</v>
      </c>
      <c r="C207" t="s">
        <v>430</v>
      </c>
      <c r="D207" t="s">
        <v>428</v>
      </c>
      <c r="E207" s="7" t="s">
        <v>431</v>
      </c>
      <c r="F207">
        <v>2</v>
      </c>
      <c r="G207">
        <v>1</v>
      </c>
      <c r="H207" s="10">
        <v>6</v>
      </c>
      <c r="I207" s="10">
        <f t="shared" si="4"/>
        <v>6</v>
      </c>
      <c r="J207" s="31"/>
      <c r="K207" s="33"/>
      <c r="L207" s="31"/>
      <c r="M207" s="33"/>
      <c r="N207" s="31"/>
      <c r="O207" s="31"/>
      <c r="P207" s="31"/>
      <c r="Q207" s="31"/>
      <c r="R207" s="32"/>
      <c r="S207" s="31"/>
      <c r="U207" s="10"/>
    </row>
    <row r="208" spans="1:21" x14ac:dyDescent="0.35">
      <c r="A208" s="3" t="s">
        <v>424</v>
      </c>
      <c r="B208" s="7" t="s">
        <v>432</v>
      </c>
      <c r="C208" t="s">
        <v>433</v>
      </c>
      <c r="D208" t="s">
        <v>426</v>
      </c>
      <c r="E208" s="7">
        <v>17323</v>
      </c>
      <c r="F208">
        <v>24</v>
      </c>
      <c r="G208">
        <v>1</v>
      </c>
      <c r="H208" s="10">
        <v>6</v>
      </c>
      <c r="I208" s="10">
        <f t="shared" si="4"/>
        <v>6</v>
      </c>
      <c r="J208" s="31"/>
      <c r="K208" s="33"/>
      <c r="L208" s="31"/>
      <c r="M208" s="33"/>
      <c r="N208" s="31"/>
      <c r="O208" s="31"/>
      <c r="P208" s="31"/>
      <c r="Q208" s="31"/>
      <c r="R208" s="32"/>
      <c r="S208" s="31"/>
      <c r="U208" s="10"/>
    </row>
    <row r="209" spans="1:21" x14ac:dyDescent="0.35">
      <c r="A209" s="3" t="s">
        <v>424</v>
      </c>
      <c r="B209" s="7" t="s">
        <v>434</v>
      </c>
      <c r="C209" t="s">
        <v>435</v>
      </c>
      <c r="D209" t="s">
        <v>426</v>
      </c>
      <c r="E209" s="7">
        <v>17313</v>
      </c>
      <c r="F209">
        <v>120</v>
      </c>
      <c r="G209">
        <v>1</v>
      </c>
      <c r="H209" s="10">
        <v>3</v>
      </c>
      <c r="I209" s="10">
        <f t="shared" si="4"/>
        <v>3</v>
      </c>
      <c r="J209" s="31"/>
      <c r="K209" s="33"/>
      <c r="L209" s="31"/>
      <c r="M209" s="33"/>
      <c r="N209" s="31"/>
      <c r="O209" s="31"/>
      <c r="P209" s="31"/>
      <c r="Q209" s="31"/>
      <c r="R209" s="32"/>
      <c r="S209" s="31"/>
      <c r="U209" s="10"/>
    </row>
    <row r="210" spans="1:21" x14ac:dyDescent="0.35">
      <c r="A210" s="3" t="s">
        <v>424</v>
      </c>
      <c r="B210" s="7" t="s">
        <v>436</v>
      </c>
      <c r="C210" t="s">
        <v>437</v>
      </c>
      <c r="D210" t="s">
        <v>428</v>
      </c>
      <c r="E210" s="7" t="s">
        <v>438</v>
      </c>
      <c r="F210">
        <v>73</v>
      </c>
      <c r="G210">
        <v>1</v>
      </c>
      <c r="H210" s="10">
        <v>3</v>
      </c>
      <c r="I210" s="10">
        <f t="shared" si="4"/>
        <v>3</v>
      </c>
      <c r="J210" s="31"/>
      <c r="K210" s="33"/>
      <c r="L210" s="31"/>
      <c r="M210" s="33"/>
      <c r="N210" s="31"/>
      <c r="O210" s="31"/>
      <c r="P210" s="31"/>
      <c r="Q210" s="31"/>
      <c r="R210" s="32"/>
      <c r="S210" s="31"/>
      <c r="U210" s="10"/>
    </row>
    <row r="211" spans="1:21" x14ac:dyDescent="0.35">
      <c r="A211" s="3" t="s">
        <v>424</v>
      </c>
      <c r="B211" s="7" t="s">
        <v>439</v>
      </c>
      <c r="C211" t="s">
        <v>440</v>
      </c>
      <c r="D211" t="s">
        <v>441</v>
      </c>
      <c r="E211" s="7">
        <v>1010190</v>
      </c>
      <c r="F211">
        <v>6</v>
      </c>
      <c r="G211">
        <v>1</v>
      </c>
      <c r="H211" s="10">
        <v>5</v>
      </c>
      <c r="I211" s="10">
        <f t="shared" si="4"/>
        <v>5</v>
      </c>
      <c r="J211" s="31"/>
      <c r="K211" s="33"/>
      <c r="L211" s="31"/>
      <c r="M211" s="33"/>
      <c r="N211" s="31"/>
      <c r="O211" s="31"/>
      <c r="P211" s="31"/>
      <c r="Q211" s="31"/>
      <c r="R211" s="32"/>
      <c r="S211" s="31"/>
      <c r="U211" s="10"/>
    </row>
    <row r="212" spans="1:21" x14ac:dyDescent="0.35">
      <c r="A212" s="3" t="s">
        <v>424</v>
      </c>
      <c r="B212" s="7" t="s">
        <v>442</v>
      </c>
      <c r="C212" t="s">
        <v>443</v>
      </c>
      <c r="D212" t="s">
        <v>441</v>
      </c>
      <c r="E212" s="7">
        <v>1010091</v>
      </c>
      <c r="F212">
        <v>1</v>
      </c>
      <c r="G212">
        <v>1</v>
      </c>
      <c r="H212" s="10">
        <v>2</v>
      </c>
      <c r="I212" s="10">
        <f t="shared" si="4"/>
        <v>2</v>
      </c>
      <c r="J212" s="31"/>
      <c r="K212" s="33"/>
      <c r="L212" s="31"/>
      <c r="M212" s="33"/>
      <c r="N212" s="31"/>
      <c r="O212" s="31"/>
      <c r="P212" s="31"/>
      <c r="Q212" s="31"/>
      <c r="R212" s="32"/>
      <c r="S212" s="31"/>
      <c r="U212" s="10"/>
    </row>
    <row r="213" spans="1:21" x14ac:dyDescent="0.35">
      <c r="A213" s="3" t="s">
        <v>444</v>
      </c>
      <c r="B213" s="7" t="s">
        <v>445</v>
      </c>
      <c r="C213" t="s">
        <v>446</v>
      </c>
      <c r="D213" t="s">
        <v>160</v>
      </c>
      <c r="E213" s="7" t="s">
        <v>447</v>
      </c>
      <c r="F213">
        <v>31</v>
      </c>
      <c r="G213">
        <v>50</v>
      </c>
      <c r="H213" s="10">
        <v>291</v>
      </c>
      <c r="I213" s="10">
        <f t="shared" si="4"/>
        <v>5.82</v>
      </c>
      <c r="J213" s="31"/>
      <c r="K213" s="33"/>
      <c r="L213" s="31"/>
      <c r="M213" s="33"/>
      <c r="N213" s="31"/>
      <c r="O213" s="31"/>
      <c r="P213" s="31"/>
      <c r="Q213" s="31"/>
      <c r="R213" s="32"/>
      <c r="S213" s="31"/>
      <c r="U213" s="10"/>
    </row>
    <row r="214" spans="1:21" x14ac:dyDescent="0.35">
      <c r="A214" s="3" t="s">
        <v>448</v>
      </c>
      <c r="B214" s="7">
        <v>62500500</v>
      </c>
      <c r="C214" t="s">
        <v>449</v>
      </c>
      <c r="D214" t="s">
        <v>38</v>
      </c>
      <c r="E214" s="7">
        <v>10096471</v>
      </c>
      <c r="F214">
        <v>18</v>
      </c>
      <c r="G214">
        <v>1</v>
      </c>
      <c r="H214" s="10">
        <v>3</v>
      </c>
      <c r="I214" s="10">
        <f t="shared" si="4"/>
        <v>3</v>
      </c>
      <c r="J214" s="31"/>
      <c r="K214" s="33"/>
      <c r="L214" s="31"/>
      <c r="M214" s="33"/>
      <c r="N214" s="31"/>
      <c r="O214" s="31"/>
      <c r="P214" s="31"/>
      <c r="Q214" s="31"/>
      <c r="R214" s="32"/>
      <c r="S214" s="31"/>
      <c r="U214" s="10"/>
    </row>
    <row r="215" spans="1:21" x14ac:dyDescent="0.35">
      <c r="A215" s="3" t="s">
        <v>448</v>
      </c>
      <c r="B215" s="7">
        <v>62501001</v>
      </c>
      <c r="C215" t="s">
        <v>450</v>
      </c>
      <c r="D215" t="s">
        <v>38</v>
      </c>
      <c r="E215" s="7">
        <v>10659012</v>
      </c>
      <c r="F215">
        <v>13</v>
      </c>
      <c r="G215">
        <v>1</v>
      </c>
      <c r="H215" s="10">
        <v>6</v>
      </c>
      <c r="I215" s="10">
        <f t="shared" si="4"/>
        <v>6</v>
      </c>
      <c r="J215" s="31"/>
      <c r="K215" s="33"/>
      <c r="L215" s="31"/>
      <c r="M215" s="33"/>
      <c r="N215" s="31"/>
      <c r="O215" s="31"/>
      <c r="P215" s="31"/>
      <c r="Q215" s="31"/>
      <c r="R215" s="32"/>
      <c r="S215" s="31"/>
      <c r="U215" s="10"/>
    </row>
    <row r="216" spans="1:21" x14ac:dyDescent="0.35">
      <c r="A216" s="3" t="s">
        <v>448</v>
      </c>
      <c r="B216" s="26">
        <v>62503300</v>
      </c>
      <c r="C216" t="s">
        <v>451</v>
      </c>
      <c r="D216" t="s">
        <v>38</v>
      </c>
      <c r="E216" s="7">
        <v>10390682</v>
      </c>
      <c r="F216">
        <v>10</v>
      </c>
      <c r="G216">
        <v>1</v>
      </c>
      <c r="H216" s="10">
        <v>20</v>
      </c>
      <c r="I216" s="10">
        <f t="shared" si="4"/>
        <v>20</v>
      </c>
      <c r="J216" s="31"/>
      <c r="K216" s="33"/>
      <c r="L216" s="31"/>
      <c r="M216" s="33"/>
      <c r="N216" s="31"/>
      <c r="O216" s="31"/>
      <c r="P216" s="31"/>
      <c r="Q216" s="31"/>
      <c r="R216" s="32"/>
      <c r="S216" s="31"/>
      <c r="U216" s="10"/>
    </row>
    <row r="217" spans="1:21" x14ac:dyDescent="0.35">
      <c r="A217" s="3" t="s">
        <v>448</v>
      </c>
      <c r="B217" s="7">
        <v>88810508</v>
      </c>
      <c r="C217" t="s">
        <v>452</v>
      </c>
      <c r="D217" t="s">
        <v>38</v>
      </c>
      <c r="E217" s="7">
        <v>15842577</v>
      </c>
      <c r="F217">
        <v>1</v>
      </c>
      <c r="G217" s="22" t="s">
        <v>453</v>
      </c>
      <c r="H217" s="10">
        <v>75</v>
      </c>
      <c r="I217" s="10">
        <f>H217/1</f>
        <v>75</v>
      </c>
      <c r="J217" s="31"/>
      <c r="K217" s="33"/>
      <c r="L217" s="31"/>
      <c r="M217" s="33"/>
      <c r="N217" s="31"/>
      <c r="O217" s="31"/>
      <c r="P217" s="31"/>
      <c r="Q217" s="31"/>
      <c r="R217" s="32"/>
      <c r="S217" s="31"/>
      <c r="U217" s="10"/>
    </row>
    <row r="218" spans="1:21" x14ac:dyDescent="0.35">
      <c r="A218" s="3" t="s">
        <v>448</v>
      </c>
      <c r="B218" s="7" t="s">
        <v>454</v>
      </c>
      <c r="C218" t="s">
        <v>455</v>
      </c>
      <c r="D218" t="s">
        <v>38</v>
      </c>
      <c r="E218" s="7">
        <v>15465574</v>
      </c>
      <c r="F218">
        <v>40</v>
      </c>
      <c r="G218">
        <v>1</v>
      </c>
      <c r="H218" s="10">
        <v>2</v>
      </c>
      <c r="I218" s="10">
        <f t="shared" ref="I218:I281" si="5">H218/G218</f>
        <v>2</v>
      </c>
      <c r="J218" s="31"/>
      <c r="K218" s="33"/>
      <c r="L218" s="31"/>
      <c r="M218" s="33"/>
      <c r="N218" s="31"/>
      <c r="O218" s="31"/>
      <c r="P218" s="31"/>
      <c r="Q218" s="31"/>
      <c r="R218" s="32"/>
      <c r="S218" s="31"/>
      <c r="U218" s="10"/>
    </row>
    <row r="219" spans="1:21" x14ac:dyDescent="0.35">
      <c r="A219" s="3" t="s">
        <v>448</v>
      </c>
      <c r="B219" s="7" t="s">
        <v>456</v>
      </c>
      <c r="C219" t="s">
        <v>457</v>
      </c>
      <c r="D219" t="s">
        <v>38</v>
      </c>
      <c r="E219" s="7">
        <v>10129880</v>
      </c>
      <c r="F219">
        <v>7</v>
      </c>
      <c r="G219">
        <v>1</v>
      </c>
      <c r="H219" s="10">
        <v>27</v>
      </c>
      <c r="I219" s="10">
        <f t="shared" si="5"/>
        <v>27</v>
      </c>
      <c r="J219" s="31"/>
      <c r="K219" s="33"/>
      <c r="L219" s="31"/>
      <c r="M219" s="33"/>
      <c r="N219" s="31"/>
      <c r="O219" s="31"/>
      <c r="P219" s="31"/>
      <c r="Q219" s="31"/>
      <c r="R219" s="32"/>
      <c r="S219" s="31"/>
      <c r="U219" s="10"/>
    </row>
    <row r="220" spans="1:21" x14ac:dyDescent="0.35">
      <c r="A220" s="3" t="s">
        <v>458</v>
      </c>
      <c r="B220" s="7" t="s">
        <v>459</v>
      </c>
      <c r="C220" t="s">
        <v>460</v>
      </c>
      <c r="D220" t="s">
        <v>38</v>
      </c>
      <c r="E220" s="7">
        <v>12348019</v>
      </c>
      <c r="F220">
        <v>11</v>
      </c>
      <c r="G220">
        <v>1</v>
      </c>
      <c r="H220" s="10">
        <v>10</v>
      </c>
      <c r="I220" s="10">
        <f t="shared" si="5"/>
        <v>10</v>
      </c>
      <c r="J220" s="31"/>
      <c r="K220" s="33"/>
      <c r="L220" s="31"/>
      <c r="M220" s="33"/>
      <c r="N220" s="31"/>
      <c r="O220" s="31"/>
      <c r="P220" s="31"/>
      <c r="Q220" s="31"/>
      <c r="R220" s="32"/>
      <c r="S220" s="31"/>
      <c r="U220" s="10"/>
    </row>
    <row r="221" spans="1:21" x14ac:dyDescent="0.35">
      <c r="A221" s="3" t="s">
        <v>461</v>
      </c>
      <c r="B221" s="7" t="s">
        <v>462</v>
      </c>
      <c r="C221" t="s">
        <v>463</v>
      </c>
      <c r="D221" t="s">
        <v>160</v>
      </c>
      <c r="E221" s="7" t="s">
        <v>464</v>
      </c>
      <c r="F221">
        <v>1</v>
      </c>
      <c r="G221">
        <v>1</v>
      </c>
      <c r="H221" s="10">
        <v>321</v>
      </c>
      <c r="I221" s="10">
        <f t="shared" si="5"/>
        <v>321</v>
      </c>
      <c r="J221" s="31"/>
      <c r="K221" s="33"/>
      <c r="L221" s="31"/>
      <c r="M221" s="33"/>
      <c r="N221" s="31"/>
      <c r="O221" s="31"/>
      <c r="P221" s="31"/>
      <c r="Q221" s="31"/>
      <c r="R221" s="32"/>
      <c r="S221" s="31"/>
      <c r="U221" s="10"/>
    </row>
    <row r="222" spans="1:21" x14ac:dyDescent="0.35">
      <c r="A222" s="3" t="s">
        <v>461</v>
      </c>
      <c r="B222" s="7" t="s">
        <v>465</v>
      </c>
      <c r="C222" t="s">
        <v>466</v>
      </c>
      <c r="D222" t="s">
        <v>160</v>
      </c>
      <c r="E222" s="7" t="s">
        <v>467</v>
      </c>
      <c r="F222">
        <v>1</v>
      </c>
      <c r="G222">
        <v>1</v>
      </c>
      <c r="H222" s="10">
        <v>321</v>
      </c>
      <c r="I222" s="10">
        <f t="shared" si="5"/>
        <v>321</v>
      </c>
      <c r="J222" s="31"/>
      <c r="K222" s="33"/>
      <c r="L222" s="31"/>
      <c r="M222" s="33"/>
      <c r="N222" s="31"/>
      <c r="O222" s="31"/>
      <c r="P222" s="31"/>
      <c r="Q222" s="31"/>
      <c r="R222" s="32"/>
      <c r="S222" s="31"/>
      <c r="U222" s="10"/>
    </row>
    <row r="223" spans="1:21" x14ac:dyDescent="0.35">
      <c r="A223" s="3" t="s">
        <v>461</v>
      </c>
      <c r="B223" s="7" t="s">
        <v>468</v>
      </c>
      <c r="C223" t="s">
        <v>469</v>
      </c>
      <c r="D223" t="s">
        <v>38</v>
      </c>
      <c r="E223" s="7" t="s">
        <v>470</v>
      </c>
      <c r="F223">
        <v>3</v>
      </c>
      <c r="G223">
        <v>500</v>
      </c>
      <c r="H223" s="10">
        <v>37</v>
      </c>
      <c r="I223" s="10">
        <f t="shared" si="5"/>
        <v>7.3999999999999996E-2</v>
      </c>
      <c r="J223" s="31"/>
      <c r="K223" s="33"/>
      <c r="L223" s="31"/>
      <c r="M223" s="33"/>
      <c r="N223" s="31"/>
      <c r="O223" s="31"/>
      <c r="P223" s="31"/>
      <c r="Q223" s="31"/>
      <c r="R223" s="32"/>
      <c r="S223" s="31"/>
      <c r="U223" s="10"/>
    </row>
    <row r="224" spans="1:21" x14ac:dyDescent="0.35">
      <c r="A224" s="3" t="s">
        <v>461</v>
      </c>
      <c r="B224" s="7" t="s">
        <v>471</v>
      </c>
      <c r="C224" t="s">
        <v>472</v>
      </c>
      <c r="D224" t="s">
        <v>38</v>
      </c>
      <c r="E224" s="7">
        <v>11730579</v>
      </c>
      <c r="F224">
        <v>6</v>
      </c>
      <c r="G224">
        <v>150</v>
      </c>
      <c r="H224" s="10">
        <v>77</v>
      </c>
      <c r="I224" s="10">
        <f t="shared" si="5"/>
        <v>0.51333333333333331</v>
      </c>
      <c r="J224" s="31"/>
      <c r="K224" s="33"/>
      <c r="L224" s="31"/>
      <c r="M224" s="33"/>
      <c r="N224" s="31"/>
      <c r="O224" s="31"/>
      <c r="P224" s="31"/>
      <c r="Q224" s="31"/>
      <c r="R224" s="32"/>
      <c r="S224" s="31"/>
      <c r="U224" s="10"/>
    </row>
    <row r="225" spans="1:21" x14ac:dyDescent="0.35">
      <c r="A225" s="3" t="s">
        <v>461</v>
      </c>
      <c r="B225" s="7" t="s">
        <v>473</v>
      </c>
      <c r="C225" t="s">
        <v>474</v>
      </c>
      <c r="D225" t="s">
        <v>38</v>
      </c>
      <c r="E225" s="7">
        <v>11740579</v>
      </c>
      <c r="F225">
        <v>8</v>
      </c>
      <c r="G225">
        <v>300</v>
      </c>
      <c r="H225" s="10">
        <v>69</v>
      </c>
      <c r="I225" s="10">
        <f t="shared" si="5"/>
        <v>0.23</v>
      </c>
      <c r="J225" s="31"/>
      <c r="K225" s="33"/>
      <c r="L225" s="31"/>
      <c r="M225" s="33"/>
      <c r="N225" s="31"/>
      <c r="O225" s="31"/>
      <c r="P225" s="31"/>
      <c r="Q225" s="31"/>
      <c r="R225" s="32"/>
      <c r="S225" s="31"/>
      <c r="U225" s="10"/>
    </row>
    <row r="226" spans="1:21" x14ac:dyDescent="0.35">
      <c r="A226" s="3" t="s">
        <v>475</v>
      </c>
      <c r="B226" s="7">
        <v>3385</v>
      </c>
      <c r="C226" t="s">
        <v>476</v>
      </c>
      <c r="D226" t="s">
        <v>38</v>
      </c>
      <c r="E226" s="7">
        <v>10271593</v>
      </c>
      <c r="F226">
        <v>1</v>
      </c>
      <c r="G226">
        <v>2</v>
      </c>
      <c r="H226" s="10">
        <v>208</v>
      </c>
      <c r="I226" s="10">
        <f t="shared" si="5"/>
        <v>104</v>
      </c>
      <c r="J226" s="31"/>
      <c r="K226" s="33"/>
      <c r="L226" s="31"/>
      <c r="M226" s="33"/>
      <c r="N226" s="31"/>
      <c r="O226" s="31"/>
      <c r="P226" s="31"/>
      <c r="Q226" s="31"/>
      <c r="R226" s="32"/>
      <c r="S226" s="31"/>
      <c r="U226" s="10"/>
    </row>
    <row r="227" spans="1:21" x14ac:dyDescent="0.35">
      <c r="A227" s="3" t="s">
        <v>475</v>
      </c>
      <c r="B227" s="7">
        <v>3421</v>
      </c>
      <c r="C227" t="s">
        <v>477</v>
      </c>
      <c r="D227" t="s">
        <v>170</v>
      </c>
      <c r="E227" s="7" t="s">
        <v>478</v>
      </c>
      <c r="F227">
        <v>1</v>
      </c>
      <c r="G227">
        <v>48</v>
      </c>
      <c r="H227" s="10">
        <v>486</v>
      </c>
      <c r="I227" s="10">
        <f t="shared" si="5"/>
        <v>10.125</v>
      </c>
      <c r="J227" s="31"/>
      <c r="K227" s="33"/>
      <c r="L227" s="31"/>
      <c r="M227" s="33"/>
      <c r="N227" s="31"/>
      <c r="O227" s="31"/>
      <c r="P227" s="31"/>
      <c r="Q227" s="31"/>
      <c r="R227" s="32"/>
      <c r="S227" s="31"/>
      <c r="U227" s="10"/>
    </row>
    <row r="228" spans="1:21" x14ac:dyDescent="0.35">
      <c r="A228" s="3" t="s">
        <v>475</v>
      </c>
      <c r="B228" s="7">
        <v>3571</v>
      </c>
      <c r="C228" t="s">
        <v>479</v>
      </c>
      <c r="D228" t="s">
        <v>38</v>
      </c>
      <c r="E228" s="7">
        <v>10067652</v>
      </c>
      <c r="F228">
        <v>1</v>
      </c>
      <c r="G228">
        <v>50</v>
      </c>
      <c r="H228" s="10">
        <v>483</v>
      </c>
      <c r="I228" s="10">
        <f t="shared" si="5"/>
        <v>9.66</v>
      </c>
      <c r="J228" s="31"/>
      <c r="K228" s="33"/>
      <c r="L228" s="31"/>
      <c r="M228" s="33"/>
      <c r="N228" s="31"/>
      <c r="O228" s="31"/>
      <c r="P228" s="31"/>
      <c r="Q228" s="31"/>
      <c r="R228" s="32"/>
      <c r="S228" s="31"/>
      <c r="U228" s="10"/>
    </row>
    <row r="229" spans="1:21" x14ac:dyDescent="0.35">
      <c r="A229" s="3" t="s">
        <v>475</v>
      </c>
      <c r="B229" s="7">
        <v>4840</v>
      </c>
      <c r="C229" t="s">
        <v>480</v>
      </c>
      <c r="D229" t="s">
        <v>38</v>
      </c>
      <c r="E229" s="7">
        <v>10746482</v>
      </c>
      <c r="F229">
        <v>1</v>
      </c>
      <c r="G229">
        <v>10000</v>
      </c>
      <c r="H229" s="10">
        <v>485</v>
      </c>
      <c r="I229" s="10">
        <f t="shared" si="5"/>
        <v>4.8500000000000001E-2</v>
      </c>
      <c r="J229" s="31"/>
      <c r="K229" s="33"/>
      <c r="L229" s="31"/>
      <c r="M229" s="33"/>
      <c r="N229" s="31"/>
      <c r="O229" s="31"/>
      <c r="P229" s="31"/>
      <c r="Q229" s="31"/>
      <c r="R229" s="32"/>
      <c r="S229" s="31"/>
      <c r="U229" s="10"/>
    </row>
    <row r="230" spans="1:21" x14ac:dyDescent="0.35">
      <c r="A230" s="3" t="s">
        <v>475</v>
      </c>
      <c r="B230" s="7">
        <v>4868</v>
      </c>
      <c r="C230" t="s">
        <v>481</v>
      </c>
      <c r="D230" t="s">
        <v>38</v>
      </c>
      <c r="E230" s="7">
        <v>10163761</v>
      </c>
      <c r="F230">
        <v>3</v>
      </c>
      <c r="G230">
        <v>1000</v>
      </c>
      <c r="H230" s="10">
        <v>39</v>
      </c>
      <c r="I230" s="10">
        <f t="shared" si="5"/>
        <v>3.9E-2</v>
      </c>
      <c r="J230" s="31"/>
      <c r="K230" s="33"/>
      <c r="L230" s="31"/>
      <c r="M230" s="33"/>
      <c r="N230" s="31"/>
      <c r="O230" s="31"/>
      <c r="P230" s="31"/>
      <c r="Q230" s="31"/>
      <c r="R230" s="32"/>
      <c r="S230" s="31"/>
      <c r="U230" s="10"/>
    </row>
    <row r="231" spans="1:21" x14ac:dyDescent="0.35">
      <c r="A231" s="3" t="s">
        <v>475</v>
      </c>
      <c r="B231" s="7">
        <v>6571</v>
      </c>
      <c r="C231" t="s">
        <v>482</v>
      </c>
      <c r="D231" t="s">
        <v>170</v>
      </c>
      <c r="E231" s="7" t="s">
        <v>483</v>
      </c>
      <c r="F231">
        <v>1</v>
      </c>
      <c r="G231">
        <v>960</v>
      </c>
      <c r="H231" s="10">
        <v>212</v>
      </c>
      <c r="I231" s="10">
        <f t="shared" si="5"/>
        <v>0.22083333333333333</v>
      </c>
      <c r="J231" s="31"/>
      <c r="K231" s="33"/>
      <c r="L231" s="31"/>
      <c r="M231" s="33"/>
      <c r="N231" s="31"/>
      <c r="O231" s="31"/>
      <c r="P231" s="31"/>
      <c r="Q231" s="31"/>
      <c r="R231" s="32"/>
      <c r="S231" s="31"/>
      <c r="U231" s="10"/>
    </row>
    <row r="232" spans="1:21" x14ac:dyDescent="0.35">
      <c r="A232" s="3" t="s">
        <v>475</v>
      </c>
      <c r="B232" s="7">
        <v>7007</v>
      </c>
      <c r="C232" t="s">
        <v>484</v>
      </c>
      <c r="D232" t="s">
        <v>38</v>
      </c>
      <c r="E232" s="7">
        <v>10023683</v>
      </c>
      <c r="F232">
        <v>6</v>
      </c>
      <c r="G232">
        <v>24</v>
      </c>
      <c r="H232" s="10">
        <v>669</v>
      </c>
      <c r="I232" s="10">
        <f t="shared" si="5"/>
        <v>27.875</v>
      </c>
      <c r="J232" s="31"/>
      <c r="K232" s="33"/>
      <c r="L232" s="31"/>
      <c r="M232" s="33"/>
      <c r="N232" s="31"/>
      <c r="O232" s="31"/>
      <c r="P232" s="31"/>
      <c r="Q232" s="31"/>
      <c r="R232" s="32"/>
      <c r="S232" s="31"/>
      <c r="U232" s="10"/>
    </row>
    <row r="233" spans="1:21" x14ac:dyDescent="0.35">
      <c r="A233" s="3" t="s">
        <v>475</v>
      </c>
      <c r="B233" s="7">
        <v>8161</v>
      </c>
      <c r="C233" t="s">
        <v>485</v>
      </c>
      <c r="D233" t="s">
        <v>486</v>
      </c>
      <c r="E233" s="7" t="s">
        <v>487</v>
      </c>
      <c r="F233">
        <v>15</v>
      </c>
      <c r="G233">
        <v>100</v>
      </c>
      <c r="H233" s="10">
        <v>143</v>
      </c>
      <c r="I233" s="10">
        <f t="shared" si="5"/>
        <v>1.43</v>
      </c>
      <c r="J233" s="31"/>
      <c r="K233" s="33"/>
      <c r="L233" s="31"/>
      <c r="M233" s="33"/>
      <c r="N233" s="31"/>
      <c r="O233" s="31"/>
      <c r="P233" s="31"/>
      <c r="Q233" s="31"/>
      <c r="R233" s="32"/>
      <c r="S233" s="31"/>
      <c r="U233" s="10"/>
    </row>
    <row r="234" spans="1:21" x14ac:dyDescent="0.35">
      <c r="A234" s="3" t="s">
        <v>475</v>
      </c>
      <c r="B234" s="7">
        <v>351029</v>
      </c>
      <c r="C234" t="s">
        <v>488</v>
      </c>
      <c r="D234" t="s">
        <v>160</v>
      </c>
      <c r="E234" s="7" t="s">
        <v>489</v>
      </c>
      <c r="F234">
        <v>1</v>
      </c>
      <c r="G234">
        <v>500</v>
      </c>
      <c r="H234" s="10">
        <v>199</v>
      </c>
      <c r="I234" s="10">
        <f t="shared" si="5"/>
        <v>0.39800000000000002</v>
      </c>
      <c r="J234" s="31"/>
      <c r="K234" s="33"/>
      <c r="L234" s="31"/>
      <c r="M234" s="33"/>
      <c r="N234" s="31"/>
      <c r="O234" s="31"/>
      <c r="P234" s="31"/>
      <c r="Q234" s="31"/>
      <c r="R234" s="32"/>
      <c r="S234" s="31"/>
      <c r="U234" s="10"/>
    </row>
    <row r="235" spans="1:21" x14ac:dyDescent="0.35">
      <c r="A235" s="3" t="s">
        <v>475</v>
      </c>
      <c r="B235" s="7">
        <v>352096</v>
      </c>
      <c r="C235" t="s">
        <v>490</v>
      </c>
      <c r="D235" t="s">
        <v>160</v>
      </c>
      <c r="E235" s="7" t="s">
        <v>491</v>
      </c>
      <c r="F235">
        <v>2</v>
      </c>
      <c r="G235">
        <v>500</v>
      </c>
      <c r="H235" s="10">
        <v>136</v>
      </c>
      <c r="I235" s="10">
        <f t="shared" si="5"/>
        <v>0.27200000000000002</v>
      </c>
      <c r="J235" s="31"/>
      <c r="K235" s="33"/>
      <c r="L235" s="31"/>
      <c r="M235" s="33"/>
      <c r="N235" s="31"/>
      <c r="O235" s="31"/>
      <c r="P235" s="31"/>
      <c r="Q235" s="31"/>
      <c r="R235" s="32"/>
      <c r="S235" s="31"/>
      <c r="U235" s="10"/>
    </row>
    <row r="236" spans="1:21" x14ac:dyDescent="0.35">
      <c r="A236" s="3" t="s">
        <v>475</v>
      </c>
      <c r="B236" s="7">
        <v>353109</v>
      </c>
      <c r="C236" t="s">
        <v>492</v>
      </c>
      <c r="D236" t="s">
        <v>160</v>
      </c>
      <c r="E236" s="7" t="s">
        <v>493</v>
      </c>
      <c r="F236">
        <v>6</v>
      </c>
      <c r="G236">
        <v>100</v>
      </c>
      <c r="H236" s="10">
        <v>160</v>
      </c>
      <c r="I236" s="10">
        <f t="shared" si="5"/>
        <v>1.6</v>
      </c>
      <c r="J236" s="31"/>
      <c r="K236" s="33"/>
      <c r="L236" s="31"/>
      <c r="M236" s="33"/>
      <c r="N236" s="31"/>
      <c r="O236" s="31"/>
      <c r="P236" s="31"/>
      <c r="Q236" s="31"/>
      <c r="R236" s="32"/>
      <c r="S236" s="31"/>
      <c r="U236" s="10"/>
    </row>
    <row r="237" spans="1:21" x14ac:dyDescent="0.35">
      <c r="A237" s="3" t="s">
        <v>475</v>
      </c>
      <c r="B237" s="7">
        <v>430167</v>
      </c>
      <c r="C237" t="s">
        <v>494</v>
      </c>
      <c r="D237" t="s">
        <v>38</v>
      </c>
      <c r="E237" s="7">
        <v>10075371</v>
      </c>
      <c r="F237">
        <v>2</v>
      </c>
      <c r="G237">
        <v>500</v>
      </c>
      <c r="H237" s="10">
        <v>442</v>
      </c>
      <c r="I237" s="10">
        <f t="shared" si="5"/>
        <v>0.88400000000000001</v>
      </c>
      <c r="J237" s="31"/>
      <c r="K237" s="33"/>
      <c r="L237" s="31"/>
      <c r="M237" s="33"/>
      <c r="N237" s="31"/>
      <c r="O237" s="31"/>
      <c r="P237" s="31"/>
      <c r="Q237" s="31"/>
      <c r="R237" s="32"/>
      <c r="S237" s="31"/>
      <c r="U237" s="10"/>
    </row>
    <row r="238" spans="1:21" x14ac:dyDescent="0.35">
      <c r="A238" s="3" t="s">
        <v>475</v>
      </c>
      <c r="B238" s="7">
        <v>430599</v>
      </c>
      <c r="C238" t="s">
        <v>495</v>
      </c>
      <c r="D238" t="s">
        <v>38</v>
      </c>
      <c r="E238" s="7">
        <v>10117320</v>
      </c>
      <c r="F238">
        <v>2</v>
      </c>
      <c r="G238">
        <v>60</v>
      </c>
      <c r="H238" s="10">
        <v>163</v>
      </c>
      <c r="I238" s="10">
        <f t="shared" si="5"/>
        <v>2.7166666666666668</v>
      </c>
      <c r="J238" s="31"/>
      <c r="K238" s="33"/>
      <c r="L238" s="31"/>
      <c r="M238" s="33"/>
      <c r="N238" s="31"/>
      <c r="O238" s="31"/>
      <c r="P238" s="31"/>
      <c r="Q238" s="31"/>
      <c r="R238" s="32"/>
      <c r="S238" s="31"/>
      <c r="U238" s="10"/>
    </row>
    <row r="239" spans="1:21" x14ac:dyDescent="0.35">
      <c r="A239" s="3" t="s">
        <v>475</v>
      </c>
      <c r="B239" s="7">
        <v>430658</v>
      </c>
      <c r="C239" t="s">
        <v>496</v>
      </c>
      <c r="D239" t="s">
        <v>170</v>
      </c>
      <c r="E239" s="7" t="s">
        <v>497</v>
      </c>
      <c r="F239">
        <v>1</v>
      </c>
      <c r="G239">
        <v>500</v>
      </c>
      <c r="H239" s="10">
        <v>396</v>
      </c>
      <c r="I239" s="10">
        <f t="shared" si="5"/>
        <v>0.79200000000000004</v>
      </c>
      <c r="J239" s="31"/>
      <c r="K239" s="33"/>
      <c r="L239" s="31"/>
      <c r="M239" s="33"/>
      <c r="N239" s="31"/>
      <c r="O239" s="31"/>
      <c r="P239" s="31"/>
      <c r="Q239" s="31"/>
      <c r="R239" s="32"/>
      <c r="S239" s="31"/>
      <c r="U239" s="10"/>
    </row>
    <row r="240" spans="1:21" x14ac:dyDescent="0.35">
      <c r="A240" s="3" t="s">
        <v>475</v>
      </c>
      <c r="B240" s="7">
        <v>430659</v>
      </c>
      <c r="C240" t="s">
        <v>498</v>
      </c>
      <c r="D240" t="s">
        <v>38</v>
      </c>
      <c r="E240" s="7">
        <v>10340412</v>
      </c>
      <c r="F240">
        <v>5</v>
      </c>
      <c r="G240">
        <v>500</v>
      </c>
      <c r="H240" s="10">
        <v>238</v>
      </c>
      <c r="I240" s="10">
        <f t="shared" si="5"/>
        <v>0.47599999999999998</v>
      </c>
      <c r="J240" s="31"/>
      <c r="K240" s="33"/>
      <c r="L240" s="31"/>
      <c r="M240" s="33"/>
      <c r="N240" s="31"/>
      <c r="O240" s="31"/>
      <c r="P240" s="31"/>
      <c r="Q240" s="31"/>
      <c r="R240" s="32"/>
      <c r="S240" s="31"/>
      <c r="U240" s="10"/>
    </row>
    <row r="241" spans="1:21" x14ac:dyDescent="0.35">
      <c r="A241" s="3" t="s">
        <v>475</v>
      </c>
      <c r="B241" s="7">
        <v>430790</v>
      </c>
      <c r="C241" t="s">
        <v>499</v>
      </c>
      <c r="D241" t="s">
        <v>38</v>
      </c>
      <c r="E241" s="7">
        <v>10579691</v>
      </c>
      <c r="F241">
        <v>1</v>
      </c>
      <c r="G241">
        <v>500</v>
      </c>
      <c r="H241" s="10">
        <v>208</v>
      </c>
      <c r="I241" s="10">
        <f t="shared" si="5"/>
        <v>0.41599999999999998</v>
      </c>
      <c r="J241" s="31"/>
      <c r="K241" s="33"/>
      <c r="L241" s="31"/>
      <c r="M241" s="33"/>
      <c r="N241" s="31"/>
      <c r="O241" s="31"/>
      <c r="P241" s="31"/>
      <c r="Q241" s="31"/>
      <c r="R241" s="32"/>
      <c r="S241" s="31"/>
      <c r="U241" s="10"/>
    </row>
    <row r="242" spans="1:21" x14ac:dyDescent="0.35">
      <c r="A242" s="3" t="s">
        <v>475</v>
      </c>
      <c r="B242" s="7">
        <v>430791</v>
      </c>
      <c r="C242" t="s">
        <v>500</v>
      </c>
      <c r="D242" t="s">
        <v>170</v>
      </c>
      <c r="E242" s="7" t="s">
        <v>501</v>
      </c>
      <c r="F242">
        <v>1</v>
      </c>
      <c r="G242">
        <v>500</v>
      </c>
      <c r="H242" s="10">
        <v>222</v>
      </c>
      <c r="I242" s="10">
        <f t="shared" si="5"/>
        <v>0.44400000000000001</v>
      </c>
      <c r="J242" s="31"/>
      <c r="K242" s="33"/>
      <c r="L242" s="31"/>
      <c r="M242" s="33"/>
      <c r="N242" s="31"/>
      <c r="O242" s="31"/>
      <c r="P242" s="31"/>
      <c r="Q242" s="31"/>
      <c r="R242" s="32"/>
      <c r="S242" s="31"/>
      <c r="U242" s="10"/>
    </row>
    <row r="243" spans="1:21" x14ac:dyDescent="0.35">
      <c r="A243" s="3" t="s">
        <v>475</v>
      </c>
      <c r="B243" s="7">
        <v>430829</v>
      </c>
      <c r="C243" t="s">
        <v>502</v>
      </c>
      <c r="D243" t="s">
        <v>170</v>
      </c>
      <c r="E243" s="7" t="s">
        <v>503</v>
      </c>
      <c r="F243">
        <v>1</v>
      </c>
      <c r="G243">
        <v>500</v>
      </c>
      <c r="H243" s="10">
        <v>230</v>
      </c>
      <c r="I243" s="10">
        <f t="shared" si="5"/>
        <v>0.46</v>
      </c>
      <c r="J243" s="31"/>
      <c r="K243" s="33"/>
      <c r="L243" s="31"/>
      <c r="M243" s="33"/>
      <c r="N243" s="31"/>
      <c r="O243" s="31"/>
      <c r="P243" s="31"/>
      <c r="Q243" s="31"/>
      <c r="R243" s="32"/>
      <c r="S243" s="31"/>
      <c r="U243" s="10"/>
    </row>
    <row r="244" spans="1:21" x14ac:dyDescent="0.35">
      <c r="A244" s="3" t="s">
        <v>475</v>
      </c>
      <c r="B244" s="7">
        <v>431147</v>
      </c>
      <c r="C244" t="s">
        <v>504</v>
      </c>
      <c r="D244" t="s">
        <v>170</v>
      </c>
      <c r="E244" s="7" t="s">
        <v>505</v>
      </c>
      <c r="F244">
        <v>2</v>
      </c>
      <c r="G244">
        <v>25</v>
      </c>
      <c r="H244" s="10">
        <v>674</v>
      </c>
      <c r="I244" s="10">
        <f t="shared" si="5"/>
        <v>26.96</v>
      </c>
      <c r="J244" s="31"/>
      <c r="K244" s="33"/>
      <c r="L244" s="31"/>
      <c r="M244" s="33"/>
      <c r="N244" s="31"/>
      <c r="O244" s="31"/>
      <c r="P244" s="31"/>
      <c r="Q244" s="31"/>
      <c r="R244" s="32"/>
      <c r="S244" s="31"/>
      <c r="U244" s="10"/>
    </row>
    <row r="245" spans="1:21" x14ac:dyDescent="0.35">
      <c r="A245" s="3" t="s">
        <v>475</v>
      </c>
      <c r="B245" s="7">
        <v>431403</v>
      </c>
      <c r="C245" t="s">
        <v>506</v>
      </c>
      <c r="D245" t="s">
        <v>38</v>
      </c>
      <c r="E245" s="7">
        <v>10445683</v>
      </c>
      <c r="F245">
        <v>1</v>
      </c>
      <c r="G245">
        <v>25</v>
      </c>
      <c r="H245" s="10">
        <v>453</v>
      </c>
      <c r="I245" s="10">
        <f t="shared" si="5"/>
        <v>18.12</v>
      </c>
      <c r="J245" s="31"/>
      <c r="K245" s="33"/>
      <c r="L245" s="31"/>
      <c r="M245" s="33"/>
      <c r="N245" s="31"/>
      <c r="O245" s="31"/>
      <c r="P245" s="31"/>
      <c r="Q245" s="31"/>
      <c r="R245" s="32"/>
      <c r="S245" s="31"/>
      <c r="U245" s="10"/>
    </row>
    <row r="246" spans="1:21" x14ac:dyDescent="0.35">
      <c r="A246" s="3" t="s">
        <v>475</v>
      </c>
      <c r="B246" s="7">
        <v>432001</v>
      </c>
      <c r="C246" t="s">
        <v>507</v>
      </c>
      <c r="D246" t="s">
        <v>160</v>
      </c>
      <c r="E246" s="7" t="s">
        <v>508</v>
      </c>
      <c r="F246">
        <v>1</v>
      </c>
      <c r="G246">
        <v>1</v>
      </c>
      <c r="H246" s="10">
        <v>185</v>
      </c>
      <c r="I246" s="10">
        <f t="shared" si="5"/>
        <v>185</v>
      </c>
      <c r="J246" s="31"/>
      <c r="K246" s="33"/>
      <c r="L246" s="31"/>
      <c r="M246" s="33"/>
      <c r="N246" s="31"/>
      <c r="O246" s="31"/>
      <c r="P246" s="31"/>
      <c r="Q246" s="31"/>
      <c r="R246" s="32"/>
      <c r="S246" s="31"/>
      <c r="U246" s="10"/>
    </row>
    <row r="247" spans="1:21" x14ac:dyDescent="0.35">
      <c r="A247" s="3" t="s">
        <v>475</v>
      </c>
      <c r="B247" s="7">
        <v>432053</v>
      </c>
      <c r="C247" t="s">
        <v>509</v>
      </c>
      <c r="D247" t="s">
        <v>170</v>
      </c>
      <c r="E247" s="7" t="s">
        <v>510</v>
      </c>
      <c r="F247">
        <v>2</v>
      </c>
      <c r="G247">
        <v>1</v>
      </c>
      <c r="H247" s="10">
        <v>400</v>
      </c>
      <c r="I247" s="10">
        <f t="shared" si="5"/>
        <v>400</v>
      </c>
      <c r="J247" s="31"/>
      <c r="K247" s="33"/>
      <c r="L247" s="31"/>
      <c r="M247" s="33"/>
      <c r="N247" s="31"/>
      <c r="O247" s="31"/>
      <c r="P247" s="31"/>
      <c r="Q247" s="31"/>
      <c r="R247" s="32"/>
      <c r="S247" s="31"/>
      <c r="U247" s="10"/>
    </row>
    <row r="248" spans="1:21" x14ac:dyDescent="0.35">
      <c r="A248" s="3" t="s">
        <v>475</v>
      </c>
      <c r="B248" s="7">
        <v>432094</v>
      </c>
      <c r="C248" t="s">
        <v>511</v>
      </c>
      <c r="D248" t="s">
        <v>170</v>
      </c>
      <c r="E248" s="7" t="s">
        <v>512</v>
      </c>
      <c r="F248">
        <v>2</v>
      </c>
      <c r="G248">
        <v>1</v>
      </c>
      <c r="H248" s="10">
        <v>171</v>
      </c>
      <c r="I248" s="10">
        <f t="shared" si="5"/>
        <v>171</v>
      </c>
      <c r="J248" s="31"/>
      <c r="K248" s="33"/>
      <c r="L248" s="31"/>
      <c r="M248" s="33"/>
      <c r="N248" s="31"/>
      <c r="O248" s="31"/>
      <c r="P248" s="31"/>
      <c r="Q248" s="31"/>
      <c r="R248" s="32"/>
      <c r="S248" s="31"/>
      <c r="U248" s="10"/>
    </row>
    <row r="249" spans="1:21" x14ac:dyDescent="0.35">
      <c r="A249" s="3" t="s">
        <v>475</v>
      </c>
      <c r="B249" s="7">
        <v>432107</v>
      </c>
      <c r="C249" t="s">
        <v>513</v>
      </c>
      <c r="D249" t="s">
        <v>486</v>
      </c>
      <c r="E249" s="7" t="s">
        <v>514</v>
      </c>
      <c r="F249">
        <v>14</v>
      </c>
      <c r="G249">
        <v>1</v>
      </c>
      <c r="H249" s="10">
        <v>127</v>
      </c>
      <c r="I249" s="10">
        <f t="shared" si="5"/>
        <v>127</v>
      </c>
      <c r="J249" s="31"/>
      <c r="K249" s="33"/>
      <c r="L249" s="31"/>
      <c r="M249" s="33"/>
      <c r="N249" s="31"/>
      <c r="O249" s="31"/>
      <c r="P249" s="31"/>
      <c r="Q249" s="31"/>
      <c r="R249" s="32"/>
      <c r="S249" s="31"/>
      <c r="U249" s="10"/>
    </row>
    <row r="250" spans="1:21" x14ac:dyDescent="0.35">
      <c r="A250" s="3" t="s">
        <v>475</v>
      </c>
      <c r="B250" s="7">
        <v>999815</v>
      </c>
      <c r="C250" t="s">
        <v>515</v>
      </c>
      <c r="D250" t="s">
        <v>38</v>
      </c>
      <c r="E250" s="7">
        <v>10755763</v>
      </c>
      <c r="F250">
        <v>1</v>
      </c>
      <c r="G250">
        <v>288</v>
      </c>
      <c r="H250" s="10">
        <v>283</v>
      </c>
      <c r="I250" s="10">
        <f t="shared" si="5"/>
        <v>0.98263888888888884</v>
      </c>
      <c r="J250" s="31"/>
      <c r="K250" s="33"/>
      <c r="L250" s="31"/>
      <c r="M250" s="33"/>
      <c r="N250" s="31"/>
      <c r="O250" s="31"/>
      <c r="P250" s="31"/>
      <c r="Q250" s="31"/>
      <c r="R250" s="32"/>
      <c r="S250" s="31"/>
      <c r="U250" s="10"/>
    </row>
    <row r="251" spans="1:21" x14ac:dyDescent="0.35">
      <c r="A251" s="3" t="s">
        <v>475</v>
      </c>
      <c r="B251" s="7">
        <v>9944916</v>
      </c>
      <c r="C251" t="s">
        <v>516</v>
      </c>
      <c r="D251" t="s">
        <v>38</v>
      </c>
      <c r="E251" s="7">
        <v>13003083</v>
      </c>
      <c r="F251">
        <v>1</v>
      </c>
      <c r="G251">
        <v>250</v>
      </c>
      <c r="H251" s="10">
        <v>109</v>
      </c>
      <c r="I251" s="10">
        <f t="shared" si="5"/>
        <v>0.436</v>
      </c>
      <c r="J251" s="31"/>
      <c r="K251" s="33"/>
      <c r="L251" s="31"/>
      <c r="M251" s="33"/>
      <c r="N251" s="31"/>
      <c r="O251" s="31"/>
      <c r="P251" s="31"/>
      <c r="Q251" s="31"/>
      <c r="R251" s="32"/>
      <c r="S251" s="31"/>
      <c r="U251" s="10"/>
    </row>
    <row r="252" spans="1:21" x14ac:dyDescent="0.35">
      <c r="A252" s="3" t="s">
        <v>475</v>
      </c>
      <c r="B252" s="7" t="s">
        <v>517</v>
      </c>
      <c r="C252" t="s">
        <v>518</v>
      </c>
      <c r="D252" t="s">
        <v>170</v>
      </c>
      <c r="E252" s="7" t="s">
        <v>519</v>
      </c>
      <c r="F252">
        <v>1</v>
      </c>
      <c r="G252">
        <v>72</v>
      </c>
      <c r="H252" s="10">
        <v>31</v>
      </c>
      <c r="I252" s="10">
        <f t="shared" si="5"/>
        <v>0.43055555555555558</v>
      </c>
      <c r="J252" s="31"/>
      <c r="K252" s="33"/>
      <c r="L252" s="31"/>
      <c r="M252" s="33"/>
      <c r="N252" s="31"/>
      <c r="O252" s="31"/>
      <c r="P252" s="31"/>
      <c r="Q252" s="31"/>
      <c r="R252" s="32"/>
      <c r="S252" s="31"/>
      <c r="U252" s="10"/>
    </row>
    <row r="253" spans="1:21" x14ac:dyDescent="0.35">
      <c r="A253" s="3" t="s">
        <v>475</v>
      </c>
      <c r="B253" s="7" t="s">
        <v>520</v>
      </c>
      <c r="C253" t="s">
        <v>521</v>
      </c>
      <c r="D253" t="s">
        <v>38</v>
      </c>
      <c r="E253" s="26">
        <v>10136810</v>
      </c>
      <c r="F253">
        <v>1</v>
      </c>
      <c r="G253">
        <v>100</v>
      </c>
      <c r="H253" s="10">
        <v>425</v>
      </c>
      <c r="I253" s="10">
        <f t="shared" si="5"/>
        <v>4.25</v>
      </c>
      <c r="J253" s="31"/>
      <c r="K253" s="33"/>
      <c r="L253" s="31"/>
      <c r="M253" s="33"/>
      <c r="N253" s="31"/>
      <c r="O253" s="31"/>
      <c r="P253" s="31"/>
      <c r="Q253" s="31"/>
      <c r="R253" s="32"/>
      <c r="S253" s="31"/>
      <c r="U253" s="10"/>
    </row>
    <row r="254" spans="1:21" x14ac:dyDescent="0.35">
      <c r="A254" s="3" t="s">
        <v>475</v>
      </c>
      <c r="B254" s="7" t="s">
        <v>522</v>
      </c>
      <c r="C254" t="s">
        <v>523</v>
      </c>
      <c r="D254" t="s">
        <v>38</v>
      </c>
      <c r="E254" s="7">
        <v>10018910</v>
      </c>
      <c r="F254">
        <v>4</v>
      </c>
      <c r="G254">
        <v>36</v>
      </c>
      <c r="H254" s="10">
        <v>280</v>
      </c>
      <c r="I254" s="10">
        <f t="shared" si="5"/>
        <v>7.7777777777777777</v>
      </c>
      <c r="J254" s="31"/>
      <c r="K254" s="33"/>
      <c r="L254" s="31"/>
      <c r="M254" s="33"/>
      <c r="N254" s="31"/>
      <c r="O254" s="31"/>
      <c r="P254" s="31"/>
      <c r="Q254" s="31"/>
      <c r="R254" s="32"/>
      <c r="S254" s="31"/>
      <c r="U254" s="10"/>
    </row>
    <row r="255" spans="1:21" x14ac:dyDescent="0.35">
      <c r="A255" s="3" t="s">
        <v>475</v>
      </c>
      <c r="B255" s="7" t="s">
        <v>524</v>
      </c>
      <c r="C255" t="s">
        <v>525</v>
      </c>
      <c r="D255" t="s">
        <v>160</v>
      </c>
      <c r="E255" s="7" t="s">
        <v>526</v>
      </c>
      <c r="F255">
        <v>4</v>
      </c>
      <c r="G255">
        <v>1620</v>
      </c>
      <c r="H255" s="10">
        <v>452</v>
      </c>
      <c r="I255" s="10">
        <f t="shared" si="5"/>
        <v>0.27901234567901234</v>
      </c>
      <c r="J255" s="31"/>
      <c r="K255" s="33"/>
      <c r="L255" s="31"/>
      <c r="M255" s="33"/>
      <c r="N255" s="31"/>
      <c r="O255" s="31"/>
      <c r="P255" s="31"/>
      <c r="Q255" s="31"/>
      <c r="R255" s="32"/>
      <c r="S255" s="31"/>
      <c r="U255" s="10"/>
    </row>
    <row r="256" spans="1:21" x14ac:dyDescent="0.35">
      <c r="A256" s="3" t="s">
        <v>475</v>
      </c>
      <c r="B256" s="7" t="s">
        <v>527</v>
      </c>
      <c r="C256" t="s">
        <v>528</v>
      </c>
      <c r="D256" t="s">
        <v>160</v>
      </c>
      <c r="E256" s="7" t="s">
        <v>529</v>
      </c>
      <c r="F256">
        <v>2</v>
      </c>
      <c r="G256">
        <v>10</v>
      </c>
      <c r="H256" s="10">
        <v>68</v>
      </c>
      <c r="I256" s="10">
        <f t="shared" si="5"/>
        <v>6.8</v>
      </c>
      <c r="J256" s="31"/>
      <c r="K256" s="33"/>
      <c r="L256" s="31"/>
      <c r="M256" s="33"/>
      <c r="N256" s="31"/>
      <c r="O256" s="31"/>
      <c r="P256" s="31"/>
      <c r="Q256" s="31"/>
      <c r="R256" s="32"/>
      <c r="S256" s="31"/>
      <c r="U256" s="10"/>
    </row>
    <row r="257" spans="1:21" x14ac:dyDescent="0.35">
      <c r="A257" s="3" t="s">
        <v>530</v>
      </c>
      <c r="B257" s="7">
        <v>4400</v>
      </c>
      <c r="C257" t="s">
        <v>531</v>
      </c>
      <c r="D257" t="s">
        <v>38</v>
      </c>
      <c r="E257" s="7">
        <v>17134301</v>
      </c>
      <c r="F257">
        <v>1</v>
      </c>
      <c r="G257">
        <v>18</v>
      </c>
      <c r="H257" s="10">
        <v>406</v>
      </c>
      <c r="I257" s="10">
        <f t="shared" si="5"/>
        <v>22.555555555555557</v>
      </c>
      <c r="J257" s="31"/>
      <c r="K257" s="33"/>
      <c r="L257" s="31"/>
      <c r="M257" s="33"/>
      <c r="N257" s="31"/>
      <c r="O257" s="31"/>
      <c r="P257" s="31"/>
      <c r="Q257" s="31"/>
      <c r="R257" s="32"/>
      <c r="S257" s="31"/>
      <c r="U257" s="10"/>
    </row>
    <row r="258" spans="1:21" x14ac:dyDescent="0.35">
      <c r="A258" s="3" t="s">
        <v>530</v>
      </c>
      <c r="B258" s="26">
        <v>1001070</v>
      </c>
      <c r="C258" t="s">
        <v>2841</v>
      </c>
      <c r="D258" t="s">
        <v>38</v>
      </c>
      <c r="E258" s="7">
        <v>11372805</v>
      </c>
      <c r="F258">
        <v>1</v>
      </c>
      <c r="G258">
        <v>100</v>
      </c>
      <c r="H258" s="10">
        <v>8</v>
      </c>
      <c r="I258" s="10">
        <f t="shared" si="5"/>
        <v>0.08</v>
      </c>
      <c r="J258" s="31"/>
      <c r="K258" s="33"/>
      <c r="L258" s="31"/>
      <c r="M258" s="33"/>
      <c r="N258" s="31"/>
      <c r="O258" s="31"/>
      <c r="P258" s="31"/>
      <c r="Q258" s="31"/>
      <c r="R258" s="32"/>
      <c r="S258" s="31"/>
      <c r="U258" s="10"/>
    </row>
    <row r="259" spans="1:21" x14ac:dyDescent="0.35">
      <c r="A259" s="3" t="s">
        <v>530</v>
      </c>
      <c r="B259" s="7">
        <v>1001085</v>
      </c>
      <c r="C259" t="s">
        <v>532</v>
      </c>
      <c r="D259" t="s">
        <v>38</v>
      </c>
      <c r="E259" s="7">
        <v>10738611</v>
      </c>
      <c r="F259">
        <v>20</v>
      </c>
      <c r="G259">
        <v>100</v>
      </c>
      <c r="H259" s="10">
        <v>10</v>
      </c>
      <c r="I259" s="10">
        <f t="shared" si="5"/>
        <v>0.1</v>
      </c>
      <c r="J259" s="31"/>
      <c r="K259" s="33"/>
      <c r="L259" s="31"/>
      <c r="M259" s="33"/>
      <c r="N259" s="31"/>
      <c r="O259" s="31"/>
      <c r="P259" s="31"/>
      <c r="Q259" s="31"/>
      <c r="R259" s="32"/>
      <c r="S259" s="31"/>
      <c r="U259" s="10"/>
    </row>
    <row r="260" spans="1:21" x14ac:dyDescent="0.35">
      <c r="A260" s="3" t="s">
        <v>530</v>
      </c>
      <c r="B260" s="7">
        <v>1001090</v>
      </c>
      <c r="C260" t="s">
        <v>533</v>
      </c>
      <c r="D260" t="s">
        <v>38</v>
      </c>
      <c r="E260" s="7">
        <v>11392805</v>
      </c>
      <c r="F260">
        <v>10</v>
      </c>
      <c r="G260">
        <v>100</v>
      </c>
      <c r="H260" s="10">
        <v>8</v>
      </c>
      <c r="I260" s="10">
        <f t="shared" si="5"/>
        <v>0.08</v>
      </c>
      <c r="J260" s="31"/>
      <c r="K260" s="33"/>
      <c r="L260" s="31"/>
      <c r="M260" s="33"/>
      <c r="N260" s="31"/>
      <c r="O260" s="31"/>
      <c r="P260" s="31"/>
      <c r="Q260" s="31"/>
      <c r="R260" s="32"/>
      <c r="S260" s="31"/>
      <c r="U260" s="10"/>
    </row>
    <row r="261" spans="1:21" x14ac:dyDescent="0.35">
      <c r="A261" s="3" t="s">
        <v>530</v>
      </c>
      <c r="B261" s="26">
        <v>1001110</v>
      </c>
      <c r="C261" t="s">
        <v>2842</v>
      </c>
      <c r="D261" t="s">
        <v>38</v>
      </c>
      <c r="E261" s="7">
        <v>11302815</v>
      </c>
      <c r="F261">
        <v>1</v>
      </c>
      <c r="G261">
        <v>100</v>
      </c>
      <c r="H261" s="10">
        <v>12</v>
      </c>
      <c r="I261" s="10">
        <f t="shared" si="5"/>
        <v>0.12</v>
      </c>
      <c r="J261" s="31"/>
      <c r="K261" s="33"/>
      <c r="L261" s="31"/>
      <c r="M261" s="33"/>
      <c r="N261" s="31"/>
      <c r="O261" s="31"/>
      <c r="P261" s="31"/>
      <c r="Q261" s="31"/>
      <c r="R261" s="32"/>
      <c r="S261" s="31"/>
      <c r="U261" s="10"/>
    </row>
    <row r="262" spans="1:21" x14ac:dyDescent="0.35">
      <c r="A262" s="3" t="s">
        <v>530</v>
      </c>
      <c r="B262" s="7">
        <v>1001125</v>
      </c>
      <c r="C262" t="s">
        <v>534</v>
      </c>
      <c r="D262" t="s">
        <v>38</v>
      </c>
      <c r="E262" s="7">
        <v>10424081</v>
      </c>
      <c r="F262">
        <v>5</v>
      </c>
      <c r="G262">
        <v>100</v>
      </c>
      <c r="H262" s="10">
        <v>12</v>
      </c>
      <c r="I262" s="10">
        <f t="shared" si="5"/>
        <v>0.12</v>
      </c>
      <c r="J262" s="31"/>
      <c r="K262" s="33"/>
      <c r="L262" s="31"/>
      <c r="M262" s="33"/>
      <c r="N262" s="31"/>
      <c r="O262" s="31"/>
      <c r="P262" s="31"/>
      <c r="Q262" s="31"/>
      <c r="R262" s="32"/>
      <c r="S262" s="31"/>
      <c r="U262" s="10"/>
    </row>
    <row r="263" spans="1:21" x14ac:dyDescent="0.35">
      <c r="A263" s="3" t="s">
        <v>530</v>
      </c>
      <c r="B263" s="26">
        <v>1001150</v>
      </c>
      <c r="C263" t="s">
        <v>2843</v>
      </c>
      <c r="D263" t="s">
        <v>38</v>
      </c>
      <c r="E263" s="7">
        <v>11322815</v>
      </c>
      <c r="F263">
        <v>1</v>
      </c>
      <c r="G263">
        <v>100</v>
      </c>
      <c r="H263" s="10">
        <v>17</v>
      </c>
      <c r="I263" s="10">
        <f t="shared" si="5"/>
        <v>0.17</v>
      </c>
      <c r="J263" s="31"/>
      <c r="K263" s="33"/>
      <c r="L263" s="31"/>
      <c r="M263" s="33"/>
      <c r="N263" s="31"/>
      <c r="O263" s="31"/>
      <c r="P263" s="31"/>
      <c r="Q263" s="31"/>
      <c r="R263" s="32"/>
      <c r="S263" s="31"/>
      <c r="U263" s="10"/>
    </row>
    <row r="264" spans="1:21" x14ac:dyDescent="0.35">
      <c r="A264" s="3" t="s">
        <v>530</v>
      </c>
      <c r="B264" s="26">
        <v>1001240</v>
      </c>
      <c r="C264" t="s">
        <v>2844</v>
      </c>
      <c r="D264" t="s">
        <v>38</v>
      </c>
      <c r="E264" s="7">
        <v>11342815</v>
      </c>
      <c r="F264">
        <v>1</v>
      </c>
      <c r="G264">
        <v>100</v>
      </c>
      <c r="H264" s="10">
        <v>40</v>
      </c>
      <c r="I264" s="10">
        <f t="shared" si="5"/>
        <v>0.4</v>
      </c>
      <c r="J264" s="31"/>
      <c r="K264" s="33"/>
      <c r="L264" s="31"/>
      <c r="M264" s="33"/>
      <c r="N264" s="31"/>
      <c r="O264" s="31"/>
      <c r="P264" s="31"/>
      <c r="Q264" s="31"/>
      <c r="R264" s="32"/>
      <c r="S264" s="31"/>
      <c r="U264" s="10"/>
    </row>
    <row r="265" spans="1:21" x14ac:dyDescent="0.35">
      <c r="A265" s="3" t="s">
        <v>530</v>
      </c>
      <c r="B265" s="7">
        <v>1442110</v>
      </c>
      <c r="C265" t="s">
        <v>535</v>
      </c>
      <c r="D265" t="s">
        <v>38</v>
      </c>
      <c r="E265" s="7">
        <v>11392955</v>
      </c>
      <c r="F265">
        <v>5</v>
      </c>
      <c r="G265">
        <v>100</v>
      </c>
      <c r="H265" s="10">
        <v>43</v>
      </c>
      <c r="I265" s="10">
        <f t="shared" si="5"/>
        <v>0.43</v>
      </c>
      <c r="J265" s="31"/>
      <c r="K265" s="33"/>
      <c r="L265" s="31"/>
      <c r="M265" s="33"/>
      <c r="N265" s="31"/>
      <c r="O265" s="31"/>
      <c r="P265" s="31"/>
      <c r="Q265" s="31"/>
      <c r="R265" s="32"/>
      <c r="S265" s="31"/>
      <c r="U265" s="10"/>
    </row>
    <row r="266" spans="1:21" x14ac:dyDescent="0.35">
      <c r="A266" s="3" t="s">
        <v>530</v>
      </c>
      <c r="B266" s="7">
        <v>1820025</v>
      </c>
      <c r="C266" t="s">
        <v>536</v>
      </c>
      <c r="D266" t="s">
        <v>38</v>
      </c>
      <c r="E266" s="7">
        <v>10770802</v>
      </c>
      <c r="F266">
        <v>140</v>
      </c>
      <c r="G266">
        <v>100</v>
      </c>
      <c r="H266" s="10">
        <v>33</v>
      </c>
      <c r="I266" s="10">
        <f t="shared" si="5"/>
        <v>0.33</v>
      </c>
      <c r="J266" s="31"/>
      <c r="K266" s="33"/>
      <c r="L266" s="31"/>
      <c r="M266" s="33"/>
      <c r="N266" s="31"/>
      <c r="O266" s="31"/>
      <c r="P266" s="31"/>
      <c r="Q266" s="31"/>
      <c r="R266" s="32"/>
      <c r="S266" s="31"/>
      <c r="U266" s="10"/>
    </row>
    <row r="267" spans="1:21" x14ac:dyDescent="0.35">
      <c r="A267" s="3" t="s">
        <v>530</v>
      </c>
      <c r="B267" s="7">
        <v>1820037</v>
      </c>
      <c r="C267" t="s">
        <v>537</v>
      </c>
      <c r="D267" t="s">
        <v>38</v>
      </c>
      <c r="E267" s="7">
        <v>10251791</v>
      </c>
      <c r="F267">
        <v>75</v>
      </c>
      <c r="G267">
        <v>100</v>
      </c>
      <c r="H267" s="10">
        <v>47</v>
      </c>
      <c r="I267" s="10">
        <f t="shared" si="5"/>
        <v>0.47</v>
      </c>
      <c r="J267" s="31"/>
      <c r="K267" s="33"/>
      <c r="L267" s="31"/>
      <c r="M267" s="33"/>
      <c r="N267" s="31"/>
      <c r="O267" s="31"/>
      <c r="P267" s="31"/>
      <c r="Q267" s="31"/>
      <c r="R267" s="32"/>
      <c r="S267" s="31"/>
      <c r="U267" s="10"/>
    </row>
    <row r="268" spans="1:21" x14ac:dyDescent="0.35">
      <c r="A268" s="3" t="s">
        <v>530</v>
      </c>
      <c r="B268" s="7">
        <v>1820050</v>
      </c>
      <c r="C268" t="s">
        <v>538</v>
      </c>
      <c r="D268" t="s">
        <v>38</v>
      </c>
      <c r="E268" s="7">
        <v>10101391</v>
      </c>
      <c r="F268">
        <v>30</v>
      </c>
      <c r="G268">
        <v>100</v>
      </c>
      <c r="H268" s="10">
        <v>46</v>
      </c>
      <c r="I268" s="10">
        <f t="shared" si="5"/>
        <v>0.46</v>
      </c>
      <c r="J268" s="31"/>
      <c r="K268" s="33"/>
      <c r="L268" s="31"/>
      <c r="M268" s="33"/>
      <c r="N268" s="31"/>
      <c r="O268" s="31"/>
      <c r="P268" s="31"/>
      <c r="Q268" s="31"/>
      <c r="R268" s="32"/>
      <c r="S268" s="31"/>
      <c r="U268" s="10"/>
    </row>
    <row r="269" spans="1:21" x14ac:dyDescent="0.35">
      <c r="A269" s="3" t="s">
        <v>530</v>
      </c>
      <c r="B269" s="7">
        <v>1820090</v>
      </c>
      <c r="C269" t="s">
        <v>539</v>
      </c>
      <c r="D269" t="s">
        <v>38</v>
      </c>
      <c r="E269" s="7">
        <v>11330564</v>
      </c>
      <c r="F269">
        <v>25</v>
      </c>
      <c r="G269">
        <v>100</v>
      </c>
      <c r="H269" s="10">
        <v>90</v>
      </c>
      <c r="I269" s="10">
        <f t="shared" si="5"/>
        <v>0.9</v>
      </c>
      <c r="J269" s="31"/>
      <c r="K269" s="33"/>
      <c r="L269" s="31"/>
      <c r="M269" s="33"/>
      <c r="N269" s="31"/>
      <c r="O269" s="31"/>
      <c r="P269" s="31"/>
      <c r="Q269" s="31"/>
      <c r="R269" s="32"/>
      <c r="S269" s="31"/>
      <c r="U269" s="10"/>
    </row>
    <row r="270" spans="1:21" x14ac:dyDescent="0.35">
      <c r="A270" s="3" t="s">
        <v>530</v>
      </c>
      <c r="B270" s="7">
        <v>1825025</v>
      </c>
      <c r="C270" t="s">
        <v>540</v>
      </c>
      <c r="D270" t="s">
        <v>38</v>
      </c>
      <c r="E270" s="7">
        <v>11350604</v>
      </c>
      <c r="F270">
        <v>11</v>
      </c>
      <c r="G270">
        <v>100</v>
      </c>
      <c r="H270" s="10">
        <v>101</v>
      </c>
      <c r="I270" s="10">
        <f t="shared" si="5"/>
        <v>1.01</v>
      </c>
      <c r="J270" s="31"/>
      <c r="K270" s="33"/>
      <c r="L270" s="31"/>
      <c r="M270" s="33"/>
      <c r="N270" s="31"/>
      <c r="O270" s="31"/>
      <c r="P270" s="31"/>
      <c r="Q270" s="31"/>
      <c r="R270" s="32"/>
      <c r="S270" s="31"/>
      <c r="U270" s="10"/>
    </row>
    <row r="271" spans="1:21" x14ac:dyDescent="0.35">
      <c r="A271" s="3" t="s">
        <v>530</v>
      </c>
      <c r="B271" s="7">
        <v>1825047</v>
      </c>
      <c r="C271" t="s">
        <v>541</v>
      </c>
      <c r="D271" t="s">
        <v>38</v>
      </c>
      <c r="E271" s="7">
        <v>11370604</v>
      </c>
      <c r="F271">
        <v>6</v>
      </c>
      <c r="G271">
        <v>100</v>
      </c>
      <c r="H271" s="10">
        <v>183</v>
      </c>
      <c r="I271" s="10">
        <f t="shared" si="5"/>
        <v>1.83</v>
      </c>
      <c r="J271" s="31"/>
      <c r="K271" s="33"/>
      <c r="L271" s="31"/>
      <c r="M271" s="33"/>
      <c r="N271" s="31"/>
      <c r="O271" s="31"/>
      <c r="P271" s="31"/>
      <c r="Q271" s="31"/>
      <c r="R271" s="32"/>
      <c r="S271" s="31"/>
      <c r="U271" s="10"/>
    </row>
    <row r="272" spans="1:21" x14ac:dyDescent="0.35">
      <c r="A272" s="3" t="s">
        <v>530</v>
      </c>
      <c r="B272" s="7">
        <v>3030917</v>
      </c>
      <c r="C272" t="s">
        <v>542</v>
      </c>
      <c r="D272" t="s">
        <v>38</v>
      </c>
      <c r="E272" s="7">
        <v>11330744</v>
      </c>
      <c r="F272">
        <v>8</v>
      </c>
      <c r="G272">
        <v>100</v>
      </c>
      <c r="H272" s="10">
        <v>282</v>
      </c>
      <c r="I272" s="10">
        <f t="shared" si="5"/>
        <v>2.82</v>
      </c>
      <c r="J272" s="31"/>
      <c r="K272" s="33"/>
      <c r="L272" s="31"/>
      <c r="M272" s="33"/>
      <c r="N272" s="31"/>
      <c r="O272" s="31"/>
      <c r="P272" s="31"/>
      <c r="Q272" s="31"/>
      <c r="R272" s="32"/>
      <c r="S272" s="31"/>
      <c r="U272" s="10"/>
    </row>
    <row r="273" spans="1:35" x14ac:dyDescent="0.35">
      <c r="A273" s="3" t="s">
        <v>530</v>
      </c>
      <c r="B273" s="7">
        <v>10311647</v>
      </c>
      <c r="C273" t="s">
        <v>543</v>
      </c>
      <c r="D273" t="s">
        <v>38</v>
      </c>
      <c r="E273" s="7">
        <v>11335214</v>
      </c>
      <c r="F273">
        <v>4</v>
      </c>
      <c r="G273">
        <v>100</v>
      </c>
      <c r="H273" s="10">
        <v>48</v>
      </c>
      <c r="I273" s="10">
        <f t="shared" si="5"/>
        <v>0.48</v>
      </c>
      <c r="J273" s="31"/>
      <c r="K273" s="33"/>
      <c r="L273" s="31"/>
      <c r="M273" s="33"/>
      <c r="N273" s="31"/>
      <c r="O273" s="31"/>
      <c r="P273" s="31"/>
      <c r="Q273" s="31"/>
      <c r="R273" s="32"/>
      <c r="S273" s="31"/>
      <c r="U273" s="10"/>
    </row>
    <row r="274" spans="1:35" x14ac:dyDescent="0.35">
      <c r="A274" s="3" t="s">
        <v>530</v>
      </c>
      <c r="B274" s="7">
        <v>10311653</v>
      </c>
      <c r="C274" t="s">
        <v>544</v>
      </c>
      <c r="D274" t="s">
        <v>38</v>
      </c>
      <c r="E274" s="7">
        <v>11365214</v>
      </c>
      <c r="F274">
        <v>13</v>
      </c>
      <c r="G274">
        <v>100</v>
      </c>
      <c r="H274" s="10">
        <v>120</v>
      </c>
      <c r="I274" s="10">
        <f t="shared" si="5"/>
        <v>1.2</v>
      </c>
      <c r="J274" s="31"/>
      <c r="K274" s="33"/>
      <c r="L274" s="31"/>
      <c r="M274" s="33"/>
      <c r="N274" s="31"/>
      <c r="O274" s="31"/>
      <c r="P274" s="31"/>
      <c r="Q274" s="31"/>
      <c r="R274" s="32"/>
      <c r="S274" s="31"/>
      <c r="U274" s="10"/>
    </row>
    <row r="275" spans="1:35" x14ac:dyDescent="0.35">
      <c r="A275" s="3" t="s">
        <v>530</v>
      </c>
      <c r="B275" s="7">
        <v>10403012</v>
      </c>
      <c r="C275" t="s">
        <v>545</v>
      </c>
      <c r="D275" t="s">
        <v>170</v>
      </c>
      <c r="E275" s="7" t="s">
        <v>546</v>
      </c>
      <c r="F275">
        <v>7</v>
      </c>
      <c r="G275">
        <v>100</v>
      </c>
      <c r="H275" s="10">
        <v>228</v>
      </c>
      <c r="I275" s="10">
        <f t="shared" si="5"/>
        <v>2.2799999999999998</v>
      </c>
      <c r="J275" s="31"/>
      <c r="K275" s="33"/>
      <c r="L275" s="31"/>
      <c r="M275" s="33"/>
      <c r="N275" s="31"/>
      <c r="O275" s="31"/>
      <c r="P275" s="31"/>
      <c r="Q275" s="31"/>
      <c r="R275" s="32"/>
      <c r="S275" s="31"/>
      <c r="U275" s="10"/>
    </row>
    <row r="276" spans="1:35" x14ac:dyDescent="0.35">
      <c r="A276" s="3" t="s">
        <v>530</v>
      </c>
      <c r="B276" s="7">
        <v>10417012</v>
      </c>
      <c r="C276" t="s">
        <v>547</v>
      </c>
      <c r="D276" t="s">
        <v>486</v>
      </c>
      <c r="E276" s="7" t="s">
        <v>548</v>
      </c>
      <c r="F276">
        <v>7</v>
      </c>
      <c r="G276">
        <v>100</v>
      </c>
      <c r="H276" s="10">
        <v>152</v>
      </c>
      <c r="I276" s="10">
        <f t="shared" si="5"/>
        <v>1.52</v>
      </c>
      <c r="J276" s="31"/>
      <c r="K276" s="33"/>
      <c r="L276" s="31"/>
      <c r="M276" s="33"/>
      <c r="N276" s="31"/>
      <c r="O276" s="31"/>
      <c r="P276" s="31"/>
      <c r="Q276" s="31"/>
      <c r="R276" s="32"/>
      <c r="S276" s="31"/>
      <c r="U276" s="10"/>
    </row>
    <row r="277" spans="1:35" x14ac:dyDescent="0.35">
      <c r="A277" s="3" t="s">
        <v>530</v>
      </c>
      <c r="B277" s="7">
        <v>10417612</v>
      </c>
      <c r="C277" t="s">
        <v>549</v>
      </c>
      <c r="D277" t="s">
        <v>550</v>
      </c>
      <c r="E277" s="7" t="s">
        <v>551</v>
      </c>
      <c r="F277">
        <v>5</v>
      </c>
      <c r="G277">
        <v>100</v>
      </c>
      <c r="H277" s="10">
        <v>185</v>
      </c>
      <c r="I277" s="10">
        <f t="shared" si="5"/>
        <v>1.85</v>
      </c>
      <c r="J277" s="31"/>
      <c r="K277" s="33"/>
      <c r="L277" s="31"/>
      <c r="M277" s="33"/>
      <c r="N277" s="31"/>
      <c r="O277" s="31"/>
      <c r="P277" s="31"/>
      <c r="Q277" s="31"/>
      <c r="R277" s="32"/>
      <c r="S277" s="31"/>
      <c r="U277" s="10"/>
    </row>
    <row r="278" spans="1:35" x14ac:dyDescent="0.35">
      <c r="A278" s="3" t="s">
        <v>530</v>
      </c>
      <c r="B278" s="7">
        <v>10418712</v>
      </c>
      <c r="C278" t="s">
        <v>552</v>
      </c>
      <c r="D278" t="s">
        <v>170</v>
      </c>
      <c r="E278" s="7" t="s">
        <v>553</v>
      </c>
      <c r="F278">
        <v>2</v>
      </c>
      <c r="G278">
        <v>100</v>
      </c>
      <c r="H278" s="10">
        <v>158</v>
      </c>
      <c r="I278" s="10">
        <f t="shared" si="5"/>
        <v>1.58</v>
      </c>
      <c r="J278" s="31"/>
      <c r="K278" s="33"/>
      <c r="L278" s="31"/>
      <c r="M278" s="33"/>
      <c r="N278" s="31"/>
      <c r="O278" s="31"/>
      <c r="P278" s="31"/>
      <c r="Q278" s="31"/>
      <c r="R278" s="32"/>
      <c r="S278" s="31"/>
      <c r="U278" s="10"/>
    </row>
    <row r="279" spans="1:35" x14ac:dyDescent="0.35">
      <c r="A279" s="3" t="s">
        <v>530</v>
      </c>
      <c r="B279" s="7">
        <v>10419518</v>
      </c>
      <c r="C279" t="s">
        <v>554</v>
      </c>
      <c r="D279" t="s">
        <v>160</v>
      </c>
      <c r="E279" s="7" t="s">
        <v>555</v>
      </c>
      <c r="F279">
        <v>8</v>
      </c>
      <c r="G279">
        <v>25</v>
      </c>
      <c r="H279" s="10">
        <v>162</v>
      </c>
      <c r="I279" s="10">
        <f t="shared" si="5"/>
        <v>6.48</v>
      </c>
      <c r="J279" s="31"/>
      <c r="K279" s="33"/>
      <c r="L279" s="31"/>
      <c r="M279" s="33"/>
      <c r="N279" s="31"/>
      <c r="O279" s="31"/>
      <c r="P279" s="31"/>
      <c r="Q279" s="31"/>
      <c r="R279" s="32"/>
      <c r="S279" s="31"/>
      <c r="U279" s="10"/>
    </row>
    <row r="280" spans="1:35" x14ac:dyDescent="0.35">
      <c r="A280" s="3" t="s">
        <v>530</v>
      </c>
      <c r="B280" s="7">
        <v>10419531</v>
      </c>
      <c r="C280" t="s">
        <v>556</v>
      </c>
      <c r="D280" t="s">
        <v>557</v>
      </c>
      <c r="E280" s="7" t="s">
        <v>558</v>
      </c>
      <c r="F280">
        <v>6</v>
      </c>
      <c r="G280">
        <v>25</v>
      </c>
      <c r="H280" s="10">
        <v>231</v>
      </c>
      <c r="I280" s="10">
        <f t="shared" si="5"/>
        <v>9.24</v>
      </c>
      <c r="J280" s="31"/>
      <c r="K280" s="33"/>
      <c r="L280" s="31"/>
      <c r="M280" s="33"/>
      <c r="N280" s="31"/>
      <c r="O280" s="31"/>
      <c r="P280" s="31"/>
      <c r="Q280" s="31"/>
      <c r="R280" s="32"/>
      <c r="S280" s="31"/>
      <c r="U280" s="10"/>
    </row>
    <row r="281" spans="1:35" x14ac:dyDescent="0.35">
      <c r="A281" s="3" t="s">
        <v>530</v>
      </c>
      <c r="B281" s="7">
        <v>10441001</v>
      </c>
      <c r="C281" t="s">
        <v>559</v>
      </c>
      <c r="D281" t="s">
        <v>38</v>
      </c>
      <c r="E281" s="7">
        <v>11354914</v>
      </c>
      <c r="F281">
        <v>5</v>
      </c>
      <c r="G281">
        <v>1</v>
      </c>
      <c r="H281" s="10">
        <v>89</v>
      </c>
      <c r="I281" s="10">
        <f t="shared" si="5"/>
        <v>89</v>
      </c>
      <c r="J281" s="31"/>
      <c r="K281" s="33"/>
      <c r="L281" s="31"/>
      <c r="M281" s="33"/>
      <c r="N281" s="31"/>
      <c r="O281" s="31"/>
      <c r="P281" s="31"/>
      <c r="Q281" s="31"/>
      <c r="R281" s="32"/>
      <c r="S281" s="31"/>
      <c r="U281" s="10"/>
    </row>
    <row r="282" spans="1:35" s="9" customFormat="1" x14ac:dyDescent="0.35">
      <c r="A282" s="3" t="s">
        <v>530</v>
      </c>
      <c r="B282" s="7">
        <v>10441003</v>
      </c>
      <c r="C282" t="s">
        <v>560</v>
      </c>
      <c r="D282" t="s">
        <v>38</v>
      </c>
      <c r="E282" s="7">
        <v>11374914</v>
      </c>
      <c r="F282">
        <v>2</v>
      </c>
      <c r="G282">
        <v>1</v>
      </c>
      <c r="H282" s="10">
        <v>56</v>
      </c>
      <c r="I282" s="10">
        <f t="shared" ref="I282:I345" si="6">H282/G282</f>
        <v>56</v>
      </c>
      <c r="J282" s="31"/>
      <c r="K282" s="33"/>
      <c r="L282" s="31"/>
      <c r="M282" s="33"/>
      <c r="N282" s="31"/>
      <c r="O282" s="31"/>
      <c r="P282" s="31"/>
      <c r="Q282" s="31"/>
      <c r="R282" s="32"/>
      <c r="S282" s="31"/>
      <c r="T282"/>
      <c r="U282" s="10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x14ac:dyDescent="0.35">
      <c r="A283" s="3" t="s">
        <v>530</v>
      </c>
      <c r="B283" s="7">
        <v>10441004</v>
      </c>
      <c r="C283" t="s">
        <v>561</v>
      </c>
      <c r="D283" t="s">
        <v>38</v>
      </c>
      <c r="E283" s="7">
        <v>11924556</v>
      </c>
      <c r="F283">
        <v>2</v>
      </c>
      <c r="G283">
        <v>1</v>
      </c>
      <c r="H283" s="10">
        <v>31</v>
      </c>
      <c r="I283" s="10">
        <f t="shared" si="6"/>
        <v>31</v>
      </c>
      <c r="J283" s="31"/>
      <c r="K283" s="33"/>
      <c r="L283" s="31"/>
      <c r="M283" s="33"/>
      <c r="N283" s="31"/>
      <c r="O283" s="31"/>
      <c r="P283" s="31"/>
      <c r="Q283" s="31"/>
      <c r="R283" s="32"/>
      <c r="S283" s="31"/>
      <c r="U283" s="10"/>
    </row>
    <row r="284" spans="1:35" x14ac:dyDescent="0.35">
      <c r="A284" s="3" t="s">
        <v>530</v>
      </c>
      <c r="B284" s="7">
        <v>10462205</v>
      </c>
      <c r="C284" t="s">
        <v>562</v>
      </c>
      <c r="D284" t="s">
        <v>38</v>
      </c>
      <c r="E284" s="7">
        <v>10271931</v>
      </c>
      <c r="F284">
        <v>23</v>
      </c>
      <c r="G284">
        <v>50</v>
      </c>
      <c r="H284" s="10">
        <v>182</v>
      </c>
      <c r="I284" s="10">
        <f t="shared" si="6"/>
        <v>3.64</v>
      </c>
      <c r="J284" s="31"/>
      <c r="K284" s="33"/>
      <c r="L284" s="31"/>
      <c r="M284" s="33"/>
      <c r="N284" s="31"/>
      <c r="O284" s="31"/>
      <c r="P284" s="31"/>
      <c r="Q284" s="31"/>
      <c r="R284" s="32"/>
      <c r="S284" s="31"/>
      <c r="U284" s="10"/>
    </row>
    <row r="285" spans="1:35" x14ac:dyDescent="0.35">
      <c r="A285" s="3" t="s">
        <v>530</v>
      </c>
      <c r="B285" s="7">
        <v>10462650</v>
      </c>
      <c r="C285" t="s">
        <v>563</v>
      </c>
      <c r="D285" t="s">
        <v>38</v>
      </c>
      <c r="E285" s="7">
        <v>10787651</v>
      </c>
      <c r="F285">
        <v>5</v>
      </c>
      <c r="G285">
        <v>500</v>
      </c>
      <c r="H285" s="10">
        <v>986</v>
      </c>
      <c r="I285" s="10">
        <f t="shared" si="6"/>
        <v>1.972</v>
      </c>
      <c r="J285" s="31"/>
      <c r="K285" s="33"/>
      <c r="L285" s="31"/>
      <c r="M285" s="33"/>
      <c r="N285" s="31"/>
      <c r="O285" s="31"/>
      <c r="P285" s="31"/>
      <c r="Q285" s="31"/>
      <c r="R285" s="32"/>
      <c r="S285" s="31"/>
      <c r="U285" s="10"/>
    </row>
    <row r="286" spans="1:35" x14ac:dyDescent="0.35">
      <c r="A286" s="3" t="s">
        <v>530</v>
      </c>
      <c r="B286" s="7">
        <v>10477602</v>
      </c>
      <c r="C286" t="s">
        <v>564</v>
      </c>
      <c r="D286" t="s">
        <v>170</v>
      </c>
      <c r="E286" s="7" t="s">
        <v>565</v>
      </c>
      <c r="F286">
        <v>1</v>
      </c>
      <c r="G286">
        <v>1</v>
      </c>
      <c r="H286" s="10">
        <v>40</v>
      </c>
      <c r="I286" s="10">
        <f t="shared" si="6"/>
        <v>40</v>
      </c>
      <c r="J286" s="31"/>
      <c r="K286" s="33"/>
      <c r="L286" s="31"/>
      <c r="M286" s="33"/>
      <c r="N286" s="31"/>
      <c r="O286" s="31"/>
      <c r="P286" s="31"/>
      <c r="Q286" s="31"/>
      <c r="R286" s="32"/>
      <c r="S286" s="31"/>
      <c r="U286" s="10"/>
    </row>
    <row r="287" spans="1:35" x14ac:dyDescent="0.35">
      <c r="A287" s="3" t="s">
        <v>530</v>
      </c>
      <c r="B287" s="7">
        <v>18208013</v>
      </c>
      <c r="C287" t="s">
        <v>566</v>
      </c>
      <c r="D287" t="s">
        <v>38</v>
      </c>
      <c r="E287" s="7">
        <v>10102394</v>
      </c>
      <c r="F287">
        <v>230</v>
      </c>
      <c r="G287">
        <v>100</v>
      </c>
      <c r="H287" s="10">
        <v>54</v>
      </c>
      <c r="I287" s="10">
        <f t="shared" si="6"/>
        <v>0.54</v>
      </c>
      <c r="J287" s="31"/>
      <c r="K287" s="33"/>
      <c r="L287" s="31"/>
      <c r="M287" s="33"/>
      <c r="N287" s="31"/>
      <c r="O287" s="31"/>
      <c r="P287" s="31"/>
      <c r="Q287" s="31"/>
      <c r="R287" s="32"/>
      <c r="S287" s="31"/>
      <c r="U287" s="10"/>
    </row>
    <row r="288" spans="1:35" x14ac:dyDescent="0.35">
      <c r="A288" s="3" t="s">
        <v>530</v>
      </c>
      <c r="B288" s="7">
        <v>27514001</v>
      </c>
      <c r="C288" t="s">
        <v>567</v>
      </c>
      <c r="D288" t="s">
        <v>38</v>
      </c>
      <c r="E288" s="7">
        <v>11733309</v>
      </c>
      <c r="F288">
        <v>5</v>
      </c>
      <c r="G288">
        <v>50</v>
      </c>
      <c r="H288" s="10">
        <v>265</v>
      </c>
      <c r="I288" s="10">
        <f t="shared" si="6"/>
        <v>5.3</v>
      </c>
      <c r="J288" s="31"/>
      <c r="K288" s="33"/>
      <c r="L288" s="31"/>
      <c r="M288" s="33"/>
      <c r="N288" s="31"/>
      <c r="O288" s="31"/>
      <c r="P288" s="31"/>
      <c r="Q288" s="31"/>
      <c r="R288" s="32"/>
      <c r="S288" s="31"/>
      <c r="U288" s="10"/>
    </row>
    <row r="289" spans="1:21" x14ac:dyDescent="0.35">
      <c r="A289" s="3" t="s">
        <v>530</v>
      </c>
      <c r="B289" s="7">
        <v>27533002</v>
      </c>
      <c r="C289" t="s">
        <v>568</v>
      </c>
      <c r="D289" t="s">
        <v>38</v>
      </c>
      <c r="E289" s="7">
        <v>11763309</v>
      </c>
      <c r="F289">
        <v>1</v>
      </c>
      <c r="G289">
        <v>250</v>
      </c>
      <c r="H289" s="10">
        <v>898</v>
      </c>
      <c r="I289" s="10">
        <f t="shared" si="6"/>
        <v>3.5920000000000001</v>
      </c>
      <c r="J289" s="31"/>
      <c r="K289" s="33"/>
      <c r="L289" s="31"/>
      <c r="M289" s="33"/>
      <c r="N289" s="31"/>
      <c r="O289" s="31"/>
      <c r="P289" s="31"/>
      <c r="Q289" s="31"/>
      <c r="R289" s="32"/>
      <c r="S289" s="31"/>
      <c r="U289" s="10"/>
    </row>
    <row r="290" spans="1:21" x14ac:dyDescent="0.35">
      <c r="A290" s="3" t="s">
        <v>530</v>
      </c>
      <c r="B290" s="7" t="s">
        <v>569</v>
      </c>
      <c r="C290" t="s">
        <v>570</v>
      </c>
      <c r="D290" t="s">
        <v>170</v>
      </c>
      <c r="E290" s="7" t="s">
        <v>571</v>
      </c>
      <c r="F290">
        <v>7</v>
      </c>
      <c r="G290">
        <v>100</v>
      </c>
      <c r="H290" s="10">
        <v>11</v>
      </c>
      <c r="I290" s="10">
        <f t="shared" si="6"/>
        <v>0.11</v>
      </c>
      <c r="J290" s="31"/>
      <c r="K290" s="33"/>
      <c r="L290" s="31"/>
      <c r="M290" s="33"/>
      <c r="N290" s="31"/>
      <c r="O290" s="31"/>
      <c r="P290" s="31"/>
      <c r="Q290" s="31"/>
      <c r="R290" s="32"/>
      <c r="S290" s="31"/>
      <c r="U290" s="10"/>
    </row>
    <row r="291" spans="1:21" x14ac:dyDescent="0.35">
      <c r="A291" s="3" t="s">
        <v>530</v>
      </c>
      <c r="B291" s="7" t="s">
        <v>572</v>
      </c>
      <c r="C291" t="s">
        <v>573</v>
      </c>
      <c r="D291" t="s">
        <v>160</v>
      </c>
      <c r="E291" s="7" t="s">
        <v>574</v>
      </c>
      <c r="F291">
        <v>10</v>
      </c>
      <c r="G291">
        <v>100</v>
      </c>
      <c r="H291" s="10">
        <v>10</v>
      </c>
      <c r="I291" s="10">
        <f t="shared" si="6"/>
        <v>0.1</v>
      </c>
      <c r="J291" s="31"/>
      <c r="K291" s="33"/>
      <c r="L291" s="31"/>
      <c r="M291" s="33"/>
      <c r="N291" s="31"/>
      <c r="O291" s="31"/>
      <c r="P291" s="31"/>
      <c r="Q291" s="31"/>
      <c r="R291" s="32"/>
      <c r="S291" s="31"/>
      <c r="U291" s="10"/>
    </row>
    <row r="292" spans="1:21" x14ac:dyDescent="0.35">
      <c r="A292" s="3" t="s">
        <v>530</v>
      </c>
      <c r="B292" s="7" t="s">
        <v>575</v>
      </c>
      <c r="C292" t="s">
        <v>576</v>
      </c>
      <c r="D292" t="s">
        <v>38</v>
      </c>
      <c r="E292" s="7">
        <v>10434271</v>
      </c>
      <c r="F292">
        <v>20</v>
      </c>
      <c r="G292">
        <v>100</v>
      </c>
      <c r="H292" s="10">
        <v>29</v>
      </c>
      <c r="I292" s="10">
        <f t="shared" si="6"/>
        <v>0.28999999999999998</v>
      </c>
      <c r="J292" s="31"/>
      <c r="K292" s="33"/>
      <c r="L292" s="31"/>
      <c r="M292" s="33"/>
      <c r="N292" s="31"/>
      <c r="O292" s="31"/>
      <c r="P292" s="31"/>
      <c r="Q292" s="31"/>
      <c r="R292" s="32"/>
      <c r="S292" s="31"/>
      <c r="U292" s="10"/>
    </row>
    <row r="293" spans="1:21" x14ac:dyDescent="0.35">
      <c r="A293" s="3" t="s">
        <v>530</v>
      </c>
      <c r="B293" s="7" t="s">
        <v>577</v>
      </c>
      <c r="C293" t="s">
        <v>578</v>
      </c>
      <c r="D293" t="s">
        <v>38</v>
      </c>
      <c r="E293" s="7">
        <v>12646185</v>
      </c>
      <c r="F293">
        <v>2</v>
      </c>
      <c r="G293">
        <v>5</v>
      </c>
      <c r="H293" s="10">
        <v>152</v>
      </c>
      <c r="I293" s="10">
        <f t="shared" si="6"/>
        <v>30.4</v>
      </c>
      <c r="J293" s="31"/>
      <c r="K293" s="33"/>
      <c r="L293" s="31"/>
      <c r="M293" s="33"/>
      <c r="N293" s="31"/>
      <c r="O293" s="31"/>
      <c r="P293" s="31"/>
      <c r="Q293" s="31"/>
      <c r="R293" s="32"/>
      <c r="S293" s="31"/>
      <c r="U293" s="10"/>
    </row>
    <row r="294" spans="1:21" x14ac:dyDescent="0.35">
      <c r="A294" s="3" t="s">
        <v>530</v>
      </c>
      <c r="B294" s="7" t="s">
        <v>579</v>
      </c>
      <c r="C294" t="s">
        <v>580</v>
      </c>
      <c r="D294" t="s">
        <v>160</v>
      </c>
      <c r="E294" s="7" t="s">
        <v>581</v>
      </c>
      <c r="F294">
        <v>1</v>
      </c>
      <c r="G294">
        <v>100</v>
      </c>
      <c r="H294" s="10">
        <v>86</v>
      </c>
      <c r="I294" s="10">
        <f t="shared" si="6"/>
        <v>0.86</v>
      </c>
      <c r="J294" s="31"/>
      <c r="K294" s="33"/>
      <c r="L294" s="31"/>
      <c r="M294" s="33"/>
      <c r="N294" s="31"/>
      <c r="O294" s="31"/>
      <c r="P294" s="31"/>
      <c r="Q294" s="31"/>
      <c r="R294" s="32"/>
      <c r="S294" s="31"/>
      <c r="U294" s="10"/>
    </row>
    <row r="295" spans="1:21" x14ac:dyDescent="0.35">
      <c r="A295" s="3" t="s">
        <v>530</v>
      </c>
      <c r="B295" s="7" t="s">
        <v>582</v>
      </c>
      <c r="C295" t="s">
        <v>583</v>
      </c>
      <c r="D295" t="s">
        <v>160</v>
      </c>
      <c r="E295" s="7" t="s">
        <v>584</v>
      </c>
      <c r="F295">
        <v>29</v>
      </c>
      <c r="G295">
        <v>100</v>
      </c>
      <c r="H295" s="10">
        <v>51</v>
      </c>
      <c r="I295" s="10">
        <f t="shared" si="6"/>
        <v>0.51</v>
      </c>
      <c r="J295" s="31"/>
      <c r="K295" s="33"/>
      <c r="L295" s="31"/>
      <c r="M295" s="33"/>
      <c r="N295" s="31"/>
      <c r="O295" s="31"/>
      <c r="P295" s="31"/>
      <c r="Q295" s="31"/>
      <c r="R295" s="32"/>
      <c r="S295" s="31"/>
      <c r="U295" s="10"/>
    </row>
    <row r="296" spans="1:21" x14ac:dyDescent="0.35">
      <c r="A296" s="3" t="s">
        <v>530</v>
      </c>
      <c r="B296" s="7" t="s">
        <v>585</v>
      </c>
      <c r="C296" t="s">
        <v>586</v>
      </c>
      <c r="D296" t="s">
        <v>550</v>
      </c>
      <c r="E296" s="7" t="s">
        <v>587</v>
      </c>
      <c r="F296">
        <v>67</v>
      </c>
      <c r="G296">
        <v>100</v>
      </c>
      <c r="H296" s="10">
        <v>104</v>
      </c>
      <c r="I296" s="10">
        <f t="shared" si="6"/>
        <v>1.04</v>
      </c>
      <c r="J296" s="31"/>
      <c r="K296" s="33"/>
      <c r="L296" s="31"/>
      <c r="M296" s="33"/>
      <c r="N296" s="31"/>
      <c r="O296" s="31"/>
      <c r="P296" s="31"/>
      <c r="Q296" s="31"/>
      <c r="R296" s="32"/>
      <c r="S296" s="31"/>
      <c r="U296" s="10"/>
    </row>
    <row r="297" spans="1:21" x14ac:dyDescent="0.35">
      <c r="A297" s="3" t="s">
        <v>530</v>
      </c>
      <c r="B297" s="8" t="s">
        <v>588</v>
      </c>
      <c r="C297" t="s">
        <v>589</v>
      </c>
      <c r="D297" t="s">
        <v>160</v>
      </c>
      <c r="E297" s="7" t="s">
        <v>590</v>
      </c>
      <c r="F297">
        <v>10</v>
      </c>
      <c r="G297">
        <v>5</v>
      </c>
      <c r="H297" s="10">
        <v>222</v>
      </c>
      <c r="I297" s="10">
        <f t="shared" si="6"/>
        <v>44.4</v>
      </c>
      <c r="J297" s="31"/>
      <c r="K297" s="33"/>
      <c r="L297" s="31"/>
      <c r="M297" s="33"/>
      <c r="N297" s="31"/>
      <c r="O297" s="31"/>
      <c r="P297" s="31"/>
      <c r="Q297" s="31"/>
      <c r="R297" s="32"/>
      <c r="S297" s="31"/>
      <c r="U297" s="10"/>
    </row>
    <row r="298" spans="1:21" x14ac:dyDescent="0.35">
      <c r="A298" s="3" t="s">
        <v>530</v>
      </c>
      <c r="B298" s="7" t="s">
        <v>591</v>
      </c>
      <c r="C298" t="s">
        <v>592</v>
      </c>
      <c r="D298" t="s">
        <v>170</v>
      </c>
      <c r="E298" s="7" t="s">
        <v>593</v>
      </c>
      <c r="F298">
        <v>5</v>
      </c>
      <c r="G298">
        <v>100</v>
      </c>
      <c r="H298" s="10">
        <v>148</v>
      </c>
      <c r="I298" s="10">
        <f t="shared" si="6"/>
        <v>1.48</v>
      </c>
      <c r="J298" s="31"/>
      <c r="K298" s="33"/>
      <c r="L298" s="31"/>
      <c r="M298" s="33"/>
      <c r="N298" s="31"/>
      <c r="O298" s="31"/>
      <c r="P298" s="31"/>
      <c r="Q298" s="31"/>
      <c r="R298" s="32"/>
      <c r="S298" s="31"/>
      <c r="U298" s="10"/>
    </row>
    <row r="299" spans="1:21" x14ac:dyDescent="0.35">
      <c r="A299" s="3" t="s">
        <v>530</v>
      </c>
      <c r="B299" s="7" t="s">
        <v>594</v>
      </c>
      <c r="C299" t="s">
        <v>595</v>
      </c>
      <c r="D299" t="s">
        <v>170</v>
      </c>
      <c r="E299" s="7" t="s">
        <v>596</v>
      </c>
      <c r="F299">
        <v>2</v>
      </c>
      <c r="G299">
        <v>100</v>
      </c>
      <c r="H299" s="10">
        <v>131</v>
      </c>
      <c r="I299" s="10">
        <f t="shared" si="6"/>
        <v>1.31</v>
      </c>
      <c r="J299" s="31"/>
      <c r="K299" s="33"/>
      <c r="L299" s="31"/>
      <c r="M299" s="33"/>
      <c r="N299" s="31"/>
      <c r="O299" s="31"/>
      <c r="P299" s="31"/>
      <c r="Q299" s="31"/>
      <c r="R299" s="32"/>
      <c r="S299" s="31"/>
      <c r="U299" s="10"/>
    </row>
    <row r="300" spans="1:21" x14ac:dyDescent="0.35">
      <c r="A300" s="3" t="s">
        <v>530</v>
      </c>
      <c r="B300" s="7" t="s">
        <v>597</v>
      </c>
      <c r="C300" t="s">
        <v>598</v>
      </c>
      <c r="D300" t="s">
        <v>170</v>
      </c>
      <c r="E300" s="7" t="s">
        <v>599</v>
      </c>
      <c r="F300">
        <v>1</v>
      </c>
      <c r="G300">
        <v>100</v>
      </c>
      <c r="H300" s="10">
        <v>208</v>
      </c>
      <c r="I300" s="10">
        <f t="shared" si="6"/>
        <v>2.08</v>
      </c>
      <c r="J300" s="31"/>
      <c r="K300" s="33"/>
      <c r="L300" s="31"/>
      <c r="M300" s="33"/>
      <c r="N300" s="31"/>
      <c r="O300" s="31"/>
      <c r="P300" s="31"/>
      <c r="Q300" s="31"/>
      <c r="R300" s="32"/>
      <c r="S300" s="31"/>
      <c r="U300" s="10"/>
    </row>
    <row r="301" spans="1:21" x14ac:dyDescent="0.35">
      <c r="A301" s="3" t="s">
        <v>530</v>
      </c>
      <c r="B301" s="7" t="s">
        <v>600</v>
      </c>
      <c r="C301" t="s">
        <v>601</v>
      </c>
      <c r="D301" t="s">
        <v>160</v>
      </c>
      <c r="E301" s="7" t="s">
        <v>600</v>
      </c>
      <c r="F301">
        <v>6</v>
      </c>
      <c r="G301">
        <v>1</v>
      </c>
      <c r="H301" s="10">
        <v>502</v>
      </c>
      <c r="I301" s="10">
        <f t="shared" si="6"/>
        <v>502</v>
      </c>
      <c r="J301" s="31"/>
      <c r="K301" s="33"/>
      <c r="L301" s="31"/>
      <c r="M301" s="33"/>
      <c r="N301" s="31"/>
      <c r="O301" s="31"/>
      <c r="P301" s="31"/>
      <c r="Q301" s="31"/>
      <c r="R301" s="32"/>
      <c r="S301" s="31"/>
      <c r="U301" s="10"/>
    </row>
    <row r="302" spans="1:21" x14ac:dyDescent="0.35">
      <c r="A302" s="3" t="s">
        <v>530</v>
      </c>
      <c r="B302" s="7" t="s">
        <v>602</v>
      </c>
      <c r="C302" t="s">
        <v>603</v>
      </c>
      <c r="D302" t="s">
        <v>146</v>
      </c>
      <c r="E302" s="7">
        <v>20462205</v>
      </c>
      <c r="F302">
        <v>4</v>
      </c>
      <c r="G302">
        <v>50</v>
      </c>
      <c r="H302" s="10">
        <v>202</v>
      </c>
      <c r="I302" s="10">
        <f t="shared" si="6"/>
        <v>4.04</v>
      </c>
      <c r="J302" s="31"/>
      <c r="K302" s="33"/>
      <c r="L302" s="31"/>
      <c r="M302" s="33"/>
      <c r="N302" s="31"/>
      <c r="O302" s="31"/>
      <c r="P302" s="31"/>
      <c r="Q302" s="31"/>
      <c r="R302" s="32"/>
      <c r="S302" s="31"/>
      <c r="U302" s="10"/>
    </row>
    <row r="303" spans="1:21" x14ac:dyDescent="0.35">
      <c r="A303" s="3" t="s">
        <v>426</v>
      </c>
      <c r="B303" s="7" t="s">
        <v>604</v>
      </c>
      <c r="C303" t="s">
        <v>605</v>
      </c>
      <c r="D303" t="s">
        <v>426</v>
      </c>
      <c r="E303" s="7">
        <v>49270</v>
      </c>
      <c r="F303">
        <v>280</v>
      </c>
      <c r="G303">
        <v>100</v>
      </c>
      <c r="H303" s="10">
        <v>3</v>
      </c>
      <c r="I303" s="10">
        <f t="shared" si="6"/>
        <v>0.03</v>
      </c>
      <c r="J303" s="31"/>
      <c r="K303" s="33"/>
      <c r="L303" s="31"/>
      <c r="M303" s="33"/>
      <c r="N303" s="31"/>
      <c r="O303" s="31"/>
      <c r="P303" s="31"/>
      <c r="Q303" s="31"/>
      <c r="R303" s="32"/>
      <c r="S303" s="31"/>
      <c r="U303" s="10"/>
    </row>
    <row r="304" spans="1:21" x14ac:dyDescent="0.35">
      <c r="A304" s="3" t="s">
        <v>606</v>
      </c>
      <c r="B304" s="7">
        <v>1010156</v>
      </c>
      <c r="C304" t="s">
        <v>607</v>
      </c>
      <c r="D304" t="s">
        <v>38</v>
      </c>
      <c r="E304" s="7">
        <v>10578131</v>
      </c>
      <c r="F304">
        <v>1</v>
      </c>
      <c r="G304">
        <v>1</v>
      </c>
      <c r="H304" s="10">
        <v>9</v>
      </c>
      <c r="I304" s="10">
        <f t="shared" si="6"/>
        <v>9</v>
      </c>
      <c r="J304" s="31"/>
      <c r="K304" s="33"/>
      <c r="L304" s="31"/>
      <c r="M304" s="33"/>
      <c r="N304" s="31"/>
      <c r="O304" s="31"/>
      <c r="P304" s="31"/>
      <c r="Q304" s="31"/>
      <c r="R304" s="32"/>
      <c r="S304" s="31"/>
      <c r="U304" s="10"/>
    </row>
    <row r="305" spans="1:21" x14ac:dyDescent="0.35">
      <c r="A305" s="3" t="s">
        <v>606</v>
      </c>
      <c r="B305" s="7">
        <v>3100407</v>
      </c>
      <c r="C305" t="s">
        <v>608</v>
      </c>
      <c r="D305" t="s">
        <v>38</v>
      </c>
      <c r="E305" s="7">
        <v>10394081</v>
      </c>
      <c r="F305">
        <v>2</v>
      </c>
      <c r="G305">
        <v>1</v>
      </c>
      <c r="H305" s="10">
        <v>87</v>
      </c>
      <c r="I305" s="10">
        <f t="shared" si="6"/>
        <v>87</v>
      </c>
      <c r="J305" s="31"/>
      <c r="K305" s="33"/>
      <c r="L305" s="31"/>
      <c r="M305" s="33"/>
      <c r="N305" s="31"/>
      <c r="O305" s="31"/>
      <c r="P305" s="31"/>
      <c r="Q305" s="31"/>
      <c r="R305" s="32"/>
      <c r="S305" s="31"/>
      <c r="U305" s="10"/>
    </row>
    <row r="306" spans="1:21" x14ac:dyDescent="0.35">
      <c r="A306" s="3" t="s">
        <v>606</v>
      </c>
      <c r="B306" s="7">
        <v>3102026</v>
      </c>
      <c r="C306" t="s">
        <v>609</v>
      </c>
      <c r="D306" t="s">
        <v>38</v>
      </c>
      <c r="E306" s="7">
        <v>17782707</v>
      </c>
      <c r="F306">
        <v>5</v>
      </c>
      <c r="G306">
        <v>1</v>
      </c>
      <c r="H306" s="10">
        <v>266</v>
      </c>
      <c r="I306" s="10">
        <f t="shared" si="6"/>
        <v>266</v>
      </c>
      <c r="J306" s="31"/>
      <c r="K306" s="33"/>
      <c r="L306" s="31"/>
      <c r="M306" s="33"/>
      <c r="N306" s="31"/>
      <c r="O306" s="31"/>
      <c r="P306" s="31"/>
      <c r="Q306" s="31"/>
      <c r="R306" s="32"/>
      <c r="S306" s="31"/>
      <c r="U306" s="10"/>
    </row>
    <row r="307" spans="1:21" x14ac:dyDescent="0.35">
      <c r="A307" s="3" t="s">
        <v>606</v>
      </c>
      <c r="B307" s="7">
        <v>3550228</v>
      </c>
      <c r="C307" t="s">
        <v>610</v>
      </c>
      <c r="D307" t="s">
        <v>160</v>
      </c>
      <c r="E307" s="7" t="s">
        <v>611</v>
      </c>
      <c r="F307">
        <v>179</v>
      </c>
      <c r="G307">
        <v>1</v>
      </c>
      <c r="H307" s="10">
        <v>2</v>
      </c>
      <c r="I307" s="10">
        <f t="shared" si="6"/>
        <v>2</v>
      </c>
      <c r="J307" s="31"/>
      <c r="K307" s="33"/>
      <c r="L307" s="31"/>
      <c r="M307" s="33"/>
      <c r="N307" s="31"/>
      <c r="O307" s="31"/>
      <c r="P307" s="31"/>
      <c r="Q307" s="31"/>
      <c r="R307" s="32"/>
      <c r="S307" s="31"/>
      <c r="U307" s="10"/>
    </row>
    <row r="308" spans="1:21" x14ac:dyDescent="0.35">
      <c r="A308" s="3" t="s">
        <v>606</v>
      </c>
      <c r="B308" s="7" t="s">
        <v>612</v>
      </c>
      <c r="C308" t="s">
        <v>613</v>
      </c>
      <c r="D308" t="s">
        <v>146</v>
      </c>
      <c r="E308" s="7">
        <v>17000049</v>
      </c>
      <c r="F308">
        <v>4</v>
      </c>
      <c r="G308">
        <v>1</v>
      </c>
      <c r="H308" s="10">
        <v>5</v>
      </c>
      <c r="I308" s="10">
        <f t="shared" si="6"/>
        <v>5</v>
      </c>
      <c r="J308" s="31"/>
      <c r="K308" s="33"/>
      <c r="L308" s="31"/>
      <c r="M308" s="33"/>
      <c r="N308" s="31"/>
      <c r="O308" s="31"/>
      <c r="P308" s="31"/>
      <c r="Q308" s="31"/>
      <c r="R308" s="32"/>
      <c r="S308" s="31"/>
      <c r="U308" s="10"/>
    </row>
    <row r="309" spans="1:21" x14ac:dyDescent="0.35">
      <c r="A309" s="3" t="s">
        <v>606</v>
      </c>
      <c r="B309" s="7" t="s">
        <v>614</v>
      </c>
      <c r="C309" t="s">
        <v>615</v>
      </c>
      <c r="D309" t="s">
        <v>146</v>
      </c>
      <c r="E309" s="7">
        <v>17000060</v>
      </c>
      <c r="F309">
        <v>1</v>
      </c>
      <c r="G309">
        <v>1</v>
      </c>
      <c r="H309" s="10">
        <v>8</v>
      </c>
      <c r="I309" s="10">
        <f t="shared" si="6"/>
        <v>8</v>
      </c>
      <c r="J309" s="31"/>
      <c r="K309" s="33"/>
      <c r="L309" s="31"/>
      <c r="M309" s="33"/>
      <c r="N309" s="31"/>
      <c r="O309" s="31"/>
      <c r="P309" s="31"/>
      <c r="Q309" s="31"/>
      <c r="R309" s="32"/>
      <c r="S309" s="31"/>
      <c r="U309" s="10"/>
    </row>
    <row r="310" spans="1:21" x14ac:dyDescent="0.35">
      <c r="A310" s="3" t="s">
        <v>606</v>
      </c>
      <c r="B310" s="7" t="s">
        <v>616</v>
      </c>
      <c r="C310" t="s">
        <v>617</v>
      </c>
      <c r="D310" t="s">
        <v>146</v>
      </c>
      <c r="E310" s="7">
        <v>17000065</v>
      </c>
      <c r="F310">
        <v>1</v>
      </c>
      <c r="G310">
        <v>1</v>
      </c>
      <c r="H310" s="10">
        <v>10</v>
      </c>
      <c r="I310" s="10">
        <f t="shared" si="6"/>
        <v>10</v>
      </c>
      <c r="J310" s="31"/>
      <c r="K310" s="33"/>
      <c r="L310" s="31"/>
      <c r="M310" s="33"/>
      <c r="N310" s="31"/>
      <c r="O310" s="31"/>
      <c r="P310" s="31"/>
      <c r="Q310" s="31"/>
      <c r="R310" s="32"/>
      <c r="S310" s="31"/>
      <c r="U310" s="10"/>
    </row>
    <row r="311" spans="1:21" x14ac:dyDescent="0.35">
      <c r="A311" s="3" t="s">
        <v>606</v>
      </c>
      <c r="B311" s="7" t="s">
        <v>618</v>
      </c>
      <c r="C311" t="s">
        <v>619</v>
      </c>
      <c r="D311" t="s">
        <v>160</v>
      </c>
      <c r="E311" s="7" t="s">
        <v>620</v>
      </c>
      <c r="F311">
        <v>2</v>
      </c>
      <c r="G311">
        <v>1</v>
      </c>
      <c r="H311" s="10">
        <v>25</v>
      </c>
      <c r="I311" s="10">
        <f t="shared" si="6"/>
        <v>25</v>
      </c>
      <c r="J311" s="31"/>
      <c r="K311" s="33"/>
      <c r="L311" s="31"/>
      <c r="M311" s="33"/>
      <c r="N311" s="31"/>
      <c r="O311" s="31"/>
      <c r="P311" s="31"/>
      <c r="Q311" s="31"/>
      <c r="R311" s="32"/>
      <c r="S311" s="31"/>
      <c r="U311" s="10"/>
    </row>
    <row r="312" spans="1:21" x14ac:dyDescent="0.35">
      <c r="A312" s="3" t="s">
        <v>621</v>
      </c>
      <c r="B312" s="26" t="s">
        <v>2848</v>
      </c>
      <c r="C312" t="s">
        <v>1983</v>
      </c>
      <c r="D312" t="s">
        <v>170</v>
      </c>
      <c r="E312" s="7" t="s">
        <v>1982</v>
      </c>
      <c r="F312">
        <v>5</v>
      </c>
      <c r="G312">
        <v>1</v>
      </c>
      <c r="H312" s="10">
        <v>31</v>
      </c>
      <c r="I312" s="10">
        <f t="shared" si="6"/>
        <v>31</v>
      </c>
      <c r="J312" s="31"/>
      <c r="K312" s="33"/>
      <c r="L312" s="31"/>
      <c r="M312" s="33"/>
      <c r="N312" s="31"/>
      <c r="O312" s="31"/>
      <c r="P312" s="31"/>
      <c r="Q312" s="31"/>
      <c r="R312" s="32"/>
      <c r="S312" s="31"/>
      <c r="U312" s="10"/>
    </row>
    <row r="313" spans="1:21" x14ac:dyDescent="0.35">
      <c r="A313" s="3" t="s">
        <v>621</v>
      </c>
      <c r="B313" s="7" t="s">
        <v>622</v>
      </c>
      <c r="C313" t="s">
        <v>623</v>
      </c>
      <c r="D313" t="s">
        <v>170</v>
      </c>
      <c r="E313" s="7" t="s">
        <v>624</v>
      </c>
      <c r="F313">
        <v>1</v>
      </c>
      <c r="G313">
        <v>100</v>
      </c>
      <c r="H313" s="10">
        <v>86</v>
      </c>
      <c r="I313" s="10">
        <f t="shared" si="6"/>
        <v>0.86</v>
      </c>
      <c r="J313" s="31"/>
      <c r="K313" s="33"/>
      <c r="L313" s="31"/>
      <c r="M313" s="33"/>
      <c r="N313" s="31"/>
      <c r="O313" s="31"/>
      <c r="P313" s="31"/>
      <c r="Q313" s="31"/>
      <c r="R313" s="32"/>
      <c r="S313" s="31"/>
      <c r="U313" s="10"/>
    </row>
    <row r="314" spans="1:21" x14ac:dyDescent="0.35">
      <c r="A314" s="3" t="s">
        <v>625</v>
      </c>
      <c r="B314" s="7" t="s">
        <v>626</v>
      </c>
      <c r="C314" t="s">
        <v>627</v>
      </c>
      <c r="D314" t="s">
        <v>628</v>
      </c>
      <c r="E314" s="7" t="s">
        <v>626</v>
      </c>
      <c r="F314">
        <v>1</v>
      </c>
      <c r="G314">
        <v>1</v>
      </c>
      <c r="H314" s="10">
        <v>307</v>
      </c>
      <c r="I314" s="10">
        <f t="shared" si="6"/>
        <v>307</v>
      </c>
      <c r="J314" s="31"/>
      <c r="K314" s="33"/>
      <c r="L314" s="31"/>
      <c r="M314" s="33"/>
      <c r="N314" s="31"/>
      <c r="O314" s="31"/>
      <c r="P314" s="31"/>
      <c r="Q314" s="31"/>
      <c r="R314" s="32"/>
      <c r="S314" s="31"/>
      <c r="U314" s="10"/>
    </row>
    <row r="315" spans="1:21" x14ac:dyDescent="0.35">
      <c r="A315" s="3" t="s">
        <v>625</v>
      </c>
      <c r="B315" s="7" t="s">
        <v>629</v>
      </c>
      <c r="C315" t="s">
        <v>630</v>
      </c>
      <c r="D315" t="s">
        <v>628</v>
      </c>
      <c r="E315" s="7" t="s">
        <v>629</v>
      </c>
      <c r="F315">
        <v>1</v>
      </c>
      <c r="G315">
        <v>1</v>
      </c>
      <c r="H315" s="10">
        <v>57</v>
      </c>
      <c r="I315" s="10">
        <f t="shared" si="6"/>
        <v>57</v>
      </c>
      <c r="J315" s="31"/>
      <c r="K315" s="33"/>
      <c r="L315" s="31"/>
      <c r="M315" s="33"/>
      <c r="N315" s="31"/>
      <c r="O315" s="31"/>
      <c r="P315" s="31"/>
      <c r="Q315" s="31"/>
      <c r="R315" s="32"/>
      <c r="S315" s="31"/>
      <c r="U315" s="10"/>
    </row>
    <row r="316" spans="1:21" x14ac:dyDescent="0.35">
      <c r="A316" s="3" t="s">
        <v>625</v>
      </c>
      <c r="B316" s="7" t="s">
        <v>631</v>
      </c>
      <c r="C316" t="s">
        <v>632</v>
      </c>
      <c r="D316" t="s">
        <v>633</v>
      </c>
      <c r="E316" s="7" t="s">
        <v>631</v>
      </c>
      <c r="F316">
        <v>1</v>
      </c>
      <c r="G316">
        <v>1</v>
      </c>
      <c r="H316" s="10">
        <v>71</v>
      </c>
      <c r="I316" s="10">
        <f t="shared" si="6"/>
        <v>71</v>
      </c>
      <c r="J316" s="31"/>
      <c r="K316" s="33"/>
      <c r="L316" s="31"/>
      <c r="M316" s="33"/>
      <c r="N316" s="31"/>
      <c r="O316" s="31"/>
      <c r="P316" s="31"/>
      <c r="Q316" s="31"/>
      <c r="R316" s="32"/>
      <c r="S316" s="31"/>
      <c r="U316" s="10"/>
    </row>
    <row r="317" spans="1:21" x14ac:dyDescent="0.35">
      <c r="A317" s="3" t="s">
        <v>625</v>
      </c>
      <c r="B317" s="7" t="s">
        <v>634</v>
      </c>
      <c r="C317" t="s">
        <v>635</v>
      </c>
      <c r="D317" t="s">
        <v>633</v>
      </c>
      <c r="E317" s="7" t="s">
        <v>634</v>
      </c>
      <c r="F317">
        <v>3</v>
      </c>
      <c r="G317">
        <v>1</v>
      </c>
      <c r="H317" s="10">
        <v>41</v>
      </c>
      <c r="I317" s="10">
        <f t="shared" si="6"/>
        <v>41</v>
      </c>
      <c r="J317" s="31"/>
      <c r="K317" s="33"/>
      <c r="L317" s="31"/>
      <c r="M317" s="33"/>
      <c r="N317" s="31"/>
      <c r="O317" s="31"/>
      <c r="P317" s="31"/>
      <c r="Q317" s="31"/>
      <c r="R317" s="32"/>
      <c r="S317" s="31"/>
      <c r="U317" s="10"/>
    </row>
    <row r="318" spans="1:21" x14ac:dyDescent="0.35">
      <c r="A318" s="3" t="s">
        <v>625</v>
      </c>
      <c r="B318" s="7" t="s">
        <v>636</v>
      </c>
      <c r="C318" t="s">
        <v>637</v>
      </c>
      <c r="D318" t="s">
        <v>633</v>
      </c>
      <c r="E318" s="7" t="s">
        <v>636</v>
      </c>
      <c r="F318">
        <v>2</v>
      </c>
      <c r="G318">
        <v>1</v>
      </c>
      <c r="H318" s="10">
        <v>41</v>
      </c>
      <c r="I318" s="10">
        <f t="shared" si="6"/>
        <v>41</v>
      </c>
      <c r="J318" s="31"/>
      <c r="K318" s="33"/>
      <c r="L318" s="31"/>
      <c r="M318" s="33"/>
      <c r="N318" s="31"/>
      <c r="O318" s="31"/>
      <c r="P318" s="31"/>
      <c r="Q318" s="31"/>
      <c r="R318" s="32"/>
      <c r="S318" s="31"/>
      <c r="U318" s="10"/>
    </row>
    <row r="319" spans="1:21" x14ac:dyDescent="0.35">
      <c r="A319" s="3" t="s">
        <v>625</v>
      </c>
      <c r="B319" s="7" t="s">
        <v>638</v>
      </c>
      <c r="C319" t="s">
        <v>639</v>
      </c>
      <c r="D319" t="s">
        <v>640</v>
      </c>
      <c r="E319" s="7" t="s">
        <v>638</v>
      </c>
      <c r="F319">
        <v>2</v>
      </c>
      <c r="G319">
        <v>1</v>
      </c>
      <c r="H319" s="10">
        <v>49</v>
      </c>
      <c r="I319" s="10">
        <f t="shared" si="6"/>
        <v>49</v>
      </c>
      <c r="J319" s="31"/>
      <c r="K319" s="33"/>
      <c r="L319" s="31"/>
      <c r="M319" s="33"/>
      <c r="N319" s="31"/>
      <c r="O319" s="31"/>
      <c r="P319" s="31"/>
      <c r="Q319" s="31"/>
      <c r="R319" s="32"/>
      <c r="S319" s="31"/>
      <c r="U319" s="10"/>
    </row>
    <row r="320" spans="1:21" x14ac:dyDescent="0.35">
      <c r="A320" s="3" t="s">
        <v>625</v>
      </c>
      <c r="B320" s="7" t="s">
        <v>641</v>
      </c>
      <c r="C320" t="s">
        <v>642</v>
      </c>
      <c r="D320" t="s">
        <v>643</v>
      </c>
      <c r="E320" s="7" t="s">
        <v>641</v>
      </c>
      <c r="F320">
        <v>1</v>
      </c>
      <c r="G320">
        <v>1</v>
      </c>
      <c r="H320" s="10">
        <v>73</v>
      </c>
      <c r="I320" s="10">
        <f t="shared" si="6"/>
        <v>73</v>
      </c>
      <c r="J320" s="31"/>
      <c r="K320" s="33"/>
      <c r="L320" s="31"/>
      <c r="M320" s="33"/>
      <c r="N320" s="31"/>
      <c r="O320" s="31"/>
      <c r="P320" s="31"/>
      <c r="Q320" s="31"/>
      <c r="R320" s="32"/>
      <c r="S320" s="31"/>
      <c r="U320" s="10"/>
    </row>
    <row r="321" spans="1:35" x14ac:dyDescent="0.35">
      <c r="A321" s="3" t="s">
        <v>625</v>
      </c>
      <c r="B321" s="7" t="s">
        <v>644</v>
      </c>
      <c r="C321" t="s">
        <v>645</v>
      </c>
      <c r="D321" t="s">
        <v>643</v>
      </c>
      <c r="E321" s="7" t="s">
        <v>644</v>
      </c>
      <c r="F321">
        <v>2</v>
      </c>
      <c r="G321">
        <v>1</v>
      </c>
      <c r="H321" s="10">
        <v>23</v>
      </c>
      <c r="I321" s="10">
        <f t="shared" si="6"/>
        <v>23</v>
      </c>
      <c r="J321" s="31"/>
      <c r="K321" s="33"/>
      <c r="L321" s="31"/>
      <c r="M321" s="33"/>
      <c r="N321" s="31"/>
      <c r="O321" s="31"/>
      <c r="P321" s="31"/>
      <c r="Q321" s="31"/>
      <c r="R321" s="32"/>
      <c r="S321" s="31"/>
      <c r="U321" s="10"/>
    </row>
    <row r="322" spans="1:35" x14ac:dyDescent="0.35">
      <c r="A322" s="3" t="s">
        <v>646</v>
      </c>
      <c r="B322" s="7">
        <v>26746104</v>
      </c>
      <c r="C322" t="s">
        <v>647</v>
      </c>
      <c r="D322" t="s">
        <v>633</v>
      </c>
      <c r="E322" s="7" t="s">
        <v>648</v>
      </c>
      <c r="F322">
        <v>3</v>
      </c>
      <c r="G322">
        <v>100</v>
      </c>
      <c r="H322" s="10">
        <v>681</v>
      </c>
      <c r="I322" s="10">
        <f t="shared" si="6"/>
        <v>6.81</v>
      </c>
      <c r="J322" s="31"/>
      <c r="K322" s="33"/>
      <c r="L322" s="31"/>
      <c r="M322" s="33"/>
      <c r="N322" s="31"/>
      <c r="O322" s="31"/>
      <c r="P322" s="31"/>
      <c r="Q322" s="31"/>
      <c r="R322" s="32"/>
      <c r="S322" s="31"/>
      <c r="U322" s="10"/>
    </row>
    <row r="323" spans="1:35" x14ac:dyDescent="0.35">
      <c r="A323" s="3" t="s">
        <v>646</v>
      </c>
      <c r="B323" s="7">
        <v>26746107</v>
      </c>
      <c r="C323" t="s">
        <v>649</v>
      </c>
      <c r="D323" t="s">
        <v>633</v>
      </c>
      <c r="E323" s="7" t="s">
        <v>650</v>
      </c>
      <c r="F323">
        <v>1</v>
      </c>
      <c r="G323">
        <v>100</v>
      </c>
      <c r="H323" s="10">
        <v>687</v>
      </c>
      <c r="I323" s="10">
        <f t="shared" si="6"/>
        <v>6.87</v>
      </c>
      <c r="J323" s="31"/>
      <c r="K323" s="33"/>
      <c r="L323" s="31"/>
      <c r="M323" s="33"/>
      <c r="N323" s="31"/>
      <c r="O323" s="31"/>
      <c r="P323" s="31"/>
      <c r="Q323" s="31"/>
      <c r="R323" s="32"/>
      <c r="S323" s="31"/>
      <c r="U323" s="10"/>
    </row>
    <row r="324" spans="1:35" s="9" customFormat="1" x14ac:dyDescent="0.35">
      <c r="A324" s="3" t="s">
        <v>646</v>
      </c>
      <c r="B324" s="7" t="s">
        <v>37</v>
      </c>
      <c r="C324" t="s">
        <v>655</v>
      </c>
      <c r="D324" t="s">
        <v>633</v>
      </c>
      <c r="E324" s="7" t="s">
        <v>656</v>
      </c>
      <c r="F324">
        <v>5</v>
      </c>
      <c r="G324">
        <v>10</v>
      </c>
      <c r="H324" s="10">
        <v>685</v>
      </c>
      <c r="I324" s="10">
        <f t="shared" si="6"/>
        <v>68.5</v>
      </c>
      <c r="J324" s="31"/>
      <c r="K324" s="33"/>
      <c r="L324" s="31"/>
      <c r="M324" s="33"/>
      <c r="N324" s="31"/>
      <c r="O324" s="31"/>
      <c r="P324" s="31"/>
      <c r="Q324" s="31"/>
      <c r="R324" s="32"/>
      <c r="S324" s="31"/>
      <c r="T324"/>
      <c r="U324" s="10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x14ac:dyDescent="0.35">
      <c r="A325" s="3" t="s">
        <v>646</v>
      </c>
      <c r="B325" s="7" t="s">
        <v>37</v>
      </c>
      <c r="C325" t="s">
        <v>651</v>
      </c>
      <c r="D325" t="s">
        <v>633</v>
      </c>
      <c r="E325" s="7" t="s">
        <v>652</v>
      </c>
      <c r="F325">
        <v>4</v>
      </c>
      <c r="G325">
        <v>10</v>
      </c>
      <c r="H325" s="10">
        <v>683</v>
      </c>
      <c r="I325" s="10">
        <f t="shared" si="6"/>
        <v>68.3</v>
      </c>
      <c r="J325" s="31"/>
      <c r="K325" s="33"/>
      <c r="L325" s="31"/>
      <c r="M325" s="33"/>
      <c r="N325" s="31"/>
      <c r="O325" s="31"/>
      <c r="P325" s="31"/>
      <c r="Q325" s="31"/>
      <c r="R325" s="32"/>
      <c r="S325" s="31"/>
      <c r="U325" s="10"/>
    </row>
    <row r="326" spans="1:35" x14ac:dyDescent="0.35">
      <c r="A326" s="3" t="s">
        <v>646</v>
      </c>
      <c r="B326" s="7" t="s">
        <v>37</v>
      </c>
      <c r="C326" t="s">
        <v>653</v>
      </c>
      <c r="D326" t="s">
        <v>633</v>
      </c>
      <c r="E326" s="7" t="s">
        <v>654</v>
      </c>
      <c r="F326">
        <v>2</v>
      </c>
      <c r="G326">
        <v>10</v>
      </c>
      <c r="H326" s="10">
        <v>680</v>
      </c>
      <c r="I326" s="10">
        <f t="shared" si="6"/>
        <v>68</v>
      </c>
      <c r="J326" s="31"/>
      <c r="K326" s="33"/>
      <c r="L326" s="31"/>
      <c r="M326" s="33"/>
      <c r="N326" s="31"/>
      <c r="O326" s="31"/>
      <c r="P326" s="31"/>
      <c r="Q326" s="31"/>
      <c r="R326" s="32"/>
      <c r="S326" s="31"/>
      <c r="U326" s="10"/>
    </row>
    <row r="327" spans="1:35" x14ac:dyDescent="0.35">
      <c r="A327" s="3" t="s">
        <v>657</v>
      </c>
      <c r="B327" s="7" t="s">
        <v>658</v>
      </c>
      <c r="C327" t="s">
        <v>659</v>
      </c>
      <c r="D327" t="s">
        <v>38</v>
      </c>
      <c r="E327" s="7">
        <v>15654904</v>
      </c>
      <c r="F327">
        <v>33</v>
      </c>
      <c r="G327">
        <v>100</v>
      </c>
      <c r="H327" s="10">
        <v>181</v>
      </c>
      <c r="I327" s="10">
        <f t="shared" si="6"/>
        <v>1.81</v>
      </c>
      <c r="J327" s="31"/>
      <c r="K327" s="33"/>
      <c r="L327" s="31"/>
      <c r="M327" s="33"/>
      <c r="N327" s="31"/>
      <c r="O327" s="31"/>
      <c r="P327" s="31"/>
      <c r="Q327" s="31"/>
      <c r="R327" s="32"/>
      <c r="S327" s="31"/>
      <c r="U327" s="10"/>
    </row>
    <row r="328" spans="1:35" x14ac:dyDescent="0.35">
      <c r="A328" s="3" t="s">
        <v>660</v>
      </c>
      <c r="B328" s="7">
        <v>900620</v>
      </c>
      <c r="C328" t="s">
        <v>661</v>
      </c>
      <c r="D328" t="s">
        <v>38</v>
      </c>
      <c r="E328" s="7">
        <v>10284922</v>
      </c>
      <c r="F328">
        <v>1</v>
      </c>
      <c r="G328">
        <v>6</v>
      </c>
      <c r="H328" s="10">
        <v>204</v>
      </c>
      <c r="I328" s="10">
        <f t="shared" si="6"/>
        <v>34</v>
      </c>
      <c r="J328" s="31"/>
      <c r="K328" s="33"/>
      <c r="L328" s="31"/>
      <c r="M328" s="33"/>
      <c r="N328" s="31"/>
      <c r="O328" s="31"/>
      <c r="P328" s="31"/>
      <c r="Q328" s="31"/>
      <c r="R328" s="32"/>
      <c r="S328" s="31"/>
      <c r="U328" s="10"/>
    </row>
    <row r="329" spans="1:35" x14ac:dyDescent="0.35">
      <c r="A329" s="3" t="s">
        <v>660</v>
      </c>
      <c r="B329" s="7">
        <v>211061406</v>
      </c>
      <c r="C329" t="s">
        <v>662</v>
      </c>
      <c r="D329" t="s">
        <v>38</v>
      </c>
      <c r="E329" s="7">
        <v>11782202</v>
      </c>
      <c r="F329">
        <v>1</v>
      </c>
      <c r="G329">
        <v>10</v>
      </c>
      <c r="H329" s="10">
        <v>70</v>
      </c>
      <c r="I329" s="10">
        <f t="shared" si="6"/>
        <v>7</v>
      </c>
      <c r="J329" s="31"/>
      <c r="K329" s="33"/>
      <c r="L329" s="31"/>
      <c r="M329" s="33"/>
      <c r="N329" s="31"/>
      <c r="O329" s="31"/>
      <c r="P329" s="31"/>
      <c r="Q329" s="31"/>
      <c r="R329" s="32"/>
      <c r="S329" s="31"/>
      <c r="U329" s="10"/>
    </row>
    <row r="330" spans="1:35" x14ac:dyDescent="0.35">
      <c r="A330" s="3" t="s">
        <v>660</v>
      </c>
      <c r="B330" s="7">
        <v>211062402</v>
      </c>
      <c r="C330" t="s">
        <v>663</v>
      </c>
      <c r="D330" t="s">
        <v>38</v>
      </c>
      <c r="E330" s="7">
        <v>11361345</v>
      </c>
      <c r="F330">
        <v>1</v>
      </c>
      <c r="G330">
        <v>10</v>
      </c>
      <c r="H330" s="10">
        <v>68</v>
      </c>
      <c r="I330" s="10">
        <f t="shared" si="6"/>
        <v>6.8</v>
      </c>
      <c r="J330" s="31"/>
      <c r="K330" s="33"/>
      <c r="L330" s="31"/>
      <c r="M330" s="33"/>
      <c r="N330" s="31"/>
      <c r="O330" s="31"/>
      <c r="P330" s="31"/>
      <c r="Q330" s="31"/>
      <c r="R330" s="32"/>
      <c r="S330" s="31"/>
      <c r="U330" s="10"/>
    </row>
    <row r="331" spans="1:35" x14ac:dyDescent="0.35">
      <c r="A331" s="3" t="s">
        <v>660</v>
      </c>
      <c r="B331" s="7">
        <v>211062908</v>
      </c>
      <c r="C331" t="s">
        <v>664</v>
      </c>
      <c r="D331" t="s">
        <v>38</v>
      </c>
      <c r="E331" s="7">
        <v>11702222</v>
      </c>
      <c r="F331">
        <v>1</v>
      </c>
      <c r="G331">
        <v>10</v>
      </c>
      <c r="H331" s="10">
        <v>71</v>
      </c>
      <c r="I331" s="10">
        <f t="shared" si="6"/>
        <v>7.1</v>
      </c>
      <c r="J331" s="31"/>
      <c r="K331" s="33"/>
      <c r="L331" s="31"/>
      <c r="M331" s="33"/>
      <c r="N331" s="31"/>
      <c r="O331" s="31"/>
      <c r="P331" s="31"/>
      <c r="Q331" s="31"/>
      <c r="R331" s="32"/>
      <c r="S331" s="31"/>
      <c r="U331" s="10"/>
    </row>
    <row r="332" spans="1:35" x14ac:dyDescent="0.35">
      <c r="A332" s="3" t="s">
        <v>660</v>
      </c>
      <c r="B332" s="7">
        <v>211063604</v>
      </c>
      <c r="C332" t="s">
        <v>665</v>
      </c>
      <c r="D332" t="s">
        <v>38</v>
      </c>
      <c r="E332" s="7">
        <v>11712222</v>
      </c>
      <c r="F332">
        <v>10</v>
      </c>
      <c r="G332">
        <v>10</v>
      </c>
      <c r="H332" s="10">
        <v>72</v>
      </c>
      <c r="I332" s="10">
        <f t="shared" si="6"/>
        <v>7.2</v>
      </c>
      <c r="J332" s="31"/>
      <c r="K332" s="33"/>
      <c r="L332" s="31"/>
      <c r="M332" s="33"/>
      <c r="N332" s="31"/>
      <c r="O332" s="31"/>
      <c r="P332" s="31"/>
      <c r="Q332" s="31"/>
      <c r="R332" s="32"/>
      <c r="S332" s="31"/>
      <c r="U332" s="10"/>
    </row>
    <row r="333" spans="1:35" x14ac:dyDescent="0.35">
      <c r="A333" s="3" t="s">
        <v>660</v>
      </c>
      <c r="B333" s="7">
        <v>211064103</v>
      </c>
      <c r="C333" t="s">
        <v>666</v>
      </c>
      <c r="D333" t="s">
        <v>38</v>
      </c>
      <c r="E333" s="7">
        <v>11722222</v>
      </c>
      <c r="F333">
        <v>5</v>
      </c>
      <c r="G333">
        <v>10</v>
      </c>
      <c r="H333" s="10">
        <v>89</v>
      </c>
      <c r="I333" s="10">
        <f t="shared" si="6"/>
        <v>8.9</v>
      </c>
      <c r="J333" s="31"/>
      <c r="K333" s="33"/>
      <c r="L333" s="31"/>
      <c r="M333" s="33"/>
      <c r="N333" s="31"/>
      <c r="O333" s="31"/>
      <c r="P333" s="31"/>
      <c r="Q333" s="31"/>
      <c r="R333" s="32"/>
      <c r="S333" s="31"/>
      <c r="U333" s="10"/>
    </row>
    <row r="334" spans="1:35" x14ac:dyDescent="0.35">
      <c r="A334" s="3" t="s">
        <v>660</v>
      </c>
      <c r="B334" s="7">
        <v>211064806</v>
      </c>
      <c r="C334" t="s">
        <v>667</v>
      </c>
      <c r="D334" t="s">
        <v>38</v>
      </c>
      <c r="E334" s="7">
        <v>11732222</v>
      </c>
      <c r="F334">
        <v>1</v>
      </c>
      <c r="G334">
        <v>10</v>
      </c>
      <c r="H334" s="10">
        <v>123</v>
      </c>
      <c r="I334" s="10">
        <f t="shared" si="6"/>
        <v>12.3</v>
      </c>
      <c r="J334" s="31"/>
      <c r="K334" s="33"/>
      <c r="L334" s="31"/>
      <c r="M334" s="33"/>
      <c r="N334" s="31"/>
      <c r="O334" s="31"/>
      <c r="P334" s="31"/>
      <c r="Q334" s="31"/>
      <c r="R334" s="32"/>
      <c r="S334" s="31"/>
      <c r="U334" s="10"/>
    </row>
    <row r="335" spans="1:35" x14ac:dyDescent="0.35">
      <c r="A335" s="3" t="s">
        <v>660</v>
      </c>
      <c r="B335" s="7">
        <v>211065408</v>
      </c>
      <c r="C335" t="s">
        <v>668</v>
      </c>
      <c r="D335" t="s">
        <v>38</v>
      </c>
      <c r="E335" s="7">
        <v>11752222</v>
      </c>
      <c r="F335">
        <v>1</v>
      </c>
      <c r="G335">
        <v>10</v>
      </c>
      <c r="H335" s="10">
        <v>198</v>
      </c>
      <c r="I335" s="10">
        <f t="shared" si="6"/>
        <v>19.8</v>
      </c>
      <c r="J335" s="31"/>
      <c r="K335" s="33"/>
      <c r="L335" s="31"/>
      <c r="M335" s="33"/>
      <c r="N335" s="31"/>
      <c r="O335" s="31"/>
      <c r="P335" s="31"/>
      <c r="Q335" s="31"/>
      <c r="R335" s="32"/>
      <c r="S335" s="31"/>
      <c r="U335" s="10"/>
    </row>
    <row r="336" spans="1:35" x14ac:dyDescent="0.35">
      <c r="A336" s="3" t="s">
        <v>660</v>
      </c>
      <c r="B336" s="7">
        <v>211066301</v>
      </c>
      <c r="C336" t="s">
        <v>669</v>
      </c>
      <c r="D336" t="s">
        <v>38</v>
      </c>
      <c r="E336" s="7">
        <v>11762222</v>
      </c>
      <c r="F336">
        <v>1</v>
      </c>
      <c r="G336">
        <v>10</v>
      </c>
      <c r="H336" s="10">
        <v>333</v>
      </c>
      <c r="I336" s="10">
        <f t="shared" si="6"/>
        <v>33.299999999999997</v>
      </c>
      <c r="J336" s="31"/>
      <c r="K336" s="33"/>
      <c r="L336" s="31"/>
      <c r="M336" s="33"/>
      <c r="N336" s="31"/>
      <c r="O336" s="31"/>
      <c r="P336" s="31"/>
      <c r="Q336" s="31"/>
      <c r="R336" s="32"/>
      <c r="S336" s="31"/>
      <c r="U336" s="10"/>
    </row>
    <row r="337" spans="1:21" x14ac:dyDescent="0.35">
      <c r="A337" s="3" t="s">
        <v>660</v>
      </c>
      <c r="B337" s="7">
        <v>212162403</v>
      </c>
      <c r="C337" t="s">
        <v>670</v>
      </c>
      <c r="D337" t="s">
        <v>38</v>
      </c>
      <c r="E337" s="7">
        <v>11702182</v>
      </c>
      <c r="F337">
        <v>1</v>
      </c>
      <c r="G337">
        <v>10</v>
      </c>
      <c r="H337" s="10">
        <v>58</v>
      </c>
      <c r="I337" s="10">
        <f t="shared" si="6"/>
        <v>5.8</v>
      </c>
      <c r="J337" s="31"/>
      <c r="K337" s="33"/>
      <c r="L337" s="31"/>
      <c r="M337" s="33"/>
      <c r="N337" s="31"/>
      <c r="O337" s="31"/>
      <c r="P337" s="31"/>
      <c r="Q337" s="31"/>
      <c r="R337" s="32"/>
      <c r="S337" s="31"/>
      <c r="U337" s="10"/>
    </row>
    <row r="338" spans="1:21" x14ac:dyDescent="0.35">
      <c r="A338" s="3" t="s">
        <v>660</v>
      </c>
      <c r="B338" s="7">
        <v>212163605</v>
      </c>
      <c r="C338" t="s">
        <v>671</v>
      </c>
      <c r="D338" t="s">
        <v>38</v>
      </c>
      <c r="E338" s="7">
        <v>11722182</v>
      </c>
      <c r="F338">
        <v>10</v>
      </c>
      <c r="G338">
        <v>10</v>
      </c>
      <c r="H338" s="10">
        <v>78</v>
      </c>
      <c r="I338" s="10">
        <f t="shared" si="6"/>
        <v>7.8</v>
      </c>
      <c r="J338" s="31"/>
      <c r="K338" s="33"/>
      <c r="L338" s="31"/>
      <c r="M338" s="33"/>
      <c r="N338" s="31"/>
      <c r="O338" s="31"/>
      <c r="P338" s="31"/>
      <c r="Q338" s="31"/>
      <c r="R338" s="32"/>
      <c r="S338" s="31"/>
      <c r="U338" s="10"/>
    </row>
    <row r="339" spans="1:21" x14ac:dyDescent="0.35">
      <c r="A339" s="3" t="s">
        <v>660</v>
      </c>
      <c r="B339" s="7">
        <v>212164404</v>
      </c>
      <c r="C339" t="s">
        <v>672</v>
      </c>
      <c r="D339" t="s">
        <v>38</v>
      </c>
      <c r="E339" s="7">
        <v>11742182</v>
      </c>
      <c r="F339">
        <v>5</v>
      </c>
      <c r="G339">
        <v>10</v>
      </c>
      <c r="H339" s="10">
        <v>88</v>
      </c>
      <c r="I339" s="10">
        <f t="shared" si="6"/>
        <v>8.8000000000000007</v>
      </c>
      <c r="J339" s="31"/>
      <c r="K339" s="33"/>
      <c r="L339" s="31"/>
      <c r="M339" s="33"/>
      <c r="N339" s="31"/>
      <c r="O339" s="31"/>
      <c r="P339" s="31"/>
      <c r="Q339" s="31"/>
      <c r="R339" s="32"/>
      <c r="S339" s="31"/>
      <c r="U339" s="10"/>
    </row>
    <row r="340" spans="1:21" x14ac:dyDescent="0.35">
      <c r="A340" s="3" t="s">
        <v>660</v>
      </c>
      <c r="B340" s="7">
        <v>212165409</v>
      </c>
      <c r="C340" t="s">
        <v>673</v>
      </c>
      <c r="D340" t="s">
        <v>674</v>
      </c>
      <c r="E340" s="7" t="s">
        <v>675</v>
      </c>
      <c r="F340">
        <v>6</v>
      </c>
      <c r="G340">
        <v>10</v>
      </c>
      <c r="H340" s="10">
        <v>178</v>
      </c>
      <c r="I340" s="10">
        <f t="shared" si="6"/>
        <v>17.8</v>
      </c>
      <c r="J340" s="31"/>
      <c r="K340" s="33"/>
      <c r="L340" s="31"/>
      <c r="M340" s="33"/>
      <c r="N340" s="31"/>
      <c r="O340" s="31"/>
      <c r="P340" s="31"/>
      <c r="Q340" s="31"/>
      <c r="R340" s="32"/>
      <c r="S340" s="31"/>
      <c r="U340" s="10"/>
    </row>
    <row r="341" spans="1:21" x14ac:dyDescent="0.35">
      <c r="A341" s="3" t="s">
        <v>660</v>
      </c>
      <c r="B341" s="7">
        <v>212166302</v>
      </c>
      <c r="C341" t="s">
        <v>676</v>
      </c>
      <c r="D341" t="s">
        <v>38</v>
      </c>
      <c r="E341" s="7">
        <v>11762182</v>
      </c>
      <c r="F341">
        <v>1</v>
      </c>
      <c r="G341">
        <v>10</v>
      </c>
      <c r="H341" s="10">
        <v>252</v>
      </c>
      <c r="I341" s="10">
        <f t="shared" si="6"/>
        <v>25.2</v>
      </c>
      <c r="J341" s="31"/>
      <c r="K341" s="33"/>
      <c r="L341" s="31"/>
      <c r="M341" s="33"/>
      <c r="N341" s="31"/>
      <c r="O341" s="31"/>
      <c r="P341" s="31"/>
      <c r="Q341" s="31"/>
      <c r="R341" s="32"/>
      <c r="S341" s="31"/>
      <c r="U341" s="10"/>
    </row>
    <row r="342" spans="1:21" x14ac:dyDescent="0.35">
      <c r="A342" s="3" t="s">
        <v>660</v>
      </c>
      <c r="B342" s="7">
        <v>218011404</v>
      </c>
      <c r="C342" t="s">
        <v>677</v>
      </c>
      <c r="D342" t="s">
        <v>38</v>
      </c>
      <c r="E342" s="7">
        <v>11351415</v>
      </c>
      <c r="F342">
        <v>1</v>
      </c>
      <c r="G342">
        <v>10</v>
      </c>
      <c r="H342" s="10">
        <v>60</v>
      </c>
      <c r="I342" s="10">
        <f t="shared" si="6"/>
        <v>6</v>
      </c>
      <c r="J342" s="31"/>
      <c r="K342" s="33"/>
      <c r="L342" s="31"/>
      <c r="M342" s="33"/>
      <c r="N342" s="31"/>
      <c r="O342" s="31"/>
      <c r="P342" s="31"/>
      <c r="Q342" s="31"/>
      <c r="R342" s="32"/>
      <c r="S342" s="31"/>
      <c r="U342" s="10"/>
    </row>
    <row r="343" spans="1:21" x14ac:dyDescent="0.35">
      <c r="A343" s="3" t="s">
        <v>660</v>
      </c>
      <c r="B343" s="7">
        <v>218011704</v>
      </c>
      <c r="C343" t="s">
        <v>678</v>
      </c>
      <c r="D343" t="s">
        <v>38</v>
      </c>
      <c r="E343" s="7">
        <v>11361415</v>
      </c>
      <c r="F343">
        <v>1</v>
      </c>
      <c r="G343">
        <v>10</v>
      </c>
      <c r="H343" s="10">
        <v>72</v>
      </c>
      <c r="I343" s="10">
        <f t="shared" si="6"/>
        <v>7.2</v>
      </c>
      <c r="J343" s="31"/>
      <c r="K343" s="33"/>
      <c r="L343" s="31"/>
      <c r="M343" s="33"/>
      <c r="N343" s="31"/>
      <c r="O343" s="31"/>
      <c r="P343" s="31"/>
      <c r="Q343" s="31"/>
      <c r="R343" s="32"/>
      <c r="S343" s="31"/>
      <c r="U343" s="10"/>
    </row>
    <row r="344" spans="1:21" x14ac:dyDescent="0.35">
      <c r="A344" s="3" t="s">
        <v>660</v>
      </c>
      <c r="B344" s="7">
        <v>218012458</v>
      </c>
      <c r="C344" t="s">
        <v>679</v>
      </c>
      <c r="D344" t="s">
        <v>38</v>
      </c>
      <c r="E344" s="7">
        <v>11772282</v>
      </c>
      <c r="F344">
        <v>3</v>
      </c>
      <c r="G344">
        <v>10</v>
      </c>
      <c r="H344" s="10">
        <v>56</v>
      </c>
      <c r="I344" s="10">
        <f t="shared" si="6"/>
        <v>5.6</v>
      </c>
      <c r="J344" s="31"/>
      <c r="K344" s="33"/>
      <c r="L344" s="31"/>
      <c r="M344" s="33"/>
      <c r="N344" s="31"/>
      <c r="O344" s="31"/>
      <c r="P344" s="31"/>
      <c r="Q344" s="31"/>
      <c r="R344" s="32"/>
      <c r="S344" s="31"/>
      <c r="U344" s="10"/>
    </row>
    <row r="345" spans="1:21" x14ac:dyDescent="0.35">
      <c r="A345" s="3" t="s">
        <v>660</v>
      </c>
      <c r="B345" s="7">
        <v>218013602</v>
      </c>
      <c r="C345" t="s">
        <v>680</v>
      </c>
      <c r="D345" t="s">
        <v>38</v>
      </c>
      <c r="E345" s="7">
        <v>11301425</v>
      </c>
      <c r="F345">
        <v>1</v>
      </c>
      <c r="G345">
        <v>10</v>
      </c>
      <c r="H345" s="10">
        <v>65</v>
      </c>
      <c r="I345" s="10">
        <f t="shared" si="6"/>
        <v>6.5</v>
      </c>
      <c r="J345" s="31"/>
      <c r="K345" s="33"/>
      <c r="L345" s="31"/>
      <c r="M345" s="33"/>
      <c r="N345" s="31"/>
      <c r="O345" s="31"/>
      <c r="P345" s="31"/>
      <c r="Q345" s="31"/>
      <c r="R345" s="32"/>
      <c r="S345" s="31"/>
      <c r="U345" s="10"/>
    </row>
    <row r="346" spans="1:21" x14ac:dyDescent="0.35">
      <c r="A346" s="3" t="s">
        <v>660</v>
      </c>
      <c r="B346" s="7">
        <v>218013651</v>
      </c>
      <c r="C346" t="s">
        <v>681</v>
      </c>
      <c r="D346" t="s">
        <v>38</v>
      </c>
      <c r="E346" s="7">
        <v>11762282</v>
      </c>
      <c r="F346">
        <v>4</v>
      </c>
      <c r="G346">
        <v>10</v>
      </c>
      <c r="H346" s="10">
        <v>63</v>
      </c>
      <c r="I346" s="10">
        <f t="shared" ref="I346:I409" si="7">H346/G346</f>
        <v>6.3</v>
      </c>
      <c r="J346" s="31"/>
      <c r="K346" s="33"/>
      <c r="L346" s="31"/>
      <c r="M346" s="33"/>
      <c r="N346" s="31"/>
      <c r="O346" s="31"/>
      <c r="P346" s="31"/>
      <c r="Q346" s="31"/>
      <c r="R346" s="32"/>
      <c r="S346" s="31"/>
      <c r="U346" s="10"/>
    </row>
    <row r="347" spans="1:21" x14ac:dyDescent="0.35">
      <c r="A347" s="3" t="s">
        <v>660</v>
      </c>
      <c r="B347" s="7">
        <v>218014401</v>
      </c>
      <c r="C347" t="s">
        <v>682</v>
      </c>
      <c r="D347" t="s">
        <v>38</v>
      </c>
      <c r="E347" s="7">
        <v>11311425</v>
      </c>
      <c r="F347">
        <v>1</v>
      </c>
      <c r="G347">
        <v>10</v>
      </c>
      <c r="H347" s="10">
        <v>96</v>
      </c>
      <c r="I347" s="10">
        <f t="shared" si="7"/>
        <v>9.6</v>
      </c>
      <c r="J347" s="31"/>
      <c r="K347" s="33"/>
      <c r="L347" s="31"/>
      <c r="M347" s="33"/>
      <c r="N347" s="31"/>
      <c r="O347" s="31"/>
      <c r="P347" s="31"/>
      <c r="Q347" s="31"/>
      <c r="R347" s="32"/>
      <c r="S347" s="31"/>
      <c r="U347" s="10"/>
    </row>
    <row r="348" spans="1:21" x14ac:dyDescent="0.35">
      <c r="A348" s="3" t="s">
        <v>660</v>
      </c>
      <c r="B348" s="7">
        <v>218014459</v>
      </c>
      <c r="C348" t="s">
        <v>683</v>
      </c>
      <c r="D348" t="s">
        <v>38</v>
      </c>
      <c r="E348" s="7">
        <v>11752272</v>
      </c>
      <c r="F348">
        <v>6</v>
      </c>
      <c r="G348">
        <v>10</v>
      </c>
      <c r="H348" s="10">
        <v>79</v>
      </c>
      <c r="I348" s="10">
        <f t="shared" si="7"/>
        <v>7.9</v>
      </c>
      <c r="J348" s="31"/>
      <c r="K348" s="33"/>
      <c r="L348" s="31"/>
      <c r="M348" s="33"/>
      <c r="N348" s="31"/>
      <c r="O348" s="31"/>
      <c r="P348" s="31"/>
      <c r="Q348" s="31"/>
      <c r="R348" s="32"/>
      <c r="S348" s="31"/>
      <c r="U348" s="10"/>
    </row>
    <row r="349" spans="1:21" x14ac:dyDescent="0.35">
      <c r="A349" s="3" t="s">
        <v>660</v>
      </c>
      <c r="B349" s="7">
        <v>218015406</v>
      </c>
      <c r="C349" t="s">
        <v>684</v>
      </c>
      <c r="D349" t="s">
        <v>38</v>
      </c>
      <c r="E349" s="7">
        <v>11321425</v>
      </c>
      <c r="F349">
        <v>1</v>
      </c>
      <c r="G349">
        <v>10</v>
      </c>
      <c r="H349" s="10">
        <v>169</v>
      </c>
      <c r="I349" s="10">
        <f t="shared" si="7"/>
        <v>16.899999999999999</v>
      </c>
      <c r="J349" s="31"/>
      <c r="K349" s="33"/>
      <c r="L349" s="31"/>
      <c r="M349" s="33"/>
      <c r="N349" s="31"/>
      <c r="O349" s="31"/>
      <c r="P349" s="31"/>
      <c r="Q349" s="31"/>
      <c r="R349" s="32"/>
      <c r="S349" s="31"/>
      <c r="U349" s="10"/>
    </row>
    <row r="350" spans="1:21" x14ac:dyDescent="0.35">
      <c r="A350" s="3" t="s">
        <v>660</v>
      </c>
      <c r="B350" s="7">
        <v>218015455</v>
      </c>
      <c r="C350" t="s">
        <v>685</v>
      </c>
      <c r="D350" t="s">
        <v>38</v>
      </c>
      <c r="E350" s="7">
        <v>12347178</v>
      </c>
      <c r="F350">
        <v>2</v>
      </c>
      <c r="G350">
        <v>10</v>
      </c>
      <c r="H350" s="10">
        <v>110</v>
      </c>
      <c r="I350" s="10">
        <f t="shared" si="7"/>
        <v>11</v>
      </c>
      <c r="J350" s="31"/>
      <c r="K350" s="33"/>
      <c r="L350" s="31"/>
      <c r="M350" s="33"/>
      <c r="N350" s="31"/>
      <c r="O350" s="31"/>
      <c r="P350" s="31"/>
      <c r="Q350" s="31"/>
      <c r="R350" s="32"/>
      <c r="S350" s="31"/>
      <c r="U350" s="10"/>
    </row>
    <row r="351" spans="1:21" x14ac:dyDescent="0.35">
      <c r="A351" s="3" t="s">
        <v>660</v>
      </c>
      <c r="B351" s="7">
        <v>218016308</v>
      </c>
      <c r="C351" t="s">
        <v>686</v>
      </c>
      <c r="D351" t="s">
        <v>38</v>
      </c>
      <c r="E351" s="7">
        <v>11727991</v>
      </c>
      <c r="F351">
        <v>5</v>
      </c>
      <c r="G351">
        <v>10</v>
      </c>
      <c r="H351" s="10">
        <v>313</v>
      </c>
      <c r="I351" s="10">
        <f t="shared" si="7"/>
        <v>31.3</v>
      </c>
      <c r="J351" s="31"/>
      <c r="K351" s="33"/>
      <c r="L351" s="31"/>
      <c r="M351" s="33"/>
      <c r="N351" s="31"/>
      <c r="O351" s="31"/>
      <c r="P351" s="31"/>
      <c r="Q351" s="31"/>
      <c r="R351" s="32"/>
      <c r="S351" s="31"/>
      <c r="U351" s="10"/>
    </row>
    <row r="352" spans="1:21" x14ac:dyDescent="0.35">
      <c r="A352" s="3" t="s">
        <v>660</v>
      </c>
      <c r="B352" s="7">
        <v>233140001</v>
      </c>
      <c r="C352" t="s">
        <v>687</v>
      </c>
      <c r="D352" t="s">
        <v>38</v>
      </c>
      <c r="E352" s="7">
        <v>11722919</v>
      </c>
      <c r="F352">
        <v>1</v>
      </c>
      <c r="G352">
        <v>10</v>
      </c>
      <c r="H352" s="10">
        <v>222</v>
      </c>
      <c r="I352" s="10">
        <f t="shared" si="7"/>
        <v>22.2</v>
      </c>
      <c r="J352" s="31"/>
      <c r="K352" s="33"/>
      <c r="L352" s="31"/>
      <c r="M352" s="33"/>
      <c r="N352" s="31"/>
      <c r="O352" s="31"/>
      <c r="P352" s="31"/>
      <c r="Q352" s="31"/>
      <c r="R352" s="32"/>
      <c r="S352" s="31"/>
      <c r="U352" s="10"/>
    </row>
    <row r="353" spans="1:35" x14ac:dyDescent="0.35">
      <c r="A353" s="3" t="s">
        <v>660</v>
      </c>
      <c r="B353" s="7">
        <v>290750002</v>
      </c>
      <c r="C353" t="s">
        <v>688</v>
      </c>
      <c r="D353" t="s">
        <v>38</v>
      </c>
      <c r="E353" s="7">
        <v>11736978</v>
      </c>
      <c r="F353">
        <v>1</v>
      </c>
      <c r="G353">
        <v>10</v>
      </c>
      <c r="H353" s="10">
        <v>28</v>
      </c>
      <c r="I353" s="10">
        <f t="shared" si="7"/>
        <v>2.8</v>
      </c>
      <c r="J353" s="31"/>
      <c r="K353" s="33"/>
      <c r="L353" s="31"/>
      <c r="M353" s="33"/>
      <c r="N353" s="31"/>
      <c r="O353" s="31"/>
      <c r="P353" s="31"/>
      <c r="Q353" s="31"/>
      <c r="R353" s="32"/>
      <c r="S353" s="31"/>
      <c r="U353" s="10"/>
    </row>
    <row r="354" spans="1:35" x14ac:dyDescent="0.35">
      <c r="A354" s="3" t="s">
        <v>660</v>
      </c>
      <c r="B354" s="7">
        <v>292270808</v>
      </c>
      <c r="C354" t="s">
        <v>689</v>
      </c>
      <c r="D354" t="s">
        <v>146</v>
      </c>
      <c r="E354" s="7">
        <v>25227080</v>
      </c>
      <c r="F354">
        <v>2</v>
      </c>
      <c r="G354">
        <v>1</v>
      </c>
      <c r="H354" s="10">
        <v>4</v>
      </c>
      <c r="I354" s="10">
        <f t="shared" si="7"/>
        <v>4</v>
      </c>
      <c r="J354" s="31"/>
      <c r="K354" s="33"/>
      <c r="L354" s="31"/>
      <c r="M354" s="33"/>
      <c r="N354" s="31"/>
      <c r="O354" s="31"/>
      <c r="P354" s="31"/>
      <c r="Q354" s="31"/>
      <c r="R354" s="32"/>
      <c r="S354" s="31"/>
      <c r="U354" s="10"/>
    </row>
    <row r="355" spans="1:35" x14ac:dyDescent="0.35">
      <c r="A355" s="3" t="s">
        <v>660</v>
      </c>
      <c r="B355" s="7">
        <v>292271007</v>
      </c>
      <c r="C355" t="s">
        <v>690</v>
      </c>
      <c r="D355" t="s">
        <v>674</v>
      </c>
      <c r="E355" s="7" t="s">
        <v>691</v>
      </c>
      <c r="F355">
        <v>32</v>
      </c>
      <c r="G355">
        <v>10</v>
      </c>
      <c r="H355" s="10">
        <v>64</v>
      </c>
      <c r="I355" s="10">
        <f t="shared" si="7"/>
        <v>6.4</v>
      </c>
      <c r="J355" s="31"/>
      <c r="K355" s="33"/>
      <c r="L355" s="31"/>
      <c r="M355" s="33"/>
      <c r="N355" s="31"/>
      <c r="O355" s="31"/>
      <c r="P355" s="31"/>
      <c r="Q355" s="31"/>
      <c r="R355" s="32"/>
      <c r="S355" s="31"/>
      <c r="U355" s="10"/>
    </row>
    <row r="356" spans="1:35" x14ac:dyDescent="0.35">
      <c r="A356" s="3" t="s">
        <v>660</v>
      </c>
      <c r="B356" s="7">
        <v>292391907</v>
      </c>
      <c r="C356" t="s">
        <v>692</v>
      </c>
      <c r="D356" t="s">
        <v>38</v>
      </c>
      <c r="E356" s="7">
        <v>11732322</v>
      </c>
      <c r="F356">
        <v>1</v>
      </c>
      <c r="G356">
        <v>10</v>
      </c>
      <c r="H356" s="10">
        <v>16</v>
      </c>
      <c r="I356" s="10">
        <f t="shared" si="7"/>
        <v>1.6</v>
      </c>
      <c r="J356" s="31"/>
      <c r="K356" s="33"/>
      <c r="L356" s="31"/>
      <c r="M356" s="33"/>
      <c r="N356" s="31"/>
      <c r="O356" s="31"/>
      <c r="P356" s="31"/>
      <c r="Q356" s="31"/>
      <c r="R356" s="32"/>
      <c r="S356" s="31"/>
      <c r="U356" s="10"/>
    </row>
    <row r="357" spans="1:35" s="4" customFormat="1" x14ac:dyDescent="0.35">
      <c r="A357" s="3" t="s">
        <v>660</v>
      </c>
      <c r="B357" s="7">
        <v>292392809</v>
      </c>
      <c r="C357" t="s">
        <v>693</v>
      </c>
      <c r="D357" t="s">
        <v>245</v>
      </c>
      <c r="E357" s="7" t="s">
        <v>694</v>
      </c>
      <c r="F357">
        <v>72</v>
      </c>
      <c r="G357">
        <v>10</v>
      </c>
      <c r="H357" s="10">
        <v>18</v>
      </c>
      <c r="I357" s="10">
        <f t="shared" si="7"/>
        <v>1.8</v>
      </c>
      <c r="J357" s="31"/>
      <c r="K357" s="33"/>
      <c r="L357" s="31"/>
      <c r="M357" s="33"/>
      <c r="N357" s="31"/>
      <c r="O357" s="31"/>
      <c r="P357" s="31"/>
      <c r="Q357" s="31"/>
      <c r="R357" s="32"/>
      <c r="S357" s="31"/>
      <c r="T357"/>
      <c r="U357" s="10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x14ac:dyDescent="0.35">
      <c r="A358" s="3" t="s">
        <v>695</v>
      </c>
      <c r="B358" s="7">
        <v>292402807</v>
      </c>
      <c r="C358" t="s">
        <v>696</v>
      </c>
      <c r="D358" t="s">
        <v>38</v>
      </c>
      <c r="E358" s="7">
        <v>10222161</v>
      </c>
      <c r="F358">
        <v>10</v>
      </c>
      <c r="G358">
        <v>10</v>
      </c>
      <c r="H358" s="10">
        <v>127</v>
      </c>
      <c r="I358" s="10">
        <f t="shared" si="7"/>
        <v>12.7</v>
      </c>
      <c r="J358" s="31"/>
      <c r="K358" s="33"/>
      <c r="L358" s="31"/>
      <c r="M358" s="33"/>
      <c r="N358" s="31"/>
      <c r="O358" s="31"/>
      <c r="P358" s="31"/>
      <c r="Q358" s="31"/>
      <c r="R358" s="32"/>
      <c r="S358" s="31"/>
      <c r="U358" s="10"/>
    </row>
    <row r="359" spans="1:35" x14ac:dyDescent="0.35">
      <c r="A359" s="3" t="s">
        <v>660</v>
      </c>
      <c r="B359" s="7">
        <v>292422809</v>
      </c>
      <c r="C359" t="s">
        <v>697</v>
      </c>
      <c r="D359" t="s">
        <v>38</v>
      </c>
      <c r="E359" s="7">
        <v>10602981</v>
      </c>
      <c r="F359">
        <v>10</v>
      </c>
      <c r="G359">
        <v>10</v>
      </c>
      <c r="H359" s="10">
        <v>9</v>
      </c>
      <c r="I359" s="10">
        <f t="shared" si="7"/>
        <v>0.9</v>
      </c>
      <c r="J359" s="31"/>
      <c r="K359" s="33"/>
      <c r="L359" s="31"/>
      <c r="M359" s="33"/>
      <c r="N359" s="31"/>
      <c r="O359" s="31"/>
      <c r="P359" s="31"/>
      <c r="Q359" s="31"/>
      <c r="R359" s="32"/>
      <c r="S359" s="31"/>
      <c r="U359" s="10"/>
    </row>
    <row r="360" spans="1:35" x14ac:dyDescent="0.35">
      <c r="A360" s="3" t="s">
        <v>660</v>
      </c>
      <c r="B360" s="7">
        <v>292442802</v>
      </c>
      <c r="C360" t="s">
        <v>698</v>
      </c>
      <c r="D360" t="s">
        <v>38</v>
      </c>
      <c r="E360" s="7">
        <v>11732342</v>
      </c>
      <c r="F360">
        <v>40</v>
      </c>
      <c r="G360">
        <v>10</v>
      </c>
      <c r="H360" s="10">
        <v>26</v>
      </c>
      <c r="I360" s="10">
        <f t="shared" si="7"/>
        <v>2.6</v>
      </c>
      <c r="J360" s="31"/>
      <c r="K360" s="33"/>
      <c r="L360" s="31"/>
      <c r="M360" s="33"/>
      <c r="N360" s="31"/>
      <c r="O360" s="31"/>
      <c r="P360" s="31"/>
      <c r="Q360" s="31"/>
      <c r="R360" s="32"/>
      <c r="S360" s="31"/>
      <c r="U360" s="10"/>
    </row>
    <row r="361" spans="1:35" x14ac:dyDescent="0.35">
      <c r="A361" s="3" t="s">
        <v>695</v>
      </c>
      <c r="B361" s="7">
        <v>8853000002</v>
      </c>
      <c r="C361" t="s">
        <v>699</v>
      </c>
      <c r="D361" t="s">
        <v>38</v>
      </c>
      <c r="E361" s="7">
        <v>13495469</v>
      </c>
      <c r="F361">
        <v>2</v>
      </c>
      <c r="G361">
        <v>1</v>
      </c>
      <c r="H361" s="10">
        <v>758</v>
      </c>
      <c r="I361" s="10">
        <f t="shared" si="7"/>
        <v>758</v>
      </c>
      <c r="J361" s="31"/>
      <c r="K361" s="33"/>
      <c r="L361" s="31"/>
      <c r="M361" s="33"/>
      <c r="N361" s="31"/>
      <c r="O361" s="31"/>
      <c r="P361" s="31"/>
      <c r="Q361" s="31"/>
      <c r="R361" s="32"/>
      <c r="S361" s="31"/>
      <c r="U361" s="10"/>
    </row>
    <row r="362" spans="1:35" s="4" customFormat="1" x14ac:dyDescent="0.35">
      <c r="A362" s="3" t="s">
        <v>660</v>
      </c>
      <c r="B362" s="7" t="s">
        <v>37</v>
      </c>
      <c r="C362" t="s">
        <v>700</v>
      </c>
      <c r="D362" t="s">
        <v>146</v>
      </c>
      <c r="E362" s="7">
        <v>25242280</v>
      </c>
      <c r="F362">
        <v>200</v>
      </c>
      <c r="G362">
        <v>1</v>
      </c>
      <c r="H362" s="10">
        <v>1</v>
      </c>
      <c r="I362" s="10">
        <f t="shared" si="7"/>
        <v>1</v>
      </c>
      <c r="J362" s="31"/>
      <c r="K362" s="33"/>
      <c r="L362" s="31"/>
      <c r="M362" s="33"/>
      <c r="N362" s="31"/>
      <c r="O362" s="31"/>
      <c r="P362" s="31"/>
      <c r="Q362" s="31"/>
      <c r="R362" s="32"/>
      <c r="S362" s="31"/>
      <c r="T362"/>
      <c r="U362" s="10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x14ac:dyDescent="0.35">
      <c r="A363" s="3" t="s">
        <v>660</v>
      </c>
      <c r="B363" s="7" t="s">
        <v>701</v>
      </c>
      <c r="C363" t="s">
        <v>702</v>
      </c>
      <c r="D363" t="s">
        <v>38</v>
      </c>
      <c r="E363" s="7">
        <v>11792202</v>
      </c>
      <c r="F363">
        <v>1</v>
      </c>
      <c r="G363">
        <v>10</v>
      </c>
      <c r="H363" s="10">
        <v>74</v>
      </c>
      <c r="I363" s="10">
        <f t="shared" si="7"/>
        <v>7.4</v>
      </c>
      <c r="J363" s="31"/>
      <c r="K363" s="33"/>
      <c r="L363" s="31"/>
      <c r="M363" s="33"/>
      <c r="N363" s="31"/>
      <c r="O363" s="31"/>
      <c r="P363" s="31"/>
      <c r="Q363" s="31"/>
      <c r="R363" s="32"/>
      <c r="S363" s="31"/>
      <c r="U363" s="10"/>
    </row>
    <row r="364" spans="1:35" s="4" customFormat="1" x14ac:dyDescent="0.35">
      <c r="A364" s="3" t="s">
        <v>660</v>
      </c>
      <c r="B364" s="7" t="s">
        <v>703</v>
      </c>
      <c r="C364" t="s">
        <v>704</v>
      </c>
      <c r="D364" t="s">
        <v>38</v>
      </c>
      <c r="E364" s="7">
        <v>11797981</v>
      </c>
      <c r="F364">
        <v>1</v>
      </c>
      <c r="G364">
        <v>10</v>
      </c>
      <c r="H364" s="10">
        <v>67</v>
      </c>
      <c r="I364" s="10">
        <f t="shared" si="7"/>
        <v>6.7</v>
      </c>
      <c r="J364" s="31"/>
      <c r="K364" s="33"/>
      <c r="L364" s="31"/>
      <c r="M364" s="33"/>
      <c r="N364" s="31"/>
      <c r="O364" s="31"/>
      <c r="P364" s="31"/>
      <c r="Q364" s="31"/>
      <c r="R364" s="32"/>
      <c r="S364" s="31"/>
      <c r="T364"/>
      <c r="U364" s="10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x14ac:dyDescent="0.35">
      <c r="A365" s="3" t="s">
        <v>660</v>
      </c>
      <c r="B365" s="7" t="s">
        <v>705</v>
      </c>
      <c r="C365" t="s">
        <v>706</v>
      </c>
      <c r="D365" t="s">
        <v>38</v>
      </c>
      <c r="E365" s="7">
        <v>10110221</v>
      </c>
      <c r="F365">
        <v>1</v>
      </c>
      <c r="G365">
        <v>10</v>
      </c>
      <c r="H365" s="10">
        <v>7</v>
      </c>
      <c r="I365" s="10">
        <f t="shared" si="7"/>
        <v>0.7</v>
      </c>
      <c r="J365" s="31"/>
      <c r="K365" s="33"/>
      <c r="L365" s="31"/>
      <c r="M365" s="33"/>
      <c r="N365" s="31"/>
      <c r="O365" s="31"/>
      <c r="P365" s="31"/>
      <c r="Q365" s="31"/>
      <c r="R365" s="32"/>
      <c r="S365" s="31"/>
      <c r="U365" s="10"/>
    </row>
    <row r="366" spans="1:35" x14ac:dyDescent="0.35">
      <c r="A366" s="3" t="s">
        <v>660</v>
      </c>
      <c r="B366" s="26" t="s">
        <v>707</v>
      </c>
      <c r="C366" t="s">
        <v>708</v>
      </c>
      <c r="D366" t="s">
        <v>160</v>
      </c>
      <c r="E366" s="7" t="s">
        <v>709</v>
      </c>
      <c r="F366">
        <v>3</v>
      </c>
      <c r="G366">
        <v>1</v>
      </c>
      <c r="H366" s="10">
        <v>70</v>
      </c>
      <c r="I366" s="10">
        <f t="shared" si="7"/>
        <v>70</v>
      </c>
      <c r="J366" s="31"/>
      <c r="K366" s="33"/>
      <c r="L366" s="31"/>
      <c r="M366" s="33"/>
      <c r="N366" s="31"/>
      <c r="O366" s="31"/>
      <c r="P366" s="31"/>
      <c r="Q366" s="31"/>
      <c r="R366" s="32"/>
      <c r="S366" s="31"/>
      <c r="U366" s="10"/>
    </row>
    <row r="367" spans="1:35" x14ac:dyDescent="0.35">
      <c r="A367" s="3" t="s">
        <v>710</v>
      </c>
      <c r="B367" s="7">
        <v>4861000520</v>
      </c>
      <c r="C367" t="s">
        <v>711</v>
      </c>
      <c r="D367" t="s">
        <v>38</v>
      </c>
      <c r="E367" s="7">
        <v>15210765</v>
      </c>
      <c r="F367">
        <v>1</v>
      </c>
      <c r="G367">
        <v>1</v>
      </c>
      <c r="H367" s="10">
        <v>695</v>
      </c>
      <c r="I367" s="10">
        <f t="shared" si="7"/>
        <v>695</v>
      </c>
      <c r="J367" s="31"/>
      <c r="K367" s="33"/>
      <c r="L367" s="31"/>
      <c r="M367" s="33"/>
      <c r="N367" s="31"/>
      <c r="O367" s="31"/>
      <c r="P367" s="31"/>
      <c r="Q367" s="31"/>
      <c r="R367" s="32"/>
      <c r="S367" s="31"/>
      <c r="U367" s="10"/>
    </row>
    <row r="368" spans="1:35" x14ac:dyDescent="0.35">
      <c r="A368" s="3" t="s">
        <v>710</v>
      </c>
      <c r="B368" s="7">
        <v>5242956003</v>
      </c>
      <c r="C368" t="s">
        <v>712</v>
      </c>
      <c r="D368" t="s">
        <v>38</v>
      </c>
      <c r="E368" s="7">
        <v>10289651</v>
      </c>
      <c r="F368">
        <v>16</v>
      </c>
      <c r="G368">
        <v>192</v>
      </c>
      <c r="H368" s="10">
        <v>116</v>
      </c>
      <c r="I368" s="10">
        <f t="shared" si="7"/>
        <v>0.60416666666666663</v>
      </c>
      <c r="J368" s="31"/>
      <c r="K368" s="33"/>
      <c r="L368" s="31"/>
      <c r="M368" s="33"/>
      <c r="N368" s="31"/>
      <c r="O368" s="31"/>
      <c r="P368" s="31"/>
      <c r="Q368" s="31"/>
      <c r="R368" s="32"/>
      <c r="S368" s="31"/>
      <c r="U368" s="10"/>
    </row>
    <row r="369" spans="1:35" s="9" customFormat="1" x14ac:dyDescent="0.35">
      <c r="A369" s="3" t="s">
        <v>710</v>
      </c>
      <c r="B369" s="7">
        <v>5409719009</v>
      </c>
      <c r="C369" t="s">
        <v>713</v>
      </c>
      <c r="D369" t="s">
        <v>550</v>
      </c>
      <c r="E369" s="7" t="s">
        <v>714</v>
      </c>
      <c r="F369">
        <v>2</v>
      </c>
      <c r="G369">
        <v>5</v>
      </c>
      <c r="H369" s="10">
        <v>216</v>
      </c>
      <c r="I369" s="10">
        <f t="shared" si="7"/>
        <v>43.2</v>
      </c>
      <c r="J369" s="31"/>
      <c r="K369" s="33"/>
      <c r="L369" s="31"/>
      <c r="M369" s="33"/>
      <c r="N369" s="31"/>
      <c r="O369" s="31"/>
      <c r="P369" s="31"/>
      <c r="Q369" s="31"/>
      <c r="R369" s="32"/>
      <c r="S369" s="31"/>
      <c r="T369"/>
      <c r="U369" s="10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x14ac:dyDescent="0.35">
      <c r="A370" s="3" t="s">
        <v>710</v>
      </c>
      <c r="B370" s="7">
        <v>5418709008</v>
      </c>
      <c r="C370" t="s">
        <v>715</v>
      </c>
      <c r="D370" t="s">
        <v>170</v>
      </c>
      <c r="E370" s="7" t="s">
        <v>716</v>
      </c>
      <c r="F370">
        <v>1</v>
      </c>
      <c r="G370">
        <v>5</v>
      </c>
      <c r="H370" s="10">
        <v>108</v>
      </c>
      <c r="I370" s="10">
        <f t="shared" si="7"/>
        <v>21.6</v>
      </c>
      <c r="J370" s="31"/>
      <c r="K370" s="33"/>
      <c r="L370" s="31"/>
      <c r="M370" s="33"/>
      <c r="N370" s="31"/>
      <c r="O370" s="31"/>
      <c r="P370" s="31"/>
      <c r="Q370" s="31"/>
      <c r="R370" s="32"/>
      <c r="S370" s="31"/>
      <c r="U370" s="10"/>
    </row>
    <row r="371" spans="1:35" x14ac:dyDescent="0.35">
      <c r="A371" s="3" t="s">
        <v>710</v>
      </c>
      <c r="B371" s="7" t="s">
        <v>717</v>
      </c>
      <c r="C371" t="s">
        <v>718</v>
      </c>
      <c r="D371" t="s">
        <v>38</v>
      </c>
      <c r="E371" s="7">
        <v>15861495</v>
      </c>
      <c r="F371">
        <v>1</v>
      </c>
      <c r="G371">
        <v>960</v>
      </c>
      <c r="H371" s="10">
        <v>83</v>
      </c>
      <c r="I371" s="10">
        <f t="shared" si="7"/>
        <v>8.6458333333333331E-2</v>
      </c>
      <c r="J371" s="31"/>
      <c r="K371" s="33"/>
      <c r="L371" s="31"/>
      <c r="M371" s="33"/>
      <c r="N371" s="31"/>
      <c r="O371" s="31"/>
      <c r="P371" s="31"/>
      <c r="Q371" s="31"/>
      <c r="R371" s="32"/>
      <c r="S371" s="31"/>
      <c r="U371" s="10"/>
    </row>
    <row r="372" spans="1:35" x14ac:dyDescent="0.35">
      <c r="A372" s="3" t="s">
        <v>710</v>
      </c>
      <c r="B372" s="7" t="s">
        <v>719</v>
      </c>
      <c r="C372" t="s">
        <v>720</v>
      </c>
      <c r="D372" t="s">
        <v>38</v>
      </c>
      <c r="E372" s="7">
        <v>15871495</v>
      </c>
      <c r="F372">
        <v>10</v>
      </c>
      <c r="G372">
        <v>960</v>
      </c>
      <c r="H372" s="10">
        <v>75</v>
      </c>
      <c r="I372" s="10">
        <f t="shared" si="7"/>
        <v>7.8125E-2</v>
      </c>
      <c r="J372" s="31"/>
      <c r="K372" s="33"/>
      <c r="L372" s="31"/>
      <c r="M372" s="33"/>
      <c r="N372" s="31"/>
      <c r="O372" s="31"/>
      <c r="P372" s="31"/>
      <c r="Q372" s="31"/>
      <c r="R372" s="32"/>
      <c r="S372" s="31"/>
      <c r="U372" s="10"/>
    </row>
    <row r="373" spans="1:35" x14ac:dyDescent="0.35">
      <c r="A373" s="3" t="s">
        <v>710</v>
      </c>
      <c r="B373" s="7" t="s">
        <v>721</v>
      </c>
      <c r="C373" t="s">
        <v>722</v>
      </c>
      <c r="D373" t="s">
        <v>38</v>
      </c>
      <c r="E373" s="7">
        <v>15811505</v>
      </c>
      <c r="F373">
        <v>5</v>
      </c>
      <c r="G373">
        <v>960</v>
      </c>
      <c r="H373" s="10">
        <v>89</v>
      </c>
      <c r="I373" s="10">
        <f t="shared" si="7"/>
        <v>9.2708333333333337E-2</v>
      </c>
      <c r="J373" s="31"/>
      <c r="K373" s="33"/>
      <c r="L373" s="31"/>
      <c r="M373" s="33"/>
      <c r="N373" s="31"/>
      <c r="O373" s="31"/>
      <c r="P373" s="31"/>
      <c r="Q373" s="31"/>
      <c r="R373" s="32"/>
      <c r="S373" s="31"/>
      <c r="U373" s="10"/>
    </row>
    <row r="374" spans="1:35" x14ac:dyDescent="0.35">
      <c r="A374" s="3" t="s">
        <v>710</v>
      </c>
      <c r="B374" s="7" t="s">
        <v>723</v>
      </c>
      <c r="C374" t="s">
        <v>724</v>
      </c>
      <c r="D374" t="s">
        <v>160</v>
      </c>
      <c r="E374" s="7" t="s">
        <v>725</v>
      </c>
      <c r="F374">
        <v>1</v>
      </c>
      <c r="G374">
        <v>480</v>
      </c>
      <c r="H374" s="10">
        <v>59</v>
      </c>
      <c r="I374" s="10">
        <f t="shared" si="7"/>
        <v>0.12291666666666666</v>
      </c>
      <c r="J374" s="31"/>
      <c r="K374" s="33"/>
      <c r="L374" s="31"/>
      <c r="M374" s="33"/>
      <c r="N374" s="31"/>
      <c r="O374" s="31"/>
      <c r="P374" s="31"/>
      <c r="Q374" s="31"/>
      <c r="R374" s="32"/>
      <c r="S374" s="31"/>
      <c r="U374" s="10"/>
    </row>
    <row r="375" spans="1:35" x14ac:dyDescent="0.35">
      <c r="A375" s="3" t="s">
        <v>710</v>
      </c>
      <c r="B375" s="7" t="s">
        <v>726</v>
      </c>
      <c r="C375" t="s">
        <v>727</v>
      </c>
      <c r="D375" t="s">
        <v>160</v>
      </c>
      <c r="E375" s="7" t="s">
        <v>728</v>
      </c>
      <c r="F375">
        <v>2</v>
      </c>
      <c r="G375">
        <v>480</v>
      </c>
      <c r="H375" s="10">
        <v>60</v>
      </c>
      <c r="I375" s="10">
        <f t="shared" si="7"/>
        <v>0.125</v>
      </c>
      <c r="J375" s="31"/>
      <c r="K375" s="33"/>
      <c r="L375" s="31"/>
      <c r="M375" s="33"/>
      <c r="N375" s="31"/>
      <c r="O375" s="31"/>
      <c r="P375" s="31"/>
      <c r="Q375" s="31"/>
      <c r="R375" s="32"/>
      <c r="S375" s="31"/>
      <c r="U375" s="10"/>
    </row>
    <row r="376" spans="1:35" s="4" customFormat="1" x14ac:dyDescent="0.35">
      <c r="A376" s="3" t="s">
        <v>710</v>
      </c>
      <c r="B376" s="7" t="s">
        <v>729</v>
      </c>
      <c r="C376" t="s">
        <v>730</v>
      </c>
      <c r="D376" t="s">
        <v>38</v>
      </c>
      <c r="E376" s="7">
        <v>12644587</v>
      </c>
      <c r="F376">
        <v>3</v>
      </c>
      <c r="G376">
        <v>100</v>
      </c>
      <c r="H376" s="10">
        <v>102</v>
      </c>
      <c r="I376" s="10">
        <f t="shared" si="7"/>
        <v>1.02</v>
      </c>
      <c r="J376" s="31"/>
      <c r="K376" s="33"/>
      <c r="L376" s="31"/>
      <c r="M376" s="33"/>
      <c r="N376" s="31"/>
      <c r="O376" s="31"/>
      <c r="P376" s="31"/>
      <c r="Q376" s="31"/>
      <c r="R376" s="32"/>
      <c r="S376" s="31"/>
      <c r="T376"/>
      <c r="U376" s="10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x14ac:dyDescent="0.35">
      <c r="A377" s="3" t="s">
        <v>710</v>
      </c>
      <c r="B377" s="7" t="s">
        <v>731</v>
      </c>
      <c r="C377" t="s">
        <v>732</v>
      </c>
      <c r="D377" t="s">
        <v>38</v>
      </c>
      <c r="E377" s="7">
        <v>12684587</v>
      </c>
      <c r="F377">
        <v>2</v>
      </c>
      <c r="G377">
        <v>100</v>
      </c>
      <c r="H377" s="10">
        <v>109</v>
      </c>
      <c r="I377" s="10">
        <f t="shared" si="7"/>
        <v>1.0900000000000001</v>
      </c>
      <c r="J377" s="31"/>
      <c r="K377" s="33"/>
      <c r="L377" s="31"/>
      <c r="M377" s="33"/>
      <c r="N377" s="31"/>
      <c r="O377" s="31"/>
      <c r="P377" s="31"/>
      <c r="Q377" s="31"/>
      <c r="R377" s="32"/>
      <c r="S377" s="31"/>
      <c r="U377" s="10"/>
    </row>
    <row r="378" spans="1:35" x14ac:dyDescent="0.35">
      <c r="A378" s="3" t="s">
        <v>710</v>
      </c>
      <c r="B378" s="7" t="s">
        <v>733</v>
      </c>
      <c r="C378" t="s">
        <v>734</v>
      </c>
      <c r="D378" t="s">
        <v>38</v>
      </c>
      <c r="E378" s="7">
        <v>12674587</v>
      </c>
      <c r="F378">
        <v>2</v>
      </c>
      <c r="G378">
        <v>100</v>
      </c>
      <c r="H378" s="10">
        <v>107</v>
      </c>
      <c r="I378" s="10">
        <f t="shared" si="7"/>
        <v>1.07</v>
      </c>
      <c r="J378" s="31"/>
      <c r="K378" s="33"/>
      <c r="L378" s="31"/>
      <c r="M378" s="33"/>
      <c r="N378" s="31"/>
      <c r="O378" s="31"/>
      <c r="P378" s="31"/>
      <c r="Q378" s="31"/>
      <c r="R378" s="32"/>
      <c r="S378" s="31"/>
      <c r="U378" s="10"/>
    </row>
    <row r="379" spans="1:35" x14ac:dyDescent="0.35">
      <c r="A379" s="3" t="s">
        <v>710</v>
      </c>
      <c r="B379" s="7" t="s">
        <v>735</v>
      </c>
      <c r="C379" t="s">
        <v>736</v>
      </c>
      <c r="D379" t="s">
        <v>38</v>
      </c>
      <c r="E379" s="7">
        <v>12664587</v>
      </c>
      <c r="F379">
        <v>2</v>
      </c>
      <c r="G379">
        <v>100</v>
      </c>
      <c r="H379" s="10">
        <v>107</v>
      </c>
      <c r="I379" s="10">
        <f t="shared" si="7"/>
        <v>1.07</v>
      </c>
      <c r="J379" s="31"/>
      <c r="K379" s="33"/>
      <c r="L379" s="31"/>
      <c r="M379" s="33"/>
      <c r="N379" s="31"/>
      <c r="O379" s="31"/>
      <c r="P379" s="31"/>
      <c r="Q379" s="31"/>
      <c r="R379" s="32"/>
      <c r="S379" s="31"/>
      <c r="U379" s="10"/>
    </row>
    <row r="380" spans="1:35" x14ac:dyDescent="0.35">
      <c r="A380" s="3" t="s">
        <v>710</v>
      </c>
      <c r="B380" s="7" t="s">
        <v>737</v>
      </c>
      <c r="C380" t="s">
        <v>738</v>
      </c>
      <c r="D380" t="s">
        <v>38</v>
      </c>
      <c r="E380" s="7">
        <v>12694587</v>
      </c>
      <c r="F380">
        <v>2</v>
      </c>
      <c r="G380">
        <v>100</v>
      </c>
      <c r="H380" s="10">
        <v>106</v>
      </c>
      <c r="I380" s="10">
        <f t="shared" si="7"/>
        <v>1.06</v>
      </c>
      <c r="J380" s="31"/>
      <c r="K380" s="33"/>
      <c r="L380" s="31"/>
      <c r="M380" s="33"/>
      <c r="N380" s="31"/>
      <c r="O380" s="31"/>
      <c r="P380" s="31"/>
      <c r="Q380" s="31"/>
      <c r="R380" s="32"/>
      <c r="S380" s="31"/>
      <c r="U380" s="10"/>
    </row>
    <row r="381" spans="1:35" x14ac:dyDescent="0.35">
      <c r="A381" s="3" t="s">
        <v>710</v>
      </c>
      <c r="B381" s="7" t="s">
        <v>739</v>
      </c>
      <c r="C381" t="s">
        <v>740</v>
      </c>
      <c r="D381" t="s">
        <v>38</v>
      </c>
      <c r="E381" s="7">
        <v>12604597</v>
      </c>
      <c r="F381">
        <v>2</v>
      </c>
      <c r="G381">
        <v>100</v>
      </c>
      <c r="H381" s="10">
        <v>126</v>
      </c>
      <c r="I381" s="10">
        <f t="shared" si="7"/>
        <v>1.26</v>
      </c>
      <c r="J381" s="31"/>
      <c r="K381" s="33"/>
      <c r="L381" s="31"/>
      <c r="M381" s="33"/>
      <c r="N381" s="31"/>
      <c r="O381" s="31"/>
      <c r="P381" s="31"/>
      <c r="Q381" s="31"/>
      <c r="R381" s="32"/>
      <c r="S381" s="31"/>
      <c r="U381" s="10"/>
    </row>
    <row r="382" spans="1:35" x14ac:dyDescent="0.35">
      <c r="A382" s="3" t="s">
        <v>710</v>
      </c>
      <c r="B382" s="7" t="s">
        <v>741</v>
      </c>
      <c r="C382" t="s">
        <v>742</v>
      </c>
      <c r="D382" t="s">
        <v>160</v>
      </c>
      <c r="E382" s="7" t="s">
        <v>743</v>
      </c>
      <c r="F382">
        <v>1</v>
      </c>
      <c r="G382">
        <v>100</v>
      </c>
      <c r="H382" s="10">
        <v>166</v>
      </c>
      <c r="I382" s="10">
        <f t="shared" si="7"/>
        <v>1.66</v>
      </c>
      <c r="J382" s="31"/>
      <c r="K382" s="33"/>
      <c r="L382" s="31"/>
      <c r="M382" s="33"/>
      <c r="N382" s="31"/>
      <c r="O382" s="31"/>
      <c r="P382" s="31"/>
      <c r="Q382" s="31"/>
      <c r="R382" s="32"/>
      <c r="S382" s="31"/>
      <c r="U382" s="10"/>
    </row>
    <row r="383" spans="1:35" x14ac:dyDescent="0.35">
      <c r="A383" s="3" t="s">
        <v>710</v>
      </c>
      <c r="B383" s="7" t="s">
        <v>744</v>
      </c>
      <c r="C383" t="s">
        <v>745</v>
      </c>
      <c r="D383" t="s">
        <v>38</v>
      </c>
      <c r="E383" s="7">
        <v>12664597</v>
      </c>
      <c r="F383">
        <v>6</v>
      </c>
      <c r="G383">
        <v>100</v>
      </c>
      <c r="H383" s="10">
        <v>186</v>
      </c>
      <c r="I383" s="10">
        <f t="shared" si="7"/>
        <v>1.86</v>
      </c>
      <c r="J383" s="31"/>
      <c r="K383" s="33"/>
      <c r="L383" s="31"/>
      <c r="M383" s="33"/>
      <c r="N383" s="31"/>
      <c r="O383" s="31"/>
      <c r="P383" s="31"/>
      <c r="Q383" s="31"/>
      <c r="R383" s="32"/>
      <c r="S383" s="31"/>
      <c r="U383" s="10"/>
    </row>
    <row r="384" spans="1:35" x14ac:dyDescent="0.35">
      <c r="A384" s="3" t="s">
        <v>710</v>
      </c>
      <c r="B384" s="7" t="s">
        <v>746</v>
      </c>
      <c r="C384" t="s">
        <v>747</v>
      </c>
      <c r="D384" t="s">
        <v>38</v>
      </c>
      <c r="E384" s="7">
        <v>12664607</v>
      </c>
      <c r="F384">
        <v>1</v>
      </c>
      <c r="G384">
        <v>100</v>
      </c>
      <c r="H384" s="10">
        <v>136</v>
      </c>
      <c r="I384" s="10">
        <f t="shared" si="7"/>
        <v>1.36</v>
      </c>
      <c r="J384" s="31"/>
      <c r="K384" s="33"/>
      <c r="L384" s="31"/>
      <c r="M384" s="33"/>
      <c r="N384" s="31"/>
      <c r="O384" s="31"/>
      <c r="P384" s="31"/>
      <c r="Q384" s="31"/>
      <c r="R384" s="32"/>
      <c r="S384" s="31"/>
      <c r="U384" s="10"/>
    </row>
    <row r="385" spans="1:21" x14ac:dyDescent="0.35">
      <c r="A385" s="3" t="s">
        <v>710</v>
      </c>
      <c r="B385" s="7" t="s">
        <v>748</v>
      </c>
      <c r="C385" t="s">
        <v>749</v>
      </c>
      <c r="D385" t="s">
        <v>38</v>
      </c>
      <c r="E385" s="7">
        <v>12674607</v>
      </c>
      <c r="F385">
        <v>2</v>
      </c>
      <c r="G385">
        <v>100</v>
      </c>
      <c r="H385" s="10">
        <v>136</v>
      </c>
      <c r="I385" s="10">
        <f t="shared" si="7"/>
        <v>1.36</v>
      </c>
      <c r="J385" s="31"/>
      <c r="K385" s="33"/>
      <c r="L385" s="31"/>
      <c r="M385" s="33"/>
      <c r="N385" s="31"/>
      <c r="O385" s="31"/>
      <c r="P385" s="31"/>
      <c r="Q385" s="31"/>
      <c r="R385" s="32"/>
      <c r="S385" s="31"/>
      <c r="U385" s="10"/>
    </row>
    <row r="386" spans="1:21" x14ac:dyDescent="0.35">
      <c r="A386" s="3" t="s">
        <v>710</v>
      </c>
      <c r="B386" s="7" t="s">
        <v>750</v>
      </c>
      <c r="C386" t="s">
        <v>751</v>
      </c>
      <c r="D386" t="s">
        <v>38</v>
      </c>
      <c r="E386" s="7">
        <v>12684607</v>
      </c>
      <c r="F386">
        <v>10</v>
      </c>
      <c r="G386">
        <v>100</v>
      </c>
      <c r="H386" s="10">
        <v>124</v>
      </c>
      <c r="I386" s="10">
        <f t="shared" si="7"/>
        <v>1.24</v>
      </c>
      <c r="J386" s="31"/>
      <c r="K386" s="33"/>
      <c r="L386" s="31"/>
      <c r="M386" s="33"/>
      <c r="N386" s="31"/>
      <c r="O386" s="31"/>
      <c r="P386" s="31"/>
      <c r="Q386" s="31"/>
      <c r="R386" s="32"/>
      <c r="S386" s="31"/>
      <c r="U386" s="10"/>
    </row>
    <row r="387" spans="1:21" x14ac:dyDescent="0.35">
      <c r="A387" s="5" t="s">
        <v>710</v>
      </c>
      <c r="B387" s="8" t="s">
        <v>752</v>
      </c>
      <c r="C387" s="4" t="s">
        <v>753</v>
      </c>
      <c r="D387" s="4" t="s">
        <v>38</v>
      </c>
      <c r="E387" s="8">
        <v>12604617</v>
      </c>
      <c r="F387" s="4">
        <v>10</v>
      </c>
      <c r="G387" s="4">
        <v>100</v>
      </c>
      <c r="H387" s="10">
        <v>130</v>
      </c>
      <c r="I387" s="10">
        <f t="shared" si="7"/>
        <v>1.3</v>
      </c>
      <c r="J387" s="34"/>
      <c r="K387" s="35"/>
      <c r="L387" s="34"/>
      <c r="M387" s="35"/>
      <c r="N387" s="31"/>
      <c r="O387" s="31"/>
      <c r="P387" s="31"/>
      <c r="Q387" s="31"/>
      <c r="R387" s="32"/>
      <c r="S387" s="34"/>
      <c r="U387" s="10"/>
    </row>
    <row r="388" spans="1:21" x14ac:dyDescent="0.35">
      <c r="A388" s="5" t="s">
        <v>710</v>
      </c>
      <c r="B388" s="8" t="s">
        <v>754</v>
      </c>
      <c r="C388" s="4" t="s">
        <v>755</v>
      </c>
      <c r="D388" s="4" t="s">
        <v>38</v>
      </c>
      <c r="E388" s="8">
        <v>12624617</v>
      </c>
      <c r="F388" s="4">
        <v>6</v>
      </c>
      <c r="G388" s="4">
        <v>100</v>
      </c>
      <c r="H388" s="10">
        <v>128</v>
      </c>
      <c r="I388" s="10">
        <f t="shared" si="7"/>
        <v>1.28</v>
      </c>
      <c r="J388" s="34"/>
      <c r="K388" s="35"/>
      <c r="L388" s="34"/>
      <c r="M388" s="35"/>
      <c r="N388" s="31"/>
      <c r="O388" s="31"/>
      <c r="P388" s="31"/>
      <c r="Q388" s="31"/>
      <c r="R388" s="32"/>
      <c r="S388" s="34"/>
      <c r="U388" s="10"/>
    </row>
    <row r="389" spans="1:21" x14ac:dyDescent="0.35">
      <c r="A389" s="5" t="s">
        <v>710</v>
      </c>
      <c r="B389" s="8" t="s">
        <v>756</v>
      </c>
      <c r="C389" s="4" t="s">
        <v>757</v>
      </c>
      <c r="D389" s="4" t="s">
        <v>38</v>
      </c>
      <c r="E389" s="8">
        <v>12614617</v>
      </c>
      <c r="F389" s="4">
        <v>12</v>
      </c>
      <c r="G389" s="4">
        <v>100</v>
      </c>
      <c r="H389" s="10">
        <v>129</v>
      </c>
      <c r="I389" s="10">
        <f t="shared" si="7"/>
        <v>1.29</v>
      </c>
      <c r="J389" s="34"/>
      <c r="K389" s="35"/>
      <c r="L389" s="34"/>
      <c r="M389" s="35"/>
      <c r="N389" s="31"/>
      <c r="O389" s="31"/>
      <c r="P389" s="31"/>
      <c r="Q389" s="31"/>
      <c r="R389" s="32"/>
      <c r="S389" s="34"/>
      <c r="U389" s="10"/>
    </row>
    <row r="390" spans="1:21" x14ac:dyDescent="0.35">
      <c r="A390" s="5" t="s">
        <v>710</v>
      </c>
      <c r="B390" s="8" t="s">
        <v>758</v>
      </c>
      <c r="C390" s="4" t="s">
        <v>759</v>
      </c>
      <c r="D390" s="4" t="s">
        <v>38</v>
      </c>
      <c r="E390" s="8">
        <v>10686313</v>
      </c>
      <c r="F390" s="4">
        <v>65</v>
      </c>
      <c r="G390" s="4">
        <v>250</v>
      </c>
      <c r="H390" s="10">
        <v>30</v>
      </c>
      <c r="I390" s="10">
        <f t="shared" si="7"/>
        <v>0.12</v>
      </c>
      <c r="J390" s="34"/>
      <c r="K390" s="35"/>
      <c r="L390" s="34"/>
      <c r="M390" s="35"/>
      <c r="N390" s="31"/>
      <c r="O390" s="31"/>
      <c r="P390" s="31"/>
      <c r="Q390" s="31"/>
      <c r="R390" s="32"/>
      <c r="S390" s="34"/>
      <c r="U390" s="10"/>
    </row>
    <row r="391" spans="1:21" x14ac:dyDescent="0.35">
      <c r="A391" s="5" t="s">
        <v>710</v>
      </c>
      <c r="B391" s="8" t="s">
        <v>760</v>
      </c>
      <c r="C391" s="4" t="s">
        <v>761</v>
      </c>
      <c r="D391" s="4" t="s">
        <v>38</v>
      </c>
      <c r="E391" s="8">
        <v>10051232</v>
      </c>
      <c r="F391" s="4">
        <v>84</v>
      </c>
      <c r="G391" s="4">
        <v>250</v>
      </c>
      <c r="H391" s="10">
        <v>17</v>
      </c>
      <c r="I391" s="10">
        <f t="shared" si="7"/>
        <v>6.8000000000000005E-2</v>
      </c>
      <c r="J391" s="34"/>
      <c r="K391" s="35"/>
      <c r="L391" s="34"/>
      <c r="M391" s="35"/>
      <c r="N391" s="31"/>
      <c r="O391" s="31"/>
      <c r="P391" s="31"/>
      <c r="Q391" s="31"/>
      <c r="R391" s="32"/>
      <c r="S391" s="34"/>
      <c r="U391" s="10"/>
    </row>
    <row r="392" spans="1:21" x14ac:dyDescent="0.35">
      <c r="A392" s="5" t="s">
        <v>710</v>
      </c>
      <c r="B392" s="8" t="s">
        <v>762</v>
      </c>
      <c r="C392" s="4" t="s">
        <v>763</v>
      </c>
      <c r="D392" t="s">
        <v>245</v>
      </c>
      <c r="E392" s="7" t="s">
        <v>764</v>
      </c>
      <c r="F392" s="4">
        <v>2</v>
      </c>
      <c r="G392" s="4">
        <v>250</v>
      </c>
      <c r="H392" s="10">
        <v>20</v>
      </c>
      <c r="I392" s="10">
        <f t="shared" si="7"/>
        <v>0.08</v>
      </c>
      <c r="J392" s="34"/>
      <c r="K392" s="35"/>
      <c r="L392" s="34"/>
      <c r="M392" s="35"/>
      <c r="N392" s="31"/>
      <c r="O392" s="31"/>
      <c r="P392" s="31"/>
      <c r="Q392" s="31"/>
      <c r="R392" s="32"/>
      <c r="S392" s="34"/>
      <c r="U392" s="10"/>
    </row>
    <row r="393" spans="1:21" x14ac:dyDescent="0.35">
      <c r="A393" s="3" t="s">
        <v>710</v>
      </c>
      <c r="B393" s="7" t="s">
        <v>765</v>
      </c>
      <c r="C393" t="s">
        <v>766</v>
      </c>
      <c r="D393" t="s">
        <v>38</v>
      </c>
      <c r="E393" s="7">
        <v>10316752</v>
      </c>
      <c r="F393">
        <v>25</v>
      </c>
      <c r="G393">
        <v>100</v>
      </c>
      <c r="H393" s="10">
        <v>16</v>
      </c>
      <c r="I393" s="10">
        <f t="shared" si="7"/>
        <v>0.16</v>
      </c>
      <c r="J393" s="31"/>
      <c r="K393" s="33"/>
      <c r="L393" s="31"/>
      <c r="M393" s="33"/>
      <c r="N393" s="31"/>
      <c r="O393" s="31"/>
      <c r="P393" s="31"/>
      <c r="Q393" s="31"/>
      <c r="R393" s="32"/>
      <c r="S393" s="31"/>
      <c r="U393" s="10"/>
    </row>
    <row r="394" spans="1:21" x14ac:dyDescent="0.35">
      <c r="A394" s="3" t="s">
        <v>710</v>
      </c>
      <c r="B394" s="7" t="s">
        <v>767</v>
      </c>
      <c r="C394" t="s">
        <v>768</v>
      </c>
      <c r="D394" t="s">
        <v>38</v>
      </c>
      <c r="E394" s="7">
        <v>10708704</v>
      </c>
      <c r="F394">
        <v>34</v>
      </c>
      <c r="G394">
        <v>100</v>
      </c>
      <c r="H394" s="10">
        <v>12</v>
      </c>
      <c r="I394" s="10">
        <f t="shared" si="7"/>
        <v>0.12</v>
      </c>
      <c r="J394" s="31"/>
      <c r="K394" s="33"/>
      <c r="L394" s="31"/>
      <c r="M394" s="33"/>
      <c r="N394" s="31"/>
      <c r="O394" s="31"/>
      <c r="P394" s="31"/>
      <c r="Q394" s="31"/>
      <c r="R394" s="32"/>
      <c r="S394" s="31"/>
      <c r="U394" s="10"/>
    </row>
    <row r="395" spans="1:21" x14ac:dyDescent="0.35">
      <c r="A395" s="3" t="s">
        <v>710</v>
      </c>
      <c r="B395" s="7" t="s">
        <v>769</v>
      </c>
      <c r="C395" t="s">
        <v>770</v>
      </c>
      <c r="D395" t="s">
        <v>245</v>
      </c>
      <c r="E395" s="7" t="s">
        <v>771</v>
      </c>
      <c r="F395">
        <v>4</v>
      </c>
      <c r="G395">
        <v>200</v>
      </c>
      <c r="H395" s="10">
        <v>52</v>
      </c>
      <c r="I395" s="10">
        <f t="shared" si="7"/>
        <v>0.26</v>
      </c>
      <c r="J395" s="31"/>
      <c r="K395" s="33"/>
      <c r="L395" s="31"/>
      <c r="M395" s="33"/>
      <c r="N395" s="31"/>
      <c r="O395" s="31"/>
      <c r="P395" s="31"/>
      <c r="Q395" s="31"/>
      <c r="R395" s="32"/>
      <c r="S395" s="31"/>
      <c r="U395" s="10"/>
    </row>
    <row r="396" spans="1:21" x14ac:dyDescent="0.35">
      <c r="A396" s="3" t="s">
        <v>710</v>
      </c>
      <c r="B396" s="7" t="s">
        <v>772</v>
      </c>
      <c r="C396" t="s">
        <v>773</v>
      </c>
      <c r="D396" t="s">
        <v>146</v>
      </c>
      <c r="E396" s="7">
        <v>13789460</v>
      </c>
      <c r="F396">
        <v>2</v>
      </c>
      <c r="G396">
        <v>200</v>
      </c>
      <c r="H396" s="10">
        <v>51</v>
      </c>
      <c r="I396" s="10">
        <f t="shared" si="7"/>
        <v>0.255</v>
      </c>
      <c r="J396" s="31"/>
      <c r="K396" s="33"/>
      <c r="L396" s="31"/>
      <c r="M396" s="33"/>
      <c r="N396" s="31"/>
      <c r="O396" s="31"/>
      <c r="P396" s="31"/>
      <c r="Q396" s="31"/>
      <c r="R396" s="32"/>
      <c r="S396" s="31"/>
      <c r="U396" s="10"/>
    </row>
    <row r="397" spans="1:21" x14ac:dyDescent="0.35">
      <c r="A397" s="3" t="s">
        <v>710</v>
      </c>
      <c r="B397" s="7" t="s">
        <v>774</v>
      </c>
      <c r="C397" t="s">
        <v>775</v>
      </c>
      <c r="D397" t="s">
        <v>38</v>
      </c>
      <c r="E397" s="7">
        <v>15739478</v>
      </c>
      <c r="F397">
        <v>2</v>
      </c>
      <c r="G397">
        <v>2</v>
      </c>
      <c r="H397" s="10">
        <v>50</v>
      </c>
      <c r="I397" s="10">
        <f t="shared" si="7"/>
        <v>25</v>
      </c>
      <c r="J397" s="31"/>
      <c r="K397" s="33"/>
      <c r="L397" s="31"/>
      <c r="M397" s="33"/>
      <c r="N397" s="31"/>
      <c r="O397" s="31"/>
      <c r="P397" s="31"/>
      <c r="Q397" s="31"/>
      <c r="R397" s="32"/>
      <c r="S397" s="31"/>
      <c r="U397" s="10"/>
    </row>
    <row r="398" spans="1:21" x14ac:dyDescent="0.35">
      <c r="A398" s="3" t="s">
        <v>710</v>
      </c>
      <c r="B398" s="7" t="s">
        <v>776</v>
      </c>
      <c r="C398" t="s">
        <v>777</v>
      </c>
      <c r="D398" t="s">
        <v>778</v>
      </c>
      <c r="E398" s="7" t="s">
        <v>779</v>
      </c>
      <c r="F398">
        <v>293</v>
      </c>
      <c r="G398">
        <v>1000</v>
      </c>
      <c r="H398" s="10">
        <v>49</v>
      </c>
      <c r="I398" s="10">
        <f t="shared" si="7"/>
        <v>4.9000000000000002E-2</v>
      </c>
      <c r="J398" s="31"/>
      <c r="K398" s="33"/>
      <c r="L398" s="31"/>
      <c r="M398" s="33"/>
      <c r="N398" s="31"/>
      <c r="O398" s="31"/>
      <c r="P398" s="31"/>
      <c r="Q398" s="31"/>
      <c r="R398" s="32"/>
      <c r="S398" s="31"/>
      <c r="U398" s="10"/>
    </row>
    <row r="399" spans="1:21" x14ac:dyDescent="0.35">
      <c r="A399" s="3" t="s">
        <v>710</v>
      </c>
      <c r="B399" s="7" t="s">
        <v>780</v>
      </c>
      <c r="C399" t="s">
        <v>781</v>
      </c>
      <c r="D399" t="s">
        <v>674</v>
      </c>
      <c r="E399" s="7" t="s">
        <v>782</v>
      </c>
      <c r="F399">
        <v>62</v>
      </c>
      <c r="G399">
        <v>1000</v>
      </c>
      <c r="H399" s="10">
        <v>66</v>
      </c>
      <c r="I399" s="10">
        <f t="shared" si="7"/>
        <v>6.6000000000000003E-2</v>
      </c>
      <c r="J399" s="31"/>
      <c r="K399" s="33"/>
      <c r="L399" s="31"/>
      <c r="M399" s="33"/>
      <c r="N399" s="31"/>
      <c r="O399" s="31"/>
      <c r="P399" s="31"/>
      <c r="Q399" s="31"/>
      <c r="R399" s="32"/>
      <c r="S399" s="31"/>
      <c r="U399" s="10"/>
    </row>
    <row r="400" spans="1:21" x14ac:dyDescent="0.35">
      <c r="A400" s="3" t="s">
        <v>710</v>
      </c>
      <c r="B400" s="7" t="s">
        <v>783</v>
      </c>
      <c r="C400" t="s">
        <v>784</v>
      </c>
      <c r="D400" t="s">
        <v>203</v>
      </c>
      <c r="E400" s="7" t="s">
        <v>785</v>
      </c>
      <c r="F400">
        <v>4</v>
      </c>
      <c r="G400">
        <v>1000</v>
      </c>
      <c r="H400" s="10">
        <v>75</v>
      </c>
      <c r="I400" s="10">
        <f t="shared" si="7"/>
        <v>7.4999999999999997E-2</v>
      </c>
      <c r="J400" s="31"/>
      <c r="K400" s="33"/>
      <c r="L400" s="31"/>
      <c r="M400" s="33"/>
      <c r="N400" s="31"/>
      <c r="O400" s="31"/>
      <c r="P400" s="31"/>
      <c r="Q400" s="31"/>
      <c r="R400" s="32"/>
      <c r="S400" s="31"/>
      <c r="U400" s="10"/>
    </row>
    <row r="401" spans="1:21" x14ac:dyDescent="0.35">
      <c r="A401" s="3" t="s">
        <v>710</v>
      </c>
      <c r="B401" s="7" t="s">
        <v>786</v>
      </c>
      <c r="C401" t="s">
        <v>787</v>
      </c>
      <c r="D401" t="s">
        <v>38</v>
      </c>
      <c r="E401" s="7">
        <v>10252851</v>
      </c>
      <c r="F401">
        <v>2</v>
      </c>
      <c r="G401">
        <v>1000</v>
      </c>
      <c r="H401" s="10">
        <v>98</v>
      </c>
      <c r="I401" s="10">
        <f t="shared" si="7"/>
        <v>9.8000000000000004E-2</v>
      </c>
      <c r="J401" s="31"/>
      <c r="K401" s="33"/>
      <c r="L401" s="31"/>
      <c r="M401" s="33"/>
      <c r="N401" s="31"/>
      <c r="O401" s="31"/>
      <c r="P401" s="31"/>
      <c r="Q401" s="31"/>
      <c r="R401" s="32"/>
      <c r="S401" s="31"/>
      <c r="U401" s="10"/>
    </row>
    <row r="402" spans="1:21" x14ac:dyDescent="0.35">
      <c r="A402" s="3" t="s">
        <v>710</v>
      </c>
      <c r="B402" s="7" t="s">
        <v>788</v>
      </c>
      <c r="C402" t="s">
        <v>789</v>
      </c>
      <c r="D402" t="s">
        <v>38</v>
      </c>
      <c r="E402" s="7">
        <v>15915180</v>
      </c>
      <c r="F402">
        <v>15</v>
      </c>
      <c r="G402">
        <v>200</v>
      </c>
      <c r="H402" s="10">
        <v>71</v>
      </c>
      <c r="I402" s="10">
        <f t="shared" si="7"/>
        <v>0.35499999999999998</v>
      </c>
      <c r="J402" s="31"/>
      <c r="K402" s="33"/>
      <c r="L402" s="31"/>
      <c r="M402" s="33"/>
      <c r="N402" s="31"/>
      <c r="O402" s="31"/>
      <c r="P402" s="31"/>
      <c r="Q402" s="31"/>
      <c r="R402" s="32"/>
      <c r="S402" s="31"/>
      <c r="U402" s="10"/>
    </row>
    <row r="403" spans="1:21" x14ac:dyDescent="0.35">
      <c r="A403" s="3" t="s">
        <v>710</v>
      </c>
      <c r="B403" s="7" t="s">
        <v>790</v>
      </c>
      <c r="C403" t="s">
        <v>791</v>
      </c>
      <c r="D403" t="s">
        <v>38</v>
      </c>
      <c r="E403" s="7">
        <v>15592084</v>
      </c>
      <c r="F403">
        <v>2</v>
      </c>
      <c r="G403">
        <v>200</v>
      </c>
      <c r="H403" s="10">
        <v>58</v>
      </c>
      <c r="I403" s="10">
        <f t="shared" si="7"/>
        <v>0.28999999999999998</v>
      </c>
      <c r="J403" s="31"/>
      <c r="K403" s="33"/>
      <c r="L403" s="31"/>
      <c r="M403" s="33"/>
      <c r="N403" s="31"/>
      <c r="O403" s="31"/>
      <c r="P403" s="31"/>
      <c r="Q403" s="31"/>
      <c r="R403" s="32"/>
      <c r="S403" s="31"/>
      <c r="U403" s="10"/>
    </row>
    <row r="404" spans="1:21" x14ac:dyDescent="0.35">
      <c r="A404" s="3" t="s">
        <v>710</v>
      </c>
      <c r="B404" s="7" t="s">
        <v>792</v>
      </c>
      <c r="C404" t="s">
        <v>793</v>
      </c>
      <c r="D404" t="s">
        <v>38</v>
      </c>
      <c r="E404" s="7">
        <v>15512094</v>
      </c>
      <c r="F404">
        <v>5</v>
      </c>
      <c r="G404">
        <v>200</v>
      </c>
      <c r="H404" s="10">
        <v>66</v>
      </c>
      <c r="I404" s="10">
        <f t="shared" si="7"/>
        <v>0.33</v>
      </c>
      <c r="J404" s="31"/>
      <c r="K404" s="33"/>
      <c r="L404" s="31"/>
      <c r="M404" s="33"/>
      <c r="N404" s="31"/>
      <c r="O404" s="31"/>
      <c r="P404" s="31"/>
      <c r="Q404" s="31"/>
      <c r="R404" s="32"/>
      <c r="S404" s="31"/>
      <c r="U404" s="10"/>
    </row>
    <row r="405" spans="1:21" x14ac:dyDescent="0.35">
      <c r="A405" s="3" t="s">
        <v>710</v>
      </c>
      <c r="B405" s="7" t="s">
        <v>794</v>
      </c>
      <c r="C405" t="s">
        <v>795</v>
      </c>
      <c r="D405" t="s">
        <v>400</v>
      </c>
      <c r="E405" s="7" t="s">
        <v>796</v>
      </c>
      <c r="F405">
        <v>5</v>
      </c>
      <c r="G405">
        <v>1000</v>
      </c>
      <c r="H405" s="10">
        <v>45</v>
      </c>
      <c r="I405" s="10">
        <f t="shared" si="7"/>
        <v>4.4999999999999998E-2</v>
      </c>
      <c r="J405" s="31"/>
      <c r="K405" s="33"/>
      <c r="L405" s="31"/>
      <c r="M405" s="33"/>
      <c r="N405" s="31"/>
      <c r="O405" s="31"/>
      <c r="P405" s="31"/>
      <c r="Q405" s="31"/>
      <c r="R405" s="32"/>
      <c r="S405" s="31"/>
      <c r="U405" s="10"/>
    </row>
    <row r="406" spans="1:21" x14ac:dyDescent="0.35">
      <c r="A406" s="3" t="s">
        <v>710</v>
      </c>
      <c r="B406" s="7" t="s">
        <v>797</v>
      </c>
      <c r="C406" t="s">
        <v>798</v>
      </c>
      <c r="D406" t="s">
        <v>38</v>
      </c>
      <c r="E406" s="7">
        <v>15625367</v>
      </c>
      <c r="F406">
        <v>6</v>
      </c>
      <c r="G406">
        <v>500</v>
      </c>
      <c r="H406" s="10">
        <v>32</v>
      </c>
      <c r="I406" s="10">
        <f t="shared" si="7"/>
        <v>6.4000000000000001E-2</v>
      </c>
      <c r="J406" s="31"/>
      <c r="K406" s="33"/>
      <c r="L406" s="31"/>
      <c r="M406" s="33"/>
      <c r="N406" s="31"/>
      <c r="O406" s="31"/>
      <c r="P406" s="31"/>
      <c r="Q406" s="31"/>
      <c r="R406" s="32"/>
      <c r="S406" s="31"/>
      <c r="U406" s="10"/>
    </row>
    <row r="407" spans="1:21" x14ac:dyDescent="0.35">
      <c r="A407" s="3" t="s">
        <v>710</v>
      </c>
      <c r="B407" s="7" t="s">
        <v>799</v>
      </c>
      <c r="C407" t="s">
        <v>800</v>
      </c>
      <c r="D407" t="s">
        <v>170</v>
      </c>
      <c r="E407" s="7" t="s">
        <v>801</v>
      </c>
      <c r="F407">
        <v>1</v>
      </c>
      <c r="G407">
        <v>500</v>
      </c>
      <c r="H407" s="10">
        <v>94</v>
      </c>
      <c r="I407" s="10">
        <f t="shared" si="7"/>
        <v>0.188</v>
      </c>
      <c r="J407" s="31"/>
      <c r="K407" s="33"/>
      <c r="L407" s="31"/>
      <c r="M407" s="33"/>
      <c r="N407" s="31"/>
      <c r="O407" s="31"/>
      <c r="P407" s="31"/>
      <c r="Q407" s="31"/>
      <c r="R407" s="32"/>
      <c r="S407" s="31"/>
      <c r="U407" s="10"/>
    </row>
    <row r="408" spans="1:21" x14ac:dyDescent="0.35">
      <c r="A408" s="3" t="s">
        <v>710</v>
      </c>
      <c r="B408" s="7" t="s">
        <v>802</v>
      </c>
      <c r="C408" t="s">
        <v>803</v>
      </c>
      <c r="D408" t="s">
        <v>38</v>
      </c>
      <c r="E408" s="7">
        <v>10742097</v>
      </c>
      <c r="F408">
        <v>16</v>
      </c>
      <c r="G408">
        <v>120</v>
      </c>
      <c r="H408" s="10">
        <v>87</v>
      </c>
      <c r="I408" s="10">
        <f t="shared" si="7"/>
        <v>0.72499999999999998</v>
      </c>
      <c r="J408" s="31"/>
      <c r="K408" s="33"/>
      <c r="L408" s="31"/>
      <c r="M408" s="33"/>
      <c r="N408" s="31"/>
      <c r="O408" s="31"/>
      <c r="P408" s="31"/>
      <c r="Q408" s="31"/>
      <c r="R408" s="32"/>
      <c r="S408" s="31"/>
      <c r="U408" s="10"/>
    </row>
    <row r="409" spans="1:21" x14ac:dyDescent="0.35">
      <c r="A409" s="3" t="s">
        <v>710</v>
      </c>
      <c r="B409" s="7" t="s">
        <v>804</v>
      </c>
      <c r="C409" t="s">
        <v>805</v>
      </c>
      <c r="D409" t="s">
        <v>38</v>
      </c>
      <c r="E409" s="7">
        <v>10690744</v>
      </c>
      <c r="F409">
        <v>2</v>
      </c>
      <c r="G409">
        <v>25</v>
      </c>
      <c r="H409" s="10">
        <v>155</v>
      </c>
      <c r="I409" s="10">
        <f t="shared" si="7"/>
        <v>6.2</v>
      </c>
      <c r="J409" s="31"/>
      <c r="K409" s="33"/>
      <c r="L409" s="31"/>
      <c r="M409" s="33"/>
      <c r="N409" s="31"/>
      <c r="O409" s="31"/>
      <c r="P409" s="31"/>
      <c r="Q409" s="31"/>
      <c r="R409" s="32"/>
      <c r="S409" s="31"/>
      <c r="U409" s="10"/>
    </row>
    <row r="410" spans="1:21" x14ac:dyDescent="0.35">
      <c r="A410" s="3" t="s">
        <v>710</v>
      </c>
      <c r="B410" s="7" t="s">
        <v>806</v>
      </c>
      <c r="C410" t="s">
        <v>807</v>
      </c>
      <c r="D410" t="s">
        <v>38</v>
      </c>
      <c r="E410" s="7">
        <v>10120092</v>
      </c>
      <c r="F410">
        <v>6</v>
      </c>
      <c r="G410">
        <v>25</v>
      </c>
      <c r="H410" s="10">
        <v>154</v>
      </c>
      <c r="I410" s="10">
        <f t="shared" ref="I410:I473" si="8">H410/G410</f>
        <v>6.16</v>
      </c>
      <c r="J410" s="31"/>
      <c r="K410" s="33"/>
      <c r="L410" s="31"/>
      <c r="M410" s="33"/>
      <c r="N410" s="31"/>
      <c r="O410" s="31"/>
      <c r="P410" s="31"/>
      <c r="Q410" s="31"/>
      <c r="R410" s="32"/>
      <c r="S410" s="31"/>
      <c r="U410" s="10"/>
    </row>
    <row r="411" spans="1:21" x14ac:dyDescent="0.35">
      <c r="A411" s="3" t="s">
        <v>710</v>
      </c>
      <c r="B411" s="7" t="s">
        <v>808</v>
      </c>
      <c r="C411" t="s">
        <v>809</v>
      </c>
      <c r="D411" t="s">
        <v>38</v>
      </c>
      <c r="E411" s="7">
        <v>15277803</v>
      </c>
      <c r="F411">
        <v>4</v>
      </c>
      <c r="G411">
        <v>25</v>
      </c>
      <c r="H411" s="10">
        <v>180</v>
      </c>
      <c r="I411" s="10">
        <f t="shared" si="8"/>
        <v>7.2</v>
      </c>
      <c r="J411" s="31"/>
      <c r="K411" s="33"/>
      <c r="L411" s="31"/>
      <c r="M411" s="33"/>
      <c r="N411" s="31"/>
      <c r="O411" s="31"/>
      <c r="P411" s="31"/>
      <c r="Q411" s="31"/>
      <c r="R411" s="32"/>
      <c r="S411" s="31"/>
      <c r="U411" s="10"/>
    </row>
    <row r="412" spans="1:21" x14ac:dyDescent="0.35">
      <c r="A412" s="3" t="s">
        <v>810</v>
      </c>
      <c r="B412" s="26">
        <v>2219</v>
      </c>
      <c r="C412" t="s">
        <v>811</v>
      </c>
      <c r="D412" t="s">
        <v>38</v>
      </c>
      <c r="E412" s="7">
        <v>12731548</v>
      </c>
      <c r="F412">
        <v>1</v>
      </c>
      <c r="G412">
        <v>288</v>
      </c>
      <c r="H412" s="10">
        <v>350</v>
      </c>
      <c r="I412" s="10">
        <f t="shared" si="8"/>
        <v>1.2152777777777777</v>
      </c>
      <c r="J412" s="31"/>
      <c r="K412" s="33"/>
      <c r="L412" s="31"/>
      <c r="M412" s="33"/>
      <c r="N412" s="31"/>
      <c r="O412" s="31"/>
      <c r="P412" s="31"/>
      <c r="Q412" s="31"/>
      <c r="R412" s="32"/>
      <c r="S412" s="31"/>
      <c r="U412" s="10"/>
    </row>
    <row r="413" spans="1:21" x14ac:dyDescent="0.35">
      <c r="A413" s="3" t="s">
        <v>810</v>
      </c>
      <c r="B413" s="7">
        <v>3050835</v>
      </c>
      <c r="C413" t="s">
        <v>812</v>
      </c>
      <c r="D413" t="s">
        <v>38</v>
      </c>
      <c r="E413" s="7">
        <v>11992345</v>
      </c>
      <c r="F413">
        <v>28</v>
      </c>
      <c r="G413">
        <v>50</v>
      </c>
      <c r="H413" s="10">
        <v>95</v>
      </c>
      <c r="I413" s="10">
        <f t="shared" si="8"/>
        <v>1.9</v>
      </c>
      <c r="J413" s="31"/>
      <c r="K413" s="33"/>
      <c r="L413" s="31"/>
      <c r="M413" s="33"/>
      <c r="N413" s="31"/>
      <c r="O413" s="31"/>
      <c r="P413" s="31"/>
      <c r="Q413" s="31"/>
      <c r="R413" s="32"/>
      <c r="S413" s="31"/>
      <c r="U413" s="10"/>
    </row>
    <row r="414" spans="1:21" x14ac:dyDescent="0.35">
      <c r="A414" s="3" t="s">
        <v>810</v>
      </c>
      <c r="B414" s="7">
        <v>5991039</v>
      </c>
      <c r="C414" t="s">
        <v>813</v>
      </c>
      <c r="D414" t="s">
        <v>38</v>
      </c>
      <c r="E414" s="7">
        <v>12016679</v>
      </c>
      <c r="F414">
        <v>2</v>
      </c>
      <c r="G414">
        <v>25</v>
      </c>
      <c r="H414" s="10">
        <v>106</v>
      </c>
      <c r="I414" s="10">
        <f t="shared" si="8"/>
        <v>4.24</v>
      </c>
      <c r="J414" s="31"/>
      <c r="K414" s="33"/>
      <c r="L414" s="31"/>
      <c r="M414" s="33"/>
      <c r="N414" s="31"/>
      <c r="O414" s="31"/>
      <c r="P414" s="31"/>
      <c r="Q414" s="31"/>
      <c r="R414" s="32"/>
      <c r="S414" s="31"/>
      <c r="U414" s="10"/>
    </row>
    <row r="415" spans="1:21" x14ac:dyDescent="0.35">
      <c r="A415" s="3" t="s">
        <v>810</v>
      </c>
      <c r="B415" s="7">
        <v>77210108</v>
      </c>
      <c r="C415" t="s">
        <v>814</v>
      </c>
      <c r="D415" t="s">
        <v>38</v>
      </c>
      <c r="E415" s="7">
        <v>12648036</v>
      </c>
      <c r="F415">
        <v>2</v>
      </c>
      <c r="G415">
        <v>1</v>
      </c>
      <c r="H415" s="10">
        <v>743</v>
      </c>
      <c r="I415" s="10">
        <f t="shared" si="8"/>
        <v>743</v>
      </c>
      <c r="J415" s="31"/>
      <c r="K415" s="33"/>
      <c r="L415" s="31"/>
      <c r="M415" s="33"/>
      <c r="N415" s="31"/>
      <c r="O415" s="31"/>
      <c r="P415" s="31"/>
      <c r="Q415" s="31"/>
      <c r="R415" s="32"/>
      <c r="S415" s="31"/>
      <c r="U415" s="10"/>
    </row>
    <row r="416" spans="1:21" x14ac:dyDescent="0.35">
      <c r="A416" s="3" t="s">
        <v>810</v>
      </c>
      <c r="B416" s="7" t="s">
        <v>37</v>
      </c>
      <c r="C416" t="s">
        <v>815</v>
      </c>
      <c r="D416" t="s">
        <v>400</v>
      </c>
      <c r="E416" s="7" t="s">
        <v>816</v>
      </c>
      <c r="F416">
        <v>120</v>
      </c>
      <c r="G416">
        <v>100</v>
      </c>
      <c r="H416" s="10">
        <v>10</v>
      </c>
      <c r="I416" s="10">
        <f t="shared" si="8"/>
        <v>0.1</v>
      </c>
      <c r="J416" s="31"/>
      <c r="K416" s="33"/>
      <c r="L416" s="31"/>
      <c r="M416" s="33"/>
      <c r="N416" s="31"/>
      <c r="O416" s="31"/>
      <c r="P416" s="31"/>
      <c r="Q416" s="31"/>
      <c r="R416" s="32"/>
      <c r="S416" s="31"/>
      <c r="U416" s="10"/>
    </row>
    <row r="417" spans="1:21" x14ac:dyDescent="0.35">
      <c r="A417" s="3" t="s">
        <v>810</v>
      </c>
      <c r="B417" s="7" t="s">
        <v>817</v>
      </c>
      <c r="C417" t="s">
        <v>818</v>
      </c>
      <c r="D417" t="s">
        <v>38</v>
      </c>
      <c r="E417" s="7">
        <v>12191830</v>
      </c>
      <c r="F417">
        <v>1</v>
      </c>
      <c r="G417">
        <v>50</v>
      </c>
      <c r="H417" s="10">
        <v>86</v>
      </c>
      <c r="I417" s="10">
        <f t="shared" si="8"/>
        <v>1.72</v>
      </c>
      <c r="J417" s="31"/>
      <c r="K417" s="33"/>
      <c r="L417" s="31"/>
      <c r="M417" s="33"/>
      <c r="N417" s="31"/>
      <c r="O417" s="31"/>
      <c r="P417" s="31"/>
      <c r="Q417" s="31"/>
      <c r="R417" s="32"/>
      <c r="S417" s="31"/>
      <c r="U417" s="10"/>
    </row>
    <row r="418" spans="1:21" x14ac:dyDescent="0.35">
      <c r="A418" s="3" t="s">
        <v>810</v>
      </c>
      <c r="B418" s="26" t="s">
        <v>819</v>
      </c>
      <c r="C418" t="s">
        <v>820</v>
      </c>
      <c r="D418" t="s">
        <v>38</v>
      </c>
      <c r="E418" s="7">
        <v>11912355</v>
      </c>
      <c r="F418">
        <v>1</v>
      </c>
      <c r="G418">
        <v>50</v>
      </c>
      <c r="H418" s="10">
        <v>200</v>
      </c>
      <c r="I418" s="10">
        <f t="shared" si="8"/>
        <v>4</v>
      </c>
      <c r="J418" s="31"/>
      <c r="K418" s="33"/>
      <c r="L418" s="31"/>
      <c r="M418" s="33"/>
      <c r="N418" s="31"/>
      <c r="O418" s="31"/>
      <c r="P418" s="31"/>
      <c r="Q418" s="31"/>
      <c r="R418" s="32"/>
      <c r="S418" s="31"/>
      <c r="U418" s="10"/>
    </row>
    <row r="419" spans="1:21" x14ac:dyDescent="0.35">
      <c r="A419" s="3" t="s">
        <v>810</v>
      </c>
      <c r="B419" s="7" t="s">
        <v>821</v>
      </c>
      <c r="C419" t="s">
        <v>822</v>
      </c>
      <c r="D419" t="s">
        <v>38</v>
      </c>
      <c r="E419" s="7">
        <v>15545650</v>
      </c>
      <c r="F419">
        <v>5</v>
      </c>
      <c r="G419">
        <v>50</v>
      </c>
      <c r="H419" s="10">
        <v>14</v>
      </c>
      <c r="I419" s="10">
        <f t="shared" si="8"/>
        <v>0.28000000000000003</v>
      </c>
      <c r="J419" s="31"/>
      <c r="K419" s="33"/>
      <c r="L419" s="31"/>
      <c r="M419" s="33"/>
      <c r="N419" s="31"/>
      <c r="O419" s="31"/>
      <c r="P419" s="31"/>
      <c r="Q419" s="31"/>
      <c r="R419" s="32"/>
      <c r="S419" s="31"/>
      <c r="U419" s="10"/>
    </row>
    <row r="420" spans="1:21" x14ac:dyDescent="0.35">
      <c r="A420" s="3" t="s">
        <v>810</v>
      </c>
      <c r="B420" s="7" t="s">
        <v>823</v>
      </c>
      <c r="C420" t="s">
        <v>824</v>
      </c>
      <c r="D420" t="s">
        <v>38</v>
      </c>
      <c r="E420" s="7">
        <v>16354146</v>
      </c>
      <c r="F420">
        <v>9</v>
      </c>
      <c r="G420">
        <v>1000</v>
      </c>
      <c r="H420" s="10">
        <v>186</v>
      </c>
      <c r="I420" s="10">
        <f t="shared" si="8"/>
        <v>0.186</v>
      </c>
      <c r="J420" s="31"/>
      <c r="K420" s="33"/>
      <c r="L420" s="31"/>
      <c r="M420" s="33"/>
      <c r="N420" s="31"/>
      <c r="O420" s="31"/>
      <c r="P420" s="31"/>
      <c r="Q420" s="31"/>
      <c r="R420" s="32"/>
      <c r="S420" s="31"/>
      <c r="U420" s="10"/>
    </row>
    <row r="421" spans="1:21" x14ac:dyDescent="0.35">
      <c r="A421" s="3" t="s">
        <v>810</v>
      </c>
      <c r="B421" s="7" t="s">
        <v>825</v>
      </c>
      <c r="C421" t="s">
        <v>826</v>
      </c>
      <c r="D421" t="s">
        <v>38</v>
      </c>
      <c r="E421" s="7">
        <v>11961988</v>
      </c>
      <c r="F421">
        <v>4</v>
      </c>
      <c r="G421">
        <v>1000</v>
      </c>
      <c r="H421" s="10">
        <v>13</v>
      </c>
      <c r="I421" s="10">
        <f t="shared" si="8"/>
        <v>1.2999999999999999E-2</v>
      </c>
      <c r="J421" s="31"/>
      <c r="K421" s="33"/>
      <c r="L421" s="31"/>
      <c r="M421" s="33"/>
      <c r="N421" s="31"/>
      <c r="O421" s="31"/>
      <c r="P421" s="31"/>
      <c r="Q421" s="31"/>
      <c r="R421" s="32"/>
      <c r="S421" s="31"/>
      <c r="U421" s="10"/>
    </row>
    <row r="422" spans="1:21" x14ac:dyDescent="0.35">
      <c r="A422" s="3" t="s">
        <v>810</v>
      </c>
      <c r="B422" s="7" t="s">
        <v>827</v>
      </c>
      <c r="C422" t="s">
        <v>828</v>
      </c>
      <c r="D422" t="s">
        <v>160</v>
      </c>
      <c r="E422" s="7" t="s">
        <v>829</v>
      </c>
      <c r="F422">
        <v>4</v>
      </c>
      <c r="G422">
        <v>1000</v>
      </c>
      <c r="H422" s="10">
        <v>31</v>
      </c>
      <c r="I422" s="10">
        <f t="shared" si="8"/>
        <v>3.1E-2</v>
      </c>
      <c r="J422" s="31"/>
      <c r="K422" s="33"/>
      <c r="L422" s="31"/>
      <c r="M422" s="33"/>
      <c r="N422" s="31"/>
      <c r="O422" s="31"/>
      <c r="P422" s="31"/>
      <c r="Q422" s="31"/>
      <c r="R422" s="32"/>
      <c r="S422" s="31"/>
      <c r="U422" s="10"/>
    </row>
    <row r="423" spans="1:21" x14ac:dyDescent="0.35">
      <c r="A423" s="3" t="s">
        <v>810</v>
      </c>
      <c r="B423" s="7" t="s">
        <v>830</v>
      </c>
      <c r="C423" t="s">
        <v>831</v>
      </c>
      <c r="D423" t="s">
        <v>38</v>
      </c>
      <c r="E423" s="7">
        <v>11836933</v>
      </c>
      <c r="F423">
        <v>16</v>
      </c>
      <c r="G423">
        <v>1000</v>
      </c>
      <c r="H423" s="10">
        <v>61</v>
      </c>
      <c r="I423" s="10">
        <f t="shared" si="8"/>
        <v>6.0999999999999999E-2</v>
      </c>
      <c r="J423" s="31"/>
      <c r="K423" s="33"/>
      <c r="L423" s="31"/>
      <c r="M423" s="33"/>
      <c r="N423" s="31"/>
      <c r="O423" s="31"/>
      <c r="P423" s="31"/>
      <c r="Q423" s="31"/>
      <c r="R423" s="32"/>
      <c r="S423" s="31"/>
      <c r="U423" s="10"/>
    </row>
    <row r="424" spans="1:21" x14ac:dyDescent="0.35">
      <c r="A424" s="3" t="s">
        <v>810</v>
      </c>
      <c r="B424" s="7" t="s">
        <v>832</v>
      </c>
      <c r="C424" t="s">
        <v>833</v>
      </c>
      <c r="D424" t="s">
        <v>38</v>
      </c>
      <c r="E424" s="7">
        <v>10339152</v>
      </c>
      <c r="F424">
        <v>16</v>
      </c>
      <c r="G424">
        <v>1000</v>
      </c>
      <c r="H424" s="10">
        <v>65</v>
      </c>
      <c r="I424" s="10">
        <f t="shared" si="8"/>
        <v>6.5000000000000002E-2</v>
      </c>
      <c r="J424" s="31"/>
      <c r="K424" s="33"/>
      <c r="L424" s="31"/>
      <c r="M424" s="33"/>
      <c r="N424" s="31"/>
      <c r="O424" s="31"/>
      <c r="P424" s="31"/>
      <c r="Q424" s="31"/>
      <c r="R424" s="32"/>
      <c r="S424" s="31"/>
      <c r="U424" s="10"/>
    </row>
    <row r="425" spans="1:21" x14ac:dyDescent="0.35">
      <c r="A425" s="3" t="s">
        <v>810</v>
      </c>
      <c r="B425" s="7" t="s">
        <v>834</v>
      </c>
      <c r="C425" t="s">
        <v>835</v>
      </c>
      <c r="D425" t="s">
        <v>38</v>
      </c>
      <c r="E425" s="7">
        <v>15747592</v>
      </c>
      <c r="F425">
        <v>5</v>
      </c>
      <c r="G425">
        <v>1000</v>
      </c>
      <c r="H425" s="10">
        <v>68</v>
      </c>
      <c r="I425" s="10">
        <f t="shared" si="8"/>
        <v>6.8000000000000005E-2</v>
      </c>
      <c r="J425" s="31"/>
      <c r="K425" s="33"/>
      <c r="L425" s="31"/>
      <c r="M425" s="33"/>
      <c r="N425" s="31"/>
      <c r="O425" s="31"/>
      <c r="P425" s="31"/>
      <c r="Q425" s="31"/>
      <c r="R425" s="32"/>
      <c r="S425" s="31"/>
      <c r="U425" s="10"/>
    </row>
    <row r="426" spans="1:21" x14ac:dyDescent="0.35">
      <c r="A426" s="3" t="s">
        <v>810</v>
      </c>
      <c r="B426" s="7" t="s">
        <v>836</v>
      </c>
      <c r="C426" t="s">
        <v>837</v>
      </c>
      <c r="D426" t="s">
        <v>38</v>
      </c>
      <c r="E426" s="7">
        <v>17244914</v>
      </c>
      <c r="F426">
        <v>4</v>
      </c>
      <c r="G426">
        <v>1000</v>
      </c>
      <c r="H426" s="10">
        <v>182</v>
      </c>
      <c r="I426" s="10">
        <f t="shared" si="8"/>
        <v>0.182</v>
      </c>
      <c r="J426" s="31"/>
      <c r="K426" s="33"/>
      <c r="L426" s="31"/>
      <c r="M426" s="33"/>
      <c r="N426" s="31"/>
      <c r="O426" s="31"/>
      <c r="P426" s="31"/>
      <c r="Q426" s="31"/>
      <c r="R426" s="32"/>
      <c r="S426" s="31"/>
      <c r="U426" s="10"/>
    </row>
    <row r="427" spans="1:21" x14ac:dyDescent="0.35">
      <c r="A427" s="3" t="s">
        <v>810</v>
      </c>
      <c r="B427" s="7" t="s">
        <v>838</v>
      </c>
      <c r="C427" t="s">
        <v>839</v>
      </c>
      <c r="D427" t="s">
        <v>778</v>
      </c>
      <c r="E427" s="7" t="s">
        <v>840</v>
      </c>
      <c r="F427">
        <v>7</v>
      </c>
      <c r="G427">
        <v>1000</v>
      </c>
      <c r="H427" s="10">
        <v>73</v>
      </c>
      <c r="I427" s="10">
        <f t="shared" si="8"/>
        <v>7.2999999999999995E-2</v>
      </c>
      <c r="J427" s="31"/>
      <c r="K427" s="33"/>
      <c r="L427" s="31"/>
      <c r="M427" s="33"/>
      <c r="N427" s="31"/>
      <c r="O427" s="31"/>
      <c r="P427" s="31"/>
      <c r="Q427" s="31"/>
      <c r="R427" s="32"/>
      <c r="S427" s="31"/>
      <c r="U427" s="10"/>
    </row>
    <row r="428" spans="1:21" x14ac:dyDescent="0.35">
      <c r="A428" s="3" t="s">
        <v>810</v>
      </c>
      <c r="B428" s="7" t="s">
        <v>841</v>
      </c>
      <c r="C428" t="s">
        <v>842</v>
      </c>
      <c r="D428" t="s">
        <v>160</v>
      </c>
      <c r="E428" s="7" t="s">
        <v>843</v>
      </c>
      <c r="F428">
        <v>10</v>
      </c>
      <c r="G428">
        <v>1000</v>
      </c>
      <c r="H428" s="10">
        <v>37</v>
      </c>
      <c r="I428" s="10">
        <f t="shared" si="8"/>
        <v>3.6999999999999998E-2</v>
      </c>
      <c r="J428" s="31"/>
      <c r="K428" s="33"/>
      <c r="L428" s="31"/>
      <c r="M428" s="33"/>
      <c r="N428" s="31"/>
      <c r="O428" s="31"/>
      <c r="P428" s="31"/>
      <c r="Q428" s="31"/>
      <c r="R428" s="32"/>
      <c r="S428" s="31"/>
      <c r="U428" s="10"/>
    </row>
    <row r="429" spans="1:21" x14ac:dyDescent="0.35">
      <c r="A429" s="3" t="s">
        <v>810</v>
      </c>
      <c r="B429" s="7" t="s">
        <v>844</v>
      </c>
      <c r="C429" t="s">
        <v>845</v>
      </c>
      <c r="D429" t="s">
        <v>38</v>
      </c>
      <c r="E429" s="7">
        <v>12857242</v>
      </c>
      <c r="F429">
        <v>1</v>
      </c>
      <c r="G429">
        <v>1000</v>
      </c>
      <c r="H429" s="10">
        <v>273</v>
      </c>
      <c r="I429" s="10">
        <f t="shared" si="8"/>
        <v>0.27300000000000002</v>
      </c>
      <c r="J429" s="31"/>
      <c r="K429" s="33"/>
      <c r="L429" s="31"/>
      <c r="M429" s="33"/>
      <c r="N429" s="31"/>
      <c r="O429" s="31"/>
      <c r="P429" s="31"/>
      <c r="Q429" s="31"/>
      <c r="R429" s="32"/>
      <c r="S429" s="31"/>
      <c r="U429" s="10"/>
    </row>
    <row r="430" spans="1:21" x14ac:dyDescent="0.35">
      <c r="A430" s="3" t="s">
        <v>810</v>
      </c>
      <c r="B430" s="7" t="s">
        <v>846</v>
      </c>
      <c r="C430" t="s">
        <v>847</v>
      </c>
      <c r="D430" t="s">
        <v>38</v>
      </c>
      <c r="E430" s="7">
        <v>10696365</v>
      </c>
      <c r="F430">
        <v>6</v>
      </c>
      <c r="G430">
        <v>1000</v>
      </c>
      <c r="H430" s="10">
        <v>56</v>
      </c>
      <c r="I430" s="10">
        <f t="shared" si="8"/>
        <v>5.6000000000000001E-2</v>
      </c>
      <c r="J430" s="31"/>
      <c r="K430" s="33"/>
      <c r="L430" s="31"/>
      <c r="M430" s="33"/>
      <c r="N430" s="31"/>
      <c r="O430" s="31"/>
      <c r="P430" s="31"/>
      <c r="Q430" s="31"/>
      <c r="R430" s="32"/>
      <c r="S430" s="31"/>
      <c r="U430" s="10"/>
    </row>
    <row r="431" spans="1:21" x14ac:dyDescent="0.35">
      <c r="A431" s="3" t="s">
        <v>810</v>
      </c>
      <c r="B431" s="7" t="s">
        <v>848</v>
      </c>
      <c r="C431" t="s">
        <v>849</v>
      </c>
      <c r="D431" t="s">
        <v>38</v>
      </c>
      <c r="E431" s="7">
        <v>11708701</v>
      </c>
      <c r="F431">
        <v>11</v>
      </c>
      <c r="G431">
        <v>1000</v>
      </c>
      <c r="H431" s="10">
        <v>43</v>
      </c>
      <c r="I431" s="10">
        <f t="shared" si="8"/>
        <v>4.2999999999999997E-2</v>
      </c>
      <c r="J431" s="31"/>
      <c r="K431" s="33"/>
      <c r="L431" s="31"/>
      <c r="M431" s="33"/>
      <c r="N431" s="31"/>
      <c r="O431" s="31"/>
      <c r="P431" s="31"/>
      <c r="Q431" s="31"/>
      <c r="R431" s="32"/>
      <c r="S431" s="31"/>
      <c r="U431" s="10"/>
    </row>
    <row r="432" spans="1:21" x14ac:dyDescent="0.35">
      <c r="A432" s="3" t="s">
        <v>810</v>
      </c>
      <c r="B432" s="7" t="s">
        <v>850</v>
      </c>
      <c r="C432" t="s">
        <v>851</v>
      </c>
      <c r="D432" t="s">
        <v>38</v>
      </c>
      <c r="E432" s="7">
        <v>12164692</v>
      </c>
      <c r="F432">
        <v>1</v>
      </c>
      <c r="G432">
        <v>1000</v>
      </c>
      <c r="H432" s="10">
        <v>90</v>
      </c>
      <c r="I432" s="10">
        <f t="shared" si="8"/>
        <v>0.09</v>
      </c>
      <c r="J432" s="31"/>
      <c r="K432" s="33"/>
      <c r="L432" s="31"/>
      <c r="M432" s="33"/>
      <c r="N432" s="31"/>
      <c r="O432" s="31"/>
      <c r="P432" s="31"/>
      <c r="Q432" s="31"/>
      <c r="R432" s="32"/>
      <c r="S432" s="31"/>
      <c r="U432" s="10"/>
    </row>
    <row r="433" spans="1:21" x14ac:dyDescent="0.35">
      <c r="A433" s="3" t="s">
        <v>810</v>
      </c>
      <c r="B433" s="7" t="s">
        <v>852</v>
      </c>
      <c r="C433" t="s">
        <v>853</v>
      </c>
      <c r="D433" t="s">
        <v>38</v>
      </c>
      <c r="E433" s="7">
        <v>10149870</v>
      </c>
      <c r="F433">
        <v>761</v>
      </c>
      <c r="G433">
        <v>72</v>
      </c>
      <c r="H433" s="10">
        <v>16</v>
      </c>
      <c r="I433" s="10">
        <f t="shared" si="8"/>
        <v>0.22222222222222221</v>
      </c>
      <c r="J433" s="31"/>
      <c r="K433" s="33"/>
      <c r="L433" s="31"/>
      <c r="M433" s="33"/>
      <c r="N433" s="31"/>
      <c r="O433" s="31"/>
      <c r="P433" s="31"/>
      <c r="Q433" s="31"/>
      <c r="R433" s="32"/>
      <c r="S433" s="31"/>
      <c r="U433" s="10"/>
    </row>
    <row r="434" spans="1:21" x14ac:dyDescent="0.35">
      <c r="A434" s="3" t="s">
        <v>810</v>
      </c>
      <c r="B434" s="7" t="s">
        <v>854</v>
      </c>
      <c r="C434" t="s">
        <v>855</v>
      </c>
      <c r="D434" t="s">
        <v>38</v>
      </c>
      <c r="E434" s="7">
        <v>10745315</v>
      </c>
      <c r="F434">
        <v>25</v>
      </c>
      <c r="G434">
        <v>1</v>
      </c>
      <c r="H434" s="10">
        <v>11</v>
      </c>
      <c r="I434" s="10">
        <f t="shared" si="8"/>
        <v>11</v>
      </c>
      <c r="J434" s="31"/>
      <c r="K434" s="33"/>
      <c r="L434" s="31"/>
      <c r="M434" s="33"/>
      <c r="N434" s="31"/>
      <c r="O434" s="31"/>
      <c r="P434" s="31"/>
      <c r="Q434" s="31"/>
      <c r="R434" s="32"/>
      <c r="S434" s="31"/>
      <c r="U434" s="10"/>
    </row>
    <row r="435" spans="1:21" x14ac:dyDescent="0.35">
      <c r="A435" s="3" t="s">
        <v>856</v>
      </c>
      <c r="B435" s="7" t="s">
        <v>857</v>
      </c>
      <c r="C435" t="s">
        <v>858</v>
      </c>
      <c r="D435" t="s">
        <v>643</v>
      </c>
      <c r="E435" s="7">
        <v>66001</v>
      </c>
      <c r="F435">
        <v>2</v>
      </c>
      <c r="G435">
        <v>36</v>
      </c>
      <c r="H435" s="10">
        <v>117</v>
      </c>
      <c r="I435" s="10">
        <f t="shared" si="8"/>
        <v>3.25</v>
      </c>
      <c r="J435" s="31"/>
      <c r="K435" s="33"/>
      <c r="L435" s="31"/>
      <c r="M435" s="33"/>
      <c r="N435" s="31"/>
      <c r="O435" s="31"/>
      <c r="P435" s="31"/>
      <c r="Q435" s="31"/>
      <c r="R435" s="32"/>
      <c r="S435" s="31"/>
      <c r="U435" s="10"/>
    </row>
    <row r="436" spans="1:21" x14ac:dyDescent="0.35">
      <c r="A436" s="3" t="s">
        <v>856</v>
      </c>
      <c r="B436" s="7" t="s">
        <v>859</v>
      </c>
      <c r="C436" t="s">
        <v>860</v>
      </c>
      <c r="D436" t="s">
        <v>426</v>
      </c>
      <c r="E436" s="7">
        <v>15230</v>
      </c>
      <c r="F436">
        <v>8</v>
      </c>
      <c r="G436">
        <v>36</v>
      </c>
      <c r="H436" s="10">
        <v>138</v>
      </c>
      <c r="I436" s="10">
        <f t="shared" si="8"/>
        <v>3.8333333333333335</v>
      </c>
      <c r="J436" s="31"/>
      <c r="K436" s="33"/>
      <c r="L436" s="31"/>
      <c r="M436" s="33"/>
      <c r="N436" s="31"/>
      <c r="O436" s="31"/>
      <c r="P436" s="31"/>
      <c r="Q436" s="31"/>
      <c r="R436" s="32"/>
      <c r="S436" s="31"/>
      <c r="U436" s="10"/>
    </row>
    <row r="437" spans="1:21" x14ac:dyDescent="0.35">
      <c r="A437" s="3" t="s">
        <v>856</v>
      </c>
      <c r="B437" s="7" t="s">
        <v>861</v>
      </c>
      <c r="C437" t="s">
        <v>862</v>
      </c>
      <c r="D437" t="s">
        <v>426</v>
      </c>
      <c r="E437" s="7">
        <v>15457</v>
      </c>
      <c r="F437">
        <v>24</v>
      </c>
      <c r="G437">
        <v>36</v>
      </c>
      <c r="H437" s="10">
        <v>191</v>
      </c>
      <c r="I437" s="10">
        <f t="shared" si="8"/>
        <v>5.3055555555555554</v>
      </c>
      <c r="J437" s="31"/>
      <c r="K437" s="33"/>
      <c r="L437" s="31"/>
      <c r="M437" s="33"/>
      <c r="N437" s="31"/>
      <c r="O437" s="31"/>
      <c r="P437" s="31"/>
      <c r="Q437" s="31"/>
      <c r="R437" s="32"/>
      <c r="S437" s="31"/>
      <c r="U437" s="10"/>
    </row>
    <row r="438" spans="1:21" x14ac:dyDescent="0.35">
      <c r="A438" s="3" t="s">
        <v>856</v>
      </c>
      <c r="B438" s="7" t="s">
        <v>863</v>
      </c>
      <c r="C438" t="s">
        <v>864</v>
      </c>
      <c r="D438" t="s">
        <v>426</v>
      </c>
      <c r="E438" s="7">
        <v>15629</v>
      </c>
      <c r="F438">
        <v>2</v>
      </c>
      <c r="G438">
        <v>36</v>
      </c>
      <c r="H438" s="10">
        <v>288</v>
      </c>
      <c r="I438" s="10">
        <f t="shared" si="8"/>
        <v>8</v>
      </c>
      <c r="J438" s="31"/>
      <c r="K438" s="33"/>
      <c r="L438" s="31"/>
      <c r="M438" s="33"/>
      <c r="N438" s="31"/>
      <c r="O438" s="31"/>
      <c r="P438" s="31"/>
      <c r="Q438" s="31"/>
      <c r="R438" s="32"/>
      <c r="S438" s="31"/>
      <c r="U438" s="10"/>
    </row>
    <row r="439" spans="1:21" x14ac:dyDescent="0.35">
      <c r="A439" s="3" t="s">
        <v>856</v>
      </c>
      <c r="B439" s="7" t="s">
        <v>865</v>
      </c>
      <c r="C439" t="s">
        <v>866</v>
      </c>
      <c r="D439" t="s">
        <v>426</v>
      </c>
      <c r="E439" s="7">
        <v>15455</v>
      </c>
      <c r="F439">
        <v>2</v>
      </c>
      <c r="G439">
        <v>12</v>
      </c>
      <c r="H439" s="10">
        <v>264</v>
      </c>
      <c r="I439" s="10">
        <f t="shared" si="8"/>
        <v>22</v>
      </c>
      <c r="J439" s="31"/>
      <c r="K439" s="33"/>
      <c r="L439" s="31"/>
      <c r="M439" s="33"/>
      <c r="N439" s="31"/>
      <c r="O439" s="31"/>
      <c r="P439" s="31"/>
      <c r="Q439" s="31"/>
      <c r="R439" s="32"/>
      <c r="S439" s="31"/>
      <c r="U439" s="10"/>
    </row>
    <row r="440" spans="1:21" x14ac:dyDescent="0.35">
      <c r="A440" s="3" t="s">
        <v>856</v>
      </c>
      <c r="B440" s="7" t="s">
        <v>867</v>
      </c>
      <c r="C440" t="s">
        <v>868</v>
      </c>
      <c r="D440" t="s">
        <v>441</v>
      </c>
      <c r="E440" s="7" t="s">
        <v>869</v>
      </c>
      <c r="F440">
        <v>1</v>
      </c>
      <c r="G440">
        <v>24</v>
      </c>
      <c r="H440" s="10">
        <v>26</v>
      </c>
      <c r="I440" s="10">
        <f t="shared" si="8"/>
        <v>1.0833333333333333</v>
      </c>
      <c r="J440" s="31"/>
      <c r="K440" s="33"/>
      <c r="L440" s="31"/>
      <c r="M440" s="33"/>
      <c r="N440" s="31"/>
      <c r="O440" s="31"/>
      <c r="P440" s="31"/>
      <c r="Q440" s="31"/>
      <c r="R440" s="32"/>
      <c r="S440" s="31"/>
      <c r="U440" s="10"/>
    </row>
    <row r="441" spans="1:21" x14ac:dyDescent="0.35">
      <c r="A441" s="3" t="s">
        <v>856</v>
      </c>
      <c r="B441" s="7" t="s">
        <v>870</v>
      </c>
      <c r="C441" t="s">
        <v>871</v>
      </c>
      <c r="D441" t="s">
        <v>426</v>
      </c>
      <c r="E441" s="7">
        <v>15431</v>
      </c>
      <c r="F441">
        <v>4</v>
      </c>
      <c r="G441">
        <v>12</v>
      </c>
      <c r="H441" s="10">
        <v>274</v>
      </c>
      <c r="I441" s="10">
        <f t="shared" si="8"/>
        <v>22.833333333333332</v>
      </c>
      <c r="J441" s="31"/>
      <c r="K441" s="33"/>
      <c r="L441" s="31"/>
      <c r="M441" s="33"/>
      <c r="N441" s="31"/>
      <c r="O441" s="31"/>
      <c r="P441" s="31"/>
      <c r="Q441" s="31"/>
      <c r="R441" s="32"/>
      <c r="S441" s="31"/>
      <c r="U441" s="10"/>
    </row>
    <row r="442" spans="1:21" x14ac:dyDescent="0.35">
      <c r="A442" s="3" t="s">
        <v>872</v>
      </c>
      <c r="B442" s="7" t="s">
        <v>873</v>
      </c>
      <c r="C442" t="s">
        <v>874</v>
      </c>
      <c r="D442" t="s">
        <v>441</v>
      </c>
      <c r="E442" s="7" t="s">
        <v>875</v>
      </c>
      <c r="F442">
        <v>1</v>
      </c>
      <c r="G442">
        <v>500</v>
      </c>
      <c r="H442" s="10">
        <v>33</v>
      </c>
      <c r="I442" s="10">
        <f t="shared" si="8"/>
        <v>6.6000000000000003E-2</v>
      </c>
      <c r="J442" s="31"/>
      <c r="K442" s="33"/>
      <c r="L442" s="31"/>
      <c r="M442" s="33"/>
      <c r="N442" s="31"/>
      <c r="O442" s="31"/>
      <c r="P442" s="31"/>
      <c r="Q442" s="31"/>
      <c r="R442" s="32"/>
      <c r="S442" s="31"/>
      <c r="U442" s="10"/>
    </row>
    <row r="443" spans="1:21" x14ac:dyDescent="0.35">
      <c r="A443" s="3" t="s">
        <v>876</v>
      </c>
      <c r="B443" s="7" t="s">
        <v>877</v>
      </c>
      <c r="C443" t="s">
        <v>878</v>
      </c>
      <c r="D443" t="s">
        <v>170</v>
      </c>
      <c r="E443" s="7" t="s">
        <v>879</v>
      </c>
      <c r="F443">
        <v>10</v>
      </c>
      <c r="G443">
        <v>100</v>
      </c>
      <c r="H443" s="10">
        <v>89</v>
      </c>
      <c r="I443" s="10">
        <f t="shared" si="8"/>
        <v>0.89</v>
      </c>
      <c r="J443" s="31"/>
      <c r="K443" s="33"/>
      <c r="L443" s="31"/>
      <c r="M443" s="33"/>
      <c r="N443" s="31"/>
      <c r="O443" s="31"/>
      <c r="P443" s="31"/>
      <c r="Q443" s="31"/>
      <c r="R443" s="32"/>
      <c r="S443" s="31"/>
      <c r="U443" s="10"/>
    </row>
    <row r="444" spans="1:21" x14ac:dyDescent="0.35">
      <c r="A444" s="3" t="s">
        <v>876</v>
      </c>
      <c r="B444" s="26" t="s">
        <v>2847</v>
      </c>
      <c r="C444" t="s">
        <v>1971</v>
      </c>
      <c r="D444" t="s">
        <v>170</v>
      </c>
      <c r="E444" s="7" t="s">
        <v>1970</v>
      </c>
      <c r="F444">
        <v>1</v>
      </c>
      <c r="G444">
        <v>1</v>
      </c>
      <c r="H444" s="10">
        <v>45</v>
      </c>
      <c r="I444" s="10">
        <f t="shared" si="8"/>
        <v>45</v>
      </c>
      <c r="J444" s="31"/>
      <c r="K444" s="33"/>
      <c r="L444" s="31"/>
      <c r="M444" s="33"/>
      <c r="N444" s="31"/>
      <c r="O444" s="31"/>
      <c r="P444" s="31"/>
      <c r="Q444" s="31"/>
      <c r="R444" s="32"/>
      <c r="S444" s="31"/>
      <c r="U444" s="10"/>
    </row>
    <row r="445" spans="1:21" x14ac:dyDescent="0.35">
      <c r="A445" s="3" t="s">
        <v>880</v>
      </c>
      <c r="B445" s="7">
        <v>352002</v>
      </c>
      <c r="C445" t="s">
        <v>881</v>
      </c>
      <c r="D445" t="s">
        <v>38</v>
      </c>
      <c r="E445" s="7">
        <v>10519901</v>
      </c>
      <c r="F445">
        <v>1</v>
      </c>
      <c r="G445">
        <v>1000</v>
      </c>
      <c r="H445" s="10">
        <v>81</v>
      </c>
      <c r="I445" s="10">
        <f t="shared" si="8"/>
        <v>8.1000000000000003E-2</v>
      </c>
      <c r="J445" s="31"/>
      <c r="K445" s="33"/>
      <c r="L445" s="31"/>
      <c r="M445" s="33"/>
      <c r="N445" s="31"/>
      <c r="O445" s="31"/>
      <c r="P445" s="31"/>
      <c r="Q445" s="31"/>
      <c r="R445" s="32"/>
      <c r="S445" s="31"/>
      <c r="U445" s="10"/>
    </row>
    <row r="446" spans="1:21" x14ac:dyDescent="0.35">
      <c r="A446" s="3" t="s">
        <v>880</v>
      </c>
      <c r="B446" s="7">
        <v>352053</v>
      </c>
      <c r="C446" t="s">
        <v>882</v>
      </c>
      <c r="D446" t="s">
        <v>38</v>
      </c>
      <c r="E446" s="7">
        <v>10655411</v>
      </c>
      <c r="F446">
        <v>4</v>
      </c>
      <c r="G446">
        <v>1000</v>
      </c>
      <c r="H446" s="10">
        <v>158</v>
      </c>
      <c r="I446" s="10">
        <f t="shared" si="8"/>
        <v>0.158</v>
      </c>
      <c r="J446" s="31"/>
      <c r="K446" s="33"/>
      <c r="L446" s="31"/>
      <c r="M446" s="33"/>
      <c r="N446" s="31"/>
      <c r="O446" s="31"/>
      <c r="P446" s="31"/>
      <c r="Q446" s="31"/>
      <c r="R446" s="32"/>
      <c r="S446" s="31"/>
      <c r="U446" s="10"/>
    </row>
    <row r="447" spans="1:21" x14ac:dyDescent="0.35">
      <c r="A447" s="3" t="s">
        <v>880</v>
      </c>
      <c r="B447" s="7">
        <v>352054</v>
      </c>
      <c r="C447" t="s">
        <v>883</v>
      </c>
      <c r="D447" t="s">
        <v>38</v>
      </c>
      <c r="E447" s="7">
        <v>10186400</v>
      </c>
      <c r="F447">
        <v>2</v>
      </c>
      <c r="G447">
        <v>1000</v>
      </c>
      <c r="H447" s="10">
        <v>153</v>
      </c>
      <c r="I447" s="10">
        <f t="shared" si="8"/>
        <v>0.153</v>
      </c>
      <c r="J447" s="31"/>
      <c r="K447" s="33"/>
      <c r="L447" s="31"/>
      <c r="M447" s="33"/>
      <c r="N447" s="31"/>
      <c r="O447" s="31"/>
      <c r="P447" s="31"/>
      <c r="Q447" s="31"/>
      <c r="R447" s="32"/>
      <c r="S447" s="31"/>
      <c r="U447" s="10"/>
    </row>
    <row r="448" spans="1:21" x14ac:dyDescent="0.35">
      <c r="A448" s="3" t="s">
        <v>880</v>
      </c>
      <c r="B448" s="7">
        <v>352058</v>
      </c>
      <c r="C448" t="s">
        <v>884</v>
      </c>
      <c r="D448" t="s">
        <v>38</v>
      </c>
      <c r="E448" s="7">
        <v>10100151</v>
      </c>
      <c r="F448">
        <v>1</v>
      </c>
      <c r="G448">
        <v>500</v>
      </c>
      <c r="H448" s="10">
        <v>95</v>
      </c>
      <c r="I448" s="10">
        <f t="shared" si="8"/>
        <v>0.19</v>
      </c>
      <c r="J448" s="31"/>
      <c r="K448" s="33"/>
      <c r="L448" s="31"/>
      <c r="M448" s="33"/>
      <c r="N448" s="31"/>
      <c r="O448" s="31"/>
      <c r="P448" s="31"/>
      <c r="Q448" s="31"/>
      <c r="R448" s="32"/>
      <c r="S448" s="31"/>
      <c r="U448" s="10"/>
    </row>
    <row r="449" spans="1:35" x14ac:dyDescent="0.35">
      <c r="A449" s="3" t="s">
        <v>880</v>
      </c>
      <c r="B449" s="7">
        <v>352070</v>
      </c>
      <c r="C449" t="s">
        <v>885</v>
      </c>
      <c r="D449" t="s">
        <v>38</v>
      </c>
      <c r="E449" s="7">
        <v>10788561</v>
      </c>
      <c r="F449">
        <v>2</v>
      </c>
      <c r="G449">
        <v>500</v>
      </c>
      <c r="H449" s="10">
        <v>223</v>
      </c>
      <c r="I449" s="10">
        <f t="shared" si="8"/>
        <v>0.44600000000000001</v>
      </c>
      <c r="J449" s="31"/>
      <c r="K449" s="33"/>
      <c r="L449" s="31"/>
      <c r="M449" s="33"/>
      <c r="N449" s="31"/>
      <c r="O449" s="31"/>
      <c r="P449" s="31"/>
      <c r="Q449" s="31"/>
      <c r="R449" s="32"/>
      <c r="S449" s="31"/>
      <c r="U449" s="10"/>
    </row>
    <row r="450" spans="1:35" x14ac:dyDescent="0.35">
      <c r="A450" s="3" t="s">
        <v>880</v>
      </c>
      <c r="B450" s="7">
        <v>352075</v>
      </c>
      <c r="C450" t="s">
        <v>886</v>
      </c>
      <c r="D450" t="s">
        <v>38</v>
      </c>
      <c r="E450" s="7">
        <v>10733501</v>
      </c>
      <c r="F450">
        <v>1</v>
      </c>
      <c r="G450">
        <v>48</v>
      </c>
      <c r="H450" s="10">
        <v>90</v>
      </c>
      <c r="I450" s="10">
        <f t="shared" si="8"/>
        <v>1.875</v>
      </c>
      <c r="J450" s="31"/>
      <c r="K450" s="33"/>
      <c r="L450" s="31"/>
      <c r="M450" s="33"/>
      <c r="N450" s="31"/>
      <c r="O450" s="31"/>
      <c r="P450" s="31"/>
      <c r="Q450" s="31"/>
      <c r="R450" s="32"/>
      <c r="S450" s="31"/>
      <c r="T450" s="4"/>
      <c r="U450" s="10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35">
      <c r="A451" s="3" t="s">
        <v>880</v>
      </c>
      <c r="B451" s="7">
        <v>352090</v>
      </c>
      <c r="C451" t="s">
        <v>887</v>
      </c>
      <c r="D451" t="s">
        <v>38</v>
      </c>
      <c r="E451" s="7">
        <v>10186020</v>
      </c>
      <c r="F451">
        <v>1</v>
      </c>
      <c r="G451">
        <v>8</v>
      </c>
      <c r="H451" s="10">
        <v>65</v>
      </c>
      <c r="I451" s="10">
        <f t="shared" si="8"/>
        <v>8.125</v>
      </c>
      <c r="J451" s="31"/>
      <c r="K451" s="33"/>
      <c r="L451" s="31"/>
      <c r="M451" s="33"/>
      <c r="N451" s="31"/>
      <c r="O451" s="31"/>
      <c r="P451" s="31"/>
      <c r="Q451" s="31"/>
      <c r="R451" s="32"/>
      <c r="S451" s="31"/>
      <c r="U451" s="10"/>
    </row>
    <row r="452" spans="1:35" x14ac:dyDescent="0.35">
      <c r="A452" s="3" t="s">
        <v>880</v>
      </c>
      <c r="B452" s="7">
        <v>352097</v>
      </c>
      <c r="C452" t="s">
        <v>888</v>
      </c>
      <c r="D452" t="s">
        <v>38</v>
      </c>
      <c r="E452" s="7">
        <v>10136120</v>
      </c>
      <c r="F452">
        <v>3</v>
      </c>
      <c r="G452">
        <v>500</v>
      </c>
      <c r="H452" s="10">
        <v>197</v>
      </c>
      <c r="I452" s="10">
        <f t="shared" si="8"/>
        <v>0.39400000000000002</v>
      </c>
      <c r="J452" s="31"/>
      <c r="K452" s="33"/>
      <c r="L452" s="31"/>
      <c r="M452" s="33"/>
      <c r="N452" s="31"/>
      <c r="O452" s="31"/>
      <c r="P452" s="31"/>
      <c r="Q452" s="31"/>
      <c r="R452" s="32"/>
      <c r="S452" s="31"/>
      <c r="U452" s="10"/>
    </row>
    <row r="453" spans="1:35" x14ac:dyDescent="0.35">
      <c r="A453" s="3" t="s">
        <v>880</v>
      </c>
      <c r="B453" s="7">
        <v>352196</v>
      </c>
      <c r="C453" t="s">
        <v>889</v>
      </c>
      <c r="D453" t="s">
        <v>38</v>
      </c>
      <c r="E453" s="7">
        <v>11507411</v>
      </c>
      <c r="F453">
        <v>1</v>
      </c>
      <c r="G453">
        <v>500</v>
      </c>
      <c r="H453" s="10">
        <v>131</v>
      </c>
      <c r="I453" s="10">
        <f t="shared" si="8"/>
        <v>0.26200000000000001</v>
      </c>
      <c r="J453" s="31"/>
      <c r="K453" s="33"/>
      <c r="L453" s="31"/>
      <c r="M453" s="33"/>
      <c r="N453" s="31"/>
      <c r="O453" s="31"/>
      <c r="P453" s="31"/>
      <c r="Q453" s="31"/>
      <c r="R453" s="32"/>
      <c r="S453" s="31"/>
      <c r="U453" s="10"/>
    </row>
    <row r="454" spans="1:35" x14ac:dyDescent="0.35">
      <c r="A454" s="3" t="s">
        <v>880</v>
      </c>
      <c r="B454" s="7">
        <v>352235</v>
      </c>
      <c r="C454" t="s">
        <v>890</v>
      </c>
      <c r="D454" t="s">
        <v>38</v>
      </c>
      <c r="E454" s="7">
        <v>10585801</v>
      </c>
      <c r="F454">
        <v>27</v>
      </c>
      <c r="G454">
        <v>500</v>
      </c>
      <c r="H454" s="10">
        <v>559</v>
      </c>
      <c r="I454" s="10">
        <f t="shared" si="8"/>
        <v>1.1180000000000001</v>
      </c>
      <c r="J454" s="31"/>
      <c r="K454" s="33"/>
      <c r="L454" s="31"/>
      <c r="M454" s="33"/>
      <c r="N454" s="31"/>
      <c r="O454" s="31"/>
      <c r="P454" s="31"/>
      <c r="Q454" s="31"/>
      <c r="R454" s="32"/>
      <c r="S454" s="31"/>
      <c r="U454" s="10"/>
    </row>
    <row r="455" spans="1:35" x14ac:dyDescent="0.35">
      <c r="A455" s="3" t="s">
        <v>880</v>
      </c>
      <c r="B455" s="7">
        <v>352340</v>
      </c>
      <c r="C455" t="s">
        <v>891</v>
      </c>
      <c r="D455" t="s">
        <v>38</v>
      </c>
      <c r="E455" s="7">
        <v>10737821</v>
      </c>
      <c r="F455">
        <v>2</v>
      </c>
      <c r="G455">
        <v>50</v>
      </c>
      <c r="H455" s="10">
        <v>91</v>
      </c>
      <c r="I455" s="10">
        <f t="shared" si="8"/>
        <v>1.82</v>
      </c>
      <c r="J455" s="31"/>
      <c r="K455" s="33"/>
      <c r="L455" s="31"/>
      <c r="M455" s="33"/>
      <c r="N455" s="31"/>
      <c r="O455" s="31"/>
      <c r="P455" s="31"/>
      <c r="Q455" s="31"/>
      <c r="R455" s="32"/>
      <c r="S455" s="31"/>
      <c r="U455" s="10"/>
    </row>
    <row r="456" spans="1:35" x14ac:dyDescent="0.35">
      <c r="A456" s="3" t="s">
        <v>880</v>
      </c>
      <c r="B456" s="7">
        <v>352350</v>
      </c>
      <c r="C456" t="s">
        <v>892</v>
      </c>
      <c r="D456" t="s">
        <v>38</v>
      </c>
      <c r="E456" s="7">
        <v>10788201</v>
      </c>
      <c r="F456">
        <v>1</v>
      </c>
      <c r="G456">
        <v>50</v>
      </c>
      <c r="H456" s="10">
        <v>99</v>
      </c>
      <c r="I456" s="10">
        <f t="shared" si="8"/>
        <v>1.98</v>
      </c>
      <c r="J456" s="31"/>
      <c r="K456" s="33"/>
      <c r="L456" s="31"/>
      <c r="M456" s="33"/>
      <c r="N456" s="31"/>
      <c r="O456" s="31"/>
      <c r="P456" s="31"/>
      <c r="Q456" s="31"/>
      <c r="R456" s="32"/>
      <c r="S456" s="31"/>
      <c r="U456" s="10"/>
    </row>
    <row r="457" spans="1:35" x14ac:dyDescent="0.35">
      <c r="A457" s="3" t="s">
        <v>880</v>
      </c>
      <c r="B457" s="7">
        <v>353086</v>
      </c>
      <c r="C457" t="s">
        <v>893</v>
      </c>
      <c r="D457" t="s">
        <v>38</v>
      </c>
      <c r="E457" s="7">
        <v>10707441</v>
      </c>
      <c r="F457">
        <v>1</v>
      </c>
      <c r="G457">
        <v>100</v>
      </c>
      <c r="H457" s="10">
        <v>259</v>
      </c>
      <c r="I457" s="10">
        <f t="shared" si="8"/>
        <v>2.59</v>
      </c>
      <c r="J457" s="31"/>
      <c r="K457" s="33"/>
      <c r="L457" s="31"/>
      <c r="M457" s="33"/>
      <c r="N457" s="31"/>
      <c r="O457" s="31"/>
      <c r="P457" s="31"/>
      <c r="Q457" s="31"/>
      <c r="R457" s="32"/>
      <c r="S457" s="31"/>
      <c r="U457" s="10"/>
    </row>
    <row r="458" spans="1:35" x14ac:dyDescent="0.35">
      <c r="A458" s="3" t="s">
        <v>880</v>
      </c>
      <c r="B458" s="7">
        <v>353135</v>
      </c>
      <c r="C458" t="s">
        <v>894</v>
      </c>
      <c r="D458" t="s">
        <v>38</v>
      </c>
      <c r="E458" s="7">
        <v>10527161</v>
      </c>
      <c r="F458">
        <v>4</v>
      </c>
      <c r="G458">
        <v>60</v>
      </c>
      <c r="H458" s="10">
        <v>165</v>
      </c>
      <c r="I458" s="10">
        <f t="shared" si="8"/>
        <v>2.75</v>
      </c>
      <c r="J458" s="31"/>
      <c r="K458" s="33"/>
      <c r="L458" s="31"/>
      <c r="M458" s="33"/>
      <c r="N458" s="31"/>
      <c r="O458" s="31"/>
      <c r="P458" s="31"/>
      <c r="Q458" s="31"/>
      <c r="R458" s="32"/>
      <c r="S458" s="31"/>
      <c r="U458" s="10"/>
    </row>
    <row r="459" spans="1:35" x14ac:dyDescent="0.35">
      <c r="A459" s="3" t="s">
        <v>880</v>
      </c>
      <c r="B459" s="7" t="s">
        <v>895</v>
      </c>
      <c r="C459" t="s">
        <v>896</v>
      </c>
      <c r="D459" t="s">
        <v>38</v>
      </c>
      <c r="E459" s="7">
        <v>10212951</v>
      </c>
      <c r="F459">
        <v>2</v>
      </c>
      <c r="G459">
        <v>200</v>
      </c>
      <c r="H459" s="10">
        <v>65</v>
      </c>
      <c r="I459" s="10">
        <f t="shared" si="8"/>
        <v>0.32500000000000001</v>
      </c>
      <c r="J459" s="31"/>
      <c r="K459" s="33"/>
      <c r="L459" s="31"/>
      <c r="M459" s="33"/>
      <c r="N459" s="31"/>
      <c r="O459" s="31"/>
      <c r="P459" s="31"/>
      <c r="Q459" s="31"/>
      <c r="R459" s="32"/>
      <c r="S459" s="31"/>
      <c r="U459" s="10"/>
    </row>
    <row r="460" spans="1:35" x14ac:dyDescent="0.35">
      <c r="A460" s="3" t="s">
        <v>640</v>
      </c>
      <c r="B460" s="7" t="s">
        <v>897</v>
      </c>
      <c r="C460" t="s">
        <v>898</v>
      </c>
      <c r="D460" t="s">
        <v>38</v>
      </c>
      <c r="E460" s="7">
        <v>17783598</v>
      </c>
      <c r="F460">
        <v>3</v>
      </c>
      <c r="G460">
        <v>10</v>
      </c>
      <c r="H460" s="10">
        <v>51</v>
      </c>
      <c r="I460" s="10">
        <f t="shared" si="8"/>
        <v>5.0999999999999996</v>
      </c>
      <c r="J460" s="31"/>
      <c r="K460" s="33"/>
      <c r="L460" s="31"/>
      <c r="M460" s="33"/>
      <c r="N460" s="31"/>
      <c r="O460" s="31"/>
      <c r="P460" s="31"/>
      <c r="Q460" s="31"/>
      <c r="R460" s="32"/>
      <c r="S460" s="31"/>
      <c r="U460" s="10"/>
    </row>
    <row r="461" spans="1:35" x14ac:dyDescent="0.35">
      <c r="A461" s="3" t="s">
        <v>640</v>
      </c>
      <c r="B461" s="7" t="s">
        <v>899</v>
      </c>
      <c r="C461" t="s">
        <v>900</v>
      </c>
      <c r="D461" t="s">
        <v>628</v>
      </c>
      <c r="E461" s="7" t="s">
        <v>899</v>
      </c>
      <c r="F461">
        <v>2</v>
      </c>
      <c r="G461">
        <v>1</v>
      </c>
      <c r="H461" s="10">
        <v>16</v>
      </c>
      <c r="I461" s="10">
        <f t="shared" si="8"/>
        <v>16</v>
      </c>
      <c r="J461" s="31"/>
      <c r="K461" s="33"/>
      <c r="L461" s="31"/>
      <c r="M461" s="33"/>
      <c r="N461" s="31"/>
      <c r="O461" s="31"/>
      <c r="P461" s="31"/>
      <c r="Q461" s="31"/>
      <c r="R461" s="32"/>
      <c r="S461" s="31"/>
      <c r="U461" s="10"/>
    </row>
    <row r="462" spans="1:35" x14ac:dyDescent="0.35">
      <c r="A462" s="3" t="s">
        <v>640</v>
      </c>
      <c r="B462" s="7" t="s">
        <v>901</v>
      </c>
      <c r="C462" t="s">
        <v>902</v>
      </c>
      <c r="D462" t="s">
        <v>628</v>
      </c>
      <c r="E462" s="7" t="s">
        <v>901</v>
      </c>
      <c r="F462">
        <v>4</v>
      </c>
      <c r="G462">
        <v>1</v>
      </c>
      <c r="H462" s="10">
        <v>17</v>
      </c>
      <c r="I462" s="10">
        <f t="shared" si="8"/>
        <v>17</v>
      </c>
      <c r="J462" s="31"/>
      <c r="K462" s="33"/>
      <c r="L462" s="31"/>
      <c r="M462" s="33"/>
      <c r="N462" s="31"/>
      <c r="O462" s="31"/>
      <c r="P462" s="31"/>
      <c r="Q462" s="31"/>
      <c r="R462" s="32"/>
      <c r="S462" s="31"/>
      <c r="U462" s="10"/>
    </row>
    <row r="463" spans="1:35" x14ac:dyDescent="0.35">
      <c r="A463" s="3" t="s">
        <v>640</v>
      </c>
      <c r="B463" s="7" t="s">
        <v>903</v>
      </c>
      <c r="C463" t="s">
        <v>904</v>
      </c>
      <c r="D463" t="s">
        <v>628</v>
      </c>
      <c r="E463" s="7" t="s">
        <v>903</v>
      </c>
      <c r="F463">
        <v>1</v>
      </c>
      <c r="G463">
        <v>1</v>
      </c>
      <c r="H463" s="10">
        <v>121</v>
      </c>
      <c r="I463" s="10">
        <f t="shared" si="8"/>
        <v>121</v>
      </c>
      <c r="J463" s="31"/>
      <c r="K463" s="33"/>
      <c r="L463" s="31"/>
      <c r="M463" s="33"/>
      <c r="N463" s="31"/>
      <c r="O463" s="31"/>
      <c r="P463" s="31"/>
      <c r="Q463" s="31"/>
      <c r="R463" s="32"/>
      <c r="S463" s="31"/>
      <c r="U463" s="10"/>
    </row>
    <row r="464" spans="1:35" x14ac:dyDescent="0.35">
      <c r="A464" s="3" t="s">
        <v>640</v>
      </c>
      <c r="B464" s="7" t="s">
        <v>905</v>
      </c>
      <c r="C464" t="s">
        <v>906</v>
      </c>
      <c r="D464" t="s">
        <v>640</v>
      </c>
      <c r="E464" s="7" t="s">
        <v>905</v>
      </c>
      <c r="F464">
        <v>2</v>
      </c>
      <c r="G464">
        <v>10</v>
      </c>
      <c r="H464" s="10">
        <v>106</v>
      </c>
      <c r="I464" s="10">
        <f t="shared" si="8"/>
        <v>10.6</v>
      </c>
      <c r="J464" s="31"/>
      <c r="K464" s="33"/>
      <c r="L464" s="31"/>
      <c r="M464" s="33"/>
      <c r="N464" s="31"/>
      <c r="O464" s="31"/>
      <c r="P464" s="31"/>
      <c r="Q464" s="31"/>
      <c r="R464" s="32"/>
      <c r="S464" s="31"/>
      <c r="U464" s="10"/>
    </row>
    <row r="465" spans="1:35" x14ac:dyDescent="0.35">
      <c r="A465" s="3" t="s">
        <v>640</v>
      </c>
      <c r="B465" s="7" t="s">
        <v>907</v>
      </c>
      <c r="C465" t="s">
        <v>908</v>
      </c>
      <c r="D465" t="s">
        <v>640</v>
      </c>
      <c r="E465" s="7" t="s">
        <v>907</v>
      </c>
      <c r="F465">
        <v>5</v>
      </c>
      <c r="G465">
        <v>1</v>
      </c>
      <c r="H465" s="10">
        <v>24</v>
      </c>
      <c r="I465" s="10">
        <f t="shared" si="8"/>
        <v>24</v>
      </c>
      <c r="J465" s="31"/>
      <c r="K465" s="33"/>
      <c r="L465" s="31"/>
      <c r="M465" s="33"/>
      <c r="N465" s="31"/>
      <c r="O465" s="31"/>
      <c r="P465" s="31"/>
      <c r="Q465" s="31"/>
      <c r="R465" s="32"/>
      <c r="S465" s="31"/>
      <c r="U465" s="10"/>
    </row>
    <row r="466" spans="1:35" x14ac:dyDescent="0.35">
      <c r="A466" s="3" t="s">
        <v>640</v>
      </c>
      <c r="B466" s="7" t="s">
        <v>909</v>
      </c>
      <c r="C466" t="s">
        <v>910</v>
      </c>
      <c r="D466" t="s">
        <v>640</v>
      </c>
      <c r="E466" s="7" t="s">
        <v>909</v>
      </c>
      <c r="F466">
        <v>2</v>
      </c>
      <c r="G466">
        <v>1</v>
      </c>
      <c r="H466" s="10">
        <v>16</v>
      </c>
      <c r="I466" s="10">
        <f t="shared" si="8"/>
        <v>16</v>
      </c>
      <c r="J466" s="31"/>
      <c r="K466" s="33"/>
      <c r="L466" s="31"/>
      <c r="M466" s="33"/>
      <c r="N466" s="31"/>
      <c r="O466" s="31"/>
      <c r="P466" s="31"/>
      <c r="Q466" s="31"/>
      <c r="R466" s="32"/>
      <c r="S466" s="31"/>
      <c r="U466" s="10"/>
    </row>
    <row r="467" spans="1:35" x14ac:dyDescent="0.35">
      <c r="A467" s="3" t="s">
        <v>640</v>
      </c>
      <c r="B467" s="7" t="s">
        <v>911</v>
      </c>
      <c r="C467" t="s">
        <v>912</v>
      </c>
      <c r="D467" t="s">
        <v>640</v>
      </c>
      <c r="E467" s="7" t="s">
        <v>911</v>
      </c>
      <c r="F467">
        <v>1</v>
      </c>
      <c r="G467">
        <v>1</v>
      </c>
      <c r="H467" s="10">
        <v>22</v>
      </c>
      <c r="I467" s="10">
        <f t="shared" si="8"/>
        <v>22</v>
      </c>
      <c r="J467" s="31"/>
      <c r="K467" s="33"/>
      <c r="L467" s="31"/>
      <c r="M467" s="33"/>
      <c r="N467" s="31"/>
      <c r="O467" s="31"/>
      <c r="P467" s="31"/>
      <c r="Q467" s="31"/>
      <c r="R467" s="32"/>
      <c r="S467" s="31"/>
      <c r="U467" s="10"/>
    </row>
    <row r="468" spans="1:35" x14ac:dyDescent="0.35">
      <c r="A468" s="3" t="s">
        <v>640</v>
      </c>
      <c r="B468" s="7" t="s">
        <v>913</v>
      </c>
      <c r="C468" t="s">
        <v>914</v>
      </c>
      <c r="D468" t="s">
        <v>640</v>
      </c>
      <c r="E468" s="7" t="s">
        <v>913</v>
      </c>
      <c r="F468">
        <v>2</v>
      </c>
      <c r="G468">
        <v>1</v>
      </c>
      <c r="H468" s="10">
        <v>27</v>
      </c>
      <c r="I468" s="10">
        <f t="shared" si="8"/>
        <v>27</v>
      </c>
      <c r="J468" s="31"/>
      <c r="K468" s="33"/>
      <c r="L468" s="31"/>
      <c r="M468" s="33"/>
      <c r="N468" s="31"/>
      <c r="O468" s="31"/>
      <c r="P468" s="31"/>
      <c r="Q468" s="31"/>
      <c r="R468" s="32"/>
      <c r="S468" s="31"/>
      <c r="U468" s="10"/>
    </row>
    <row r="469" spans="1:35" x14ac:dyDescent="0.35">
      <c r="A469" s="3" t="s">
        <v>640</v>
      </c>
      <c r="B469" s="7" t="s">
        <v>915</v>
      </c>
      <c r="C469" t="s">
        <v>916</v>
      </c>
      <c r="D469" t="s">
        <v>640</v>
      </c>
      <c r="E469" s="7" t="s">
        <v>915</v>
      </c>
      <c r="F469">
        <v>1</v>
      </c>
      <c r="G469">
        <v>1</v>
      </c>
      <c r="H469" s="10">
        <v>46</v>
      </c>
      <c r="I469" s="10">
        <f t="shared" si="8"/>
        <v>46</v>
      </c>
      <c r="J469" s="31"/>
      <c r="K469" s="33"/>
      <c r="L469" s="31"/>
      <c r="M469" s="33"/>
      <c r="N469" s="31"/>
      <c r="O469" s="31"/>
      <c r="P469" s="31"/>
      <c r="Q469" s="31"/>
      <c r="R469" s="32"/>
      <c r="S469" s="31"/>
      <c r="U469" s="10"/>
    </row>
    <row r="470" spans="1:35" x14ac:dyDescent="0.35">
      <c r="A470" s="3" t="s">
        <v>640</v>
      </c>
      <c r="B470" s="7" t="s">
        <v>917</v>
      </c>
      <c r="C470" t="s">
        <v>918</v>
      </c>
      <c r="D470" t="s">
        <v>640</v>
      </c>
      <c r="E470" s="7" t="s">
        <v>917</v>
      </c>
      <c r="F470">
        <v>4</v>
      </c>
      <c r="G470">
        <v>1</v>
      </c>
      <c r="H470" s="10">
        <v>50</v>
      </c>
      <c r="I470" s="10">
        <f t="shared" si="8"/>
        <v>50</v>
      </c>
      <c r="J470" s="31"/>
      <c r="K470" s="33"/>
      <c r="L470" s="31"/>
      <c r="M470" s="33"/>
      <c r="N470" s="31"/>
      <c r="O470" s="31"/>
      <c r="P470" s="31"/>
      <c r="Q470" s="31"/>
      <c r="R470" s="32"/>
      <c r="S470" s="31"/>
      <c r="U470" s="10"/>
    </row>
    <row r="471" spans="1:35" x14ac:dyDescent="0.35">
      <c r="A471" s="3" t="s">
        <v>640</v>
      </c>
      <c r="B471" s="7" t="s">
        <v>919</v>
      </c>
      <c r="C471" t="s">
        <v>920</v>
      </c>
      <c r="D471" t="s">
        <v>628</v>
      </c>
      <c r="E471" s="7" t="s">
        <v>919</v>
      </c>
      <c r="F471">
        <v>2</v>
      </c>
      <c r="G471">
        <v>1</v>
      </c>
      <c r="H471" s="10">
        <v>58</v>
      </c>
      <c r="I471" s="10">
        <f t="shared" si="8"/>
        <v>58</v>
      </c>
      <c r="J471" s="31"/>
      <c r="K471" s="33"/>
      <c r="L471" s="31"/>
      <c r="M471" s="33"/>
      <c r="N471" s="31"/>
      <c r="O471" s="31"/>
      <c r="P471" s="31"/>
      <c r="Q471" s="31"/>
      <c r="R471" s="32"/>
      <c r="S471" s="31"/>
      <c r="U471" s="10"/>
    </row>
    <row r="472" spans="1:35" x14ac:dyDescent="0.35">
      <c r="A472" s="3" t="s">
        <v>640</v>
      </c>
      <c r="B472" s="7" t="s">
        <v>921</v>
      </c>
      <c r="C472" t="s">
        <v>922</v>
      </c>
      <c r="D472" t="s">
        <v>633</v>
      </c>
      <c r="E472" s="7" t="s">
        <v>921</v>
      </c>
      <c r="F472">
        <v>1</v>
      </c>
      <c r="G472">
        <v>1</v>
      </c>
      <c r="H472" s="10">
        <v>63</v>
      </c>
      <c r="I472" s="10">
        <f t="shared" si="8"/>
        <v>63</v>
      </c>
      <c r="J472" s="31"/>
      <c r="K472" s="33"/>
      <c r="L472" s="31"/>
      <c r="M472" s="33"/>
      <c r="N472" s="31"/>
      <c r="O472" s="31"/>
      <c r="P472" s="31"/>
      <c r="Q472" s="31"/>
      <c r="R472" s="32"/>
      <c r="S472" s="31"/>
      <c r="U472" s="10"/>
    </row>
    <row r="473" spans="1:35" x14ac:dyDescent="0.35">
      <c r="A473" s="3" t="s">
        <v>640</v>
      </c>
      <c r="B473" s="7" t="s">
        <v>923</v>
      </c>
      <c r="C473" t="s">
        <v>924</v>
      </c>
      <c r="D473" t="s">
        <v>640</v>
      </c>
      <c r="E473" s="7" t="s">
        <v>923</v>
      </c>
      <c r="F473">
        <v>2</v>
      </c>
      <c r="G473">
        <v>1</v>
      </c>
      <c r="H473" s="10">
        <v>58</v>
      </c>
      <c r="I473" s="10">
        <f t="shared" si="8"/>
        <v>58</v>
      </c>
      <c r="J473" s="31"/>
      <c r="K473" s="33"/>
      <c r="L473" s="31"/>
      <c r="M473" s="33"/>
      <c r="N473" s="31"/>
      <c r="O473" s="31"/>
      <c r="P473" s="31"/>
      <c r="Q473" s="31"/>
      <c r="R473" s="32"/>
      <c r="S473" s="31"/>
      <c r="U473" s="10"/>
    </row>
    <row r="474" spans="1:35" x14ac:dyDescent="0.35">
      <c r="A474" s="3" t="s">
        <v>640</v>
      </c>
      <c r="B474" s="7" t="s">
        <v>925</v>
      </c>
      <c r="C474" t="s">
        <v>926</v>
      </c>
      <c r="D474" t="s">
        <v>640</v>
      </c>
      <c r="E474" s="7" t="s">
        <v>925</v>
      </c>
      <c r="F474">
        <v>1</v>
      </c>
      <c r="G474">
        <v>1</v>
      </c>
      <c r="H474" s="10">
        <v>51</v>
      </c>
      <c r="I474" s="10">
        <f t="shared" ref="I474:I537" si="9">H474/G474</f>
        <v>51</v>
      </c>
      <c r="J474" s="31"/>
      <c r="K474" s="33"/>
      <c r="L474" s="31"/>
      <c r="M474" s="33"/>
      <c r="N474" s="31"/>
      <c r="O474" s="31"/>
      <c r="P474" s="31"/>
      <c r="Q474" s="31"/>
      <c r="R474" s="32"/>
      <c r="S474" s="31"/>
      <c r="U474" s="10"/>
    </row>
    <row r="475" spans="1:35" x14ac:dyDescent="0.35">
      <c r="A475" s="3" t="s">
        <v>640</v>
      </c>
      <c r="B475" s="7" t="s">
        <v>927</v>
      </c>
      <c r="C475" t="s">
        <v>928</v>
      </c>
      <c r="D475" t="s">
        <v>640</v>
      </c>
      <c r="E475" s="7" t="s">
        <v>927</v>
      </c>
      <c r="F475">
        <v>2</v>
      </c>
      <c r="G475">
        <v>1</v>
      </c>
      <c r="H475" s="10">
        <v>57</v>
      </c>
      <c r="I475" s="10">
        <f t="shared" si="9"/>
        <v>57</v>
      </c>
      <c r="J475" s="31"/>
      <c r="K475" s="33"/>
      <c r="L475" s="31"/>
      <c r="M475" s="33"/>
      <c r="N475" s="31"/>
      <c r="O475" s="31"/>
      <c r="P475" s="31"/>
      <c r="Q475" s="31"/>
      <c r="R475" s="32"/>
      <c r="S475" s="31"/>
      <c r="U475" s="10"/>
    </row>
    <row r="476" spans="1:35" s="9" customFormat="1" x14ac:dyDescent="0.35">
      <c r="A476" s="3" t="s">
        <v>640</v>
      </c>
      <c r="B476" s="7" t="s">
        <v>929</v>
      </c>
      <c r="C476" t="s">
        <v>930</v>
      </c>
      <c r="D476" t="s">
        <v>640</v>
      </c>
      <c r="E476" s="7" t="s">
        <v>929</v>
      </c>
      <c r="F476">
        <v>1</v>
      </c>
      <c r="G476">
        <v>1</v>
      </c>
      <c r="H476" s="10">
        <v>104</v>
      </c>
      <c r="I476" s="10">
        <f t="shared" si="9"/>
        <v>104</v>
      </c>
      <c r="J476" s="31"/>
      <c r="K476" s="33"/>
      <c r="L476" s="31"/>
      <c r="M476" s="33"/>
      <c r="N476" s="31"/>
      <c r="O476" s="31"/>
      <c r="P476" s="31"/>
      <c r="Q476" s="31"/>
      <c r="R476" s="32"/>
      <c r="S476" s="31"/>
      <c r="T476"/>
      <c r="U476" s="10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x14ac:dyDescent="0.35">
      <c r="A477" s="3" t="s">
        <v>640</v>
      </c>
      <c r="B477" s="7" t="s">
        <v>931</v>
      </c>
      <c r="C477" t="s">
        <v>932</v>
      </c>
      <c r="D477" t="s">
        <v>643</v>
      </c>
      <c r="E477" s="7" t="s">
        <v>931</v>
      </c>
      <c r="F477">
        <v>1</v>
      </c>
      <c r="G477">
        <v>1</v>
      </c>
      <c r="H477" s="10">
        <v>322</v>
      </c>
      <c r="I477" s="10">
        <f t="shared" si="9"/>
        <v>322</v>
      </c>
      <c r="J477" s="31"/>
      <c r="K477" s="33"/>
      <c r="L477" s="31"/>
      <c r="M477" s="33"/>
      <c r="N477" s="31"/>
      <c r="O477" s="31"/>
      <c r="P477" s="31"/>
      <c r="Q477" s="31"/>
      <c r="R477" s="32"/>
      <c r="S477" s="31"/>
      <c r="U477" s="10"/>
    </row>
    <row r="478" spans="1:35" x14ac:dyDescent="0.35">
      <c r="A478" s="3" t="s">
        <v>640</v>
      </c>
      <c r="B478" s="7" t="s">
        <v>933</v>
      </c>
      <c r="C478" t="s">
        <v>934</v>
      </c>
      <c r="D478" t="s">
        <v>640</v>
      </c>
      <c r="E478" s="7" t="s">
        <v>933</v>
      </c>
      <c r="F478">
        <v>1</v>
      </c>
      <c r="G478">
        <v>1</v>
      </c>
      <c r="H478" s="10">
        <v>31</v>
      </c>
      <c r="I478" s="10">
        <f t="shared" si="9"/>
        <v>31</v>
      </c>
      <c r="J478" s="31"/>
      <c r="K478" s="33"/>
      <c r="L478" s="31"/>
      <c r="M478" s="33"/>
      <c r="N478" s="31"/>
      <c r="O478" s="31"/>
      <c r="P478" s="31"/>
      <c r="Q478" s="31"/>
      <c r="R478" s="32"/>
      <c r="S478" s="31"/>
      <c r="U478" s="10"/>
    </row>
    <row r="479" spans="1:35" x14ac:dyDescent="0.35">
      <c r="A479" s="3" t="s">
        <v>640</v>
      </c>
      <c r="B479" s="7" t="s">
        <v>935</v>
      </c>
      <c r="C479" t="s">
        <v>936</v>
      </c>
      <c r="D479" t="s">
        <v>441</v>
      </c>
      <c r="E479" s="7" t="s">
        <v>935</v>
      </c>
      <c r="F479">
        <v>3</v>
      </c>
      <c r="G479">
        <v>1</v>
      </c>
      <c r="H479" s="10">
        <v>170</v>
      </c>
      <c r="I479" s="10">
        <f t="shared" si="9"/>
        <v>170</v>
      </c>
      <c r="J479" s="31"/>
      <c r="K479" s="33"/>
      <c r="L479" s="31"/>
      <c r="M479" s="33"/>
      <c r="N479" s="31"/>
      <c r="O479" s="31"/>
      <c r="P479" s="31"/>
      <c r="Q479" s="31"/>
      <c r="R479" s="32"/>
      <c r="S479" s="31"/>
      <c r="U479" s="10"/>
    </row>
    <row r="480" spans="1:35" x14ac:dyDescent="0.35">
      <c r="A480" s="3" t="s">
        <v>640</v>
      </c>
      <c r="B480" s="7" t="s">
        <v>937</v>
      </c>
      <c r="C480" t="s">
        <v>938</v>
      </c>
      <c r="D480" t="s">
        <v>939</v>
      </c>
      <c r="E480" s="7" t="s">
        <v>937</v>
      </c>
      <c r="F480">
        <v>1</v>
      </c>
      <c r="G480">
        <v>1</v>
      </c>
      <c r="H480" s="10">
        <v>146</v>
      </c>
      <c r="I480" s="10">
        <f t="shared" si="9"/>
        <v>146</v>
      </c>
      <c r="J480" s="31"/>
      <c r="K480" s="33"/>
      <c r="L480" s="31"/>
      <c r="M480" s="33"/>
      <c r="N480" s="31"/>
      <c r="O480" s="31"/>
      <c r="P480" s="31"/>
      <c r="Q480" s="31"/>
      <c r="R480" s="32"/>
      <c r="S480" s="31"/>
      <c r="U480" s="10"/>
    </row>
    <row r="481" spans="1:21" x14ac:dyDescent="0.35">
      <c r="A481" s="3" t="s">
        <v>640</v>
      </c>
      <c r="B481" s="7" t="s">
        <v>940</v>
      </c>
      <c r="C481" t="s">
        <v>941</v>
      </c>
      <c r="D481" t="s">
        <v>942</v>
      </c>
      <c r="E481" s="7" t="s">
        <v>943</v>
      </c>
      <c r="F481">
        <v>5</v>
      </c>
      <c r="G481">
        <v>1</v>
      </c>
      <c r="H481" s="10">
        <v>33</v>
      </c>
      <c r="I481" s="10">
        <f t="shared" si="9"/>
        <v>33</v>
      </c>
      <c r="J481" s="31"/>
      <c r="K481" s="33"/>
      <c r="L481" s="31"/>
      <c r="M481" s="33"/>
      <c r="N481" s="31"/>
      <c r="O481" s="31"/>
      <c r="P481" s="31"/>
      <c r="Q481" s="31"/>
      <c r="R481" s="32"/>
      <c r="S481" s="31"/>
      <c r="U481" s="10"/>
    </row>
    <row r="482" spans="1:21" x14ac:dyDescent="0.35">
      <c r="A482" s="3" t="s">
        <v>640</v>
      </c>
      <c r="B482" s="7" t="s">
        <v>944</v>
      </c>
      <c r="C482" t="s">
        <v>945</v>
      </c>
      <c r="D482" t="s">
        <v>50</v>
      </c>
      <c r="E482" s="7" t="s">
        <v>944</v>
      </c>
      <c r="F482">
        <v>1</v>
      </c>
      <c r="G482">
        <v>1</v>
      </c>
      <c r="H482" s="10">
        <v>29</v>
      </c>
      <c r="I482" s="10">
        <f t="shared" si="9"/>
        <v>29</v>
      </c>
      <c r="J482" s="31"/>
      <c r="K482" s="33"/>
      <c r="L482" s="31"/>
      <c r="M482" s="33"/>
      <c r="N482" s="31"/>
      <c r="O482" s="31"/>
      <c r="P482" s="31"/>
      <c r="Q482" s="31"/>
      <c r="R482" s="32"/>
      <c r="S482" s="31"/>
      <c r="U482" s="10"/>
    </row>
    <row r="483" spans="1:21" x14ac:dyDescent="0.35">
      <c r="A483" s="3" t="s">
        <v>640</v>
      </c>
      <c r="B483" s="7" t="s">
        <v>946</v>
      </c>
      <c r="C483" t="s">
        <v>947</v>
      </c>
      <c r="D483" t="s">
        <v>50</v>
      </c>
      <c r="E483" s="7" t="s">
        <v>946</v>
      </c>
      <c r="F483">
        <v>1</v>
      </c>
      <c r="G483">
        <v>1</v>
      </c>
      <c r="H483" s="10">
        <v>95</v>
      </c>
      <c r="I483" s="10">
        <f t="shared" si="9"/>
        <v>95</v>
      </c>
      <c r="J483" s="31"/>
      <c r="K483" s="33"/>
      <c r="L483" s="31"/>
      <c r="M483" s="33"/>
      <c r="N483" s="31"/>
      <c r="O483" s="31"/>
      <c r="P483" s="31"/>
      <c r="Q483" s="31"/>
      <c r="R483" s="32"/>
      <c r="S483" s="31"/>
      <c r="U483" s="10"/>
    </row>
    <row r="484" spans="1:21" x14ac:dyDescent="0.35">
      <c r="A484" s="3" t="s">
        <v>948</v>
      </c>
      <c r="B484" s="7" t="s">
        <v>949</v>
      </c>
      <c r="C484" t="s">
        <v>950</v>
      </c>
      <c r="D484" t="s">
        <v>640</v>
      </c>
      <c r="E484" s="7" t="s">
        <v>949</v>
      </c>
      <c r="F484">
        <v>2</v>
      </c>
      <c r="G484">
        <v>1</v>
      </c>
      <c r="H484" s="10">
        <v>53</v>
      </c>
      <c r="I484" s="10">
        <f t="shared" si="9"/>
        <v>53</v>
      </c>
      <c r="J484" s="31"/>
      <c r="K484" s="33"/>
      <c r="L484" s="31"/>
      <c r="M484" s="33"/>
      <c r="N484" s="31"/>
      <c r="O484" s="31"/>
      <c r="P484" s="31"/>
      <c r="Q484" s="31"/>
      <c r="R484" s="32"/>
      <c r="S484" s="31"/>
      <c r="U484" s="10"/>
    </row>
    <row r="485" spans="1:21" x14ac:dyDescent="0.35">
      <c r="A485" s="3" t="s">
        <v>640</v>
      </c>
      <c r="B485" s="7" t="s">
        <v>951</v>
      </c>
      <c r="C485" t="s">
        <v>952</v>
      </c>
      <c r="D485" t="s">
        <v>640</v>
      </c>
      <c r="E485" s="7" t="s">
        <v>951</v>
      </c>
      <c r="F485">
        <v>1</v>
      </c>
      <c r="G485">
        <v>1</v>
      </c>
      <c r="H485" s="10">
        <v>64</v>
      </c>
      <c r="I485" s="10">
        <f t="shared" si="9"/>
        <v>64</v>
      </c>
      <c r="J485" s="31"/>
      <c r="K485" s="33"/>
      <c r="L485" s="31"/>
      <c r="M485" s="33"/>
      <c r="N485" s="31"/>
      <c r="O485" s="31"/>
      <c r="P485" s="31"/>
      <c r="Q485" s="31"/>
      <c r="R485" s="32"/>
      <c r="S485" s="31"/>
      <c r="U485" s="10"/>
    </row>
    <row r="486" spans="1:21" x14ac:dyDescent="0.35">
      <c r="A486" s="3" t="s">
        <v>640</v>
      </c>
      <c r="B486" s="7" t="s">
        <v>953</v>
      </c>
      <c r="C486" t="s">
        <v>954</v>
      </c>
      <c r="D486" t="s">
        <v>640</v>
      </c>
      <c r="E486" s="7" t="s">
        <v>953</v>
      </c>
      <c r="F486">
        <v>3</v>
      </c>
      <c r="G486">
        <v>1</v>
      </c>
      <c r="H486" s="10">
        <v>56</v>
      </c>
      <c r="I486" s="10">
        <f t="shared" si="9"/>
        <v>56</v>
      </c>
      <c r="J486" s="31"/>
      <c r="K486" s="33"/>
      <c r="L486" s="31"/>
      <c r="M486" s="33"/>
      <c r="N486" s="31"/>
      <c r="O486" s="31"/>
      <c r="P486" s="31"/>
      <c r="Q486" s="31"/>
      <c r="R486" s="32"/>
      <c r="S486" s="31"/>
      <c r="U486" s="10"/>
    </row>
    <row r="487" spans="1:21" x14ac:dyDescent="0.35">
      <c r="A487" s="3" t="s">
        <v>640</v>
      </c>
      <c r="B487" s="7" t="s">
        <v>955</v>
      </c>
      <c r="C487" t="s">
        <v>956</v>
      </c>
      <c r="D487" t="s">
        <v>640</v>
      </c>
      <c r="E487" s="7" t="s">
        <v>955</v>
      </c>
      <c r="F487">
        <v>1</v>
      </c>
      <c r="G487">
        <v>1</v>
      </c>
      <c r="H487" s="10">
        <v>56</v>
      </c>
      <c r="I487" s="10">
        <f t="shared" si="9"/>
        <v>56</v>
      </c>
      <c r="J487" s="31"/>
      <c r="K487" s="33"/>
      <c r="L487" s="31"/>
      <c r="M487" s="33"/>
      <c r="N487" s="31"/>
      <c r="O487" s="31"/>
      <c r="P487" s="31"/>
      <c r="Q487" s="31"/>
      <c r="R487" s="32"/>
      <c r="S487" s="31"/>
      <c r="U487" s="10"/>
    </row>
    <row r="488" spans="1:21" x14ac:dyDescent="0.35">
      <c r="A488" s="3" t="s">
        <v>640</v>
      </c>
      <c r="B488" s="7" t="s">
        <v>957</v>
      </c>
      <c r="C488" t="s">
        <v>958</v>
      </c>
      <c r="D488" t="s">
        <v>640</v>
      </c>
      <c r="E488" s="7" t="s">
        <v>957</v>
      </c>
      <c r="F488">
        <v>2</v>
      </c>
      <c r="G488">
        <v>1</v>
      </c>
      <c r="H488" s="10">
        <v>62</v>
      </c>
      <c r="I488" s="10">
        <f t="shared" si="9"/>
        <v>62</v>
      </c>
      <c r="J488" s="31"/>
      <c r="K488" s="33"/>
      <c r="L488" s="31"/>
      <c r="M488" s="33"/>
      <c r="N488" s="31"/>
      <c r="O488" s="31"/>
      <c r="P488" s="31"/>
      <c r="Q488" s="31"/>
      <c r="R488" s="32"/>
      <c r="S488" s="31"/>
      <c r="U488" s="10"/>
    </row>
    <row r="489" spans="1:21" x14ac:dyDescent="0.35">
      <c r="A489" s="3" t="s">
        <v>640</v>
      </c>
      <c r="B489" s="7" t="s">
        <v>959</v>
      </c>
      <c r="C489" t="s">
        <v>960</v>
      </c>
      <c r="D489" t="s">
        <v>640</v>
      </c>
      <c r="E489" s="7" t="s">
        <v>959</v>
      </c>
      <c r="F489">
        <v>2</v>
      </c>
      <c r="G489">
        <v>1</v>
      </c>
      <c r="H489" s="10">
        <v>67</v>
      </c>
      <c r="I489" s="10">
        <f t="shared" si="9"/>
        <v>67</v>
      </c>
      <c r="J489" s="31"/>
      <c r="K489" s="33"/>
      <c r="L489" s="31"/>
      <c r="M489" s="33"/>
      <c r="N489" s="31"/>
      <c r="O489" s="31"/>
      <c r="P489" s="31"/>
      <c r="Q489" s="31"/>
      <c r="R489" s="32"/>
      <c r="S489" s="31"/>
      <c r="U489" s="10"/>
    </row>
    <row r="490" spans="1:21" x14ac:dyDescent="0.35">
      <c r="A490" s="3" t="s">
        <v>640</v>
      </c>
      <c r="B490" s="7" t="s">
        <v>961</v>
      </c>
      <c r="C490" t="s">
        <v>962</v>
      </c>
      <c r="D490" t="s">
        <v>640</v>
      </c>
      <c r="E490" s="7" t="s">
        <v>961</v>
      </c>
      <c r="F490">
        <v>2</v>
      </c>
      <c r="G490">
        <v>1</v>
      </c>
      <c r="H490" s="10">
        <v>76</v>
      </c>
      <c r="I490" s="10">
        <f t="shared" si="9"/>
        <v>76</v>
      </c>
      <c r="J490" s="31"/>
      <c r="K490" s="33"/>
      <c r="L490" s="31"/>
      <c r="M490" s="33"/>
      <c r="N490" s="31"/>
      <c r="O490" s="31"/>
      <c r="P490" s="31"/>
      <c r="Q490" s="31"/>
      <c r="R490" s="32"/>
      <c r="S490" s="31"/>
      <c r="U490" s="10"/>
    </row>
    <row r="491" spans="1:21" x14ac:dyDescent="0.35">
      <c r="A491" s="3" t="s">
        <v>640</v>
      </c>
      <c r="B491" s="7" t="s">
        <v>963</v>
      </c>
      <c r="C491" t="s">
        <v>964</v>
      </c>
      <c r="D491" t="s">
        <v>640</v>
      </c>
      <c r="E491" s="7" t="s">
        <v>963</v>
      </c>
      <c r="F491">
        <v>1</v>
      </c>
      <c r="G491">
        <v>1</v>
      </c>
      <c r="H491" s="10">
        <v>81</v>
      </c>
      <c r="I491" s="10">
        <f t="shared" si="9"/>
        <v>81</v>
      </c>
      <c r="J491" s="31"/>
      <c r="K491" s="33"/>
      <c r="L491" s="31"/>
      <c r="M491" s="33"/>
      <c r="N491" s="31"/>
      <c r="O491" s="31"/>
      <c r="P491" s="31"/>
      <c r="Q491" s="31"/>
      <c r="R491" s="32"/>
      <c r="S491" s="31"/>
      <c r="U491" s="10"/>
    </row>
    <row r="492" spans="1:21" x14ac:dyDescent="0.35">
      <c r="A492" s="3" t="s">
        <v>640</v>
      </c>
      <c r="B492" s="7" t="s">
        <v>965</v>
      </c>
      <c r="C492" t="s">
        <v>966</v>
      </c>
      <c r="D492" t="s">
        <v>640</v>
      </c>
      <c r="E492" s="7" t="s">
        <v>965</v>
      </c>
      <c r="F492">
        <v>1</v>
      </c>
      <c r="G492">
        <v>1</v>
      </c>
      <c r="H492" s="10">
        <v>68</v>
      </c>
      <c r="I492" s="10">
        <f t="shared" si="9"/>
        <v>68</v>
      </c>
      <c r="J492" s="31"/>
      <c r="K492" s="33"/>
      <c r="L492" s="31"/>
      <c r="M492" s="33"/>
      <c r="N492" s="31"/>
      <c r="O492" s="31"/>
      <c r="P492" s="31"/>
      <c r="Q492" s="31"/>
      <c r="R492" s="32"/>
      <c r="S492" s="31"/>
      <c r="U492" s="10"/>
    </row>
    <row r="493" spans="1:21" x14ac:dyDescent="0.35">
      <c r="A493" s="3" t="s">
        <v>640</v>
      </c>
      <c r="B493" s="7" t="s">
        <v>967</v>
      </c>
      <c r="C493" t="s">
        <v>968</v>
      </c>
      <c r="D493" t="s">
        <v>640</v>
      </c>
      <c r="E493" s="7" t="s">
        <v>967</v>
      </c>
      <c r="F493">
        <v>1</v>
      </c>
      <c r="G493">
        <v>1</v>
      </c>
      <c r="H493" s="10">
        <v>89</v>
      </c>
      <c r="I493" s="10">
        <f t="shared" si="9"/>
        <v>89</v>
      </c>
      <c r="J493" s="31"/>
      <c r="K493" s="33"/>
      <c r="L493" s="31"/>
      <c r="M493" s="33"/>
      <c r="N493" s="31"/>
      <c r="O493" s="31"/>
      <c r="P493" s="31"/>
      <c r="Q493" s="31"/>
      <c r="R493" s="32"/>
      <c r="S493" s="31"/>
      <c r="U493" s="10"/>
    </row>
    <row r="494" spans="1:21" x14ac:dyDescent="0.35">
      <c r="A494" s="3" t="s">
        <v>640</v>
      </c>
      <c r="B494" s="7" t="s">
        <v>969</v>
      </c>
      <c r="C494" t="s">
        <v>970</v>
      </c>
      <c r="D494" t="s">
        <v>640</v>
      </c>
      <c r="E494" s="7" t="s">
        <v>969</v>
      </c>
      <c r="F494">
        <v>1</v>
      </c>
      <c r="G494">
        <v>1</v>
      </c>
      <c r="H494" s="10">
        <v>274</v>
      </c>
      <c r="I494" s="10">
        <f t="shared" si="9"/>
        <v>274</v>
      </c>
      <c r="J494" s="31"/>
      <c r="K494" s="33"/>
      <c r="L494" s="31"/>
      <c r="M494" s="33"/>
      <c r="N494" s="31"/>
      <c r="O494" s="31"/>
      <c r="P494" s="31"/>
      <c r="Q494" s="31"/>
      <c r="R494" s="32"/>
      <c r="S494" s="31"/>
      <c r="U494" s="10"/>
    </row>
    <row r="495" spans="1:21" x14ac:dyDescent="0.35">
      <c r="A495" s="3" t="s">
        <v>640</v>
      </c>
      <c r="B495" s="7" t="s">
        <v>971</v>
      </c>
      <c r="C495" t="s">
        <v>972</v>
      </c>
      <c r="D495" t="s">
        <v>640</v>
      </c>
      <c r="E495" s="7" t="s">
        <v>971</v>
      </c>
      <c r="F495">
        <v>3</v>
      </c>
      <c r="G495">
        <v>1</v>
      </c>
      <c r="H495" s="10">
        <v>235</v>
      </c>
      <c r="I495" s="10">
        <f t="shared" si="9"/>
        <v>235</v>
      </c>
      <c r="J495" s="31"/>
      <c r="K495" s="33"/>
      <c r="L495" s="31"/>
      <c r="M495" s="33"/>
      <c r="N495" s="31"/>
      <c r="O495" s="31"/>
      <c r="P495" s="31"/>
      <c r="Q495" s="31"/>
      <c r="R495" s="32"/>
      <c r="S495" s="31"/>
      <c r="U495" s="10"/>
    </row>
    <row r="496" spans="1:21" x14ac:dyDescent="0.35">
      <c r="A496" s="3" t="s">
        <v>640</v>
      </c>
      <c r="B496" s="7" t="s">
        <v>973</v>
      </c>
      <c r="C496" t="s">
        <v>974</v>
      </c>
      <c r="D496" t="s">
        <v>640</v>
      </c>
      <c r="E496" s="7" t="s">
        <v>973</v>
      </c>
      <c r="F496">
        <v>3</v>
      </c>
      <c r="G496">
        <v>1</v>
      </c>
      <c r="H496" s="10">
        <v>218</v>
      </c>
      <c r="I496" s="10">
        <f t="shared" si="9"/>
        <v>218</v>
      </c>
      <c r="J496" s="31"/>
      <c r="K496" s="33"/>
      <c r="L496" s="31"/>
      <c r="M496" s="33"/>
      <c r="N496" s="31"/>
      <c r="O496" s="31"/>
      <c r="P496" s="31"/>
      <c r="Q496" s="31"/>
      <c r="R496" s="32"/>
      <c r="S496" s="31"/>
      <c r="U496" s="10"/>
    </row>
    <row r="497" spans="1:21" x14ac:dyDescent="0.35">
      <c r="A497" s="3" t="s">
        <v>640</v>
      </c>
      <c r="B497" s="7" t="s">
        <v>975</v>
      </c>
      <c r="C497" t="s">
        <v>976</v>
      </c>
      <c r="D497" t="s">
        <v>640</v>
      </c>
      <c r="E497" s="7" t="s">
        <v>975</v>
      </c>
      <c r="F497">
        <v>1</v>
      </c>
      <c r="G497">
        <v>1</v>
      </c>
      <c r="H497" s="10">
        <v>208</v>
      </c>
      <c r="I497" s="10">
        <f t="shared" si="9"/>
        <v>208</v>
      </c>
      <c r="J497" s="31"/>
      <c r="K497" s="33"/>
      <c r="L497" s="31"/>
      <c r="M497" s="33"/>
      <c r="N497" s="31"/>
      <c r="O497" s="31"/>
      <c r="P497" s="31"/>
      <c r="Q497" s="31"/>
      <c r="R497" s="32"/>
      <c r="S497" s="31"/>
      <c r="U497" s="10"/>
    </row>
    <row r="498" spans="1:21" x14ac:dyDescent="0.35">
      <c r="A498" s="3" t="s">
        <v>640</v>
      </c>
      <c r="B498" s="7" t="s">
        <v>977</v>
      </c>
      <c r="C498" t="s">
        <v>978</v>
      </c>
      <c r="D498" t="s">
        <v>640</v>
      </c>
      <c r="E498" s="7" t="s">
        <v>977</v>
      </c>
      <c r="F498">
        <v>1</v>
      </c>
      <c r="G498">
        <v>1</v>
      </c>
      <c r="H498" s="10">
        <v>202</v>
      </c>
      <c r="I498" s="10">
        <f t="shared" si="9"/>
        <v>202</v>
      </c>
      <c r="J498" s="31"/>
      <c r="K498" s="33"/>
      <c r="L498" s="31"/>
      <c r="M498" s="33"/>
      <c r="N498" s="31"/>
      <c r="O498" s="31"/>
      <c r="P498" s="31"/>
      <c r="Q498" s="31"/>
      <c r="R498" s="32"/>
      <c r="S498" s="31"/>
      <c r="U498" s="10"/>
    </row>
    <row r="499" spans="1:21" x14ac:dyDescent="0.35">
      <c r="A499" s="3" t="s">
        <v>640</v>
      </c>
      <c r="B499" s="7" t="s">
        <v>979</v>
      </c>
      <c r="C499" t="s">
        <v>980</v>
      </c>
      <c r="D499" t="s">
        <v>640</v>
      </c>
      <c r="E499" s="7" t="s">
        <v>979</v>
      </c>
      <c r="F499">
        <v>1</v>
      </c>
      <c r="G499">
        <v>1</v>
      </c>
      <c r="H499" s="10">
        <v>324</v>
      </c>
      <c r="I499" s="10">
        <f t="shared" si="9"/>
        <v>324</v>
      </c>
      <c r="J499" s="31"/>
      <c r="K499" s="33"/>
      <c r="L499" s="31"/>
      <c r="M499" s="33"/>
      <c r="N499" s="31"/>
      <c r="O499" s="31"/>
      <c r="P499" s="31"/>
      <c r="Q499" s="31"/>
      <c r="R499" s="32"/>
      <c r="S499" s="31"/>
      <c r="U499" s="10"/>
    </row>
    <row r="500" spans="1:21" x14ac:dyDescent="0.35">
      <c r="A500" s="3" t="s">
        <v>640</v>
      </c>
      <c r="B500" s="7" t="s">
        <v>981</v>
      </c>
      <c r="C500" t="s">
        <v>982</v>
      </c>
      <c r="D500" t="s">
        <v>640</v>
      </c>
      <c r="E500" s="7" t="s">
        <v>981</v>
      </c>
      <c r="F500">
        <v>1</v>
      </c>
      <c r="G500">
        <v>1</v>
      </c>
      <c r="H500" s="10">
        <v>31</v>
      </c>
      <c r="I500" s="10">
        <f t="shared" si="9"/>
        <v>31</v>
      </c>
      <c r="J500" s="31"/>
      <c r="K500" s="33"/>
      <c r="L500" s="31"/>
      <c r="M500" s="33"/>
      <c r="N500" s="31"/>
      <c r="O500" s="31"/>
      <c r="P500" s="31"/>
      <c r="Q500" s="31"/>
      <c r="R500" s="32"/>
      <c r="S500" s="31"/>
      <c r="U500" s="10"/>
    </row>
    <row r="501" spans="1:21" x14ac:dyDescent="0.35">
      <c r="A501" s="3" t="s">
        <v>640</v>
      </c>
      <c r="B501" s="7" t="s">
        <v>983</v>
      </c>
      <c r="C501" t="s">
        <v>984</v>
      </c>
      <c r="D501" t="s">
        <v>640</v>
      </c>
      <c r="E501" s="7" t="s">
        <v>983</v>
      </c>
      <c r="F501">
        <v>1</v>
      </c>
      <c r="G501">
        <v>1</v>
      </c>
      <c r="H501" s="10">
        <v>25</v>
      </c>
      <c r="I501" s="10">
        <f t="shared" si="9"/>
        <v>25</v>
      </c>
      <c r="J501" s="31"/>
      <c r="K501" s="33"/>
      <c r="L501" s="31"/>
      <c r="M501" s="33"/>
      <c r="N501" s="31"/>
      <c r="O501" s="31"/>
      <c r="P501" s="31"/>
      <c r="Q501" s="31"/>
      <c r="R501" s="32"/>
      <c r="S501" s="31"/>
      <c r="U501" s="10"/>
    </row>
    <row r="502" spans="1:21" x14ac:dyDescent="0.35">
      <c r="A502" s="3" t="s">
        <v>640</v>
      </c>
      <c r="B502" s="7" t="s">
        <v>985</v>
      </c>
      <c r="C502" t="s">
        <v>986</v>
      </c>
      <c r="D502" t="s">
        <v>640</v>
      </c>
      <c r="E502" s="7" t="s">
        <v>985</v>
      </c>
      <c r="F502">
        <v>1</v>
      </c>
      <c r="G502">
        <v>1</v>
      </c>
      <c r="H502" s="10">
        <v>70</v>
      </c>
      <c r="I502" s="10">
        <f t="shared" si="9"/>
        <v>70</v>
      </c>
      <c r="J502" s="31"/>
      <c r="K502" s="33"/>
      <c r="L502" s="31"/>
      <c r="M502" s="33"/>
      <c r="N502" s="31"/>
      <c r="O502" s="31"/>
      <c r="P502" s="31"/>
      <c r="Q502" s="31"/>
      <c r="R502" s="32"/>
      <c r="S502" s="31"/>
      <c r="U502" s="10"/>
    </row>
    <row r="503" spans="1:21" x14ac:dyDescent="0.35">
      <c r="A503" s="3" t="s">
        <v>640</v>
      </c>
      <c r="B503" s="7" t="s">
        <v>987</v>
      </c>
      <c r="C503" t="s">
        <v>988</v>
      </c>
      <c r="D503" t="s">
        <v>640</v>
      </c>
      <c r="E503" s="7" t="s">
        <v>987</v>
      </c>
      <c r="F503">
        <v>1</v>
      </c>
      <c r="G503">
        <v>1</v>
      </c>
      <c r="H503" s="10">
        <v>30</v>
      </c>
      <c r="I503" s="10">
        <f t="shared" si="9"/>
        <v>30</v>
      </c>
      <c r="J503" s="31"/>
      <c r="K503" s="33"/>
      <c r="L503" s="31"/>
      <c r="M503" s="33"/>
      <c r="N503" s="31"/>
      <c r="O503" s="31"/>
      <c r="P503" s="31"/>
      <c r="Q503" s="31"/>
      <c r="R503" s="32"/>
      <c r="S503" s="31"/>
      <c r="U503" s="10"/>
    </row>
    <row r="504" spans="1:21" x14ac:dyDescent="0.35">
      <c r="A504" s="3" t="s">
        <v>640</v>
      </c>
      <c r="B504" s="7" t="s">
        <v>989</v>
      </c>
      <c r="C504" t="s">
        <v>990</v>
      </c>
      <c r="D504" t="s">
        <v>640</v>
      </c>
      <c r="E504" s="7" t="s">
        <v>989</v>
      </c>
      <c r="F504">
        <v>2</v>
      </c>
      <c r="G504">
        <v>1</v>
      </c>
      <c r="H504" s="10">
        <v>64</v>
      </c>
      <c r="I504" s="10">
        <f t="shared" si="9"/>
        <v>64</v>
      </c>
      <c r="J504" s="31"/>
      <c r="K504" s="33"/>
      <c r="L504" s="31"/>
      <c r="M504" s="33"/>
      <c r="N504" s="31"/>
      <c r="O504" s="31"/>
      <c r="P504" s="31"/>
      <c r="Q504" s="31"/>
      <c r="R504" s="32"/>
      <c r="S504" s="31"/>
      <c r="U504" s="10"/>
    </row>
    <row r="505" spans="1:21" x14ac:dyDescent="0.35">
      <c r="A505" s="3" t="s">
        <v>640</v>
      </c>
      <c r="B505" s="7" t="s">
        <v>991</v>
      </c>
      <c r="C505" t="s">
        <v>992</v>
      </c>
      <c r="D505" t="s">
        <v>640</v>
      </c>
      <c r="E505" s="7" t="s">
        <v>991</v>
      </c>
      <c r="F505">
        <v>1</v>
      </c>
      <c r="G505">
        <v>1</v>
      </c>
      <c r="H505" s="10">
        <v>69</v>
      </c>
      <c r="I505" s="10">
        <f t="shared" si="9"/>
        <v>69</v>
      </c>
      <c r="J505" s="31"/>
      <c r="K505" s="33"/>
      <c r="L505" s="31"/>
      <c r="M505" s="33"/>
      <c r="N505" s="31"/>
      <c r="O505" s="31"/>
      <c r="P505" s="31"/>
      <c r="Q505" s="31"/>
      <c r="R505" s="32"/>
      <c r="S505" s="31"/>
      <c r="U505" s="10"/>
    </row>
    <row r="506" spans="1:21" x14ac:dyDescent="0.35">
      <c r="A506" s="3" t="s">
        <v>640</v>
      </c>
      <c r="B506" s="7" t="s">
        <v>993</v>
      </c>
      <c r="C506" t="s">
        <v>994</v>
      </c>
      <c r="D506" t="s">
        <v>640</v>
      </c>
      <c r="E506" s="7" t="s">
        <v>993</v>
      </c>
      <c r="F506">
        <v>4</v>
      </c>
      <c r="G506">
        <v>1</v>
      </c>
      <c r="H506" s="10">
        <v>71</v>
      </c>
      <c r="I506" s="10">
        <f t="shared" si="9"/>
        <v>71</v>
      </c>
      <c r="J506" s="31"/>
      <c r="K506" s="33"/>
      <c r="L506" s="31"/>
      <c r="M506" s="33"/>
      <c r="N506" s="31"/>
      <c r="O506" s="31"/>
      <c r="P506" s="31"/>
      <c r="Q506" s="31"/>
      <c r="R506" s="32"/>
      <c r="S506" s="31"/>
      <c r="U506" s="10"/>
    </row>
    <row r="507" spans="1:21" x14ac:dyDescent="0.35">
      <c r="A507" s="3" t="s">
        <v>640</v>
      </c>
      <c r="B507" s="7" t="s">
        <v>995</v>
      </c>
      <c r="C507" t="s">
        <v>996</v>
      </c>
      <c r="D507" t="s">
        <v>640</v>
      </c>
      <c r="E507" s="7" t="s">
        <v>995</v>
      </c>
      <c r="F507">
        <v>2</v>
      </c>
      <c r="G507">
        <v>1</v>
      </c>
      <c r="H507" s="10">
        <v>87</v>
      </c>
      <c r="I507" s="10">
        <f t="shared" si="9"/>
        <v>87</v>
      </c>
      <c r="J507" s="31"/>
      <c r="K507" s="33"/>
      <c r="L507" s="31"/>
      <c r="M507" s="33"/>
      <c r="N507" s="31"/>
      <c r="O507" s="31"/>
      <c r="P507" s="31"/>
      <c r="Q507" s="31"/>
      <c r="R507" s="32"/>
      <c r="S507" s="31"/>
      <c r="U507" s="10"/>
    </row>
    <row r="508" spans="1:21" x14ac:dyDescent="0.35">
      <c r="A508" s="3" t="s">
        <v>640</v>
      </c>
      <c r="B508" s="7" t="s">
        <v>997</v>
      </c>
      <c r="C508" t="s">
        <v>998</v>
      </c>
      <c r="D508" t="s">
        <v>640</v>
      </c>
      <c r="E508" s="7" t="s">
        <v>997</v>
      </c>
      <c r="F508">
        <v>2</v>
      </c>
      <c r="G508">
        <v>1</v>
      </c>
      <c r="H508" s="10">
        <v>57</v>
      </c>
      <c r="I508" s="10">
        <f t="shared" si="9"/>
        <v>57</v>
      </c>
      <c r="J508" s="31"/>
      <c r="K508" s="33"/>
      <c r="L508" s="31"/>
      <c r="M508" s="33"/>
      <c r="N508" s="31"/>
      <c r="O508" s="31"/>
      <c r="P508" s="31"/>
      <c r="Q508" s="31"/>
      <c r="R508" s="32"/>
      <c r="S508" s="31"/>
      <c r="U508" s="10"/>
    </row>
    <row r="509" spans="1:21" x14ac:dyDescent="0.35">
      <c r="A509" s="3" t="s">
        <v>640</v>
      </c>
      <c r="B509" s="7" t="s">
        <v>999</v>
      </c>
      <c r="C509" t="s">
        <v>1000</v>
      </c>
      <c r="D509" t="s">
        <v>640</v>
      </c>
      <c r="E509" s="7" t="s">
        <v>999</v>
      </c>
      <c r="F509">
        <v>1</v>
      </c>
      <c r="G509">
        <v>100</v>
      </c>
      <c r="H509" s="10">
        <v>155</v>
      </c>
      <c r="I509" s="10">
        <f t="shared" si="9"/>
        <v>1.55</v>
      </c>
      <c r="J509" s="31"/>
      <c r="K509" s="33"/>
      <c r="L509" s="31"/>
      <c r="M509" s="33"/>
      <c r="N509" s="31"/>
      <c r="O509" s="31"/>
      <c r="P509" s="31"/>
      <c r="Q509" s="31"/>
      <c r="R509" s="32"/>
      <c r="S509" s="31"/>
      <c r="U509" s="10"/>
    </row>
    <row r="510" spans="1:21" x14ac:dyDescent="0.35">
      <c r="A510" s="3" t="s">
        <v>640</v>
      </c>
      <c r="B510" s="7" t="s">
        <v>1001</v>
      </c>
      <c r="C510" t="s">
        <v>1002</v>
      </c>
      <c r="D510" t="s">
        <v>640</v>
      </c>
      <c r="E510" s="7" t="s">
        <v>1001</v>
      </c>
      <c r="F510">
        <v>1</v>
      </c>
      <c r="G510">
        <v>1</v>
      </c>
      <c r="H510" s="10">
        <v>70</v>
      </c>
      <c r="I510" s="10">
        <f t="shared" si="9"/>
        <v>70</v>
      </c>
      <c r="J510" s="31"/>
      <c r="K510" s="33"/>
      <c r="L510" s="31"/>
      <c r="M510" s="33"/>
      <c r="N510" s="31"/>
      <c r="O510" s="31"/>
      <c r="P510" s="31"/>
      <c r="Q510" s="31"/>
      <c r="R510" s="32"/>
      <c r="S510" s="31"/>
      <c r="U510" s="10"/>
    </row>
    <row r="511" spans="1:21" x14ac:dyDescent="0.35">
      <c r="A511" s="3" t="s">
        <v>640</v>
      </c>
      <c r="B511" s="7" t="s">
        <v>1003</v>
      </c>
      <c r="C511" t="s">
        <v>1004</v>
      </c>
      <c r="D511" t="s">
        <v>640</v>
      </c>
      <c r="E511" s="7" t="s">
        <v>1003</v>
      </c>
      <c r="F511">
        <v>1</v>
      </c>
      <c r="G511">
        <v>1</v>
      </c>
      <c r="H511" s="10">
        <v>123</v>
      </c>
      <c r="I511" s="10">
        <f t="shared" si="9"/>
        <v>123</v>
      </c>
      <c r="J511" s="31"/>
      <c r="K511" s="33"/>
      <c r="L511" s="31"/>
      <c r="M511" s="33"/>
      <c r="N511" s="31"/>
      <c r="O511" s="31"/>
      <c r="P511" s="31"/>
      <c r="Q511" s="31"/>
      <c r="R511" s="32"/>
      <c r="S511" s="31"/>
      <c r="U511" s="10"/>
    </row>
    <row r="512" spans="1:21" x14ac:dyDescent="0.35">
      <c r="A512" s="3" t="s">
        <v>640</v>
      </c>
      <c r="B512" s="7" t="s">
        <v>1005</v>
      </c>
      <c r="C512" t="s">
        <v>1006</v>
      </c>
      <c r="D512" t="s">
        <v>640</v>
      </c>
      <c r="E512" s="7" t="s">
        <v>1005</v>
      </c>
      <c r="F512">
        <v>4</v>
      </c>
      <c r="G512">
        <v>1</v>
      </c>
      <c r="H512" s="10">
        <v>191</v>
      </c>
      <c r="I512" s="10">
        <f t="shared" si="9"/>
        <v>191</v>
      </c>
      <c r="J512" s="31"/>
      <c r="K512" s="33"/>
      <c r="L512" s="31"/>
      <c r="M512" s="33"/>
      <c r="N512" s="31"/>
      <c r="O512" s="31"/>
      <c r="P512" s="31"/>
      <c r="Q512" s="31"/>
      <c r="R512" s="32"/>
      <c r="S512" s="31"/>
      <c r="U512" s="10"/>
    </row>
    <row r="513" spans="1:35" x14ac:dyDescent="0.35">
      <c r="A513" s="3" t="s">
        <v>640</v>
      </c>
      <c r="B513" s="7" t="s">
        <v>1007</v>
      </c>
      <c r="C513" t="s">
        <v>1008</v>
      </c>
      <c r="D513" t="s">
        <v>640</v>
      </c>
      <c r="E513" s="7" t="s">
        <v>1007</v>
      </c>
      <c r="F513">
        <v>4</v>
      </c>
      <c r="G513">
        <v>1</v>
      </c>
      <c r="H513" s="10">
        <v>40</v>
      </c>
      <c r="I513" s="10">
        <f t="shared" si="9"/>
        <v>40</v>
      </c>
      <c r="J513" s="31"/>
      <c r="K513" s="33"/>
      <c r="L513" s="31"/>
      <c r="M513" s="33"/>
      <c r="N513" s="31"/>
      <c r="O513" s="31"/>
      <c r="P513" s="31"/>
      <c r="Q513" s="31"/>
      <c r="R513" s="32"/>
      <c r="S513" s="31"/>
      <c r="U513" s="10"/>
    </row>
    <row r="514" spans="1:35" x14ac:dyDescent="0.35">
      <c r="A514" s="3" t="s">
        <v>640</v>
      </c>
      <c r="B514" s="7" t="s">
        <v>1009</v>
      </c>
      <c r="C514" t="s">
        <v>1010</v>
      </c>
      <c r="D514" t="s">
        <v>640</v>
      </c>
      <c r="E514" s="7" t="s">
        <v>1009</v>
      </c>
      <c r="F514">
        <v>3</v>
      </c>
      <c r="G514">
        <v>1</v>
      </c>
      <c r="H514" s="10">
        <v>40</v>
      </c>
      <c r="I514" s="10">
        <f t="shared" si="9"/>
        <v>40</v>
      </c>
      <c r="J514" s="31"/>
      <c r="K514" s="33"/>
      <c r="L514" s="31"/>
      <c r="M514" s="33"/>
      <c r="N514" s="31"/>
      <c r="O514" s="31"/>
      <c r="P514" s="31"/>
      <c r="Q514" s="31"/>
      <c r="R514" s="32"/>
      <c r="S514" s="31"/>
      <c r="U514" s="10"/>
    </row>
    <row r="515" spans="1:35" x14ac:dyDescent="0.35">
      <c r="A515" s="3" t="s">
        <v>640</v>
      </c>
      <c r="B515" s="7" t="s">
        <v>1011</v>
      </c>
      <c r="C515" t="s">
        <v>1012</v>
      </c>
      <c r="D515" t="s">
        <v>640</v>
      </c>
      <c r="E515" s="7" t="s">
        <v>1011</v>
      </c>
      <c r="F515">
        <v>4</v>
      </c>
      <c r="G515">
        <v>1</v>
      </c>
      <c r="H515" s="10">
        <v>75</v>
      </c>
      <c r="I515" s="10">
        <f t="shared" si="9"/>
        <v>75</v>
      </c>
      <c r="J515" s="31"/>
      <c r="K515" s="33"/>
      <c r="L515" s="31"/>
      <c r="M515" s="33"/>
      <c r="N515" s="31"/>
      <c r="O515" s="31"/>
      <c r="P515" s="31"/>
      <c r="Q515" s="31"/>
      <c r="R515" s="32"/>
      <c r="S515" s="31"/>
      <c r="U515" s="10"/>
    </row>
    <row r="516" spans="1:35" x14ac:dyDescent="0.35">
      <c r="A516" s="3" t="s">
        <v>640</v>
      </c>
      <c r="B516" s="7" t="s">
        <v>1013</v>
      </c>
      <c r="C516" t="s">
        <v>1014</v>
      </c>
      <c r="D516" t="s">
        <v>640</v>
      </c>
      <c r="E516" s="7" t="s">
        <v>1013</v>
      </c>
      <c r="F516">
        <v>1</v>
      </c>
      <c r="G516">
        <v>1</v>
      </c>
      <c r="H516" s="10">
        <v>40</v>
      </c>
      <c r="I516" s="10">
        <f t="shared" si="9"/>
        <v>40</v>
      </c>
      <c r="J516" s="31"/>
      <c r="K516" s="33"/>
      <c r="L516" s="31"/>
      <c r="M516" s="33"/>
      <c r="N516" s="31"/>
      <c r="O516" s="31"/>
      <c r="P516" s="31"/>
      <c r="Q516" s="31"/>
      <c r="R516" s="32"/>
      <c r="S516" s="31"/>
      <c r="U516" s="10"/>
    </row>
    <row r="517" spans="1:35" x14ac:dyDescent="0.35">
      <c r="A517" s="3" t="s">
        <v>640</v>
      </c>
      <c r="B517" s="7" t="s">
        <v>1015</v>
      </c>
      <c r="C517" t="s">
        <v>1016</v>
      </c>
      <c r="D517" t="s">
        <v>640</v>
      </c>
      <c r="E517" s="7" t="s">
        <v>1015</v>
      </c>
      <c r="F517">
        <v>1</v>
      </c>
      <c r="G517">
        <v>1</v>
      </c>
      <c r="H517" s="10">
        <v>35</v>
      </c>
      <c r="I517" s="10">
        <f t="shared" si="9"/>
        <v>35</v>
      </c>
      <c r="J517" s="31"/>
      <c r="K517" s="33"/>
      <c r="L517" s="31"/>
      <c r="M517" s="33"/>
      <c r="N517" s="31"/>
      <c r="O517" s="31"/>
      <c r="P517" s="31"/>
      <c r="Q517" s="31"/>
      <c r="R517" s="32"/>
      <c r="S517" s="31"/>
      <c r="U517" s="10"/>
    </row>
    <row r="518" spans="1:35" x14ac:dyDescent="0.35">
      <c r="A518" s="3" t="s">
        <v>640</v>
      </c>
      <c r="B518" s="7" t="s">
        <v>1017</v>
      </c>
      <c r="C518" t="s">
        <v>1018</v>
      </c>
      <c r="D518" t="s">
        <v>640</v>
      </c>
      <c r="E518" s="7" t="s">
        <v>1017</v>
      </c>
      <c r="F518">
        <v>1</v>
      </c>
      <c r="G518">
        <v>1</v>
      </c>
      <c r="H518" s="10">
        <v>102</v>
      </c>
      <c r="I518" s="10">
        <f t="shared" si="9"/>
        <v>102</v>
      </c>
      <c r="J518" s="31"/>
      <c r="K518" s="33"/>
      <c r="L518" s="31"/>
      <c r="M518" s="33"/>
      <c r="N518" s="31"/>
      <c r="O518" s="31"/>
      <c r="P518" s="31"/>
      <c r="Q518" s="31"/>
      <c r="R518" s="32"/>
      <c r="S518" s="31"/>
      <c r="U518" s="10"/>
    </row>
    <row r="519" spans="1:35" x14ac:dyDescent="0.35">
      <c r="A519" s="3" t="s">
        <v>640</v>
      </c>
      <c r="B519" s="7" t="s">
        <v>1019</v>
      </c>
      <c r="C519" t="s">
        <v>1020</v>
      </c>
      <c r="D519" t="s">
        <v>640</v>
      </c>
      <c r="E519" s="7" t="s">
        <v>1019</v>
      </c>
      <c r="F519">
        <v>1</v>
      </c>
      <c r="G519">
        <v>1</v>
      </c>
      <c r="H519" s="10">
        <v>83</v>
      </c>
      <c r="I519" s="10">
        <f t="shared" si="9"/>
        <v>83</v>
      </c>
      <c r="J519" s="31"/>
      <c r="K519" s="33"/>
      <c r="L519" s="31"/>
      <c r="M519" s="33"/>
      <c r="N519" s="31"/>
      <c r="O519" s="31"/>
      <c r="P519" s="31"/>
      <c r="Q519" s="31"/>
      <c r="R519" s="32"/>
      <c r="S519" s="31"/>
      <c r="U519" s="10"/>
    </row>
    <row r="520" spans="1:35" x14ac:dyDescent="0.35">
      <c r="A520" s="3" t="s">
        <v>640</v>
      </c>
      <c r="B520" s="7" t="s">
        <v>1021</v>
      </c>
      <c r="C520" t="s">
        <v>1022</v>
      </c>
      <c r="D520" t="s">
        <v>640</v>
      </c>
      <c r="E520" s="7" t="s">
        <v>1021</v>
      </c>
      <c r="F520">
        <v>4</v>
      </c>
      <c r="G520">
        <v>1</v>
      </c>
      <c r="H520" s="10">
        <v>115</v>
      </c>
      <c r="I520" s="10">
        <f t="shared" si="9"/>
        <v>115</v>
      </c>
      <c r="J520" s="31"/>
      <c r="K520" s="33"/>
      <c r="L520" s="31"/>
      <c r="M520" s="33"/>
      <c r="N520" s="31"/>
      <c r="O520" s="31"/>
      <c r="P520" s="31"/>
      <c r="Q520" s="31"/>
      <c r="R520" s="32"/>
      <c r="S520" s="31"/>
      <c r="U520" s="10"/>
    </row>
    <row r="521" spans="1:35" x14ac:dyDescent="0.35">
      <c r="A521" s="3" t="s">
        <v>640</v>
      </c>
      <c r="B521" s="7" t="s">
        <v>1023</v>
      </c>
      <c r="C521" t="s">
        <v>1024</v>
      </c>
      <c r="D521" t="s">
        <v>640</v>
      </c>
      <c r="E521" s="7" t="s">
        <v>1023</v>
      </c>
      <c r="F521">
        <v>1</v>
      </c>
      <c r="G521">
        <v>1</v>
      </c>
      <c r="H521" s="10">
        <v>92</v>
      </c>
      <c r="I521" s="10">
        <f t="shared" si="9"/>
        <v>92</v>
      </c>
      <c r="J521" s="31"/>
      <c r="K521" s="33"/>
      <c r="L521" s="31"/>
      <c r="M521" s="33"/>
      <c r="N521" s="31"/>
      <c r="O521" s="31"/>
      <c r="P521" s="31"/>
      <c r="Q521" s="31"/>
      <c r="R521" s="32"/>
      <c r="S521" s="31"/>
      <c r="U521" s="10"/>
    </row>
    <row r="522" spans="1:35" x14ac:dyDescent="0.35">
      <c r="A522" s="3" t="s">
        <v>640</v>
      </c>
      <c r="B522" s="7" t="s">
        <v>1025</v>
      </c>
      <c r="C522" t="s">
        <v>1026</v>
      </c>
      <c r="D522" t="s">
        <v>640</v>
      </c>
      <c r="E522" s="7" t="s">
        <v>1025</v>
      </c>
      <c r="F522">
        <v>2</v>
      </c>
      <c r="G522">
        <v>1</v>
      </c>
      <c r="H522" s="10">
        <v>19</v>
      </c>
      <c r="I522" s="10">
        <f t="shared" si="9"/>
        <v>19</v>
      </c>
      <c r="J522" s="31"/>
      <c r="K522" s="33"/>
      <c r="L522" s="31"/>
      <c r="M522" s="33"/>
      <c r="N522" s="31"/>
      <c r="O522" s="31"/>
      <c r="P522" s="31"/>
      <c r="Q522" s="31"/>
      <c r="R522" s="32"/>
      <c r="S522" s="31"/>
      <c r="U522" s="10"/>
    </row>
    <row r="523" spans="1:35" x14ac:dyDescent="0.35">
      <c r="A523" s="3" t="s">
        <v>640</v>
      </c>
      <c r="B523" s="7" t="s">
        <v>1027</v>
      </c>
      <c r="C523" t="s">
        <v>1028</v>
      </c>
      <c r="D523" t="s">
        <v>640</v>
      </c>
      <c r="E523" s="7" t="s">
        <v>1027</v>
      </c>
      <c r="F523">
        <v>1</v>
      </c>
      <c r="G523">
        <v>1</v>
      </c>
      <c r="H523" s="10">
        <v>11</v>
      </c>
      <c r="I523" s="10">
        <f t="shared" si="9"/>
        <v>11</v>
      </c>
      <c r="J523" s="31"/>
      <c r="K523" s="33"/>
      <c r="L523" s="31"/>
      <c r="M523" s="33"/>
      <c r="N523" s="31"/>
      <c r="O523" s="31"/>
      <c r="P523" s="31"/>
      <c r="Q523" s="31"/>
      <c r="R523" s="32"/>
      <c r="S523" s="31"/>
      <c r="U523" s="10"/>
    </row>
    <row r="524" spans="1:35" x14ac:dyDescent="0.35">
      <c r="A524" s="3" t="s">
        <v>640</v>
      </c>
      <c r="B524" s="7" t="s">
        <v>1029</v>
      </c>
      <c r="C524" t="s">
        <v>1030</v>
      </c>
      <c r="D524" t="s">
        <v>640</v>
      </c>
      <c r="E524" s="7" t="s">
        <v>1029</v>
      </c>
      <c r="F524">
        <v>2</v>
      </c>
      <c r="G524">
        <v>30</v>
      </c>
      <c r="H524" s="10">
        <v>18</v>
      </c>
      <c r="I524" s="10">
        <f t="shared" si="9"/>
        <v>0.6</v>
      </c>
      <c r="J524" s="31"/>
      <c r="K524" s="33"/>
      <c r="L524" s="31"/>
      <c r="M524" s="33"/>
      <c r="N524" s="31"/>
      <c r="O524" s="31"/>
      <c r="P524" s="31"/>
      <c r="Q524" s="31"/>
      <c r="R524" s="32"/>
      <c r="S524" s="31"/>
      <c r="U524" s="10"/>
    </row>
    <row r="525" spans="1:35" x14ac:dyDescent="0.35">
      <c r="A525" s="3" t="s">
        <v>640</v>
      </c>
      <c r="B525" s="7" t="s">
        <v>1031</v>
      </c>
      <c r="C525" t="s">
        <v>1032</v>
      </c>
      <c r="D525" t="s">
        <v>640</v>
      </c>
      <c r="E525" s="7" t="s">
        <v>1031</v>
      </c>
      <c r="F525">
        <v>1</v>
      </c>
      <c r="G525">
        <v>1</v>
      </c>
      <c r="H525" s="10">
        <v>29</v>
      </c>
      <c r="I525" s="10">
        <f t="shared" si="9"/>
        <v>29</v>
      </c>
      <c r="J525" s="31"/>
      <c r="K525" s="33"/>
      <c r="L525" s="31"/>
      <c r="M525" s="33"/>
      <c r="N525" s="31"/>
      <c r="O525" s="31"/>
      <c r="P525" s="31"/>
      <c r="Q525" s="31"/>
      <c r="R525" s="32"/>
      <c r="S525" s="31"/>
      <c r="U525" s="10"/>
    </row>
    <row r="526" spans="1:35" s="9" customFormat="1" x14ac:dyDescent="0.35">
      <c r="A526" s="3" t="s">
        <v>640</v>
      </c>
      <c r="B526" s="7" t="s">
        <v>1033</v>
      </c>
      <c r="C526" t="s">
        <v>1034</v>
      </c>
      <c r="D526" t="s">
        <v>640</v>
      </c>
      <c r="E526" s="7" t="s">
        <v>1033</v>
      </c>
      <c r="F526">
        <v>2</v>
      </c>
      <c r="G526">
        <v>1</v>
      </c>
      <c r="H526" s="10">
        <v>19</v>
      </c>
      <c r="I526" s="10">
        <f t="shared" si="9"/>
        <v>19</v>
      </c>
      <c r="J526" s="31"/>
      <c r="K526" s="33"/>
      <c r="L526" s="31"/>
      <c r="M526" s="33"/>
      <c r="N526" s="31"/>
      <c r="O526" s="31"/>
      <c r="P526" s="31"/>
      <c r="Q526" s="31"/>
      <c r="R526" s="32"/>
      <c r="S526" s="31"/>
      <c r="T526"/>
      <c r="U526" s="10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:35" x14ac:dyDescent="0.35">
      <c r="A527" s="3" t="s">
        <v>640</v>
      </c>
      <c r="B527" s="7" t="s">
        <v>1035</v>
      </c>
      <c r="C527" t="s">
        <v>1036</v>
      </c>
      <c r="D527" t="s">
        <v>640</v>
      </c>
      <c r="E527" s="7" t="s">
        <v>1035</v>
      </c>
      <c r="F527">
        <v>3</v>
      </c>
      <c r="G527">
        <v>1</v>
      </c>
      <c r="H527" s="10">
        <v>15</v>
      </c>
      <c r="I527" s="10">
        <f t="shared" si="9"/>
        <v>15</v>
      </c>
      <c r="J527" s="31"/>
      <c r="K527" s="33"/>
      <c r="L527" s="31"/>
      <c r="M527" s="33"/>
      <c r="N527" s="31"/>
      <c r="O527" s="31"/>
      <c r="P527" s="31"/>
      <c r="Q527" s="31"/>
      <c r="R527" s="32"/>
      <c r="S527" s="31"/>
      <c r="U527" s="10"/>
    </row>
    <row r="528" spans="1:35" x14ac:dyDescent="0.35">
      <c r="A528" s="3" t="s">
        <v>640</v>
      </c>
      <c r="B528" s="7" t="s">
        <v>1037</v>
      </c>
      <c r="C528" t="s">
        <v>1038</v>
      </c>
      <c r="D528" t="s">
        <v>640</v>
      </c>
      <c r="E528" s="7" t="s">
        <v>1037</v>
      </c>
      <c r="F528">
        <v>2</v>
      </c>
      <c r="G528">
        <v>1</v>
      </c>
      <c r="H528" s="10">
        <v>15</v>
      </c>
      <c r="I528" s="10">
        <f t="shared" si="9"/>
        <v>15</v>
      </c>
      <c r="J528" s="31"/>
      <c r="K528" s="33"/>
      <c r="L528" s="31"/>
      <c r="M528" s="33"/>
      <c r="N528" s="31"/>
      <c r="O528" s="31"/>
      <c r="P528" s="31"/>
      <c r="Q528" s="31"/>
      <c r="R528" s="32"/>
      <c r="S528" s="31"/>
      <c r="U528" s="10"/>
    </row>
    <row r="529" spans="1:35" s="9" customFormat="1" x14ac:dyDescent="0.35">
      <c r="A529" s="3" t="s">
        <v>640</v>
      </c>
      <c r="B529" s="7" t="s">
        <v>1039</v>
      </c>
      <c r="C529" t="s">
        <v>1040</v>
      </c>
      <c r="D529" t="s">
        <v>640</v>
      </c>
      <c r="E529" s="7" t="s">
        <v>1039</v>
      </c>
      <c r="F529">
        <v>3</v>
      </c>
      <c r="G529">
        <v>1</v>
      </c>
      <c r="H529" s="10">
        <v>28</v>
      </c>
      <c r="I529" s="10">
        <f t="shared" si="9"/>
        <v>28</v>
      </c>
      <c r="J529" s="31"/>
      <c r="K529" s="33"/>
      <c r="L529" s="31"/>
      <c r="M529" s="33"/>
      <c r="N529" s="31"/>
      <c r="O529" s="31"/>
      <c r="P529" s="31"/>
      <c r="Q529" s="31"/>
      <c r="R529" s="32"/>
      <c r="S529" s="31"/>
      <c r="T529"/>
      <c r="U529" s="10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:35" x14ac:dyDescent="0.35">
      <c r="A530" s="3" t="s">
        <v>640</v>
      </c>
      <c r="B530" s="7" t="s">
        <v>1041</v>
      </c>
      <c r="C530" t="s">
        <v>1042</v>
      </c>
      <c r="D530" t="s">
        <v>640</v>
      </c>
      <c r="E530" s="7" t="s">
        <v>1041</v>
      </c>
      <c r="F530">
        <v>2</v>
      </c>
      <c r="G530">
        <v>1</v>
      </c>
      <c r="H530" s="10">
        <v>17</v>
      </c>
      <c r="I530" s="10">
        <f t="shared" si="9"/>
        <v>17</v>
      </c>
      <c r="J530" s="31"/>
      <c r="K530" s="33"/>
      <c r="L530" s="31"/>
      <c r="M530" s="33"/>
      <c r="N530" s="31"/>
      <c r="O530" s="31"/>
      <c r="P530" s="31"/>
      <c r="Q530" s="31"/>
      <c r="R530" s="32"/>
      <c r="S530" s="31"/>
      <c r="U530" s="10"/>
    </row>
    <row r="531" spans="1:35" x14ac:dyDescent="0.35">
      <c r="A531" s="3" t="s">
        <v>640</v>
      </c>
      <c r="B531" s="7" t="s">
        <v>1043</v>
      </c>
      <c r="C531" t="s">
        <v>1044</v>
      </c>
      <c r="D531" t="s">
        <v>640</v>
      </c>
      <c r="E531" s="7" t="s">
        <v>1043</v>
      </c>
      <c r="F531">
        <v>2</v>
      </c>
      <c r="G531">
        <v>1</v>
      </c>
      <c r="H531" s="10">
        <v>17</v>
      </c>
      <c r="I531" s="10">
        <f t="shared" si="9"/>
        <v>17</v>
      </c>
      <c r="J531" s="31"/>
      <c r="K531" s="33"/>
      <c r="L531" s="31"/>
      <c r="M531" s="33"/>
      <c r="N531" s="31"/>
      <c r="O531" s="31"/>
      <c r="P531" s="31"/>
      <c r="Q531" s="31"/>
      <c r="R531" s="32"/>
      <c r="S531" s="31"/>
      <c r="U531" s="10"/>
    </row>
    <row r="532" spans="1:35" x14ac:dyDescent="0.35">
      <c r="A532" s="3" t="s">
        <v>640</v>
      </c>
      <c r="B532" s="7" t="s">
        <v>1045</v>
      </c>
      <c r="C532" t="s">
        <v>1046</v>
      </c>
      <c r="D532" t="s">
        <v>640</v>
      </c>
      <c r="E532" s="7" t="s">
        <v>1045</v>
      </c>
      <c r="F532">
        <v>2</v>
      </c>
      <c r="G532">
        <v>1</v>
      </c>
      <c r="H532" s="10">
        <v>21</v>
      </c>
      <c r="I532" s="10">
        <f t="shared" si="9"/>
        <v>21</v>
      </c>
      <c r="J532" s="31"/>
      <c r="K532" s="33"/>
      <c r="L532" s="31"/>
      <c r="M532" s="33"/>
      <c r="N532" s="31"/>
      <c r="O532" s="31"/>
      <c r="P532" s="31"/>
      <c r="Q532" s="31"/>
      <c r="R532" s="32"/>
      <c r="S532" s="31"/>
      <c r="U532" s="10"/>
    </row>
    <row r="533" spans="1:35" x14ac:dyDescent="0.35">
      <c r="A533" s="3" t="s">
        <v>640</v>
      </c>
      <c r="B533" s="7" t="s">
        <v>1047</v>
      </c>
      <c r="C533" t="s">
        <v>1048</v>
      </c>
      <c r="D533" t="s">
        <v>640</v>
      </c>
      <c r="E533" s="7" t="s">
        <v>1047</v>
      </c>
      <c r="F533">
        <v>1</v>
      </c>
      <c r="G533">
        <v>1</v>
      </c>
      <c r="H533" s="10">
        <v>25</v>
      </c>
      <c r="I533" s="10">
        <f t="shared" si="9"/>
        <v>25</v>
      </c>
      <c r="J533" s="31"/>
      <c r="K533" s="33"/>
      <c r="L533" s="31"/>
      <c r="M533" s="33"/>
      <c r="N533" s="31"/>
      <c r="O533" s="31"/>
      <c r="P533" s="31"/>
      <c r="Q533" s="31"/>
      <c r="R533" s="32"/>
      <c r="S533" s="31"/>
      <c r="U533" s="10"/>
    </row>
    <row r="534" spans="1:35" x14ac:dyDescent="0.35">
      <c r="A534" s="3" t="s">
        <v>640</v>
      </c>
      <c r="B534" s="7" t="s">
        <v>1049</v>
      </c>
      <c r="C534" t="s">
        <v>1050</v>
      </c>
      <c r="D534" t="s">
        <v>640</v>
      </c>
      <c r="E534" s="7" t="s">
        <v>1049</v>
      </c>
      <c r="F534">
        <v>3</v>
      </c>
      <c r="G534">
        <v>1</v>
      </c>
      <c r="H534" s="10">
        <v>65</v>
      </c>
      <c r="I534" s="10">
        <f t="shared" si="9"/>
        <v>65</v>
      </c>
      <c r="J534" s="31"/>
      <c r="K534" s="33"/>
      <c r="L534" s="31"/>
      <c r="M534" s="33"/>
      <c r="N534" s="31"/>
      <c r="O534" s="31"/>
      <c r="P534" s="31"/>
      <c r="Q534" s="31"/>
      <c r="R534" s="32"/>
      <c r="S534" s="31"/>
      <c r="U534" s="10"/>
    </row>
    <row r="535" spans="1:35" x14ac:dyDescent="0.35">
      <c r="A535" s="3" t="s">
        <v>1051</v>
      </c>
      <c r="B535" s="7">
        <v>10123682</v>
      </c>
      <c r="C535" t="s">
        <v>1052</v>
      </c>
      <c r="D535" t="s">
        <v>38</v>
      </c>
      <c r="E535" s="7">
        <v>10123682</v>
      </c>
      <c r="F535">
        <v>1</v>
      </c>
      <c r="G535">
        <v>10</v>
      </c>
      <c r="H535" s="10">
        <v>78</v>
      </c>
      <c r="I535" s="10">
        <f t="shared" si="9"/>
        <v>7.8</v>
      </c>
      <c r="J535" s="31"/>
      <c r="K535" s="33"/>
      <c r="L535" s="31"/>
      <c r="M535" s="33"/>
      <c r="N535" s="31"/>
      <c r="O535" s="31"/>
      <c r="P535" s="31"/>
      <c r="Q535" s="31"/>
      <c r="R535" s="32"/>
      <c r="S535" s="31"/>
      <c r="U535" s="10"/>
    </row>
    <row r="536" spans="1:35" x14ac:dyDescent="0.35">
      <c r="A536" s="3" t="s">
        <v>1051</v>
      </c>
      <c r="B536" s="7">
        <v>10134352</v>
      </c>
      <c r="C536" t="s">
        <v>1053</v>
      </c>
      <c r="D536" t="s">
        <v>38</v>
      </c>
      <c r="E536" s="7">
        <v>10134352</v>
      </c>
      <c r="F536">
        <v>1</v>
      </c>
      <c r="G536">
        <v>10</v>
      </c>
      <c r="H536" s="10">
        <v>35</v>
      </c>
      <c r="I536" s="10">
        <f t="shared" si="9"/>
        <v>3.5</v>
      </c>
      <c r="J536" s="31"/>
      <c r="K536" s="33"/>
      <c r="L536" s="31"/>
      <c r="M536" s="33"/>
      <c r="N536" s="31"/>
      <c r="O536" s="31"/>
      <c r="P536" s="31"/>
      <c r="Q536" s="31"/>
      <c r="R536" s="32"/>
      <c r="S536" s="31"/>
      <c r="U536" s="10"/>
    </row>
    <row r="537" spans="1:35" x14ac:dyDescent="0.35">
      <c r="A537" s="3" t="s">
        <v>1051</v>
      </c>
      <c r="B537" s="7">
        <v>10145660</v>
      </c>
      <c r="C537" t="s">
        <v>1054</v>
      </c>
      <c r="D537" t="s">
        <v>38</v>
      </c>
      <c r="E537" s="7">
        <v>10145660</v>
      </c>
      <c r="F537">
        <v>10</v>
      </c>
      <c r="G537">
        <v>12</v>
      </c>
      <c r="H537" s="10">
        <v>14</v>
      </c>
      <c r="I537" s="10">
        <f t="shared" si="9"/>
        <v>1.1666666666666667</v>
      </c>
      <c r="J537" s="31"/>
      <c r="K537" s="33"/>
      <c r="L537" s="31"/>
      <c r="M537" s="33"/>
      <c r="N537" s="31"/>
      <c r="O537" s="31"/>
      <c r="P537" s="31"/>
      <c r="Q537" s="31"/>
      <c r="R537" s="32"/>
      <c r="S537" s="31"/>
      <c r="U537" s="10"/>
    </row>
    <row r="538" spans="1:35" x14ac:dyDescent="0.35">
      <c r="A538" s="3" t="s">
        <v>1051</v>
      </c>
      <c r="B538" s="7">
        <v>10226159</v>
      </c>
      <c r="C538" t="s">
        <v>1055</v>
      </c>
      <c r="D538" t="s">
        <v>38</v>
      </c>
      <c r="E538" s="7">
        <v>10226159</v>
      </c>
      <c r="F538">
        <v>1</v>
      </c>
      <c r="G538">
        <v>1</v>
      </c>
      <c r="H538" s="10">
        <v>21</v>
      </c>
      <c r="I538" s="10">
        <f t="shared" ref="I538:I582" si="10">H538/G538</f>
        <v>21</v>
      </c>
      <c r="J538" s="31"/>
      <c r="K538" s="33"/>
      <c r="L538" s="31"/>
      <c r="M538" s="33"/>
      <c r="N538" s="31"/>
      <c r="O538" s="31"/>
      <c r="P538" s="31"/>
      <c r="Q538" s="31"/>
      <c r="R538" s="32"/>
      <c r="S538" s="31"/>
      <c r="U538" s="10"/>
    </row>
    <row r="539" spans="1:35" x14ac:dyDescent="0.35">
      <c r="A539" s="3" t="s">
        <v>1051</v>
      </c>
      <c r="B539" s="7">
        <v>10226853</v>
      </c>
      <c r="C539" t="s">
        <v>1056</v>
      </c>
      <c r="D539" t="s">
        <v>38</v>
      </c>
      <c r="E539" s="7">
        <v>10226853</v>
      </c>
      <c r="F539">
        <v>1</v>
      </c>
      <c r="G539">
        <v>1</v>
      </c>
      <c r="H539" s="10">
        <v>39</v>
      </c>
      <c r="I539" s="10">
        <f t="shared" si="10"/>
        <v>39</v>
      </c>
      <c r="J539" s="31"/>
      <c r="K539" s="33"/>
      <c r="L539" s="31"/>
      <c r="M539" s="33"/>
      <c r="N539" s="31"/>
      <c r="O539" s="31"/>
      <c r="P539" s="31"/>
      <c r="Q539" s="31"/>
      <c r="R539" s="32"/>
      <c r="S539" s="31"/>
      <c r="U539" s="10"/>
    </row>
    <row r="540" spans="1:35" x14ac:dyDescent="0.35">
      <c r="A540" s="3" t="s">
        <v>1051</v>
      </c>
      <c r="B540" s="7">
        <v>10294892</v>
      </c>
      <c r="C540" t="s">
        <v>1057</v>
      </c>
      <c r="D540" t="s">
        <v>38</v>
      </c>
      <c r="E540" s="7">
        <v>10294892</v>
      </c>
      <c r="F540">
        <v>5</v>
      </c>
      <c r="G540">
        <v>100</v>
      </c>
      <c r="H540" s="10">
        <v>11</v>
      </c>
      <c r="I540" s="10">
        <f t="shared" si="10"/>
        <v>0.11</v>
      </c>
      <c r="J540" s="31"/>
      <c r="K540" s="33"/>
      <c r="L540" s="31"/>
      <c r="M540" s="33"/>
      <c r="N540" s="31"/>
      <c r="O540" s="31"/>
      <c r="P540" s="31"/>
      <c r="Q540" s="31"/>
      <c r="R540" s="32"/>
      <c r="S540" s="31"/>
      <c r="U540" s="10"/>
    </row>
    <row r="541" spans="1:35" x14ac:dyDescent="0.35">
      <c r="A541" s="3" t="s">
        <v>1051</v>
      </c>
      <c r="B541" s="7">
        <v>10500203</v>
      </c>
      <c r="C541" t="s">
        <v>1058</v>
      </c>
      <c r="D541" t="s">
        <v>38</v>
      </c>
      <c r="E541" s="7">
        <v>10500203</v>
      </c>
      <c r="F541">
        <v>2</v>
      </c>
      <c r="G541">
        <v>5</v>
      </c>
      <c r="H541" s="10">
        <v>30</v>
      </c>
      <c r="I541" s="10">
        <f t="shared" si="10"/>
        <v>6</v>
      </c>
      <c r="J541" s="31"/>
      <c r="K541" s="33"/>
      <c r="L541" s="31"/>
      <c r="M541" s="33"/>
      <c r="N541" s="31"/>
      <c r="O541" s="31"/>
      <c r="P541" s="31"/>
      <c r="Q541" s="31"/>
      <c r="R541" s="32"/>
      <c r="S541" s="31"/>
      <c r="U541" s="10"/>
    </row>
    <row r="542" spans="1:35" x14ac:dyDescent="0.35">
      <c r="A542" s="3" t="s">
        <v>1051</v>
      </c>
      <c r="B542" s="7">
        <v>10563893</v>
      </c>
      <c r="C542" t="s">
        <v>1059</v>
      </c>
      <c r="D542" t="s">
        <v>38</v>
      </c>
      <c r="E542" s="7">
        <v>10563893</v>
      </c>
      <c r="F542">
        <v>4</v>
      </c>
      <c r="G542">
        <v>1</v>
      </c>
      <c r="H542" s="10">
        <v>47</v>
      </c>
      <c r="I542" s="10">
        <f t="shared" si="10"/>
        <v>47</v>
      </c>
      <c r="J542" s="31"/>
      <c r="K542" s="33"/>
      <c r="L542" s="31"/>
      <c r="M542" s="33"/>
      <c r="N542" s="31"/>
      <c r="O542" s="31"/>
      <c r="P542" s="31"/>
      <c r="Q542" s="31"/>
      <c r="R542" s="32"/>
      <c r="S542" s="31"/>
      <c r="U542" s="10"/>
    </row>
    <row r="543" spans="1:35" x14ac:dyDescent="0.35">
      <c r="A543" s="3" t="s">
        <v>1051</v>
      </c>
      <c r="B543" s="7">
        <v>10573815</v>
      </c>
      <c r="C543" t="s">
        <v>1060</v>
      </c>
      <c r="D543" t="s">
        <v>38</v>
      </c>
      <c r="E543" s="7">
        <v>10573815</v>
      </c>
      <c r="F543">
        <v>20</v>
      </c>
      <c r="G543">
        <v>10</v>
      </c>
      <c r="H543" s="10">
        <v>38</v>
      </c>
      <c r="I543" s="10">
        <f t="shared" si="10"/>
        <v>3.8</v>
      </c>
      <c r="J543" s="31"/>
      <c r="K543" s="33"/>
      <c r="L543" s="31"/>
      <c r="M543" s="33"/>
      <c r="N543" s="31"/>
      <c r="O543" s="31"/>
      <c r="P543" s="31"/>
      <c r="Q543" s="31"/>
      <c r="R543" s="32"/>
      <c r="S543" s="31"/>
      <c r="U543" s="10"/>
    </row>
    <row r="544" spans="1:35" x14ac:dyDescent="0.35">
      <c r="A544" s="3" t="s">
        <v>1051</v>
      </c>
      <c r="B544" s="7">
        <v>10787524</v>
      </c>
      <c r="C544" t="s">
        <v>1061</v>
      </c>
      <c r="D544" t="s">
        <v>38</v>
      </c>
      <c r="E544" s="7">
        <v>10787524</v>
      </c>
      <c r="F544">
        <v>1</v>
      </c>
      <c r="G544">
        <v>1000</v>
      </c>
      <c r="H544" s="10">
        <v>14</v>
      </c>
      <c r="I544" s="10">
        <f t="shared" si="10"/>
        <v>1.4E-2</v>
      </c>
      <c r="J544" s="31"/>
      <c r="K544" s="33"/>
      <c r="L544" s="31"/>
      <c r="M544" s="33"/>
      <c r="N544" s="31"/>
      <c r="O544" s="31"/>
      <c r="P544" s="31"/>
      <c r="Q544" s="31"/>
      <c r="R544" s="32"/>
      <c r="S544" s="31"/>
      <c r="U544" s="10"/>
    </row>
    <row r="545" spans="1:21" x14ac:dyDescent="0.35">
      <c r="A545" s="3" t="s">
        <v>1051</v>
      </c>
      <c r="B545" s="7">
        <v>11311675</v>
      </c>
      <c r="C545" t="s">
        <v>1062</v>
      </c>
      <c r="D545" t="s">
        <v>38</v>
      </c>
      <c r="E545" s="7">
        <v>11311675</v>
      </c>
      <c r="F545">
        <v>2</v>
      </c>
      <c r="G545">
        <v>1000</v>
      </c>
      <c r="H545" s="10">
        <v>211</v>
      </c>
      <c r="I545" s="10">
        <f t="shared" si="10"/>
        <v>0.21099999999999999</v>
      </c>
      <c r="J545" s="31"/>
      <c r="K545" s="33"/>
      <c r="L545" s="31"/>
      <c r="M545" s="33"/>
      <c r="N545" s="31"/>
      <c r="O545" s="31"/>
      <c r="P545" s="31"/>
      <c r="Q545" s="31"/>
      <c r="R545" s="32"/>
      <c r="S545" s="31"/>
      <c r="U545" s="10"/>
    </row>
    <row r="546" spans="1:21" x14ac:dyDescent="0.35">
      <c r="A546" s="3" t="s">
        <v>1051</v>
      </c>
      <c r="B546" s="7">
        <v>11338503</v>
      </c>
      <c r="C546" t="s">
        <v>1063</v>
      </c>
      <c r="D546" t="s">
        <v>38</v>
      </c>
      <c r="E546" s="7">
        <v>11338503</v>
      </c>
      <c r="F546">
        <v>65</v>
      </c>
      <c r="G546">
        <v>200</v>
      </c>
      <c r="H546" s="10">
        <v>3</v>
      </c>
      <c r="I546" s="10">
        <f t="shared" si="10"/>
        <v>1.4999999999999999E-2</v>
      </c>
      <c r="J546" s="31"/>
      <c r="K546" s="33"/>
      <c r="L546" s="31"/>
      <c r="M546" s="33"/>
      <c r="N546" s="31"/>
      <c r="O546" s="31"/>
      <c r="P546" s="31"/>
      <c r="Q546" s="31"/>
      <c r="R546" s="32"/>
      <c r="S546" s="31"/>
      <c r="U546" s="10"/>
    </row>
    <row r="547" spans="1:21" x14ac:dyDescent="0.35">
      <c r="A547" s="3" t="s">
        <v>1051</v>
      </c>
      <c r="B547" s="7">
        <v>11425248</v>
      </c>
      <c r="C547" t="s">
        <v>1064</v>
      </c>
      <c r="D547" t="s">
        <v>38</v>
      </c>
      <c r="E547" s="7">
        <v>11425248</v>
      </c>
      <c r="F547">
        <v>8</v>
      </c>
      <c r="G547">
        <v>100</v>
      </c>
      <c r="H547" s="10">
        <v>5</v>
      </c>
      <c r="I547" s="10">
        <f t="shared" si="10"/>
        <v>0.05</v>
      </c>
      <c r="J547" s="31"/>
      <c r="K547" s="33"/>
      <c r="L547" s="31"/>
      <c r="M547" s="33"/>
      <c r="N547" s="31"/>
      <c r="O547" s="31"/>
      <c r="P547" s="31"/>
      <c r="Q547" s="31"/>
      <c r="R547" s="32"/>
      <c r="S547" s="31"/>
      <c r="U547" s="10"/>
    </row>
    <row r="548" spans="1:21" x14ac:dyDescent="0.35">
      <c r="A548" s="3" t="s">
        <v>1051</v>
      </c>
      <c r="B548" s="7">
        <v>11503492</v>
      </c>
      <c r="C548" t="s">
        <v>1065</v>
      </c>
      <c r="D548" t="s">
        <v>38</v>
      </c>
      <c r="E548" s="7">
        <v>11503492</v>
      </c>
      <c r="F548">
        <v>1</v>
      </c>
      <c r="G548">
        <v>5</v>
      </c>
      <c r="H548" s="10">
        <v>21</v>
      </c>
      <c r="I548" s="10">
        <f t="shared" si="10"/>
        <v>4.2</v>
      </c>
      <c r="J548" s="31"/>
      <c r="K548" s="33"/>
      <c r="L548" s="31"/>
      <c r="M548" s="33"/>
      <c r="N548" s="31"/>
      <c r="O548" s="31"/>
      <c r="P548" s="31"/>
      <c r="Q548" s="31"/>
      <c r="R548" s="32"/>
      <c r="S548" s="31"/>
      <c r="U548" s="10"/>
    </row>
    <row r="549" spans="1:21" x14ac:dyDescent="0.35">
      <c r="A549" s="3" t="s">
        <v>1051</v>
      </c>
      <c r="B549" s="7">
        <v>11506973</v>
      </c>
      <c r="C549" t="s">
        <v>1066</v>
      </c>
      <c r="D549" t="s">
        <v>38</v>
      </c>
      <c r="E549" s="7">
        <v>11506973</v>
      </c>
      <c r="F549">
        <v>8</v>
      </c>
      <c r="G549">
        <v>1000</v>
      </c>
      <c r="H549" s="10">
        <v>49</v>
      </c>
      <c r="I549" s="10">
        <f t="shared" si="10"/>
        <v>4.9000000000000002E-2</v>
      </c>
      <c r="J549" s="31"/>
      <c r="K549" s="33"/>
      <c r="L549" s="31"/>
      <c r="M549" s="33"/>
      <c r="N549" s="31"/>
      <c r="O549" s="31"/>
      <c r="P549" s="31"/>
      <c r="Q549" s="31"/>
      <c r="R549" s="32"/>
      <c r="S549" s="31"/>
      <c r="U549" s="10"/>
    </row>
    <row r="550" spans="1:21" x14ac:dyDescent="0.35">
      <c r="A550" s="3" t="s">
        <v>1051</v>
      </c>
      <c r="B550" s="7">
        <v>11512303</v>
      </c>
      <c r="C550" t="s">
        <v>1067</v>
      </c>
      <c r="D550" t="s">
        <v>38</v>
      </c>
      <c r="E550" s="7">
        <v>11512303</v>
      </c>
      <c r="F550">
        <v>1</v>
      </c>
      <c r="G550">
        <v>500</v>
      </c>
      <c r="H550" s="10">
        <v>114</v>
      </c>
      <c r="I550" s="10">
        <f t="shared" si="10"/>
        <v>0.22800000000000001</v>
      </c>
      <c r="J550" s="31"/>
      <c r="K550" s="33"/>
      <c r="L550" s="31"/>
      <c r="M550" s="33"/>
      <c r="N550" s="31"/>
      <c r="O550" s="31"/>
      <c r="P550" s="31"/>
      <c r="Q550" s="31"/>
      <c r="R550" s="32"/>
      <c r="S550" s="31"/>
      <c r="U550" s="10"/>
    </row>
    <row r="551" spans="1:21" x14ac:dyDescent="0.35">
      <c r="A551" s="3" t="s">
        <v>1051</v>
      </c>
      <c r="B551" s="7">
        <v>11513432</v>
      </c>
      <c r="C551" t="s">
        <v>1068</v>
      </c>
      <c r="D551" t="s">
        <v>38</v>
      </c>
      <c r="E551" s="7">
        <v>11513432</v>
      </c>
      <c r="F551">
        <v>1</v>
      </c>
      <c r="G551">
        <v>500</v>
      </c>
      <c r="H551" s="10">
        <v>131</v>
      </c>
      <c r="I551" s="10">
        <f t="shared" si="10"/>
        <v>0.26200000000000001</v>
      </c>
      <c r="J551" s="31"/>
      <c r="K551" s="33"/>
      <c r="L551" s="31"/>
      <c r="M551" s="33"/>
      <c r="N551" s="31"/>
      <c r="O551" s="31"/>
      <c r="P551" s="31"/>
      <c r="Q551" s="31"/>
      <c r="R551" s="32"/>
      <c r="S551" s="31"/>
      <c r="U551" s="10"/>
    </row>
    <row r="552" spans="1:21" x14ac:dyDescent="0.35">
      <c r="A552" s="3" t="s">
        <v>1051</v>
      </c>
      <c r="B552" s="7">
        <v>11517532</v>
      </c>
      <c r="C552" t="s">
        <v>1069</v>
      </c>
      <c r="D552" t="s">
        <v>38</v>
      </c>
      <c r="E552" s="7">
        <v>11517532</v>
      </c>
      <c r="F552">
        <v>1</v>
      </c>
      <c r="G552">
        <v>50</v>
      </c>
      <c r="H552" s="10">
        <v>101</v>
      </c>
      <c r="I552" s="10">
        <f t="shared" si="10"/>
        <v>2.02</v>
      </c>
      <c r="J552" s="31"/>
      <c r="K552" s="33"/>
      <c r="L552" s="31"/>
      <c r="M552" s="33"/>
      <c r="N552" s="31"/>
      <c r="O552" s="31"/>
      <c r="P552" s="31"/>
      <c r="Q552" s="31"/>
      <c r="R552" s="32"/>
      <c r="S552" s="31"/>
      <c r="U552" s="10"/>
    </row>
    <row r="553" spans="1:21" x14ac:dyDescent="0.35">
      <c r="A553" s="3" t="s">
        <v>1051</v>
      </c>
      <c r="B553" s="7">
        <v>11517752</v>
      </c>
      <c r="C553" t="s">
        <v>1070</v>
      </c>
      <c r="D553" t="s">
        <v>38</v>
      </c>
      <c r="E553" s="7">
        <v>11517752</v>
      </c>
      <c r="F553">
        <v>3</v>
      </c>
      <c r="G553">
        <v>200</v>
      </c>
      <c r="H553" s="10">
        <v>100</v>
      </c>
      <c r="I553" s="10">
        <f t="shared" si="10"/>
        <v>0.5</v>
      </c>
      <c r="J553" s="31"/>
      <c r="K553" s="33"/>
      <c r="L553" s="31"/>
      <c r="M553" s="33"/>
      <c r="N553" s="31"/>
      <c r="O553" s="31"/>
      <c r="P553" s="31"/>
      <c r="Q553" s="31"/>
      <c r="R553" s="32"/>
      <c r="S553" s="31"/>
      <c r="U553" s="10"/>
    </row>
    <row r="554" spans="1:21" x14ac:dyDescent="0.35">
      <c r="A554" s="3" t="s">
        <v>1051</v>
      </c>
      <c r="B554" s="7">
        <v>11526933</v>
      </c>
      <c r="C554" t="s">
        <v>1071</v>
      </c>
      <c r="D554" t="s">
        <v>38</v>
      </c>
      <c r="E554" s="7">
        <v>11526933</v>
      </c>
      <c r="F554">
        <v>2</v>
      </c>
      <c r="G554">
        <v>5</v>
      </c>
      <c r="H554" s="10">
        <v>21</v>
      </c>
      <c r="I554" s="10">
        <f t="shared" si="10"/>
        <v>4.2</v>
      </c>
      <c r="J554" s="31"/>
      <c r="K554" s="33"/>
      <c r="L554" s="31"/>
      <c r="M554" s="33"/>
      <c r="N554" s="31"/>
      <c r="O554" s="31"/>
      <c r="P554" s="31"/>
      <c r="Q554" s="31"/>
      <c r="R554" s="32"/>
      <c r="S554" s="31"/>
      <c r="U554" s="10"/>
    </row>
    <row r="555" spans="1:21" x14ac:dyDescent="0.35">
      <c r="A555" s="3" t="s">
        <v>1051</v>
      </c>
      <c r="B555" s="7">
        <v>11533432</v>
      </c>
      <c r="C555" t="s">
        <v>1072</v>
      </c>
      <c r="D555" t="s">
        <v>38</v>
      </c>
      <c r="E555" s="7">
        <v>11533432</v>
      </c>
      <c r="F555">
        <v>2</v>
      </c>
      <c r="G555">
        <v>500</v>
      </c>
      <c r="H555" s="10">
        <v>17</v>
      </c>
      <c r="I555" s="10">
        <f t="shared" si="10"/>
        <v>3.4000000000000002E-2</v>
      </c>
      <c r="J555" s="31"/>
      <c r="K555" s="33"/>
      <c r="L555" s="31"/>
      <c r="M555" s="33"/>
      <c r="N555" s="31"/>
      <c r="O555" s="31"/>
      <c r="P555" s="31"/>
      <c r="Q555" s="31"/>
      <c r="R555" s="32"/>
      <c r="S555" s="31"/>
      <c r="U555" s="10"/>
    </row>
    <row r="556" spans="1:21" x14ac:dyDescent="0.35">
      <c r="A556" s="3" t="s">
        <v>1051</v>
      </c>
      <c r="B556" s="7">
        <v>11533462</v>
      </c>
      <c r="C556" t="s">
        <v>1073</v>
      </c>
      <c r="D556" t="s">
        <v>38</v>
      </c>
      <c r="E556" s="7">
        <v>11533462</v>
      </c>
      <c r="F556">
        <v>1</v>
      </c>
      <c r="G556">
        <v>5</v>
      </c>
      <c r="H556" s="10">
        <v>18</v>
      </c>
      <c r="I556" s="10">
        <f t="shared" si="10"/>
        <v>3.6</v>
      </c>
      <c r="J556" s="31"/>
      <c r="K556" s="33"/>
      <c r="L556" s="31"/>
      <c r="M556" s="33"/>
      <c r="N556" s="31"/>
      <c r="O556" s="31"/>
      <c r="P556" s="31"/>
      <c r="Q556" s="31"/>
      <c r="R556" s="32"/>
      <c r="S556" s="31"/>
      <c r="U556" s="10"/>
    </row>
    <row r="557" spans="1:21" x14ac:dyDescent="0.35">
      <c r="A557" s="3" t="s">
        <v>1051</v>
      </c>
      <c r="B557" s="7">
        <v>11543432</v>
      </c>
      <c r="C557" t="s">
        <v>1074</v>
      </c>
      <c r="D557" t="s">
        <v>38</v>
      </c>
      <c r="E557" s="7">
        <v>11543432</v>
      </c>
      <c r="F557">
        <v>3</v>
      </c>
      <c r="G557">
        <v>500</v>
      </c>
      <c r="H557" s="10">
        <v>58</v>
      </c>
      <c r="I557" s="10">
        <f t="shared" si="10"/>
        <v>0.11600000000000001</v>
      </c>
      <c r="J557" s="31"/>
      <c r="K557" s="33"/>
      <c r="L557" s="31"/>
      <c r="M557" s="33"/>
      <c r="N557" s="31"/>
      <c r="O557" s="31"/>
      <c r="P557" s="31"/>
      <c r="Q557" s="31"/>
      <c r="R557" s="32"/>
      <c r="S557" s="31"/>
      <c r="U557" s="10"/>
    </row>
    <row r="558" spans="1:21" x14ac:dyDescent="0.35">
      <c r="A558" s="3" t="s">
        <v>1051</v>
      </c>
      <c r="B558" s="7">
        <v>11546873</v>
      </c>
      <c r="C558" t="s">
        <v>1075</v>
      </c>
      <c r="D558" t="s">
        <v>38</v>
      </c>
      <c r="E558" s="7">
        <v>11546873</v>
      </c>
      <c r="F558">
        <v>33</v>
      </c>
      <c r="G558">
        <v>100</v>
      </c>
      <c r="H558" s="10">
        <v>6</v>
      </c>
      <c r="I558" s="10">
        <f t="shared" si="10"/>
        <v>0.06</v>
      </c>
      <c r="J558" s="31"/>
      <c r="K558" s="33"/>
      <c r="L558" s="31"/>
      <c r="M558" s="33"/>
      <c r="N558" s="31"/>
      <c r="O558" s="31"/>
      <c r="P558" s="31"/>
      <c r="Q558" s="31"/>
      <c r="R558" s="32"/>
      <c r="S558" s="31"/>
      <c r="U558" s="10"/>
    </row>
    <row r="559" spans="1:21" x14ac:dyDescent="0.35">
      <c r="A559" s="3" t="s">
        <v>1051</v>
      </c>
      <c r="B559" s="7">
        <v>11546933</v>
      </c>
      <c r="C559" t="s">
        <v>1076</v>
      </c>
      <c r="D559" t="s">
        <v>38</v>
      </c>
      <c r="E559" s="7">
        <v>11546933</v>
      </c>
      <c r="F559">
        <v>1</v>
      </c>
      <c r="G559">
        <v>2</v>
      </c>
      <c r="H559" s="10">
        <v>20</v>
      </c>
      <c r="I559" s="10">
        <f t="shared" si="10"/>
        <v>10</v>
      </c>
      <c r="J559" s="31"/>
      <c r="K559" s="33"/>
      <c r="L559" s="31"/>
      <c r="M559" s="33"/>
      <c r="N559" s="31"/>
      <c r="O559" s="31"/>
      <c r="P559" s="31"/>
      <c r="Q559" s="31"/>
      <c r="R559" s="32"/>
      <c r="S559" s="31"/>
      <c r="U559" s="10"/>
    </row>
    <row r="560" spans="1:21" x14ac:dyDescent="0.35">
      <c r="A560" s="3" t="s">
        <v>1051</v>
      </c>
      <c r="B560" s="7">
        <v>11546963</v>
      </c>
      <c r="C560" t="s">
        <v>1077</v>
      </c>
      <c r="D560" t="s">
        <v>38</v>
      </c>
      <c r="E560" s="7">
        <v>11546963</v>
      </c>
      <c r="F560">
        <v>65</v>
      </c>
      <c r="G560">
        <v>1000</v>
      </c>
      <c r="H560" s="10">
        <v>24</v>
      </c>
      <c r="I560" s="10">
        <f t="shared" si="10"/>
        <v>2.4E-2</v>
      </c>
      <c r="J560" s="31"/>
      <c r="K560" s="33"/>
      <c r="L560" s="31"/>
      <c r="M560" s="33"/>
      <c r="N560" s="31"/>
      <c r="O560" s="31"/>
      <c r="P560" s="31"/>
      <c r="Q560" s="31"/>
      <c r="R560" s="32"/>
      <c r="S560" s="31"/>
      <c r="U560" s="10"/>
    </row>
    <row r="561" spans="1:35" x14ac:dyDescent="0.35">
      <c r="A561" s="3" t="s">
        <v>1051</v>
      </c>
      <c r="B561" s="7">
        <v>11547832</v>
      </c>
      <c r="C561" t="s">
        <v>1078</v>
      </c>
      <c r="D561" t="s">
        <v>38</v>
      </c>
      <c r="E561" s="7">
        <v>11547832</v>
      </c>
      <c r="F561">
        <v>3</v>
      </c>
      <c r="G561">
        <v>2</v>
      </c>
      <c r="H561" s="10">
        <v>29</v>
      </c>
      <c r="I561" s="10">
        <f t="shared" si="10"/>
        <v>14.5</v>
      </c>
      <c r="J561" s="31"/>
      <c r="K561" s="33"/>
      <c r="L561" s="31"/>
      <c r="M561" s="33"/>
      <c r="N561" s="31"/>
      <c r="O561" s="31"/>
      <c r="P561" s="31"/>
      <c r="Q561" s="31"/>
      <c r="R561" s="32"/>
      <c r="S561" s="31"/>
      <c r="U561" s="10"/>
    </row>
    <row r="562" spans="1:35" x14ac:dyDescent="0.35">
      <c r="A562" s="3" t="s">
        <v>1051</v>
      </c>
      <c r="B562" s="7">
        <v>11556873</v>
      </c>
      <c r="C562" t="s">
        <v>1079</v>
      </c>
      <c r="D562" t="s">
        <v>38</v>
      </c>
      <c r="E562" s="7">
        <v>11556873</v>
      </c>
      <c r="F562">
        <v>5</v>
      </c>
      <c r="G562">
        <v>100</v>
      </c>
      <c r="H562" s="10">
        <v>4</v>
      </c>
      <c r="I562" s="10">
        <f t="shared" si="10"/>
        <v>0.04</v>
      </c>
      <c r="J562" s="31"/>
      <c r="K562" s="33"/>
      <c r="L562" s="31"/>
      <c r="M562" s="33"/>
      <c r="N562" s="31"/>
      <c r="O562" s="31"/>
      <c r="P562" s="31"/>
      <c r="Q562" s="31"/>
      <c r="R562" s="32"/>
      <c r="S562" s="31"/>
      <c r="U562" s="10"/>
    </row>
    <row r="563" spans="1:35" s="9" customFormat="1" x14ac:dyDescent="0.35">
      <c r="A563" s="3" t="s">
        <v>1051</v>
      </c>
      <c r="B563" s="7">
        <v>11556933</v>
      </c>
      <c r="C563" t="s">
        <v>1080</v>
      </c>
      <c r="D563" t="s">
        <v>38</v>
      </c>
      <c r="E563" s="7">
        <v>11556933</v>
      </c>
      <c r="F563">
        <v>2</v>
      </c>
      <c r="G563">
        <v>2</v>
      </c>
      <c r="H563" s="10">
        <v>24</v>
      </c>
      <c r="I563" s="10">
        <f t="shared" si="10"/>
        <v>12</v>
      </c>
      <c r="J563" s="31"/>
      <c r="K563" s="33"/>
      <c r="L563" s="31"/>
      <c r="M563" s="33"/>
      <c r="N563" s="31"/>
      <c r="O563" s="31"/>
      <c r="P563" s="31"/>
      <c r="Q563" s="31"/>
      <c r="R563" s="32"/>
      <c r="S563" s="31"/>
      <c r="T563"/>
      <c r="U563" s="10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:35" x14ac:dyDescent="0.35">
      <c r="A564" s="3" t="s">
        <v>1051</v>
      </c>
      <c r="B564" s="7">
        <v>11562203</v>
      </c>
      <c r="C564" t="s">
        <v>1081</v>
      </c>
      <c r="D564" t="s">
        <v>38</v>
      </c>
      <c r="E564" s="7">
        <v>11562203</v>
      </c>
      <c r="F564">
        <v>45</v>
      </c>
      <c r="G564">
        <v>50</v>
      </c>
      <c r="H564" s="10">
        <v>5</v>
      </c>
      <c r="I564" s="10">
        <f t="shared" si="10"/>
        <v>0.1</v>
      </c>
      <c r="J564" s="31"/>
      <c r="K564" s="33"/>
      <c r="L564" s="31"/>
      <c r="M564" s="33"/>
      <c r="N564" s="31"/>
      <c r="O564" s="31"/>
      <c r="P564" s="31"/>
      <c r="Q564" s="31"/>
      <c r="R564" s="32"/>
      <c r="S564" s="31"/>
      <c r="U564" s="10"/>
    </row>
    <row r="565" spans="1:35" x14ac:dyDescent="0.35">
      <c r="A565" s="3" t="s">
        <v>1051</v>
      </c>
      <c r="B565" s="7">
        <v>11566933</v>
      </c>
      <c r="C565" t="s">
        <v>1082</v>
      </c>
      <c r="D565" t="s">
        <v>38</v>
      </c>
      <c r="E565" s="7">
        <v>11566933</v>
      </c>
      <c r="F565">
        <v>2</v>
      </c>
      <c r="G565">
        <v>2</v>
      </c>
      <c r="H565" s="10">
        <v>29</v>
      </c>
      <c r="I565" s="10">
        <f t="shared" si="10"/>
        <v>14.5</v>
      </c>
      <c r="J565" s="31"/>
      <c r="K565" s="33"/>
      <c r="L565" s="31"/>
      <c r="M565" s="33"/>
      <c r="N565" s="31"/>
      <c r="O565" s="31"/>
      <c r="P565" s="31"/>
      <c r="Q565" s="31"/>
      <c r="R565" s="32"/>
      <c r="S565" s="31"/>
      <c r="U565" s="10"/>
    </row>
    <row r="566" spans="1:35" x14ac:dyDescent="0.35">
      <c r="A566" s="3" t="s">
        <v>1051</v>
      </c>
      <c r="B566" s="7">
        <v>11566963</v>
      </c>
      <c r="C566" t="s">
        <v>1083</v>
      </c>
      <c r="D566" t="s">
        <v>38</v>
      </c>
      <c r="E566" s="7">
        <v>11566963</v>
      </c>
      <c r="F566">
        <v>22</v>
      </c>
      <c r="G566">
        <v>1000</v>
      </c>
      <c r="H566" s="10">
        <v>29</v>
      </c>
      <c r="I566" s="10">
        <f t="shared" si="10"/>
        <v>2.9000000000000001E-2</v>
      </c>
      <c r="J566" s="31"/>
      <c r="K566" s="33"/>
      <c r="L566" s="31"/>
      <c r="M566" s="33"/>
      <c r="N566" s="31"/>
      <c r="O566" s="31"/>
      <c r="P566" s="31"/>
      <c r="Q566" s="31"/>
      <c r="R566" s="32"/>
      <c r="S566" s="31"/>
      <c r="U566" s="10"/>
    </row>
    <row r="567" spans="1:35" x14ac:dyDescent="0.35">
      <c r="A567" s="3" t="s">
        <v>1051</v>
      </c>
      <c r="B567" s="7">
        <v>11571993</v>
      </c>
      <c r="C567" t="s">
        <v>1084</v>
      </c>
      <c r="D567" t="s">
        <v>38</v>
      </c>
      <c r="E567" s="7">
        <v>11571993</v>
      </c>
      <c r="F567">
        <v>20</v>
      </c>
      <c r="G567">
        <v>1</v>
      </c>
      <c r="H567" s="10">
        <v>4</v>
      </c>
      <c r="I567" s="10">
        <f t="shared" si="10"/>
        <v>4</v>
      </c>
      <c r="J567" s="31"/>
      <c r="K567" s="33"/>
      <c r="L567" s="31"/>
      <c r="M567" s="33"/>
      <c r="N567" s="31"/>
      <c r="O567" s="31"/>
      <c r="P567" s="31"/>
      <c r="Q567" s="31"/>
      <c r="R567" s="32"/>
      <c r="S567" s="31"/>
      <c r="U567" s="10"/>
    </row>
    <row r="568" spans="1:35" x14ac:dyDescent="0.35">
      <c r="A568" s="3" t="s">
        <v>1051</v>
      </c>
      <c r="B568" s="7">
        <v>11572203</v>
      </c>
      <c r="C568" t="s">
        <v>1085</v>
      </c>
      <c r="D568" t="s">
        <v>38</v>
      </c>
      <c r="E568" s="7">
        <v>11572203</v>
      </c>
      <c r="F568">
        <v>10</v>
      </c>
      <c r="G568">
        <v>50</v>
      </c>
      <c r="H568" s="10">
        <v>5</v>
      </c>
      <c r="I568" s="10">
        <f t="shared" si="10"/>
        <v>0.1</v>
      </c>
      <c r="J568" s="31"/>
      <c r="K568" s="33"/>
      <c r="L568" s="31"/>
      <c r="M568" s="33"/>
      <c r="N568" s="31"/>
      <c r="O568" s="31"/>
      <c r="P568" s="31"/>
      <c r="Q568" s="31"/>
      <c r="R568" s="32"/>
      <c r="S568" s="31"/>
      <c r="U568" s="10"/>
    </row>
    <row r="569" spans="1:35" x14ac:dyDescent="0.35">
      <c r="A569" s="3" t="s">
        <v>1051</v>
      </c>
      <c r="B569" s="7">
        <v>11573422</v>
      </c>
      <c r="C569" t="s">
        <v>1086</v>
      </c>
      <c r="D569" t="s">
        <v>38</v>
      </c>
      <c r="E569" s="7">
        <v>11573422</v>
      </c>
      <c r="F569">
        <v>1</v>
      </c>
      <c r="G569">
        <v>500</v>
      </c>
      <c r="H569" s="10">
        <v>16</v>
      </c>
      <c r="I569" s="10">
        <f t="shared" si="10"/>
        <v>3.2000000000000001E-2</v>
      </c>
      <c r="J569" s="31"/>
      <c r="K569" s="33"/>
      <c r="L569" s="31"/>
      <c r="M569" s="33"/>
      <c r="N569" s="31"/>
      <c r="O569" s="31"/>
      <c r="P569" s="31"/>
      <c r="Q569" s="31"/>
      <c r="R569" s="32"/>
      <c r="S569" s="31"/>
      <c r="U569" s="10"/>
    </row>
    <row r="570" spans="1:35" x14ac:dyDescent="0.35">
      <c r="A570" s="3" t="s">
        <v>1051</v>
      </c>
      <c r="B570" s="7">
        <v>11587442</v>
      </c>
      <c r="C570" t="s">
        <v>1087</v>
      </c>
      <c r="D570" t="s">
        <v>38</v>
      </c>
      <c r="E570" s="7">
        <v>11587442</v>
      </c>
      <c r="F570">
        <v>1</v>
      </c>
      <c r="G570">
        <v>1000</v>
      </c>
      <c r="H570" s="10">
        <v>15</v>
      </c>
      <c r="I570" s="10">
        <f t="shared" si="10"/>
        <v>1.4999999999999999E-2</v>
      </c>
      <c r="J570" s="31"/>
      <c r="K570" s="33"/>
      <c r="L570" s="31"/>
      <c r="M570" s="33"/>
      <c r="N570" s="31"/>
      <c r="O570" s="31"/>
      <c r="P570" s="31"/>
      <c r="Q570" s="31"/>
      <c r="R570" s="32"/>
      <c r="S570" s="31"/>
      <c r="U570" s="10"/>
    </row>
    <row r="571" spans="1:35" x14ac:dyDescent="0.35">
      <c r="A571" s="3" t="s">
        <v>1051</v>
      </c>
      <c r="B571" s="7">
        <v>11593482</v>
      </c>
      <c r="C571" t="s">
        <v>1088</v>
      </c>
      <c r="D571" t="s">
        <v>38</v>
      </c>
      <c r="E571" s="7">
        <v>11593482</v>
      </c>
      <c r="F571">
        <v>1</v>
      </c>
      <c r="G571">
        <v>5</v>
      </c>
      <c r="H571" s="10">
        <v>49</v>
      </c>
      <c r="I571" s="10">
        <f t="shared" si="10"/>
        <v>9.8000000000000007</v>
      </c>
      <c r="J571" s="31"/>
      <c r="K571" s="33"/>
      <c r="L571" s="31"/>
      <c r="M571" s="33"/>
      <c r="N571" s="31"/>
      <c r="O571" s="31"/>
      <c r="P571" s="31"/>
      <c r="Q571" s="31"/>
      <c r="R571" s="32"/>
      <c r="S571" s="31"/>
      <c r="U571" s="10"/>
    </row>
    <row r="572" spans="1:35" x14ac:dyDescent="0.35">
      <c r="A572" s="3" t="s">
        <v>1051</v>
      </c>
      <c r="B572" s="7">
        <v>11680302</v>
      </c>
      <c r="C572" t="s">
        <v>1089</v>
      </c>
      <c r="D572" t="s">
        <v>38</v>
      </c>
      <c r="E572" s="7">
        <v>11680302</v>
      </c>
      <c r="F572">
        <v>2</v>
      </c>
      <c r="G572">
        <v>500</v>
      </c>
      <c r="H572" s="10">
        <v>32</v>
      </c>
      <c r="I572" s="10">
        <f t="shared" si="10"/>
        <v>6.4000000000000001E-2</v>
      </c>
      <c r="J572" s="31"/>
      <c r="K572" s="33"/>
      <c r="L572" s="31"/>
      <c r="M572" s="33"/>
      <c r="N572" s="31"/>
      <c r="O572" s="31"/>
      <c r="P572" s="31"/>
      <c r="Q572" s="31"/>
      <c r="R572" s="32"/>
      <c r="S572" s="31"/>
      <c r="U572" s="10"/>
    </row>
    <row r="573" spans="1:35" x14ac:dyDescent="0.35">
      <c r="A573" s="3" t="s">
        <v>1051</v>
      </c>
      <c r="B573" s="7">
        <v>11701486</v>
      </c>
      <c r="C573" t="s">
        <v>1090</v>
      </c>
      <c r="D573" t="s">
        <v>38</v>
      </c>
      <c r="E573" s="7">
        <v>11701486</v>
      </c>
      <c r="F573">
        <v>1</v>
      </c>
      <c r="G573">
        <v>1</v>
      </c>
      <c r="H573" s="10">
        <v>4</v>
      </c>
      <c r="I573" s="10">
        <f t="shared" si="10"/>
        <v>4</v>
      </c>
      <c r="J573" s="31"/>
      <c r="K573" s="33"/>
      <c r="L573" s="31"/>
      <c r="M573" s="33"/>
      <c r="N573" s="31"/>
      <c r="O573" s="31"/>
      <c r="P573" s="31"/>
      <c r="Q573" s="31"/>
      <c r="R573" s="32"/>
      <c r="S573" s="31"/>
      <c r="U573" s="10"/>
    </row>
    <row r="574" spans="1:35" x14ac:dyDescent="0.35">
      <c r="A574" s="3" t="s">
        <v>1051</v>
      </c>
      <c r="B574" s="7">
        <v>11703217</v>
      </c>
      <c r="C574" t="s">
        <v>1091</v>
      </c>
      <c r="D574" t="s">
        <v>38</v>
      </c>
      <c r="E574" s="7">
        <v>11703217</v>
      </c>
      <c r="F574">
        <v>40</v>
      </c>
      <c r="G574">
        <v>1</v>
      </c>
      <c r="H574" s="10">
        <v>8</v>
      </c>
      <c r="I574" s="10">
        <f t="shared" si="10"/>
        <v>8</v>
      </c>
      <c r="J574" s="31"/>
      <c r="K574" s="33"/>
      <c r="L574" s="31"/>
      <c r="M574" s="33"/>
      <c r="N574" s="31"/>
      <c r="O574" s="31"/>
      <c r="P574" s="31"/>
      <c r="Q574" s="31"/>
      <c r="R574" s="32"/>
      <c r="S574" s="31"/>
      <c r="U574" s="10"/>
    </row>
    <row r="575" spans="1:35" x14ac:dyDescent="0.35">
      <c r="A575" s="3" t="s">
        <v>1051</v>
      </c>
      <c r="B575" s="7">
        <v>11704083</v>
      </c>
      <c r="C575" t="s">
        <v>1092</v>
      </c>
      <c r="D575" t="s">
        <v>38</v>
      </c>
      <c r="E575" s="7">
        <v>11704083</v>
      </c>
      <c r="F575">
        <v>2</v>
      </c>
      <c r="G575">
        <v>100</v>
      </c>
      <c r="H575" s="10">
        <v>21</v>
      </c>
      <c r="I575" s="10">
        <f t="shared" si="10"/>
        <v>0.21</v>
      </c>
      <c r="J575" s="31"/>
      <c r="K575" s="33"/>
      <c r="L575" s="31"/>
      <c r="M575" s="33"/>
      <c r="N575" s="31"/>
      <c r="O575" s="31"/>
      <c r="P575" s="31"/>
      <c r="Q575" s="31"/>
      <c r="R575" s="32"/>
      <c r="S575" s="31"/>
      <c r="U575" s="10"/>
    </row>
    <row r="576" spans="1:35" x14ac:dyDescent="0.35">
      <c r="A576" s="3" t="s">
        <v>1051</v>
      </c>
      <c r="B576" s="7">
        <v>11714316</v>
      </c>
      <c r="C576" t="s">
        <v>1093</v>
      </c>
      <c r="D576" t="s">
        <v>38</v>
      </c>
      <c r="E576" s="7">
        <v>11714316</v>
      </c>
      <c r="F576">
        <v>5</v>
      </c>
      <c r="G576">
        <v>25</v>
      </c>
      <c r="H576" s="10">
        <v>21</v>
      </c>
      <c r="I576" s="10">
        <f t="shared" si="10"/>
        <v>0.84</v>
      </c>
      <c r="J576" s="31"/>
      <c r="K576" s="33"/>
      <c r="L576" s="31"/>
      <c r="M576" s="33"/>
      <c r="N576" s="31"/>
      <c r="O576" s="31"/>
      <c r="P576" s="31"/>
      <c r="Q576" s="31"/>
      <c r="R576" s="32"/>
      <c r="S576" s="31"/>
      <c r="U576" s="10"/>
    </row>
    <row r="577" spans="1:35" x14ac:dyDescent="0.35">
      <c r="A577" s="3" t="s">
        <v>1051</v>
      </c>
      <c r="B577" s="7">
        <v>11718772</v>
      </c>
      <c r="C577" t="s">
        <v>1094</v>
      </c>
      <c r="D577" t="s">
        <v>38</v>
      </c>
      <c r="E577" s="7">
        <v>11718772</v>
      </c>
      <c r="F577">
        <v>30</v>
      </c>
      <c r="G577">
        <v>100</v>
      </c>
      <c r="H577" s="10">
        <v>4</v>
      </c>
      <c r="I577" s="10">
        <f t="shared" si="10"/>
        <v>0.04</v>
      </c>
      <c r="J577" s="31"/>
      <c r="K577" s="33"/>
      <c r="L577" s="31"/>
      <c r="M577" s="33"/>
      <c r="N577" s="31"/>
      <c r="O577" s="31"/>
      <c r="P577" s="31"/>
      <c r="Q577" s="31"/>
      <c r="R577" s="32"/>
      <c r="S577" s="31"/>
      <c r="U577" s="10"/>
    </row>
    <row r="578" spans="1:35" x14ac:dyDescent="0.35">
      <c r="A578" s="3" t="s">
        <v>1051</v>
      </c>
      <c r="B578" s="7">
        <v>11719885</v>
      </c>
      <c r="C578" t="s">
        <v>1095</v>
      </c>
      <c r="D578" t="s">
        <v>38</v>
      </c>
      <c r="E578" s="7">
        <v>11719885</v>
      </c>
      <c r="F578">
        <v>1</v>
      </c>
      <c r="G578">
        <v>25</v>
      </c>
      <c r="H578" s="10">
        <v>13</v>
      </c>
      <c r="I578" s="10">
        <f t="shared" si="10"/>
        <v>0.52</v>
      </c>
      <c r="J578" s="31"/>
      <c r="K578" s="33"/>
      <c r="L578" s="31"/>
      <c r="M578" s="33"/>
      <c r="N578" s="31"/>
      <c r="O578" s="31"/>
      <c r="P578" s="31"/>
      <c r="Q578" s="31"/>
      <c r="R578" s="32"/>
      <c r="S578" s="31"/>
      <c r="U578" s="10"/>
    </row>
    <row r="579" spans="1:35" x14ac:dyDescent="0.35">
      <c r="A579" s="3" t="s">
        <v>1051</v>
      </c>
      <c r="B579" s="7">
        <v>11728084</v>
      </c>
      <c r="C579" t="s">
        <v>1096</v>
      </c>
      <c r="D579" t="s">
        <v>38</v>
      </c>
      <c r="E579" s="7">
        <v>11728084</v>
      </c>
      <c r="F579">
        <v>1</v>
      </c>
      <c r="G579">
        <v>5</v>
      </c>
      <c r="H579" s="10">
        <v>13</v>
      </c>
      <c r="I579" s="10">
        <f t="shared" si="10"/>
        <v>2.6</v>
      </c>
      <c r="J579" s="31"/>
      <c r="K579" s="33"/>
      <c r="L579" s="31"/>
      <c r="M579" s="33"/>
      <c r="N579" s="31"/>
      <c r="O579" s="31"/>
      <c r="P579" s="31"/>
      <c r="Q579" s="31"/>
      <c r="R579" s="32"/>
      <c r="S579" s="31"/>
      <c r="U579" s="10"/>
    </row>
    <row r="580" spans="1:35" x14ac:dyDescent="0.35">
      <c r="A580" s="3" t="s">
        <v>1051</v>
      </c>
      <c r="B580" s="7">
        <v>11731486</v>
      </c>
      <c r="C580" t="s">
        <v>1097</v>
      </c>
      <c r="D580" t="s">
        <v>38</v>
      </c>
      <c r="E580" s="7">
        <v>11731486</v>
      </c>
      <c r="F580">
        <v>28</v>
      </c>
      <c r="G580">
        <v>1</v>
      </c>
      <c r="H580" s="10">
        <v>11</v>
      </c>
      <c r="I580" s="10">
        <f t="shared" si="10"/>
        <v>11</v>
      </c>
      <c r="J580" s="31"/>
      <c r="K580" s="33"/>
      <c r="L580" s="31"/>
      <c r="M580" s="33"/>
      <c r="N580" s="31"/>
      <c r="O580" s="31"/>
      <c r="P580" s="31"/>
      <c r="Q580" s="31"/>
      <c r="R580" s="32"/>
      <c r="S580" s="31"/>
      <c r="U580" s="10"/>
    </row>
    <row r="581" spans="1:35" x14ac:dyDescent="0.35">
      <c r="A581" s="3" t="s">
        <v>1051</v>
      </c>
      <c r="B581" s="7">
        <v>11739418</v>
      </c>
      <c r="C581" t="s">
        <v>1098</v>
      </c>
      <c r="D581" t="s">
        <v>38</v>
      </c>
      <c r="E581" s="7">
        <v>11739418</v>
      </c>
      <c r="F581">
        <v>1</v>
      </c>
      <c r="G581">
        <v>1200</v>
      </c>
      <c r="H581" s="10">
        <v>170</v>
      </c>
      <c r="I581" s="10">
        <f t="shared" si="10"/>
        <v>0.14166666666666666</v>
      </c>
      <c r="J581" s="31"/>
      <c r="K581" s="33"/>
      <c r="L581" s="31"/>
      <c r="M581" s="33"/>
      <c r="N581" s="31"/>
      <c r="O581" s="31"/>
      <c r="P581" s="31"/>
      <c r="Q581" s="31"/>
      <c r="R581" s="32"/>
      <c r="S581" s="31"/>
      <c r="U581" s="10"/>
    </row>
    <row r="582" spans="1:35" x14ac:dyDescent="0.35">
      <c r="A582" s="3" t="s">
        <v>1051</v>
      </c>
      <c r="B582" s="7">
        <v>11754083</v>
      </c>
      <c r="C582" t="s">
        <v>1099</v>
      </c>
      <c r="D582" t="s">
        <v>38</v>
      </c>
      <c r="E582" s="7">
        <v>11754083</v>
      </c>
      <c r="F582">
        <v>5</v>
      </c>
      <c r="G582">
        <v>100</v>
      </c>
      <c r="H582" s="10">
        <v>23</v>
      </c>
      <c r="I582" s="10">
        <f t="shared" si="10"/>
        <v>0.23</v>
      </c>
      <c r="J582" s="31"/>
      <c r="K582" s="33"/>
      <c r="L582" s="31"/>
      <c r="M582" s="33"/>
      <c r="N582" s="31"/>
      <c r="O582" s="31"/>
      <c r="P582" s="31"/>
      <c r="Q582" s="31"/>
      <c r="R582" s="32"/>
      <c r="S582" s="31"/>
      <c r="U582" s="10"/>
    </row>
    <row r="583" spans="1:35" x14ac:dyDescent="0.35">
      <c r="A583" s="3" t="s">
        <v>1051</v>
      </c>
      <c r="B583" s="7">
        <v>11763406</v>
      </c>
      <c r="C583" t="s">
        <v>1100</v>
      </c>
      <c r="D583" t="s">
        <v>38</v>
      </c>
      <c r="E583" s="7">
        <v>11763406</v>
      </c>
      <c r="F583">
        <v>1</v>
      </c>
      <c r="G583" s="22" t="s">
        <v>453</v>
      </c>
      <c r="H583" s="10">
        <v>76</v>
      </c>
      <c r="I583" s="10">
        <f>H583/1</f>
        <v>76</v>
      </c>
      <c r="J583" s="31"/>
      <c r="K583" s="33"/>
      <c r="L583" s="31"/>
      <c r="M583" s="33"/>
      <c r="N583" s="31"/>
      <c r="O583" s="31"/>
      <c r="P583" s="31"/>
      <c r="Q583" s="31"/>
      <c r="R583" s="32"/>
      <c r="S583" s="31"/>
      <c r="U583" s="10"/>
    </row>
    <row r="584" spans="1:35" x14ac:dyDescent="0.35">
      <c r="A584" s="3" t="s">
        <v>1051</v>
      </c>
      <c r="B584" s="7">
        <v>11764083</v>
      </c>
      <c r="C584" t="s">
        <v>1101</v>
      </c>
      <c r="D584" t="s">
        <v>38</v>
      </c>
      <c r="E584" s="7">
        <v>11764083</v>
      </c>
      <c r="F584">
        <v>14</v>
      </c>
      <c r="G584">
        <v>100</v>
      </c>
      <c r="H584" s="10">
        <v>33</v>
      </c>
      <c r="I584" s="10">
        <f t="shared" ref="I584:I647" si="11">H584/G584</f>
        <v>0.33</v>
      </c>
      <c r="J584" s="31"/>
      <c r="K584" s="33"/>
      <c r="L584" s="31"/>
      <c r="M584" s="33"/>
      <c r="N584" s="31"/>
      <c r="O584" s="31"/>
      <c r="P584" s="31"/>
      <c r="Q584" s="31"/>
      <c r="R584" s="32"/>
      <c r="S584" s="31"/>
      <c r="U584" s="10"/>
    </row>
    <row r="585" spans="1:35" x14ac:dyDescent="0.35">
      <c r="A585" s="3" t="s">
        <v>1051</v>
      </c>
      <c r="B585" s="7">
        <v>11769408</v>
      </c>
      <c r="C585" t="s">
        <v>1102</v>
      </c>
      <c r="D585" t="s">
        <v>38</v>
      </c>
      <c r="E585" s="7">
        <v>11769408</v>
      </c>
      <c r="F585">
        <v>2</v>
      </c>
      <c r="G585">
        <v>1</v>
      </c>
      <c r="H585" s="10">
        <v>41</v>
      </c>
      <c r="I585" s="10">
        <f t="shared" si="11"/>
        <v>41</v>
      </c>
      <c r="J585" s="31"/>
      <c r="K585" s="33"/>
      <c r="L585" s="31"/>
      <c r="M585" s="33"/>
      <c r="N585" s="31"/>
      <c r="O585" s="31"/>
      <c r="P585" s="31"/>
      <c r="Q585" s="31"/>
      <c r="R585" s="32"/>
      <c r="S585" s="31"/>
      <c r="U585" s="10"/>
    </row>
    <row r="586" spans="1:35" x14ac:dyDescent="0.35">
      <c r="A586" s="3" t="s">
        <v>1051</v>
      </c>
      <c r="B586" s="7">
        <v>11774059</v>
      </c>
      <c r="C586" t="s">
        <v>1103</v>
      </c>
      <c r="D586" t="s">
        <v>38</v>
      </c>
      <c r="E586" s="7">
        <v>11774059</v>
      </c>
      <c r="F586">
        <v>1</v>
      </c>
      <c r="G586">
        <v>50</v>
      </c>
      <c r="H586" s="10">
        <v>20</v>
      </c>
      <c r="I586" s="10">
        <f t="shared" si="11"/>
        <v>0.4</v>
      </c>
      <c r="J586" s="31"/>
      <c r="K586" s="33"/>
      <c r="L586" s="31"/>
      <c r="M586" s="33"/>
      <c r="N586" s="31"/>
      <c r="O586" s="31"/>
      <c r="P586" s="31"/>
      <c r="Q586" s="31"/>
      <c r="R586" s="32"/>
      <c r="S586" s="31"/>
      <c r="U586" s="10"/>
    </row>
    <row r="587" spans="1:35" x14ac:dyDescent="0.35">
      <c r="A587" s="3" t="s">
        <v>1051</v>
      </c>
      <c r="B587" s="7">
        <v>11777939</v>
      </c>
      <c r="C587" t="s">
        <v>1104</v>
      </c>
      <c r="D587" t="s">
        <v>38</v>
      </c>
      <c r="E587" s="7">
        <v>11777939</v>
      </c>
      <c r="F587">
        <v>5</v>
      </c>
      <c r="G587">
        <v>100</v>
      </c>
      <c r="H587" s="10">
        <v>20</v>
      </c>
      <c r="I587" s="10">
        <f t="shared" si="11"/>
        <v>0.2</v>
      </c>
      <c r="J587" s="31"/>
      <c r="K587" s="33"/>
      <c r="L587" s="31"/>
      <c r="M587" s="33"/>
      <c r="N587" s="31"/>
      <c r="O587" s="31"/>
      <c r="P587" s="31"/>
      <c r="Q587" s="31"/>
      <c r="R587" s="32"/>
      <c r="S587" s="31"/>
      <c r="U587" s="10"/>
    </row>
    <row r="588" spans="1:35" x14ac:dyDescent="0.35">
      <c r="A588" s="3" t="s">
        <v>1051</v>
      </c>
      <c r="B588" s="7">
        <v>11787939</v>
      </c>
      <c r="C588" t="s">
        <v>1105</v>
      </c>
      <c r="D588" t="s">
        <v>38</v>
      </c>
      <c r="E588" s="7">
        <v>11787939</v>
      </c>
      <c r="F588">
        <v>1</v>
      </c>
      <c r="G588">
        <v>100</v>
      </c>
      <c r="H588" s="10">
        <v>18</v>
      </c>
      <c r="I588" s="10">
        <f t="shared" si="11"/>
        <v>0.18</v>
      </c>
      <c r="J588" s="31"/>
      <c r="K588" s="33"/>
      <c r="L588" s="31"/>
      <c r="M588" s="33"/>
      <c r="N588" s="31"/>
      <c r="O588" s="31"/>
      <c r="P588" s="31"/>
      <c r="Q588" s="31"/>
      <c r="R588" s="32"/>
      <c r="S588" s="31"/>
      <c r="U588" s="10"/>
    </row>
    <row r="589" spans="1:35" x14ac:dyDescent="0.35">
      <c r="A589" s="3" t="s">
        <v>1051</v>
      </c>
      <c r="B589" s="7">
        <v>11788503</v>
      </c>
      <c r="C589" t="s">
        <v>1106</v>
      </c>
      <c r="D589" t="s">
        <v>38</v>
      </c>
      <c r="E589" s="7">
        <v>11788503</v>
      </c>
      <c r="F589">
        <v>3</v>
      </c>
      <c r="G589">
        <v>500</v>
      </c>
      <c r="H589" s="10">
        <v>43</v>
      </c>
      <c r="I589" s="10">
        <f t="shared" si="11"/>
        <v>8.5999999999999993E-2</v>
      </c>
      <c r="J589" s="31"/>
      <c r="K589" s="33"/>
      <c r="L589" s="31"/>
      <c r="M589" s="33"/>
      <c r="N589" s="31"/>
      <c r="O589" s="31"/>
      <c r="P589" s="31"/>
      <c r="Q589" s="31"/>
      <c r="R589" s="32"/>
      <c r="S589" s="31"/>
      <c r="U589" s="10"/>
    </row>
    <row r="590" spans="1:35" s="9" customFormat="1" x14ac:dyDescent="0.35">
      <c r="A590" s="3" t="s">
        <v>1051</v>
      </c>
      <c r="B590" s="7">
        <v>11788563</v>
      </c>
      <c r="C590" t="s">
        <v>1107</v>
      </c>
      <c r="D590" t="s">
        <v>38</v>
      </c>
      <c r="E590" s="7">
        <v>11788563</v>
      </c>
      <c r="F590">
        <v>1</v>
      </c>
      <c r="G590">
        <v>250</v>
      </c>
      <c r="H590" s="10">
        <v>24</v>
      </c>
      <c r="I590" s="10">
        <f t="shared" si="11"/>
        <v>9.6000000000000002E-2</v>
      </c>
      <c r="J590" s="31"/>
      <c r="K590" s="33"/>
      <c r="L590" s="31"/>
      <c r="M590" s="33"/>
      <c r="N590" s="31"/>
      <c r="O590" s="31"/>
      <c r="P590" s="31"/>
      <c r="Q590" s="31"/>
      <c r="R590" s="32"/>
      <c r="S590" s="31"/>
      <c r="T590"/>
      <c r="U590" s="1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</row>
    <row r="591" spans="1:35" x14ac:dyDescent="0.35">
      <c r="A591" s="3" t="s">
        <v>1051</v>
      </c>
      <c r="B591" s="7">
        <v>11819650</v>
      </c>
      <c r="C591" t="s">
        <v>1108</v>
      </c>
      <c r="D591" t="s">
        <v>38</v>
      </c>
      <c r="E591" s="7">
        <v>11819650</v>
      </c>
      <c r="F591">
        <v>3</v>
      </c>
      <c r="G591">
        <v>500</v>
      </c>
      <c r="H591" s="10">
        <v>80</v>
      </c>
      <c r="I591" s="10">
        <f t="shared" si="11"/>
        <v>0.16</v>
      </c>
      <c r="J591" s="31"/>
      <c r="K591" s="33"/>
      <c r="L591" s="31"/>
      <c r="M591" s="33"/>
      <c r="N591" s="31"/>
      <c r="O591" s="31"/>
      <c r="P591" s="31"/>
      <c r="Q591" s="31"/>
      <c r="R591" s="32"/>
      <c r="S591" s="31"/>
      <c r="U591" s="10"/>
    </row>
    <row r="592" spans="1:35" x14ac:dyDescent="0.35">
      <c r="A592" s="3" t="s">
        <v>1051</v>
      </c>
      <c r="B592" s="7">
        <v>11839181</v>
      </c>
      <c r="C592" t="s">
        <v>1109</v>
      </c>
      <c r="D592" t="s">
        <v>38</v>
      </c>
      <c r="E592" s="7">
        <v>11839181</v>
      </c>
      <c r="F592">
        <v>7</v>
      </c>
      <c r="G592">
        <v>200</v>
      </c>
      <c r="H592" s="10">
        <v>95</v>
      </c>
      <c r="I592" s="10">
        <f t="shared" si="11"/>
        <v>0.47499999999999998</v>
      </c>
      <c r="J592" s="31"/>
      <c r="K592" s="33"/>
      <c r="L592" s="31"/>
      <c r="M592" s="33"/>
      <c r="N592" s="31"/>
      <c r="O592" s="31"/>
      <c r="P592" s="31"/>
      <c r="Q592" s="31"/>
      <c r="R592" s="32"/>
      <c r="S592" s="31"/>
      <c r="U592" s="10"/>
    </row>
    <row r="593" spans="1:21" x14ac:dyDescent="0.35">
      <c r="A593" s="3" t="s">
        <v>1051</v>
      </c>
      <c r="B593" s="7">
        <v>11839660</v>
      </c>
      <c r="C593" t="s">
        <v>1110</v>
      </c>
      <c r="D593" t="s">
        <v>38</v>
      </c>
      <c r="E593" s="7">
        <v>11839660</v>
      </c>
      <c r="F593">
        <v>1</v>
      </c>
      <c r="G593">
        <v>200</v>
      </c>
      <c r="H593" s="10">
        <v>20</v>
      </c>
      <c r="I593" s="10">
        <f t="shared" si="11"/>
        <v>0.1</v>
      </c>
      <c r="J593" s="31"/>
      <c r="K593" s="33"/>
      <c r="L593" s="31"/>
      <c r="M593" s="33"/>
      <c r="N593" s="31"/>
      <c r="O593" s="31"/>
      <c r="P593" s="31"/>
      <c r="Q593" s="31"/>
      <c r="R593" s="32"/>
      <c r="S593" s="31"/>
      <c r="U593" s="10"/>
    </row>
    <row r="594" spans="1:21" x14ac:dyDescent="0.35">
      <c r="A594" s="3" t="s">
        <v>1051</v>
      </c>
      <c r="B594" s="7">
        <v>11848942</v>
      </c>
      <c r="C594" t="s">
        <v>1111</v>
      </c>
      <c r="D594" t="s">
        <v>38</v>
      </c>
      <c r="E594" s="7">
        <v>11848942</v>
      </c>
      <c r="F594">
        <v>1</v>
      </c>
      <c r="G594">
        <v>10</v>
      </c>
      <c r="H594" s="10">
        <v>8</v>
      </c>
      <c r="I594" s="10">
        <f t="shared" si="11"/>
        <v>0.8</v>
      </c>
      <c r="J594" s="31"/>
      <c r="K594" s="33"/>
      <c r="L594" s="31"/>
      <c r="M594" s="33"/>
      <c r="N594" s="31"/>
      <c r="O594" s="31"/>
      <c r="P594" s="31"/>
      <c r="Q594" s="31"/>
      <c r="R594" s="32"/>
      <c r="S594" s="31"/>
      <c r="U594" s="10"/>
    </row>
    <row r="595" spans="1:21" x14ac:dyDescent="0.35">
      <c r="A595" s="3" t="s">
        <v>1051</v>
      </c>
      <c r="B595" s="7">
        <v>11849181</v>
      </c>
      <c r="C595" t="s">
        <v>1112</v>
      </c>
      <c r="D595" t="s">
        <v>38</v>
      </c>
      <c r="E595" s="7">
        <v>11849181</v>
      </c>
      <c r="F595">
        <v>1</v>
      </c>
      <c r="G595">
        <v>1000</v>
      </c>
      <c r="H595" s="10">
        <v>157</v>
      </c>
      <c r="I595" s="10">
        <f t="shared" si="11"/>
        <v>0.157</v>
      </c>
      <c r="J595" s="31"/>
      <c r="K595" s="33"/>
      <c r="L595" s="31"/>
      <c r="M595" s="33"/>
      <c r="N595" s="31"/>
      <c r="O595" s="31"/>
      <c r="P595" s="31"/>
      <c r="Q595" s="31"/>
      <c r="R595" s="32"/>
      <c r="S595" s="31"/>
      <c r="U595" s="10"/>
    </row>
    <row r="596" spans="1:21" x14ac:dyDescent="0.35">
      <c r="A596" s="3" t="s">
        <v>1051</v>
      </c>
      <c r="B596" s="7">
        <v>11862513</v>
      </c>
      <c r="C596" t="s">
        <v>1113</v>
      </c>
      <c r="D596" t="s">
        <v>38</v>
      </c>
      <c r="E596" s="7">
        <v>11862513</v>
      </c>
      <c r="F596">
        <v>4</v>
      </c>
      <c r="G596">
        <v>10</v>
      </c>
      <c r="H596" s="10">
        <v>21</v>
      </c>
      <c r="I596" s="10">
        <f t="shared" si="11"/>
        <v>2.1</v>
      </c>
      <c r="J596" s="31"/>
      <c r="K596" s="33"/>
      <c r="L596" s="31"/>
      <c r="M596" s="33"/>
      <c r="N596" s="31"/>
      <c r="O596" s="31"/>
      <c r="P596" s="31"/>
      <c r="Q596" s="31"/>
      <c r="R596" s="32"/>
      <c r="S596" s="31"/>
      <c r="U596" s="10"/>
    </row>
    <row r="597" spans="1:21" x14ac:dyDescent="0.35">
      <c r="A597" s="3" t="s">
        <v>1051</v>
      </c>
      <c r="B597" s="7">
        <v>11865772</v>
      </c>
      <c r="C597" t="s">
        <v>1114</v>
      </c>
      <c r="D597" t="s">
        <v>38</v>
      </c>
      <c r="E597" s="7">
        <v>11865772</v>
      </c>
      <c r="F597">
        <v>2</v>
      </c>
      <c r="G597">
        <v>1</v>
      </c>
      <c r="H597" s="10">
        <v>647</v>
      </c>
      <c r="I597" s="10">
        <f t="shared" si="11"/>
        <v>647</v>
      </c>
      <c r="J597" s="31"/>
      <c r="K597" s="33"/>
      <c r="L597" s="31"/>
      <c r="M597" s="33"/>
      <c r="N597" s="31"/>
      <c r="O597" s="31"/>
      <c r="P597" s="31"/>
      <c r="Q597" s="31"/>
      <c r="R597" s="32"/>
      <c r="S597" s="31"/>
      <c r="U597" s="10"/>
    </row>
    <row r="598" spans="1:21" x14ac:dyDescent="0.35">
      <c r="A598" s="3" t="s">
        <v>1051</v>
      </c>
      <c r="B598" s="7">
        <v>11868852</v>
      </c>
      <c r="C598" t="s">
        <v>1115</v>
      </c>
      <c r="D598" t="s">
        <v>38</v>
      </c>
      <c r="E598" s="7">
        <v>11868852</v>
      </c>
      <c r="F598">
        <v>1</v>
      </c>
      <c r="G598">
        <v>10</v>
      </c>
      <c r="H598" s="10">
        <v>21</v>
      </c>
      <c r="I598" s="10">
        <f t="shared" si="11"/>
        <v>2.1</v>
      </c>
      <c r="J598" s="31"/>
      <c r="K598" s="33"/>
      <c r="L598" s="31"/>
      <c r="M598" s="33"/>
      <c r="N598" s="31"/>
      <c r="O598" s="31"/>
      <c r="P598" s="31"/>
      <c r="Q598" s="31"/>
      <c r="R598" s="32"/>
      <c r="S598" s="31"/>
      <c r="U598" s="10"/>
    </row>
    <row r="599" spans="1:21" x14ac:dyDescent="0.35">
      <c r="A599" s="3" t="s">
        <v>1051</v>
      </c>
      <c r="B599" s="7">
        <v>11868942</v>
      </c>
      <c r="C599" t="s">
        <v>1116</v>
      </c>
      <c r="D599" t="s">
        <v>38</v>
      </c>
      <c r="E599" s="7">
        <v>11868942</v>
      </c>
      <c r="F599">
        <v>3</v>
      </c>
      <c r="G599">
        <v>10</v>
      </c>
      <c r="H599" s="10">
        <v>4</v>
      </c>
      <c r="I599" s="10">
        <f t="shared" si="11"/>
        <v>0.4</v>
      </c>
      <c r="J599" s="31"/>
      <c r="K599" s="33"/>
      <c r="L599" s="31"/>
      <c r="M599" s="33"/>
      <c r="N599" s="31"/>
      <c r="O599" s="31"/>
      <c r="P599" s="31"/>
      <c r="Q599" s="31"/>
      <c r="R599" s="32"/>
      <c r="S599" s="31"/>
      <c r="U599" s="10"/>
    </row>
    <row r="600" spans="1:21" x14ac:dyDescent="0.35">
      <c r="A600" s="3" t="s">
        <v>1051</v>
      </c>
      <c r="B600" s="7">
        <v>11869181</v>
      </c>
      <c r="C600" t="s">
        <v>1117</v>
      </c>
      <c r="D600" t="s">
        <v>38</v>
      </c>
      <c r="E600" s="7">
        <v>11869181</v>
      </c>
      <c r="F600">
        <v>2</v>
      </c>
      <c r="G600">
        <v>200</v>
      </c>
      <c r="H600" s="10">
        <v>46</v>
      </c>
      <c r="I600" s="10">
        <f t="shared" si="11"/>
        <v>0.23</v>
      </c>
      <c r="J600" s="31"/>
      <c r="K600" s="33"/>
      <c r="L600" s="31"/>
      <c r="M600" s="33"/>
      <c r="N600" s="31"/>
      <c r="O600" s="31"/>
      <c r="P600" s="31"/>
      <c r="Q600" s="31"/>
      <c r="R600" s="32"/>
      <c r="S600" s="31"/>
      <c r="U600" s="10"/>
    </row>
    <row r="601" spans="1:21" x14ac:dyDescent="0.35">
      <c r="A601" s="3" t="s">
        <v>1051</v>
      </c>
      <c r="B601" s="7">
        <v>11872473</v>
      </c>
      <c r="C601" t="s">
        <v>1118</v>
      </c>
      <c r="D601" t="s">
        <v>38</v>
      </c>
      <c r="E601" s="7">
        <v>11872473</v>
      </c>
      <c r="F601">
        <v>4</v>
      </c>
      <c r="G601">
        <v>10</v>
      </c>
      <c r="H601" s="10">
        <v>16</v>
      </c>
      <c r="I601" s="10">
        <f t="shared" si="11"/>
        <v>1.6</v>
      </c>
      <c r="J601" s="31"/>
      <c r="K601" s="33"/>
      <c r="L601" s="31"/>
      <c r="M601" s="33"/>
      <c r="N601" s="31"/>
      <c r="O601" s="31"/>
      <c r="P601" s="31"/>
      <c r="Q601" s="31"/>
      <c r="R601" s="32"/>
      <c r="S601" s="31"/>
      <c r="U601" s="10"/>
    </row>
    <row r="602" spans="1:21" x14ac:dyDescent="0.35">
      <c r="A602" s="3" t="s">
        <v>1051</v>
      </c>
      <c r="B602" s="7">
        <v>11879181</v>
      </c>
      <c r="C602" t="s">
        <v>1119</v>
      </c>
      <c r="D602" t="s">
        <v>38</v>
      </c>
      <c r="E602" s="7">
        <v>11879181</v>
      </c>
      <c r="F602">
        <v>2</v>
      </c>
      <c r="G602">
        <v>200</v>
      </c>
      <c r="H602" s="10">
        <v>48</v>
      </c>
      <c r="I602" s="10">
        <f t="shared" si="11"/>
        <v>0.24</v>
      </c>
      <c r="J602" s="31"/>
      <c r="K602" s="33"/>
      <c r="L602" s="31"/>
      <c r="M602" s="33"/>
      <c r="N602" s="31"/>
      <c r="O602" s="31"/>
      <c r="P602" s="31"/>
      <c r="Q602" s="31"/>
      <c r="R602" s="32"/>
      <c r="S602" s="31"/>
      <c r="U602" s="10"/>
    </row>
    <row r="603" spans="1:21" x14ac:dyDescent="0.35">
      <c r="A603" s="3" t="s">
        <v>1051</v>
      </c>
      <c r="B603" s="7">
        <v>11889181</v>
      </c>
      <c r="C603" t="s">
        <v>1120</v>
      </c>
      <c r="D603" t="s">
        <v>38</v>
      </c>
      <c r="E603" s="7">
        <v>11889181</v>
      </c>
      <c r="F603">
        <v>1</v>
      </c>
      <c r="G603">
        <v>100</v>
      </c>
      <c r="H603" s="10">
        <v>94</v>
      </c>
      <c r="I603" s="10">
        <f t="shared" si="11"/>
        <v>0.94</v>
      </c>
      <c r="J603" s="31"/>
      <c r="K603" s="33"/>
      <c r="L603" s="31"/>
      <c r="M603" s="33"/>
      <c r="N603" s="31"/>
      <c r="O603" s="31"/>
      <c r="P603" s="31"/>
      <c r="Q603" s="31"/>
      <c r="R603" s="32"/>
      <c r="S603" s="31"/>
      <c r="U603" s="10"/>
    </row>
    <row r="604" spans="1:21" x14ac:dyDescent="0.35">
      <c r="A604" s="3" t="s">
        <v>1051</v>
      </c>
      <c r="B604" s="7">
        <v>11899221</v>
      </c>
      <c r="C604" t="s">
        <v>1121</v>
      </c>
      <c r="D604" t="s">
        <v>38</v>
      </c>
      <c r="E604" s="7">
        <v>11899221</v>
      </c>
      <c r="F604">
        <v>1</v>
      </c>
      <c r="G604">
        <v>1000</v>
      </c>
      <c r="H604" s="10">
        <v>53</v>
      </c>
      <c r="I604" s="10">
        <f t="shared" si="11"/>
        <v>5.2999999999999999E-2</v>
      </c>
      <c r="J604" s="31"/>
      <c r="K604" s="33"/>
      <c r="L604" s="31"/>
      <c r="M604" s="33"/>
      <c r="N604" s="31"/>
      <c r="O604" s="31"/>
      <c r="P604" s="31"/>
      <c r="Q604" s="31"/>
      <c r="R604" s="32"/>
      <c r="S604" s="31"/>
      <c r="U604" s="10"/>
    </row>
    <row r="605" spans="1:21" x14ac:dyDescent="0.35">
      <c r="A605" s="3" t="s">
        <v>1051</v>
      </c>
      <c r="B605" s="7">
        <v>11923446</v>
      </c>
      <c r="C605" t="s">
        <v>1122</v>
      </c>
      <c r="D605" t="s">
        <v>38</v>
      </c>
      <c r="E605" s="7">
        <v>11923446</v>
      </c>
      <c r="F605">
        <v>1</v>
      </c>
      <c r="G605">
        <v>960</v>
      </c>
      <c r="H605" s="10">
        <v>29</v>
      </c>
      <c r="I605" s="10">
        <f t="shared" si="11"/>
        <v>3.0208333333333334E-2</v>
      </c>
      <c r="J605" s="31"/>
      <c r="K605" s="33"/>
      <c r="L605" s="31"/>
      <c r="M605" s="33"/>
      <c r="N605" s="31"/>
      <c r="O605" s="31"/>
      <c r="P605" s="31"/>
      <c r="Q605" s="31"/>
      <c r="R605" s="32"/>
      <c r="S605" s="31"/>
      <c r="U605" s="10"/>
    </row>
    <row r="606" spans="1:21" x14ac:dyDescent="0.35">
      <c r="A606" s="3" t="s">
        <v>1051</v>
      </c>
      <c r="B606" s="7">
        <v>11926955</v>
      </c>
      <c r="C606" t="s">
        <v>1123</v>
      </c>
      <c r="D606" t="s">
        <v>38</v>
      </c>
      <c r="E606" s="7">
        <v>11926955</v>
      </c>
      <c r="F606">
        <v>2</v>
      </c>
      <c r="G606">
        <v>500</v>
      </c>
      <c r="H606" s="10">
        <v>21</v>
      </c>
      <c r="I606" s="10">
        <f t="shared" si="11"/>
        <v>4.2000000000000003E-2</v>
      </c>
      <c r="J606" s="31"/>
      <c r="K606" s="33"/>
      <c r="L606" s="31"/>
      <c r="M606" s="33"/>
      <c r="N606" s="31"/>
      <c r="O606" s="31"/>
      <c r="P606" s="31"/>
      <c r="Q606" s="31"/>
      <c r="R606" s="32"/>
      <c r="S606" s="31"/>
      <c r="U606" s="10"/>
    </row>
    <row r="607" spans="1:21" x14ac:dyDescent="0.35">
      <c r="A607" s="3" t="s">
        <v>1051</v>
      </c>
      <c r="B607" s="7">
        <v>11943446</v>
      </c>
      <c r="C607" t="s">
        <v>1124</v>
      </c>
      <c r="D607" t="s">
        <v>38</v>
      </c>
      <c r="E607" s="7">
        <v>11943446</v>
      </c>
      <c r="F607">
        <v>21</v>
      </c>
      <c r="G607">
        <v>1000</v>
      </c>
      <c r="H607" s="10">
        <v>15</v>
      </c>
      <c r="I607" s="10">
        <f t="shared" si="11"/>
        <v>1.4999999999999999E-2</v>
      </c>
      <c r="J607" s="31"/>
      <c r="K607" s="33"/>
      <c r="L607" s="31"/>
      <c r="M607" s="33"/>
      <c r="N607" s="31"/>
      <c r="O607" s="31"/>
      <c r="P607" s="31"/>
      <c r="Q607" s="31"/>
      <c r="R607" s="32"/>
      <c r="S607" s="31"/>
      <c r="U607" s="10"/>
    </row>
    <row r="608" spans="1:21" x14ac:dyDescent="0.35">
      <c r="A608" s="3" t="s">
        <v>1051</v>
      </c>
      <c r="B608" s="7">
        <v>11958014</v>
      </c>
      <c r="C608" t="s">
        <v>1125</v>
      </c>
      <c r="D608" t="s">
        <v>38</v>
      </c>
      <c r="E608" s="7">
        <v>11958014</v>
      </c>
      <c r="F608">
        <v>1</v>
      </c>
      <c r="G608">
        <v>5</v>
      </c>
      <c r="H608" s="10">
        <v>57</v>
      </c>
      <c r="I608" s="10">
        <f t="shared" si="11"/>
        <v>11.4</v>
      </c>
      <c r="J608" s="31"/>
      <c r="K608" s="33"/>
      <c r="L608" s="31"/>
      <c r="M608" s="33"/>
      <c r="N608" s="31"/>
      <c r="O608" s="31"/>
      <c r="P608" s="31"/>
      <c r="Q608" s="31"/>
      <c r="R608" s="32"/>
      <c r="S608" s="31"/>
      <c r="U608" s="10"/>
    </row>
    <row r="609" spans="1:35" x14ac:dyDescent="0.35">
      <c r="A609" s="3" t="s">
        <v>1051</v>
      </c>
      <c r="B609" s="7">
        <v>11978485</v>
      </c>
      <c r="C609" t="s">
        <v>1126</v>
      </c>
      <c r="D609" t="s">
        <v>38</v>
      </c>
      <c r="E609" s="7">
        <v>11978485</v>
      </c>
      <c r="F609">
        <v>1</v>
      </c>
      <c r="G609">
        <v>200</v>
      </c>
      <c r="H609" s="10">
        <v>234</v>
      </c>
      <c r="I609" s="10">
        <f t="shared" si="11"/>
        <v>1.17</v>
      </c>
      <c r="J609" s="31"/>
      <c r="K609" s="33"/>
      <c r="L609" s="31"/>
      <c r="M609" s="33"/>
      <c r="N609" s="31"/>
      <c r="O609" s="31"/>
      <c r="P609" s="31"/>
      <c r="Q609" s="31"/>
      <c r="R609" s="32"/>
      <c r="S609" s="31"/>
      <c r="U609" s="10"/>
    </row>
    <row r="610" spans="1:35" x14ac:dyDescent="0.35">
      <c r="A610" s="3" t="s">
        <v>1051</v>
      </c>
      <c r="B610" s="7">
        <v>11998199</v>
      </c>
      <c r="C610" t="s">
        <v>1127</v>
      </c>
      <c r="D610" t="s">
        <v>38</v>
      </c>
      <c r="E610" s="7">
        <v>11998199</v>
      </c>
      <c r="F610">
        <v>1</v>
      </c>
      <c r="G610">
        <v>1</v>
      </c>
      <c r="H610" s="10">
        <v>17</v>
      </c>
      <c r="I610" s="10">
        <f t="shared" si="11"/>
        <v>17</v>
      </c>
      <c r="J610" s="31"/>
      <c r="K610" s="33"/>
      <c r="L610" s="31"/>
      <c r="M610" s="33"/>
      <c r="N610" s="31"/>
      <c r="O610" s="31"/>
      <c r="P610" s="31"/>
      <c r="Q610" s="31"/>
      <c r="R610" s="32"/>
      <c r="S610" s="31"/>
      <c r="U610" s="10"/>
    </row>
    <row r="611" spans="1:35" x14ac:dyDescent="0.35">
      <c r="A611" s="3" t="s">
        <v>1051</v>
      </c>
      <c r="B611" s="7">
        <v>12134102</v>
      </c>
      <c r="C611" t="s">
        <v>1128</v>
      </c>
      <c r="D611" t="s">
        <v>38</v>
      </c>
      <c r="E611" s="7">
        <v>12134102</v>
      </c>
      <c r="F611">
        <v>1</v>
      </c>
      <c r="G611">
        <v>1000</v>
      </c>
      <c r="H611" s="10">
        <v>59</v>
      </c>
      <c r="I611" s="10">
        <f t="shared" si="11"/>
        <v>5.8999999999999997E-2</v>
      </c>
      <c r="J611" s="31"/>
      <c r="K611" s="33"/>
      <c r="L611" s="31"/>
      <c r="M611" s="33"/>
      <c r="N611" s="31"/>
      <c r="O611" s="31"/>
      <c r="P611" s="31"/>
      <c r="Q611" s="31"/>
      <c r="R611" s="32"/>
      <c r="S611" s="31"/>
      <c r="U611" s="10"/>
    </row>
    <row r="612" spans="1:35" x14ac:dyDescent="0.35">
      <c r="A612" s="3" t="s">
        <v>1051</v>
      </c>
      <c r="B612" s="7">
        <v>12323128</v>
      </c>
      <c r="C612" t="s">
        <v>1129</v>
      </c>
      <c r="D612" t="s">
        <v>38</v>
      </c>
      <c r="E612" s="7">
        <v>12323128</v>
      </c>
      <c r="F612">
        <v>151</v>
      </c>
      <c r="G612">
        <v>200</v>
      </c>
      <c r="H612" s="10">
        <v>2</v>
      </c>
      <c r="I612" s="10">
        <f t="shared" si="11"/>
        <v>0.01</v>
      </c>
      <c r="J612" s="31"/>
      <c r="K612" s="33"/>
      <c r="L612" s="31"/>
      <c r="M612" s="33"/>
      <c r="N612" s="31"/>
      <c r="O612" s="31"/>
      <c r="P612" s="31"/>
      <c r="Q612" s="31"/>
      <c r="R612" s="32"/>
      <c r="S612" s="31"/>
      <c r="U612" s="10"/>
    </row>
    <row r="613" spans="1:35" x14ac:dyDescent="0.35">
      <c r="A613" s="3" t="s">
        <v>1051</v>
      </c>
      <c r="B613" s="7">
        <v>12333128</v>
      </c>
      <c r="C613" t="s">
        <v>1130</v>
      </c>
      <c r="D613" t="s">
        <v>38</v>
      </c>
      <c r="E613" s="7">
        <v>12333128</v>
      </c>
      <c r="F613">
        <v>45</v>
      </c>
      <c r="G613">
        <v>200</v>
      </c>
      <c r="H613" s="10">
        <v>2</v>
      </c>
      <c r="I613" s="10">
        <f t="shared" si="11"/>
        <v>0.01</v>
      </c>
      <c r="J613" s="31"/>
      <c r="K613" s="33"/>
      <c r="L613" s="31"/>
      <c r="M613" s="33"/>
      <c r="N613" s="31"/>
      <c r="O613" s="31"/>
      <c r="P613" s="31"/>
      <c r="Q613" s="31"/>
      <c r="R613" s="32"/>
      <c r="S613" s="31"/>
      <c r="U613" s="10"/>
    </row>
    <row r="614" spans="1:35" x14ac:dyDescent="0.35">
      <c r="A614" s="3" t="s">
        <v>1051</v>
      </c>
      <c r="B614" s="7">
        <v>12373118</v>
      </c>
      <c r="C614" t="s">
        <v>1131</v>
      </c>
      <c r="D614" t="s">
        <v>38</v>
      </c>
      <c r="E614" s="7">
        <v>12373118</v>
      </c>
      <c r="F614">
        <v>43</v>
      </c>
      <c r="G614">
        <v>50</v>
      </c>
      <c r="H614" s="10">
        <v>3</v>
      </c>
      <c r="I614" s="10">
        <f t="shared" si="11"/>
        <v>0.06</v>
      </c>
      <c r="J614" s="31"/>
      <c r="K614" s="33"/>
      <c r="L614" s="31"/>
      <c r="M614" s="33"/>
      <c r="N614" s="31"/>
      <c r="O614" s="31"/>
      <c r="P614" s="31"/>
      <c r="Q614" s="31"/>
      <c r="R614" s="32"/>
      <c r="S614" s="31"/>
      <c r="U614" s="10"/>
    </row>
    <row r="615" spans="1:35" x14ac:dyDescent="0.35">
      <c r="A615" s="3" t="s">
        <v>1051</v>
      </c>
      <c r="B615" s="7">
        <v>12387552</v>
      </c>
      <c r="C615" t="s">
        <v>1132</v>
      </c>
      <c r="D615" t="s">
        <v>38</v>
      </c>
      <c r="E615" s="7">
        <v>12387552</v>
      </c>
      <c r="F615">
        <v>2</v>
      </c>
      <c r="G615">
        <v>500</v>
      </c>
      <c r="H615" s="10">
        <v>74</v>
      </c>
      <c r="I615" s="10">
        <f t="shared" si="11"/>
        <v>0.14799999999999999</v>
      </c>
      <c r="J615" s="31"/>
      <c r="K615" s="33"/>
      <c r="L615" s="31"/>
      <c r="M615" s="33"/>
      <c r="N615" s="31"/>
      <c r="O615" s="31"/>
      <c r="P615" s="31"/>
      <c r="Q615" s="31"/>
      <c r="R615" s="32"/>
      <c r="S615" s="31"/>
      <c r="U615" s="10"/>
    </row>
    <row r="616" spans="1:35" x14ac:dyDescent="0.35">
      <c r="A616" s="3" t="s">
        <v>1051</v>
      </c>
      <c r="B616" s="7">
        <v>12390433</v>
      </c>
      <c r="C616" t="s">
        <v>1133</v>
      </c>
      <c r="D616" t="s">
        <v>38</v>
      </c>
      <c r="E616" s="7">
        <v>12390433</v>
      </c>
      <c r="F616">
        <v>1</v>
      </c>
      <c r="G616">
        <v>500</v>
      </c>
      <c r="H616" s="10">
        <v>58</v>
      </c>
      <c r="I616" s="10">
        <f t="shared" si="11"/>
        <v>0.11600000000000001</v>
      </c>
      <c r="J616" s="31"/>
      <c r="K616" s="33"/>
      <c r="L616" s="31"/>
      <c r="M616" s="33"/>
      <c r="N616" s="31"/>
      <c r="O616" s="31"/>
      <c r="P616" s="31"/>
      <c r="Q616" s="31"/>
      <c r="R616" s="32"/>
      <c r="S616" s="31"/>
      <c r="U616" s="10"/>
    </row>
    <row r="617" spans="1:35" x14ac:dyDescent="0.35">
      <c r="A617" s="3" t="s">
        <v>1051</v>
      </c>
      <c r="B617" s="7">
        <v>12393128</v>
      </c>
      <c r="C617" t="s">
        <v>1134</v>
      </c>
      <c r="D617" t="s">
        <v>38</v>
      </c>
      <c r="E617" s="7">
        <v>12393128</v>
      </c>
      <c r="F617">
        <v>10</v>
      </c>
      <c r="G617">
        <v>100</v>
      </c>
      <c r="H617" s="10">
        <v>8</v>
      </c>
      <c r="I617" s="10">
        <f t="shared" si="11"/>
        <v>0.08</v>
      </c>
      <c r="J617" s="31"/>
      <c r="K617" s="33"/>
      <c r="L617" s="31"/>
      <c r="M617" s="33"/>
      <c r="N617" s="31"/>
      <c r="O617" s="31"/>
      <c r="P617" s="31"/>
      <c r="Q617" s="31"/>
      <c r="R617" s="32"/>
      <c r="S617" s="31"/>
      <c r="U617" s="10"/>
    </row>
    <row r="618" spans="1:35" x14ac:dyDescent="0.35">
      <c r="A618" s="3" t="s">
        <v>1051</v>
      </c>
      <c r="B618" s="7">
        <v>12602505</v>
      </c>
      <c r="C618" t="s">
        <v>1135</v>
      </c>
      <c r="D618" t="s">
        <v>38</v>
      </c>
      <c r="E618" s="7">
        <v>12602505</v>
      </c>
      <c r="F618">
        <v>1</v>
      </c>
      <c r="G618">
        <v>1</v>
      </c>
      <c r="H618" s="10">
        <v>22</v>
      </c>
      <c r="I618" s="10">
        <f t="shared" si="11"/>
        <v>22</v>
      </c>
      <c r="J618" s="31"/>
      <c r="K618" s="33"/>
      <c r="L618" s="31"/>
      <c r="M618" s="33"/>
      <c r="N618" s="31"/>
      <c r="O618" s="31"/>
      <c r="P618" s="31"/>
      <c r="Q618" s="31"/>
      <c r="R618" s="32"/>
      <c r="S618" s="31"/>
      <c r="U618" s="10"/>
    </row>
    <row r="619" spans="1:35" x14ac:dyDescent="0.35">
      <c r="A619" s="3" t="s">
        <v>1051</v>
      </c>
      <c r="B619" s="7">
        <v>12622505</v>
      </c>
      <c r="C619" t="s">
        <v>1136</v>
      </c>
      <c r="D619" t="s">
        <v>38</v>
      </c>
      <c r="E619" s="7">
        <v>12622505</v>
      </c>
      <c r="F619">
        <v>1</v>
      </c>
      <c r="G619">
        <v>1</v>
      </c>
      <c r="H619" s="10">
        <v>18</v>
      </c>
      <c r="I619" s="10">
        <f t="shared" si="11"/>
        <v>18</v>
      </c>
      <c r="J619" s="31"/>
      <c r="K619" s="33"/>
      <c r="L619" s="31"/>
      <c r="M619" s="33"/>
      <c r="N619" s="31"/>
      <c r="O619" s="31"/>
      <c r="P619" s="31"/>
      <c r="Q619" s="31"/>
      <c r="R619" s="32"/>
      <c r="S619" s="31"/>
      <c r="U619" s="10"/>
    </row>
    <row r="620" spans="1:35" x14ac:dyDescent="0.35">
      <c r="A620" s="3" t="s">
        <v>1051</v>
      </c>
      <c r="B620" s="7">
        <v>12632505</v>
      </c>
      <c r="C620" t="s">
        <v>1137</v>
      </c>
      <c r="D620" t="s">
        <v>38</v>
      </c>
      <c r="E620" s="7">
        <v>12632505</v>
      </c>
      <c r="F620">
        <v>5</v>
      </c>
      <c r="G620">
        <v>1</v>
      </c>
      <c r="H620" s="10">
        <v>19</v>
      </c>
      <c r="I620" s="10">
        <f t="shared" si="11"/>
        <v>19</v>
      </c>
      <c r="J620" s="31"/>
      <c r="K620" s="33"/>
      <c r="L620" s="31"/>
      <c r="M620" s="33"/>
      <c r="N620" s="31"/>
      <c r="O620" s="31"/>
      <c r="P620" s="31"/>
      <c r="Q620" s="31"/>
      <c r="R620" s="32"/>
      <c r="S620" s="31"/>
      <c r="U620" s="10"/>
    </row>
    <row r="621" spans="1:35" x14ac:dyDescent="0.35">
      <c r="A621" s="3" t="s">
        <v>1051</v>
      </c>
      <c r="B621" s="7">
        <v>12644785</v>
      </c>
      <c r="C621" t="s">
        <v>1138</v>
      </c>
      <c r="D621" t="s">
        <v>38</v>
      </c>
      <c r="E621" s="7">
        <v>12644785</v>
      </c>
      <c r="F621">
        <v>1</v>
      </c>
      <c r="G621">
        <v>600</v>
      </c>
      <c r="H621" s="10">
        <v>72</v>
      </c>
      <c r="I621" s="10">
        <f t="shared" si="11"/>
        <v>0.12</v>
      </c>
      <c r="J621" s="31"/>
      <c r="K621" s="33"/>
      <c r="L621" s="31"/>
      <c r="M621" s="33"/>
      <c r="N621" s="31"/>
      <c r="O621" s="31"/>
      <c r="P621" s="31"/>
      <c r="Q621" s="31"/>
      <c r="R621" s="32"/>
      <c r="S621" s="31"/>
      <c r="U621" s="10"/>
    </row>
    <row r="622" spans="1:35" s="9" customFormat="1" x14ac:dyDescent="0.35">
      <c r="A622" s="3" t="s">
        <v>1051</v>
      </c>
      <c r="B622" s="7">
        <v>12663145</v>
      </c>
      <c r="C622" t="s">
        <v>1139</v>
      </c>
      <c r="D622" t="s">
        <v>38</v>
      </c>
      <c r="E622" s="7">
        <v>12663145</v>
      </c>
      <c r="F622">
        <v>1</v>
      </c>
      <c r="G622">
        <v>5</v>
      </c>
      <c r="H622" s="10">
        <v>21</v>
      </c>
      <c r="I622" s="10">
        <f t="shared" si="11"/>
        <v>4.2</v>
      </c>
      <c r="J622" s="31"/>
      <c r="K622" s="33"/>
      <c r="L622" s="31"/>
      <c r="M622" s="33"/>
      <c r="N622" s="31"/>
      <c r="O622" s="31"/>
      <c r="P622" s="31"/>
      <c r="Q622" s="31"/>
      <c r="R622" s="32"/>
      <c r="S622" s="31"/>
      <c r="T622"/>
      <c r="U622" s="10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</row>
    <row r="623" spans="1:35" x14ac:dyDescent="0.35">
      <c r="A623" s="3" t="s">
        <v>1051</v>
      </c>
      <c r="B623" s="7">
        <v>12692495</v>
      </c>
      <c r="C623" t="s">
        <v>1140</v>
      </c>
      <c r="D623" t="s">
        <v>38</v>
      </c>
      <c r="E623" s="7">
        <v>12692495</v>
      </c>
      <c r="F623">
        <v>4</v>
      </c>
      <c r="G623">
        <v>1</v>
      </c>
      <c r="H623" s="10">
        <v>18</v>
      </c>
      <c r="I623" s="10">
        <f t="shared" si="11"/>
        <v>18</v>
      </c>
      <c r="J623" s="31"/>
      <c r="K623" s="33"/>
      <c r="L623" s="31"/>
      <c r="M623" s="33"/>
      <c r="N623" s="31"/>
      <c r="O623" s="31"/>
      <c r="P623" s="31"/>
      <c r="Q623" s="31"/>
      <c r="R623" s="32"/>
      <c r="S623" s="31"/>
      <c r="U623" s="10"/>
    </row>
    <row r="624" spans="1:35" x14ac:dyDescent="0.35">
      <c r="A624" s="3" t="s">
        <v>1051</v>
      </c>
      <c r="B624" s="7">
        <v>12695296</v>
      </c>
      <c r="C624" t="s">
        <v>1141</v>
      </c>
      <c r="D624" t="s">
        <v>38</v>
      </c>
      <c r="E624" s="7">
        <v>12695296</v>
      </c>
      <c r="F624">
        <v>24</v>
      </c>
      <c r="G624">
        <v>1</v>
      </c>
      <c r="H624" s="10">
        <v>15</v>
      </c>
      <c r="I624" s="10">
        <f t="shared" si="11"/>
        <v>15</v>
      </c>
      <c r="J624" s="31"/>
      <c r="K624" s="33"/>
      <c r="L624" s="31"/>
      <c r="M624" s="33"/>
      <c r="N624" s="31"/>
      <c r="O624" s="31"/>
      <c r="P624" s="31"/>
      <c r="Q624" s="31"/>
      <c r="R624" s="32"/>
      <c r="S624" s="31"/>
      <c r="U624" s="10"/>
    </row>
    <row r="625" spans="1:35" s="9" customFormat="1" x14ac:dyDescent="0.35">
      <c r="A625" s="3" t="s">
        <v>1051</v>
      </c>
      <c r="B625" s="7">
        <v>12737527</v>
      </c>
      <c r="C625" t="s">
        <v>1142</v>
      </c>
      <c r="D625" t="s">
        <v>38</v>
      </c>
      <c r="E625" s="7">
        <v>12737527</v>
      </c>
      <c r="F625">
        <v>7</v>
      </c>
      <c r="G625">
        <v>24</v>
      </c>
      <c r="H625" s="10">
        <v>27</v>
      </c>
      <c r="I625" s="10">
        <f t="shared" si="11"/>
        <v>1.125</v>
      </c>
      <c r="J625" s="31"/>
      <c r="K625" s="33"/>
      <c r="L625" s="31"/>
      <c r="M625" s="33"/>
      <c r="N625" s="31"/>
      <c r="O625" s="31"/>
      <c r="P625" s="31"/>
      <c r="Q625" s="31"/>
      <c r="R625" s="32"/>
      <c r="S625" s="31"/>
      <c r="T625"/>
      <c r="U625" s="10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:35" x14ac:dyDescent="0.35">
      <c r="A626" s="3" t="s">
        <v>1051</v>
      </c>
      <c r="B626" s="7">
        <v>12831731</v>
      </c>
      <c r="C626" t="s">
        <v>1143</v>
      </c>
      <c r="D626" t="s">
        <v>38</v>
      </c>
      <c r="E626" s="7">
        <v>12831731</v>
      </c>
      <c r="F626">
        <v>1</v>
      </c>
      <c r="G626">
        <v>500</v>
      </c>
      <c r="H626" s="10">
        <v>58</v>
      </c>
      <c r="I626" s="10">
        <f t="shared" si="11"/>
        <v>0.11600000000000001</v>
      </c>
      <c r="J626" s="31"/>
      <c r="K626" s="33"/>
      <c r="L626" s="31"/>
      <c r="M626" s="33"/>
      <c r="N626" s="31"/>
      <c r="O626" s="31"/>
      <c r="P626" s="31"/>
      <c r="Q626" s="31"/>
      <c r="R626" s="32"/>
      <c r="S626" s="31"/>
      <c r="U626" s="10"/>
    </row>
    <row r="627" spans="1:35" x14ac:dyDescent="0.35">
      <c r="A627" s="3" t="s">
        <v>1051</v>
      </c>
      <c r="B627" s="7">
        <v>12851593</v>
      </c>
      <c r="C627" t="s">
        <v>1144</v>
      </c>
      <c r="D627" t="s">
        <v>38</v>
      </c>
      <c r="E627" s="7">
        <v>12851593</v>
      </c>
      <c r="F627">
        <v>1</v>
      </c>
      <c r="G627">
        <v>5</v>
      </c>
      <c r="H627" s="10">
        <v>25</v>
      </c>
      <c r="I627" s="10">
        <f t="shared" si="11"/>
        <v>5</v>
      </c>
      <c r="J627" s="31"/>
      <c r="K627" s="33"/>
      <c r="L627" s="31"/>
      <c r="M627" s="33"/>
      <c r="N627" s="31"/>
      <c r="O627" s="31"/>
      <c r="P627" s="31"/>
      <c r="Q627" s="31"/>
      <c r="R627" s="32"/>
      <c r="S627" s="31"/>
      <c r="U627" s="10"/>
    </row>
    <row r="628" spans="1:35" x14ac:dyDescent="0.35">
      <c r="A628" s="3" t="s">
        <v>1051</v>
      </c>
      <c r="B628" s="7">
        <v>12912860</v>
      </c>
      <c r="C628" t="s">
        <v>1145</v>
      </c>
      <c r="D628" t="s">
        <v>38</v>
      </c>
      <c r="E628" s="7">
        <v>12912860</v>
      </c>
      <c r="F628">
        <v>2</v>
      </c>
      <c r="G628">
        <v>500</v>
      </c>
      <c r="H628" s="10">
        <v>14</v>
      </c>
      <c r="I628" s="10">
        <f t="shared" si="11"/>
        <v>2.8000000000000001E-2</v>
      </c>
      <c r="J628" s="31"/>
      <c r="K628" s="33"/>
      <c r="L628" s="31"/>
      <c r="M628" s="33"/>
      <c r="N628" s="31"/>
      <c r="O628" s="31"/>
      <c r="P628" s="31"/>
      <c r="Q628" s="31"/>
      <c r="R628" s="32"/>
      <c r="S628" s="31"/>
      <c r="U628" s="10"/>
    </row>
    <row r="629" spans="1:35" x14ac:dyDescent="0.35">
      <c r="A629" s="3" t="s">
        <v>1051</v>
      </c>
      <c r="B629" s="7">
        <v>12992840</v>
      </c>
      <c r="C629" t="s">
        <v>1146</v>
      </c>
      <c r="D629" t="s">
        <v>38</v>
      </c>
      <c r="E629" s="7">
        <v>12992840</v>
      </c>
      <c r="F629">
        <v>2</v>
      </c>
      <c r="G629">
        <v>500</v>
      </c>
      <c r="H629" s="10">
        <v>14</v>
      </c>
      <c r="I629" s="10">
        <f t="shared" si="11"/>
        <v>2.8000000000000001E-2</v>
      </c>
      <c r="J629" s="31"/>
      <c r="K629" s="33"/>
      <c r="L629" s="31"/>
      <c r="M629" s="33"/>
      <c r="N629" s="31"/>
      <c r="O629" s="31"/>
      <c r="P629" s="31"/>
      <c r="Q629" s="31"/>
      <c r="R629" s="32"/>
      <c r="S629" s="31"/>
      <c r="U629" s="10"/>
    </row>
    <row r="630" spans="1:35" x14ac:dyDescent="0.35">
      <c r="A630" s="3" t="s">
        <v>1051</v>
      </c>
      <c r="B630" s="7">
        <v>13236679</v>
      </c>
      <c r="C630" t="s">
        <v>1147</v>
      </c>
      <c r="D630" t="s">
        <v>38</v>
      </c>
      <c r="E630" s="7">
        <v>13236679</v>
      </c>
      <c r="F630">
        <v>1</v>
      </c>
      <c r="G630">
        <v>100</v>
      </c>
      <c r="H630" s="10">
        <v>56</v>
      </c>
      <c r="I630" s="10">
        <f t="shared" si="11"/>
        <v>0.56000000000000005</v>
      </c>
      <c r="J630" s="31"/>
      <c r="K630" s="33"/>
      <c r="L630" s="31"/>
      <c r="M630" s="33"/>
      <c r="N630" s="31"/>
      <c r="O630" s="31"/>
      <c r="P630" s="31"/>
      <c r="Q630" s="31"/>
      <c r="R630" s="32"/>
      <c r="S630" s="31"/>
      <c r="U630" s="10"/>
    </row>
    <row r="631" spans="1:35" x14ac:dyDescent="0.35">
      <c r="A631" s="3" t="s">
        <v>1051</v>
      </c>
      <c r="B631" s="7">
        <v>13439108</v>
      </c>
      <c r="C631" t="s">
        <v>1148</v>
      </c>
      <c r="D631" t="s">
        <v>38</v>
      </c>
      <c r="E631" s="7">
        <v>13439108</v>
      </c>
      <c r="F631">
        <v>5</v>
      </c>
      <c r="G631">
        <v>500</v>
      </c>
      <c r="H631" s="10">
        <v>18</v>
      </c>
      <c r="I631" s="10">
        <f t="shared" si="11"/>
        <v>3.5999999999999997E-2</v>
      </c>
      <c r="J631" s="31"/>
      <c r="K631" s="33"/>
      <c r="L631" s="31"/>
      <c r="M631" s="33"/>
      <c r="N631" s="31"/>
      <c r="O631" s="31"/>
      <c r="P631" s="31"/>
      <c r="Q631" s="31"/>
      <c r="R631" s="32"/>
      <c r="S631" s="31"/>
      <c r="U631" s="10"/>
    </row>
    <row r="632" spans="1:35" x14ac:dyDescent="0.35">
      <c r="A632" s="3" t="s">
        <v>1051</v>
      </c>
      <c r="B632" s="7">
        <v>13439699</v>
      </c>
      <c r="C632" t="s">
        <v>1149</v>
      </c>
      <c r="D632" t="s">
        <v>38</v>
      </c>
      <c r="E632" s="7">
        <v>13439699</v>
      </c>
      <c r="F632">
        <v>1</v>
      </c>
      <c r="G632">
        <v>6</v>
      </c>
      <c r="H632" s="10">
        <v>25</v>
      </c>
      <c r="I632" s="10">
        <f t="shared" si="11"/>
        <v>4.166666666666667</v>
      </c>
      <c r="J632" s="31"/>
      <c r="K632" s="33"/>
      <c r="L632" s="31"/>
      <c r="M632" s="33"/>
      <c r="N632" s="31"/>
      <c r="O632" s="31"/>
      <c r="P632" s="31"/>
      <c r="Q632" s="31"/>
      <c r="R632" s="32"/>
      <c r="S632" s="31"/>
      <c r="U632" s="10"/>
    </row>
    <row r="633" spans="1:35" x14ac:dyDescent="0.35">
      <c r="A633" s="3" t="s">
        <v>1051</v>
      </c>
      <c r="B633" s="7">
        <v>14821371</v>
      </c>
      <c r="C633" t="s">
        <v>1150</v>
      </c>
      <c r="D633" t="s">
        <v>38</v>
      </c>
      <c r="E633" s="7">
        <v>14821371</v>
      </c>
      <c r="F633">
        <v>1</v>
      </c>
      <c r="G633">
        <v>10</v>
      </c>
      <c r="H633" s="10">
        <v>16</v>
      </c>
      <c r="I633" s="10">
        <f t="shared" si="11"/>
        <v>1.6</v>
      </c>
      <c r="J633" s="31"/>
      <c r="K633" s="33"/>
      <c r="L633" s="31"/>
      <c r="M633" s="33"/>
      <c r="N633" s="31"/>
      <c r="O633" s="31"/>
      <c r="P633" s="31"/>
      <c r="Q633" s="31"/>
      <c r="R633" s="32"/>
      <c r="S633" s="31"/>
      <c r="U633" s="10"/>
    </row>
    <row r="634" spans="1:35" x14ac:dyDescent="0.35">
      <c r="A634" s="3" t="s">
        <v>1051</v>
      </c>
      <c r="B634" s="7">
        <v>15141499</v>
      </c>
      <c r="C634" t="s">
        <v>1151</v>
      </c>
      <c r="D634" t="s">
        <v>38</v>
      </c>
      <c r="E634" s="7">
        <v>15141499</v>
      </c>
      <c r="F634">
        <v>1</v>
      </c>
      <c r="G634">
        <v>50</v>
      </c>
      <c r="H634" s="10">
        <v>20</v>
      </c>
      <c r="I634" s="10">
        <f t="shared" si="11"/>
        <v>0.4</v>
      </c>
      <c r="J634" s="31"/>
      <c r="K634" s="33"/>
      <c r="L634" s="31"/>
      <c r="M634" s="33"/>
      <c r="N634" s="31"/>
      <c r="O634" s="31"/>
      <c r="P634" s="31"/>
      <c r="Q634" s="31"/>
      <c r="R634" s="32"/>
      <c r="S634" s="31"/>
      <c r="U634" s="10"/>
    </row>
    <row r="635" spans="1:35" s="9" customFormat="1" x14ac:dyDescent="0.35">
      <c r="A635" s="3" t="s">
        <v>1051</v>
      </c>
      <c r="B635" s="7">
        <v>15161499</v>
      </c>
      <c r="C635" t="s">
        <v>1152</v>
      </c>
      <c r="D635" t="s">
        <v>38</v>
      </c>
      <c r="E635" s="7">
        <v>15161499</v>
      </c>
      <c r="F635">
        <v>29</v>
      </c>
      <c r="G635">
        <v>100</v>
      </c>
      <c r="H635" s="10">
        <v>96</v>
      </c>
      <c r="I635" s="10">
        <f t="shared" si="11"/>
        <v>0.96</v>
      </c>
      <c r="J635" s="31"/>
      <c r="K635" s="33"/>
      <c r="L635" s="31"/>
      <c r="M635" s="33"/>
      <c r="N635" s="31"/>
      <c r="O635" s="31"/>
      <c r="P635" s="31"/>
      <c r="Q635" s="31"/>
      <c r="R635" s="32"/>
      <c r="S635" s="31"/>
      <c r="T635"/>
      <c r="U635" s="10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</row>
    <row r="636" spans="1:35" x14ac:dyDescent="0.35">
      <c r="A636" s="3" t="s">
        <v>1051</v>
      </c>
      <c r="B636" s="7">
        <v>15216869</v>
      </c>
      <c r="C636" t="s">
        <v>1153</v>
      </c>
      <c r="D636" t="s">
        <v>38</v>
      </c>
      <c r="E636" s="7">
        <v>15216869</v>
      </c>
      <c r="F636">
        <v>2</v>
      </c>
      <c r="G636">
        <v>50</v>
      </c>
      <c r="H636" s="10">
        <v>81</v>
      </c>
      <c r="I636" s="10">
        <f t="shared" si="11"/>
        <v>1.62</v>
      </c>
      <c r="J636" s="31"/>
      <c r="K636" s="33"/>
      <c r="L636" s="31"/>
      <c r="M636" s="33"/>
      <c r="N636" s="31"/>
      <c r="O636" s="31"/>
      <c r="P636" s="31"/>
      <c r="Q636" s="31"/>
      <c r="R636" s="32"/>
      <c r="S636" s="31"/>
      <c r="U636" s="10"/>
    </row>
    <row r="637" spans="1:35" x14ac:dyDescent="0.35">
      <c r="A637" s="3" t="s">
        <v>1051</v>
      </c>
      <c r="B637" s="7">
        <v>15350400</v>
      </c>
      <c r="C637" t="s">
        <v>1154</v>
      </c>
      <c r="D637" t="s">
        <v>38</v>
      </c>
      <c r="E637" s="7">
        <v>15350400</v>
      </c>
      <c r="F637">
        <v>90</v>
      </c>
      <c r="G637">
        <v>1</v>
      </c>
      <c r="H637" s="10">
        <v>13</v>
      </c>
      <c r="I637" s="10">
        <f t="shared" si="11"/>
        <v>13</v>
      </c>
      <c r="J637" s="31"/>
      <c r="K637" s="33"/>
      <c r="L637" s="31"/>
      <c r="M637" s="33"/>
      <c r="N637" s="31"/>
      <c r="O637" s="31"/>
      <c r="P637" s="31"/>
      <c r="Q637" s="31"/>
      <c r="R637" s="32"/>
      <c r="S637" s="31"/>
      <c r="U637" s="10"/>
    </row>
    <row r="638" spans="1:35" x14ac:dyDescent="0.35">
      <c r="A638" s="3" t="s">
        <v>1051</v>
      </c>
      <c r="B638" s="7">
        <v>15353518</v>
      </c>
      <c r="C638" t="s">
        <v>1155</v>
      </c>
      <c r="D638" t="s">
        <v>38</v>
      </c>
      <c r="E638" s="7">
        <v>15353518</v>
      </c>
      <c r="F638">
        <v>1</v>
      </c>
      <c r="G638">
        <v>1</v>
      </c>
      <c r="H638" s="10">
        <v>467</v>
      </c>
      <c r="I638" s="10">
        <f t="shared" si="11"/>
        <v>467</v>
      </c>
      <c r="J638" s="31"/>
      <c r="K638" s="33"/>
      <c r="L638" s="31"/>
      <c r="M638" s="33"/>
      <c r="N638" s="31"/>
      <c r="O638" s="31"/>
      <c r="P638" s="31"/>
      <c r="Q638" s="31"/>
      <c r="R638" s="32"/>
      <c r="S638" s="31"/>
      <c r="U638" s="10"/>
    </row>
    <row r="639" spans="1:35" x14ac:dyDescent="0.35">
      <c r="A639" s="3" t="s">
        <v>1051</v>
      </c>
      <c r="B639" s="7">
        <v>15406123</v>
      </c>
      <c r="C639" t="s">
        <v>1156</v>
      </c>
      <c r="D639" t="s">
        <v>38</v>
      </c>
      <c r="E639" s="7">
        <v>15406123</v>
      </c>
      <c r="F639">
        <v>5</v>
      </c>
      <c r="G639">
        <v>1</v>
      </c>
      <c r="H639" s="10">
        <v>18</v>
      </c>
      <c r="I639" s="10">
        <f t="shared" si="11"/>
        <v>18</v>
      </c>
      <c r="J639" s="31"/>
      <c r="K639" s="33"/>
      <c r="L639" s="31"/>
      <c r="M639" s="33"/>
      <c r="N639" s="31"/>
      <c r="O639" s="31"/>
      <c r="P639" s="31"/>
      <c r="Q639" s="31"/>
      <c r="R639" s="32"/>
      <c r="S639" s="31"/>
      <c r="U639" s="10"/>
    </row>
    <row r="640" spans="1:35" x14ac:dyDescent="0.35">
      <c r="A640" s="3" t="s">
        <v>1051</v>
      </c>
      <c r="B640" s="7">
        <v>15409083</v>
      </c>
      <c r="C640" t="s">
        <v>1157</v>
      </c>
      <c r="D640" t="s">
        <v>38</v>
      </c>
      <c r="E640" s="7">
        <v>15409083</v>
      </c>
      <c r="F640">
        <v>9</v>
      </c>
      <c r="G640">
        <v>10</v>
      </c>
      <c r="H640" s="10">
        <v>45</v>
      </c>
      <c r="I640" s="10">
        <f t="shared" si="11"/>
        <v>4.5</v>
      </c>
      <c r="J640" s="31"/>
      <c r="K640" s="33"/>
      <c r="L640" s="31"/>
      <c r="M640" s="33"/>
      <c r="N640" s="31"/>
      <c r="O640" s="31"/>
      <c r="P640" s="31"/>
      <c r="Q640" s="31"/>
      <c r="R640" s="32"/>
      <c r="S640" s="31"/>
      <c r="U640" s="10"/>
    </row>
    <row r="641" spans="1:21" x14ac:dyDescent="0.35">
      <c r="A641" s="3" t="s">
        <v>1051</v>
      </c>
      <c r="B641" s="7">
        <v>15419103</v>
      </c>
      <c r="C641" t="s">
        <v>1158</v>
      </c>
      <c r="D641" t="s">
        <v>38</v>
      </c>
      <c r="E641" s="7">
        <v>15419103</v>
      </c>
      <c r="F641">
        <v>29</v>
      </c>
      <c r="G641">
        <v>10</v>
      </c>
      <c r="H641" s="10">
        <v>42</v>
      </c>
      <c r="I641" s="10">
        <f t="shared" si="11"/>
        <v>4.2</v>
      </c>
      <c r="J641" s="31"/>
      <c r="K641" s="33"/>
      <c r="L641" s="31"/>
      <c r="M641" s="33"/>
      <c r="N641" s="31"/>
      <c r="O641" s="31"/>
      <c r="P641" s="31"/>
      <c r="Q641" s="31"/>
      <c r="R641" s="32"/>
      <c r="S641" s="31"/>
      <c r="U641" s="10"/>
    </row>
    <row r="642" spans="1:21" x14ac:dyDescent="0.35">
      <c r="A642" s="3" t="s">
        <v>1051</v>
      </c>
      <c r="B642" s="7">
        <v>15422545</v>
      </c>
      <c r="C642" t="s">
        <v>1159</v>
      </c>
      <c r="D642" t="s">
        <v>38</v>
      </c>
      <c r="E642" s="7">
        <v>15422545</v>
      </c>
      <c r="F642">
        <v>1</v>
      </c>
      <c r="G642">
        <v>500</v>
      </c>
      <c r="H642" s="10">
        <v>40</v>
      </c>
      <c r="I642" s="10">
        <f t="shared" si="11"/>
        <v>0.08</v>
      </c>
      <c r="J642" s="31"/>
      <c r="K642" s="33"/>
      <c r="L642" s="31"/>
      <c r="M642" s="33"/>
      <c r="N642" s="31"/>
      <c r="O642" s="31"/>
      <c r="P642" s="31"/>
      <c r="Q642" s="31"/>
      <c r="R642" s="32"/>
      <c r="S642" s="31"/>
      <c r="U642" s="10"/>
    </row>
    <row r="643" spans="1:21" x14ac:dyDescent="0.35">
      <c r="A643" s="3" t="s">
        <v>1051</v>
      </c>
      <c r="B643" s="7">
        <v>15429083</v>
      </c>
      <c r="C643" t="s">
        <v>1160</v>
      </c>
      <c r="D643" t="s">
        <v>38</v>
      </c>
      <c r="E643" s="7">
        <v>15429083</v>
      </c>
      <c r="F643">
        <v>16</v>
      </c>
      <c r="G643">
        <v>10</v>
      </c>
      <c r="H643" s="10">
        <v>37</v>
      </c>
      <c r="I643" s="10">
        <f t="shared" si="11"/>
        <v>3.7</v>
      </c>
      <c r="J643" s="31"/>
      <c r="K643" s="33"/>
      <c r="L643" s="31"/>
      <c r="M643" s="33"/>
      <c r="N643" s="31"/>
      <c r="O643" s="31"/>
      <c r="P643" s="31"/>
      <c r="Q643" s="31"/>
      <c r="R643" s="32"/>
      <c r="S643" s="31"/>
      <c r="U643" s="10"/>
    </row>
    <row r="644" spans="1:21" x14ac:dyDescent="0.35">
      <c r="A644" s="3" t="s">
        <v>1051</v>
      </c>
      <c r="B644" s="7">
        <v>15429103</v>
      </c>
      <c r="C644" t="s">
        <v>1161</v>
      </c>
      <c r="D644" t="s">
        <v>38</v>
      </c>
      <c r="E644" s="7">
        <v>15429103</v>
      </c>
      <c r="F644">
        <v>50</v>
      </c>
      <c r="G644">
        <v>10</v>
      </c>
      <c r="H644" s="10">
        <v>39</v>
      </c>
      <c r="I644" s="10">
        <f t="shared" si="11"/>
        <v>3.9</v>
      </c>
      <c r="J644" s="31"/>
      <c r="K644" s="33"/>
      <c r="L644" s="31"/>
      <c r="M644" s="33"/>
      <c r="N644" s="31"/>
      <c r="O644" s="31"/>
      <c r="P644" s="31"/>
      <c r="Q644" s="31"/>
      <c r="R644" s="32"/>
      <c r="S644" s="31"/>
      <c r="U644" s="10"/>
    </row>
    <row r="645" spans="1:21" x14ac:dyDescent="0.35">
      <c r="A645" s="3" t="s">
        <v>1051</v>
      </c>
      <c r="B645" s="7">
        <v>15432545</v>
      </c>
      <c r="C645" t="s">
        <v>1162</v>
      </c>
      <c r="D645" t="s">
        <v>38</v>
      </c>
      <c r="E645" s="7">
        <v>15432545</v>
      </c>
      <c r="F645">
        <v>4</v>
      </c>
      <c r="G645">
        <v>500</v>
      </c>
      <c r="H645" s="10">
        <v>26</v>
      </c>
      <c r="I645" s="10">
        <f t="shared" si="11"/>
        <v>5.1999999999999998E-2</v>
      </c>
      <c r="J645" s="31"/>
      <c r="K645" s="33"/>
      <c r="L645" s="31"/>
      <c r="M645" s="33"/>
      <c r="N645" s="31"/>
      <c r="O645" s="31"/>
      <c r="P645" s="31"/>
      <c r="Q645" s="31"/>
      <c r="R645" s="32"/>
      <c r="S645" s="31"/>
      <c r="U645" s="10"/>
    </row>
    <row r="646" spans="1:21" x14ac:dyDescent="0.35">
      <c r="A646" s="3" t="s">
        <v>1051</v>
      </c>
      <c r="B646" s="7">
        <v>15435394</v>
      </c>
      <c r="C646" t="s">
        <v>1163</v>
      </c>
      <c r="D646" t="s">
        <v>38</v>
      </c>
      <c r="E646" s="7">
        <v>15435394</v>
      </c>
      <c r="F646">
        <v>22</v>
      </c>
      <c r="G646">
        <v>100</v>
      </c>
      <c r="H646" s="10">
        <v>24</v>
      </c>
      <c r="I646" s="10">
        <f t="shared" si="11"/>
        <v>0.24</v>
      </c>
      <c r="J646" s="31"/>
      <c r="K646" s="33"/>
      <c r="L646" s="31"/>
      <c r="M646" s="33"/>
      <c r="N646" s="31"/>
      <c r="O646" s="31"/>
      <c r="P646" s="31"/>
      <c r="Q646" s="31"/>
      <c r="R646" s="32"/>
      <c r="S646" s="31"/>
      <c r="U646" s="10"/>
    </row>
    <row r="647" spans="1:21" x14ac:dyDescent="0.35">
      <c r="A647" s="3" t="s">
        <v>1051</v>
      </c>
      <c r="B647" s="7">
        <v>15439103</v>
      </c>
      <c r="C647" t="s">
        <v>1164</v>
      </c>
      <c r="D647" t="s">
        <v>38</v>
      </c>
      <c r="E647" s="7">
        <v>15439103</v>
      </c>
      <c r="F647">
        <v>3</v>
      </c>
      <c r="G647">
        <v>10</v>
      </c>
      <c r="H647" s="10">
        <v>42</v>
      </c>
      <c r="I647" s="10">
        <f t="shared" si="11"/>
        <v>4.2</v>
      </c>
      <c r="J647" s="31"/>
      <c r="K647" s="33"/>
      <c r="L647" s="31"/>
      <c r="M647" s="33"/>
      <c r="N647" s="31"/>
      <c r="O647" s="31"/>
      <c r="P647" s="31"/>
      <c r="Q647" s="31"/>
      <c r="R647" s="32"/>
      <c r="S647" s="31"/>
      <c r="U647" s="10"/>
    </row>
    <row r="648" spans="1:21" x14ac:dyDescent="0.35">
      <c r="A648" s="3" t="s">
        <v>1051</v>
      </c>
      <c r="B648" s="7">
        <v>15442545</v>
      </c>
      <c r="C648" t="s">
        <v>1165</v>
      </c>
      <c r="D648" t="s">
        <v>38</v>
      </c>
      <c r="E648" s="7">
        <v>15442545</v>
      </c>
      <c r="F648">
        <v>17</v>
      </c>
      <c r="G648">
        <v>500</v>
      </c>
      <c r="H648" s="10">
        <v>28</v>
      </c>
      <c r="I648" s="10">
        <f t="shared" ref="I648:I711" si="12">H648/G648</f>
        <v>5.6000000000000001E-2</v>
      </c>
      <c r="J648" s="31"/>
      <c r="K648" s="33"/>
      <c r="L648" s="31"/>
      <c r="M648" s="33"/>
      <c r="N648" s="31"/>
      <c r="O648" s="31"/>
      <c r="P648" s="31"/>
      <c r="Q648" s="31"/>
      <c r="R648" s="32"/>
      <c r="S648" s="31"/>
      <c r="U648" s="10"/>
    </row>
    <row r="649" spans="1:21" x14ac:dyDescent="0.35">
      <c r="A649" s="3" t="s">
        <v>1051</v>
      </c>
      <c r="B649" s="7">
        <v>15449083</v>
      </c>
      <c r="C649" t="s">
        <v>1166</v>
      </c>
      <c r="D649" t="s">
        <v>38</v>
      </c>
      <c r="E649" s="7">
        <v>15449083</v>
      </c>
      <c r="F649">
        <v>6</v>
      </c>
      <c r="G649">
        <v>10</v>
      </c>
      <c r="H649" s="10">
        <v>42</v>
      </c>
      <c r="I649" s="10">
        <f t="shared" si="12"/>
        <v>4.2</v>
      </c>
      <c r="J649" s="31"/>
      <c r="K649" s="33"/>
      <c r="L649" s="31"/>
      <c r="M649" s="33"/>
      <c r="N649" s="31"/>
      <c r="O649" s="31"/>
      <c r="P649" s="31"/>
      <c r="Q649" s="31"/>
      <c r="R649" s="32"/>
      <c r="S649" s="31"/>
      <c r="U649" s="10"/>
    </row>
    <row r="650" spans="1:21" x14ac:dyDescent="0.35">
      <c r="A650" s="3" t="s">
        <v>1051</v>
      </c>
      <c r="B650" s="7">
        <v>15449103</v>
      </c>
      <c r="C650" t="s">
        <v>1167</v>
      </c>
      <c r="D650" t="s">
        <v>38</v>
      </c>
      <c r="E650" s="7">
        <v>15449103</v>
      </c>
      <c r="F650">
        <v>2</v>
      </c>
      <c r="G650">
        <v>10</v>
      </c>
      <c r="H650" s="10">
        <v>74</v>
      </c>
      <c r="I650" s="10">
        <f t="shared" si="12"/>
        <v>7.4</v>
      </c>
      <c r="J650" s="31"/>
      <c r="K650" s="33"/>
      <c r="L650" s="31"/>
      <c r="M650" s="33"/>
      <c r="N650" s="31"/>
      <c r="O650" s="31"/>
      <c r="P650" s="31"/>
      <c r="Q650" s="31"/>
      <c r="R650" s="32"/>
      <c r="S650" s="31"/>
      <c r="U650" s="10"/>
    </row>
    <row r="651" spans="1:21" x14ac:dyDescent="0.35">
      <c r="A651" s="3" t="s">
        <v>1051</v>
      </c>
      <c r="B651" s="7">
        <v>15459083</v>
      </c>
      <c r="C651" t="s">
        <v>1168</v>
      </c>
      <c r="D651" t="s">
        <v>38</v>
      </c>
      <c r="E651" s="7">
        <v>15459083</v>
      </c>
      <c r="F651">
        <v>65</v>
      </c>
      <c r="G651">
        <v>1</v>
      </c>
      <c r="H651" s="10">
        <v>9</v>
      </c>
      <c r="I651" s="10">
        <f t="shared" si="12"/>
        <v>9</v>
      </c>
      <c r="J651" s="31"/>
      <c r="K651" s="33"/>
      <c r="L651" s="31"/>
      <c r="M651" s="33"/>
      <c r="N651" s="31"/>
      <c r="O651" s="31"/>
      <c r="P651" s="31"/>
      <c r="Q651" s="31"/>
      <c r="R651" s="32"/>
      <c r="S651" s="31"/>
      <c r="U651" s="10"/>
    </row>
    <row r="652" spans="1:21" x14ac:dyDescent="0.35">
      <c r="A652" s="3" t="s">
        <v>1051</v>
      </c>
      <c r="B652" s="7">
        <v>15469083</v>
      </c>
      <c r="C652" t="s">
        <v>1169</v>
      </c>
      <c r="D652" t="s">
        <v>38</v>
      </c>
      <c r="E652" s="7">
        <v>15469083</v>
      </c>
      <c r="F652">
        <v>2</v>
      </c>
      <c r="G652">
        <v>1</v>
      </c>
      <c r="H652" s="10">
        <v>37</v>
      </c>
      <c r="I652" s="10">
        <f t="shared" si="12"/>
        <v>37</v>
      </c>
      <c r="J652" s="31"/>
      <c r="K652" s="33"/>
      <c r="L652" s="31"/>
      <c r="M652" s="33"/>
      <c r="N652" s="31"/>
      <c r="O652" s="31"/>
      <c r="P652" s="31"/>
      <c r="Q652" s="31"/>
      <c r="R652" s="32"/>
      <c r="S652" s="31"/>
      <c r="U652" s="10"/>
    </row>
    <row r="653" spans="1:21" x14ac:dyDescent="0.35">
      <c r="A653" s="3" t="s">
        <v>1051</v>
      </c>
      <c r="B653" s="7">
        <v>15479073</v>
      </c>
      <c r="C653" t="s">
        <v>1170</v>
      </c>
      <c r="D653" t="s">
        <v>38</v>
      </c>
      <c r="E653" s="7">
        <v>15479073</v>
      </c>
      <c r="F653">
        <v>1</v>
      </c>
      <c r="G653">
        <v>10</v>
      </c>
      <c r="H653" s="10">
        <v>30</v>
      </c>
      <c r="I653" s="10">
        <f t="shared" si="12"/>
        <v>3</v>
      </c>
      <c r="J653" s="31"/>
      <c r="K653" s="33"/>
      <c r="L653" s="31"/>
      <c r="M653" s="33"/>
      <c r="N653" s="31"/>
      <c r="O653" s="31"/>
      <c r="P653" s="31"/>
      <c r="Q653" s="31"/>
      <c r="R653" s="32"/>
      <c r="S653" s="31"/>
      <c r="U653" s="10"/>
    </row>
    <row r="654" spans="1:21" x14ac:dyDescent="0.35">
      <c r="A654" s="3" t="s">
        <v>1051</v>
      </c>
      <c r="B654" s="7">
        <v>15489073</v>
      </c>
      <c r="C654" t="s">
        <v>1171</v>
      </c>
      <c r="D654" t="s">
        <v>38</v>
      </c>
      <c r="E654" s="7">
        <v>15489073</v>
      </c>
      <c r="F654">
        <v>4</v>
      </c>
      <c r="G654">
        <v>10</v>
      </c>
      <c r="H654" s="10">
        <v>39</v>
      </c>
      <c r="I654" s="10">
        <f t="shared" si="12"/>
        <v>3.9</v>
      </c>
      <c r="J654" s="31"/>
      <c r="K654" s="33"/>
      <c r="L654" s="31"/>
      <c r="M654" s="33"/>
      <c r="N654" s="31"/>
      <c r="O654" s="31"/>
      <c r="P654" s="31"/>
      <c r="Q654" s="31"/>
      <c r="R654" s="32"/>
      <c r="S654" s="31"/>
      <c r="U654" s="10"/>
    </row>
    <row r="655" spans="1:21" x14ac:dyDescent="0.35">
      <c r="A655" s="3" t="s">
        <v>1051</v>
      </c>
      <c r="B655" s="7">
        <v>15620785</v>
      </c>
      <c r="C655" t="s">
        <v>1172</v>
      </c>
      <c r="D655" t="s">
        <v>38</v>
      </c>
      <c r="E655" s="7">
        <v>15620785</v>
      </c>
      <c r="F655">
        <v>1</v>
      </c>
      <c r="G655">
        <v>10</v>
      </c>
      <c r="H655" s="10">
        <v>76</v>
      </c>
      <c r="I655" s="10">
        <f t="shared" si="12"/>
        <v>7.6</v>
      </c>
      <c r="J655" s="31"/>
      <c r="K655" s="33"/>
      <c r="L655" s="31"/>
      <c r="M655" s="33"/>
      <c r="N655" s="31"/>
      <c r="O655" s="31"/>
      <c r="P655" s="31"/>
      <c r="Q655" s="31"/>
      <c r="R655" s="32"/>
      <c r="S655" s="31"/>
      <c r="U655" s="10"/>
    </row>
    <row r="656" spans="1:21" x14ac:dyDescent="0.35">
      <c r="A656" s="3" t="s">
        <v>1051</v>
      </c>
      <c r="B656" s="7">
        <v>15768187</v>
      </c>
      <c r="C656" t="s">
        <v>1173</v>
      </c>
      <c r="D656" t="s">
        <v>38</v>
      </c>
      <c r="E656" s="7">
        <v>15768187</v>
      </c>
      <c r="F656">
        <v>1</v>
      </c>
      <c r="G656">
        <v>500</v>
      </c>
      <c r="H656" s="10">
        <v>40</v>
      </c>
      <c r="I656" s="10">
        <f t="shared" si="12"/>
        <v>0.08</v>
      </c>
      <c r="J656" s="31"/>
      <c r="K656" s="33"/>
      <c r="L656" s="31"/>
      <c r="M656" s="33"/>
      <c r="N656" s="31"/>
      <c r="O656" s="31"/>
      <c r="P656" s="31"/>
      <c r="Q656" s="31"/>
      <c r="R656" s="32"/>
      <c r="S656" s="31"/>
      <c r="U656" s="10"/>
    </row>
    <row r="657" spans="1:35" x14ac:dyDescent="0.35">
      <c r="A657" s="3" t="s">
        <v>1051</v>
      </c>
      <c r="B657" s="7">
        <v>15824555</v>
      </c>
      <c r="C657" t="s">
        <v>1174</v>
      </c>
      <c r="D657" t="s">
        <v>38</v>
      </c>
      <c r="E657" s="7">
        <v>15824555</v>
      </c>
      <c r="F657">
        <v>1</v>
      </c>
      <c r="G657">
        <v>6</v>
      </c>
      <c r="H657" s="10">
        <v>49</v>
      </c>
      <c r="I657" s="10">
        <f t="shared" si="12"/>
        <v>8.1666666666666661</v>
      </c>
      <c r="J657" s="31"/>
      <c r="K657" s="33"/>
      <c r="L657" s="31"/>
      <c r="M657" s="33"/>
      <c r="N657" s="31"/>
      <c r="O657" s="31"/>
      <c r="P657" s="31"/>
      <c r="Q657" s="31"/>
      <c r="R657" s="32"/>
      <c r="S657" s="31"/>
      <c r="U657" s="10"/>
    </row>
    <row r="658" spans="1:35" x14ac:dyDescent="0.35">
      <c r="A658" s="3" t="s">
        <v>1051</v>
      </c>
      <c r="B658" s="7">
        <v>15849152</v>
      </c>
      <c r="C658" t="s">
        <v>1175</v>
      </c>
      <c r="D658" t="s">
        <v>38</v>
      </c>
      <c r="E658" s="7">
        <v>15849152</v>
      </c>
      <c r="F658">
        <v>1</v>
      </c>
      <c r="G658">
        <v>100</v>
      </c>
      <c r="H658" s="10">
        <v>35</v>
      </c>
      <c r="I658" s="10">
        <f t="shared" si="12"/>
        <v>0.35</v>
      </c>
      <c r="J658" s="31"/>
      <c r="K658" s="33"/>
      <c r="L658" s="31"/>
      <c r="M658" s="33"/>
      <c r="N658" s="31"/>
      <c r="O658" s="31"/>
      <c r="P658" s="31"/>
      <c r="Q658" s="31"/>
      <c r="R658" s="32"/>
      <c r="S658" s="31"/>
      <c r="U658" s="10"/>
    </row>
    <row r="659" spans="1:35" x14ac:dyDescent="0.35">
      <c r="A659" s="3" t="s">
        <v>1051</v>
      </c>
      <c r="B659" s="7">
        <v>15854575</v>
      </c>
      <c r="C659" t="s">
        <v>1176</v>
      </c>
      <c r="D659" t="s">
        <v>38</v>
      </c>
      <c r="E659" s="7">
        <v>15854575</v>
      </c>
      <c r="F659">
        <v>4</v>
      </c>
      <c r="G659">
        <v>4</v>
      </c>
      <c r="H659" s="10">
        <v>19</v>
      </c>
      <c r="I659" s="10">
        <f t="shared" si="12"/>
        <v>4.75</v>
      </c>
      <c r="J659" s="31"/>
      <c r="K659" s="33"/>
      <c r="L659" s="31"/>
      <c r="M659" s="33"/>
      <c r="N659" s="31"/>
      <c r="O659" s="31"/>
      <c r="P659" s="31"/>
      <c r="Q659" s="31"/>
      <c r="R659" s="32"/>
      <c r="S659" s="31"/>
      <c r="U659" s="10"/>
    </row>
    <row r="660" spans="1:35" x14ac:dyDescent="0.35">
      <c r="A660" s="3" t="s">
        <v>1051</v>
      </c>
      <c r="B660" s="7">
        <v>15859152</v>
      </c>
      <c r="C660" t="s">
        <v>1177</v>
      </c>
      <c r="D660" t="s">
        <v>38</v>
      </c>
      <c r="E660" s="7">
        <v>15859152</v>
      </c>
      <c r="F660">
        <v>1</v>
      </c>
      <c r="G660">
        <v>100</v>
      </c>
      <c r="H660" s="10">
        <v>15</v>
      </c>
      <c r="I660" s="10">
        <f t="shared" si="12"/>
        <v>0.15</v>
      </c>
      <c r="J660" s="31"/>
      <c r="K660" s="33"/>
      <c r="L660" s="31"/>
      <c r="M660" s="33"/>
      <c r="N660" s="31"/>
      <c r="O660" s="31"/>
      <c r="P660" s="31"/>
      <c r="Q660" s="31"/>
      <c r="R660" s="32"/>
      <c r="S660" s="31"/>
      <c r="U660" s="10"/>
    </row>
    <row r="661" spans="1:35" x14ac:dyDescent="0.35">
      <c r="A661" s="3" t="s">
        <v>1051</v>
      </c>
      <c r="B661" s="7">
        <v>15869152</v>
      </c>
      <c r="C661" t="s">
        <v>1178</v>
      </c>
      <c r="D661" t="s">
        <v>38</v>
      </c>
      <c r="E661" s="7">
        <v>15869152</v>
      </c>
      <c r="F661">
        <v>1</v>
      </c>
      <c r="G661">
        <v>100</v>
      </c>
      <c r="H661" s="10">
        <v>41</v>
      </c>
      <c r="I661" s="10">
        <f t="shared" si="12"/>
        <v>0.41</v>
      </c>
      <c r="J661" s="31"/>
      <c r="K661" s="33"/>
      <c r="L661" s="31"/>
      <c r="M661" s="33"/>
      <c r="N661" s="31"/>
      <c r="O661" s="31"/>
      <c r="P661" s="31"/>
      <c r="Q661" s="31"/>
      <c r="R661" s="32"/>
      <c r="S661" s="31"/>
      <c r="U661" s="10"/>
    </row>
    <row r="662" spans="1:35" x14ac:dyDescent="0.35">
      <c r="A662" s="3" t="s">
        <v>1051</v>
      </c>
      <c r="B662" s="7">
        <v>15879152</v>
      </c>
      <c r="C662" t="s">
        <v>1179</v>
      </c>
      <c r="D662" t="s">
        <v>38</v>
      </c>
      <c r="E662" s="7">
        <v>15879152</v>
      </c>
      <c r="F662">
        <v>3</v>
      </c>
      <c r="G662">
        <v>100</v>
      </c>
      <c r="H662" s="10">
        <v>38</v>
      </c>
      <c r="I662" s="10">
        <f t="shared" si="12"/>
        <v>0.38</v>
      </c>
      <c r="J662" s="31"/>
      <c r="K662" s="33"/>
      <c r="L662" s="31"/>
      <c r="M662" s="33"/>
      <c r="N662" s="31"/>
      <c r="O662" s="31"/>
      <c r="P662" s="31"/>
      <c r="Q662" s="31"/>
      <c r="R662" s="32"/>
      <c r="S662" s="31"/>
      <c r="U662" s="10"/>
    </row>
    <row r="663" spans="1:35" x14ac:dyDescent="0.35">
      <c r="A663" s="3" t="s">
        <v>1051</v>
      </c>
      <c r="B663" s="7">
        <v>15889152</v>
      </c>
      <c r="C663" t="s">
        <v>1180</v>
      </c>
      <c r="D663" t="s">
        <v>38</v>
      </c>
      <c r="E663" s="7">
        <v>15889152</v>
      </c>
      <c r="F663">
        <v>5</v>
      </c>
      <c r="G663">
        <v>50</v>
      </c>
      <c r="H663" s="10">
        <v>23</v>
      </c>
      <c r="I663" s="10">
        <f t="shared" si="12"/>
        <v>0.46</v>
      </c>
      <c r="J663" s="31"/>
      <c r="K663" s="33"/>
      <c r="L663" s="31"/>
      <c r="M663" s="33"/>
      <c r="N663" s="31"/>
      <c r="O663" s="31"/>
      <c r="P663" s="31"/>
      <c r="Q663" s="31"/>
      <c r="R663" s="32"/>
      <c r="S663" s="31"/>
      <c r="U663" s="10"/>
    </row>
    <row r="664" spans="1:35" x14ac:dyDescent="0.35">
      <c r="A664" s="3" t="s">
        <v>1051</v>
      </c>
      <c r="B664" s="7">
        <v>15899152</v>
      </c>
      <c r="C664" t="s">
        <v>1181</v>
      </c>
      <c r="D664" t="s">
        <v>38</v>
      </c>
      <c r="E664" s="7">
        <v>15899152</v>
      </c>
      <c r="F664">
        <v>11</v>
      </c>
      <c r="G664">
        <v>50</v>
      </c>
      <c r="H664" s="10">
        <v>44</v>
      </c>
      <c r="I664" s="10">
        <f t="shared" si="12"/>
        <v>0.88</v>
      </c>
      <c r="J664" s="31"/>
      <c r="K664" s="33"/>
      <c r="L664" s="31"/>
      <c r="M664" s="33"/>
      <c r="N664" s="31"/>
      <c r="O664" s="31"/>
      <c r="P664" s="31"/>
      <c r="Q664" s="31"/>
      <c r="R664" s="32"/>
      <c r="S664" s="31"/>
      <c r="U664" s="10"/>
    </row>
    <row r="665" spans="1:35" x14ac:dyDescent="0.35">
      <c r="A665" s="3" t="s">
        <v>1051</v>
      </c>
      <c r="B665" s="7">
        <v>15913307</v>
      </c>
      <c r="C665" t="s">
        <v>1182</v>
      </c>
      <c r="D665" t="s">
        <v>38</v>
      </c>
      <c r="E665" s="7">
        <v>15913307</v>
      </c>
      <c r="F665">
        <v>29</v>
      </c>
      <c r="G665">
        <v>12</v>
      </c>
      <c r="H665" s="10">
        <v>138</v>
      </c>
      <c r="I665" s="10">
        <f t="shared" si="12"/>
        <v>11.5</v>
      </c>
      <c r="J665" s="31"/>
      <c r="K665" s="33"/>
      <c r="L665" s="31"/>
      <c r="M665" s="33"/>
      <c r="N665" s="31"/>
      <c r="O665" s="31"/>
      <c r="P665" s="31"/>
      <c r="Q665" s="31"/>
      <c r="R665" s="32"/>
      <c r="S665" s="31"/>
      <c r="U665" s="10"/>
    </row>
    <row r="666" spans="1:35" x14ac:dyDescent="0.35">
      <c r="A666" s="3" t="s">
        <v>1051</v>
      </c>
      <c r="B666" s="7">
        <v>15923307</v>
      </c>
      <c r="C666" t="s">
        <v>1183</v>
      </c>
      <c r="D666" t="s">
        <v>38</v>
      </c>
      <c r="E666" s="7">
        <v>15923307</v>
      </c>
      <c r="F666">
        <v>17</v>
      </c>
      <c r="G666">
        <v>12</v>
      </c>
      <c r="H666" s="10">
        <v>120</v>
      </c>
      <c r="I666" s="10">
        <f t="shared" si="12"/>
        <v>10</v>
      </c>
      <c r="J666" s="31"/>
      <c r="K666" s="33"/>
      <c r="L666" s="31"/>
      <c r="M666" s="33"/>
      <c r="N666" s="31"/>
      <c r="O666" s="31"/>
      <c r="P666" s="31"/>
      <c r="Q666" s="31"/>
      <c r="R666" s="32"/>
      <c r="S666" s="31"/>
      <c r="U666" s="10"/>
    </row>
    <row r="667" spans="1:35" x14ac:dyDescent="0.35">
      <c r="A667" s="3" t="s">
        <v>1051</v>
      </c>
      <c r="B667" s="7">
        <v>15973307</v>
      </c>
      <c r="C667" t="s">
        <v>1184</v>
      </c>
      <c r="D667" t="s">
        <v>38</v>
      </c>
      <c r="E667" s="7">
        <v>15973307</v>
      </c>
      <c r="F667">
        <v>2</v>
      </c>
      <c r="G667">
        <v>12</v>
      </c>
      <c r="H667" s="10">
        <v>67</v>
      </c>
      <c r="I667" s="10">
        <f t="shared" si="12"/>
        <v>5.583333333333333</v>
      </c>
      <c r="J667" s="31"/>
      <c r="K667" s="33"/>
      <c r="L667" s="31"/>
      <c r="M667" s="33"/>
      <c r="N667" s="31"/>
      <c r="O667" s="31"/>
      <c r="P667" s="31"/>
      <c r="Q667" s="31"/>
      <c r="R667" s="32"/>
      <c r="S667" s="31"/>
      <c r="U667" s="10"/>
    </row>
    <row r="668" spans="1:35" x14ac:dyDescent="0.35">
      <c r="A668" s="3" t="s">
        <v>1051</v>
      </c>
      <c r="B668" s="7">
        <v>16235791</v>
      </c>
      <c r="C668" t="s">
        <v>1185</v>
      </c>
      <c r="D668" t="s">
        <v>38</v>
      </c>
      <c r="E668" s="7">
        <v>16235791</v>
      </c>
      <c r="F668">
        <v>1</v>
      </c>
      <c r="G668">
        <v>10</v>
      </c>
      <c r="H668" s="10">
        <v>22</v>
      </c>
      <c r="I668" s="10">
        <f t="shared" si="12"/>
        <v>2.2000000000000002</v>
      </c>
      <c r="J668" s="31"/>
      <c r="K668" s="33"/>
      <c r="L668" s="31"/>
      <c r="M668" s="33"/>
      <c r="N668" s="31"/>
      <c r="O668" s="31"/>
      <c r="P668" s="31"/>
      <c r="Q668" s="31"/>
      <c r="R668" s="32"/>
      <c r="S668" s="31"/>
      <c r="U668" s="10"/>
    </row>
    <row r="669" spans="1:35" x14ac:dyDescent="0.35">
      <c r="A669" s="3" t="s">
        <v>1051</v>
      </c>
      <c r="B669" s="7">
        <v>16275781</v>
      </c>
      <c r="C669" t="s">
        <v>1186</v>
      </c>
      <c r="D669" t="s">
        <v>38</v>
      </c>
      <c r="E669" s="7">
        <v>16275781</v>
      </c>
      <c r="F669">
        <v>1</v>
      </c>
      <c r="G669">
        <v>10</v>
      </c>
      <c r="H669" s="10">
        <v>16</v>
      </c>
      <c r="I669" s="10">
        <f t="shared" si="12"/>
        <v>1.6</v>
      </c>
      <c r="J669" s="31"/>
      <c r="K669" s="33"/>
      <c r="L669" s="31"/>
      <c r="M669" s="33"/>
      <c r="N669" s="31"/>
      <c r="O669" s="31"/>
      <c r="P669" s="31"/>
      <c r="Q669" s="31"/>
      <c r="R669" s="32"/>
      <c r="S669" s="31"/>
      <c r="U669" s="10"/>
    </row>
    <row r="670" spans="1:35" x14ac:dyDescent="0.35">
      <c r="A670" s="3" t="s">
        <v>1051</v>
      </c>
      <c r="B670" s="7">
        <v>16285771</v>
      </c>
      <c r="C670" t="s">
        <v>1187</v>
      </c>
      <c r="D670" t="s">
        <v>38</v>
      </c>
      <c r="E670" s="7">
        <v>16285771</v>
      </c>
      <c r="F670">
        <v>1</v>
      </c>
      <c r="G670">
        <v>10</v>
      </c>
      <c r="H670" s="10">
        <v>10</v>
      </c>
      <c r="I670" s="10">
        <f t="shared" si="12"/>
        <v>1</v>
      </c>
      <c r="J670" s="31"/>
      <c r="K670" s="33"/>
      <c r="L670" s="31"/>
      <c r="M670" s="33"/>
      <c r="N670" s="31"/>
      <c r="O670" s="31"/>
      <c r="P670" s="31"/>
      <c r="Q670" s="31"/>
      <c r="R670" s="32"/>
      <c r="S670" s="31"/>
      <c r="U670" s="10"/>
    </row>
    <row r="671" spans="1:35" x14ac:dyDescent="0.35">
      <c r="A671" s="3" t="s">
        <v>1051</v>
      </c>
      <c r="B671" s="7">
        <v>16409290</v>
      </c>
      <c r="C671" t="s">
        <v>1188</v>
      </c>
      <c r="D671" t="s">
        <v>38</v>
      </c>
      <c r="E671" s="7">
        <v>16409290</v>
      </c>
      <c r="F671">
        <v>1</v>
      </c>
      <c r="G671">
        <v>12</v>
      </c>
      <c r="H671" s="10">
        <v>25</v>
      </c>
      <c r="I671" s="10">
        <f t="shared" si="12"/>
        <v>2.0833333333333335</v>
      </c>
      <c r="J671" s="31"/>
      <c r="K671" s="33"/>
      <c r="L671" s="31"/>
      <c r="M671" s="33"/>
      <c r="N671" s="31"/>
      <c r="O671" s="31"/>
      <c r="P671" s="31"/>
      <c r="Q671" s="31"/>
      <c r="R671" s="32"/>
      <c r="S671" s="31"/>
      <c r="U671" s="10"/>
    </row>
    <row r="672" spans="1:35" s="9" customFormat="1" x14ac:dyDescent="0.35">
      <c r="A672" s="3" t="s">
        <v>1051</v>
      </c>
      <c r="B672" s="7">
        <v>17120069</v>
      </c>
      <c r="C672" t="s">
        <v>1189</v>
      </c>
      <c r="D672" t="s">
        <v>38</v>
      </c>
      <c r="E672" s="7">
        <v>17120069</v>
      </c>
      <c r="F672">
        <v>4</v>
      </c>
      <c r="G672">
        <v>50</v>
      </c>
      <c r="H672" s="10">
        <v>245</v>
      </c>
      <c r="I672" s="10">
        <f t="shared" si="12"/>
        <v>4.9000000000000004</v>
      </c>
      <c r="J672" s="31"/>
      <c r="K672" s="33"/>
      <c r="L672" s="31"/>
      <c r="M672" s="33"/>
      <c r="N672" s="31"/>
      <c r="O672" s="31"/>
      <c r="P672" s="31"/>
      <c r="Q672" s="31"/>
      <c r="R672" s="32"/>
      <c r="S672" s="31"/>
      <c r="T672"/>
      <c r="U672" s="10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</row>
    <row r="673" spans="1:35" x14ac:dyDescent="0.35">
      <c r="A673" s="3" t="s">
        <v>1051</v>
      </c>
      <c r="B673" s="7">
        <v>17170069</v>
      </c>
      <c r="C673" t="s">
        <v>1190</v>
      </c>
      <c r="D673" t="s">
        <v>38</v>
      </c>
      <c r="E673" s="7">
        <v>17170069</v>
      </c>
      <c r="F673">
        <v>2</v>
      </c>
      <c r="G673">
        <v>100</v>
      </c>
      <c r="H673" s="10">
        <v>585</v>
      </c>
      <c r="I673" s="10">
        <f t="shared" si="12"/>
        <v>5.85</v>
      </c>
      <c r="J673" s="31"/>
      <c r="K673" s="33"/>
      <c r="L673" s="31"/>
      <c r="M673" s="33"/>
      <c r="N673" s="31"/>
      <c r="O673" s="31"/>
      <c r="P673" s="31"/>
      <c r="Q673" s="31"/>
      <c r="R673" s="32"/>
      <c r="S673" s="31"/>
      <c r="U673" s="10"/>
    </row>
    <row r="674" spans="1:35" x14ac:dyDescent="0.35">
      <c r="A674" s="3" t="s">
        <v>1051</v>
      </c>
      <c r="B674" s="7">
        <v>17171936</v>
      </c>
      <c r="C674" t="s">
        <v>1191</v>
      </c>
      <c r="D674" t="s">
        <v>38</v>
      </c>
      <c r="E674" s="7">
        <v>17171936</v>
      </c>
      <c r="F674">
        <v>11</v>
      </c>
      <c r="G674">
        <v>100</v>
      </c>
      <c r="H674" s="10">
        <v>40</v>
      </c>
      <c r="I674" s="10">
        <f t="shared" si="12"/>
        <v>0.4</v>
      </c>
      <c r="J674" s="31"/>
      <c r="K674" s="33"/>
      <c r="L674" s="31"/>
      <c r="M674" s="33"/>
      <c r="N674" s="31"/>
      <c r="O674" s="31"/>
      <c r="P674" s="31"/>
      <c r="Q674" s="31"/>
      <c r="R674" s="32"/>
      <c r="S674" s="31"/>
      <c r="U674" s="10"/>
    </row>
    <row r="675" spans="1:35" s="9" customFormat="1" x14ac:dyDescent="0.35">
      <c r="A675" s="3" t="s">
        <v>1051</v>
      </c>
      <c r="B675" s="7">
        <v>17180069</v>
      </c>
      <c r="C675" t="s">
        <v>1192</v>
      </c>
      <c r="D675" t="s">
        <v>38</v>
      </c>
      <c r="E675" s="7">
        <v>17180069</v>
      </c>
      <c r="F675">
        <v>2</v>
      </c>
      <c r="G675">
        <v>48</v>
      </c>
      <c r="H675" s="10">
        <v>177</v>
      </c>
      <c r="I675" s="10">
        <f t="shared" si="12"/>
        <v>3.6875</v>
      </c>
      <c r="J675" s="31"/>
      <c r="K675" s="33"/>
      <c r="L675" s="31"/>
      <c r="M675" s="33"/>
      <c r="N675" s="31"/>
      <c r="O675" s="31"/>
      <c r="P675" s="31"/>
      <c r="Q675" s="31"/>
      <c r="R675" s="32"/>
      <c r="S675" s="31"/>
      <c r="T675"/>
      <c r="U675" s="10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:35" x14ac:dyDescent="0.35">
      <c r="A676" s="3" t="s">
        <v>1051</v>
      </c>
      <c r="B676" s="7">
        <v>17821031</v>
      </c>
      <c r="C676" t="s">
        <v>1193</v>
      </c>
      <c r="D676" t="s">
        <v>38</v>
      </c>
      <c r="E676" s="7">
        <v>17821031</v>
      </c>
      <c r="F676">
        <v>1</v>
      </c>
      <c r="G676">
        <v>1</v>
      </c>
      <c r="H676" s="10">
        <v>8</v>
      </c>
      <c r="I676" s="10">
        <f t="shared" si="12"/>
        <v>8</v>
      </c>
      <c r="J676" s="31"/>
      <c r="K676" s="33"/>
      <c r="L676" s="31"/>
      <c r="M676" s="33"/>
      <c r="N676" s="31"/>
      <c r="O676" s="31"/>
      <c r="P676" s="31"/>
      <c r="Q676" s="31"/>
      <c r="R676" s="32"/>
      <c r="S676" s="31"/>
      <c r="U676" s="10"/>
    </row>
    <row r="677" spans="1:35" x14ac:dyDescent="0.35">
      <c r="A677" s="3" t="s">
        <v>1051</v>
      </c>
      <c r="B677" s="7">
        <v>17911142</v>
      </c>
      <c r="C677" t="s">
        <v>1194</v>
      </c>
      <c r="D677" t="s">
        <v>38</v>
      </c>
      <c r="E677" s="7">
        <v>17911142</v>
      </c>
      <c r="F677">
        <v>24</v>
      </c>
      <c r="G677">
        <v>50</v>
      </c>
      <c r="H677" s="10">
        <v>38</v>
      </c>
      <c r="I677" s="10">
        <f t="shared" si="12"/>
        <v>0.76</v>
      </c>
      <c r="J677" s="31"/>
      <c r="K677" s="33"/>
      <c r="L677" s="31"/>
      <c r="M677" s="33"/>
      <c r="N677" s="31"/>
      <c r="O677" s="31"/>
      <c r="P677" s="31"/>
      <c r="Q677" s="31"/>
      <c r="R677" s="32"/>
      <c r="S677" s="31"/>
      <c r="U677" s="10"/>
    </row>
    <row r="678" spans="1:35" x14ac:dyDescent="0.35">
      <c r="A678" s="3" t="s">
        <v>1051</v>
      </c>
      <c r="B678" s="7" t="s">
        <v>1195</v>
      </c>
      <c r="C678" t="s">
        <v>1196</v>
      </c>
      <c r="D678" t="s">
        <v>38</v>
      </c>
      <c r="E678" s="7">
        <v>11759408</v>
      </c>
      <c r="F678">
        <v>10</v>
      </c>
      <c r="G678">
        <v>1</v>
      </c>
      <c r="H678" s="10">
        <v>6</v>
      </c>
      <c r="I678" s="10">
        <f t="shared" si="12"/>
        <v>6</v>
      </c>
      <c r="J678" s="31"/>
      <c r="K678" s="33"/>
      <c r="L678" s="31"/>
      <c r="M678" s="33"/>
      <c r="N678" s="31"/>
      <c r="O678" s="31"/>
      <c r="P678" s="31"/>
      <c r="Q678" s="31"/>
      <c r="R678" s="32"/>
      <c r="S678" s="31"/>
      <c r="U678" s="10"/>
    </row>
    <row r="679" spans="1:35" s="9" customFormat="1" x14ac:dyDescent="0.35">
      <c r="A679" s="3" t="s">
        <v>1051</v>
      </c>
      <c r="B679" s="7" t="s">
        <v>1197</v>
      </c>
      <c r="C679" t="s">
        <v>1198</v>
      </c>
      <c r="D679" t="s">
        <v>38</v>
      </c>
      <c r="E679" s="7">
        <v>15165564</v>
      </c>
      <c r="F679">
        <v>1</v>
      </c>
      <c r="G679">
        <v>1</v>
      </c>
      <c r="H679" s="10">
        <v>76</v>
      </c>
      <c r="I679" s="10">
        <f t="shared" si="12"/>
        <v>76</v>
      </c>
      <c r="J679" s="31"/>
      <c r="K679" s="33"/>
      <c r="L679" s="31"/>
      <c r="M679" s="33"/>
      <c r="N679" s="31"/>
      <c r="O679" s="31"/>
      <c r="P679" s="31"/>
      <c r="Q679" s="31"/>
      <c r="R679" s="32"/>
      <c r="S679" s="31"/>
      <c r="T679"/>
      <c r="U679" s="10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:35" s="9" customFormat="1" x14ac:dyDescent="0.35">
      <c r="A680" s="3" t="s">
        <v>1199</v>
      </c>
      <c r="B680" s="7" t="s">
        <v>1200</v>
      </c>
      <c r="C680" t="s">
        <v>1201</v>
      </c>
      <c r="D680" t="s">
        <v>160</v>
      </c>
      <c r="E680" s="7" t="s">
        <v>1202</v>
      </c>
      <c r="F680">
        <v>2</v>
      </c>
      <c r="G680">
        <v>6</v>
      </c>
      <c r="H680" s="10">
        <v>40</v>
      </c>
      <c r="I680" s="10">
        <f t="shared" si="12"/>
        <v>6.666666666666667</v>
      </c>
      <c r="J680" s="31"/>
      <c r="K680" s="33"/>
      <c r="L680" s="31"/>
      <c r="M680" s="33"/>
      <c r="N680" s="31"/>
      <c r="O680" s="31"/>
      <c r="P680" s="31"/>
      <c r="Q680" s="31"/>
      <c r="R680" s="32"/>
      <c r="S680" s="31"/>
      <c r="T680"/>
      <c r="U680" s="1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</row>
    <row r="681" spans="1:35" x14ac:dyDescent="0.35">
      <c r="A681" s="3" t="s">
        <v>1203</v>
      </c>
      <c r="B681" s="7" t="s">
        <v>1204</v>
      </c>
      <c r="C681" t="s">
        <v>1205</v>
      </c>
      <c r="D681" t="s">
        <v>38</v>
      </c>
      <c r="E681" s="7">
        <v>31007973</v>
      </c>
      <c r="F681">
        <v>8</v>
      </c>
      <c r="G681">
        <v>1</v>
      </c>
      <c r="H681" s="10">
        <v>32</v>
      </c>
      <c r="I681" s="10">
        <f t="shared" si="12"/>
        <v>32</v>
      </c>
      <c r="J681" s="31"/>
      <c r="K681" s="33"/>
      <c r="L681" s="31"/>
      <c r="M681" s="33"/>
      <c r="N681" s="31"/>
      <c r="O681" s="31"/>
      <c r="P681" s="31"/>
      <c r="Q681" s="31"/>
      <c r="R681" s="32"/>
      <c r="S681" s="31"/>
      <c r="U681" s="10"/>
    </row>
    <row r="682" spans="1:35" x14ac:dyDescent="0.35">
      <c r="A682" s="3" t="s">
        <v>1203</v>
      </c>
      <c r="B682" s="7" t="s">
        <v>1206</v>
      </c>
      <c r="C682" t="s">
        <v>1207</v>
      </c>
      <c r="D682" t="s">
        <v>1208</v>
      </c>
      <c r="E682" s="7" t="s">
        <v>1206</v>
      </c>
      <c r="F682">
        <v>200</v>
      </c>
      <c r="G682">
        <v>1</v>
      </c>
      <c r="H682" s="10">
        <v>14</v>
      </c>
      <c r="I682" s="10">
        <f t="shared" si="12"/>
        <v>14</v>
      </c>
      <c r="J682" s="31"/>
      <c r="K682" s="33"/>
      <c r="L682" s="31"/>
      <c r="M682" s="33"/>
      <c r="N682" s="31"/>
      <c r="O682" s="31"/>
      <c r="P682" s="31"/>
      <c r="Q682" s="31"/>
      <c r="R682" s="32"/>
      <c r="S682" s="31"/>
      <c r="U682" s="10"/>
    </row>
    <row r="683" spans="1:35" s="9" customFormat="1" x14ac:dyDescent="0.35">
      <c r="A683" s="3" t="s">
        <v>1203</v>
      </c>
      <c r="B683" s="7" t="s">
        <v>1209</v>
      </c>
      <c r="C683" t="s">
        <v>1210</v>
      </c>
      <c r="D683" t="s">
        <v>1208</v>
      </c>
      <c r="E683" s="7" t="s">
        <v>1209</v>
      </c>
      <c r="F683">
        <v>1</v>
      </c>
      <c r="G683">
        <v>1</v>
      </c>
      <c r="H683" s="10">
        <v>444</v>
      </c>
      <c r="I683" s="10">
        <f t="shared" si="12"/>
        <v>444</v>
      </c>
      <c r="J683" s="31"/>
      <c r="K683" s="33"/>
      <c r="L683" s="31"/>
      <c r="M683" s="33"/>
      <c r="N683" s="31"/>
      <c r="O683" s="31"/>
      <c r="P683" s="31"/>
      <c r="Q683" s="31"/>
      <c r="R683" s="32"/>
      <c r="S683" s="31"/>
      <c r="T683"/>
      <c r="U683" s="10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:35" x14ac:dyDescent="0.35">
      <c r="A684" s="3" t="s">
        <v>1203</v>
      </c>
      <c r="B684" s="7" t="s">
        <v>1211</v>
      </c>
      <c r="C684" t="s">
        <v>1212</v>
      </c>
      <c r="D684" t="s">
        <v>1208</v>
      </c>
      <c r="E684" s="7" t="s">
        <v>1211</v>
      </c>
      <c r="F684">
        <v>3</v>
      </c>
      <c r="G684">
        <v>1</v>
      </c>
      <c r="H684" s="10">
        <v>160</v>
      </c>
      <c r="I684" s="10">
        <f t="shared" si="12"/>
        <v>160</v>
      </c>
      <c r="J684" s="31"/>
      <c r="K684" s="33"/>
      <c r="L684" s="31"/>
      <c r="M684" s="33"/>
      <c r="N684" s="31"/>
      <c r="O684" s="31"/>
      <c r="P684" s="31"/>
      <c r="Q684" s="31"/>
      <c r="R684" s="32"/>
      <c r="S684" s="31"/>
      <c r="U684" s="10"/>
    </row>
    <row r="685" spans="1:35" x14ac:dyDescent="0.35">
      <c r="A685" s="3" t="s">
        <v>1203</v>
      </c>
      <c r="B685" s="7" t="s">
        <v>1213</v>
      </c>
      <c r="C685" t="s">
        <v>1214</v>
      </c>
      <c r="D685" t="s">
        <v>38</v>
      </c>
      <c r="E685" s="7">
        <v>12366122</v>
      </c>
      <c r="F685">
        <v>1</v>
      </c>
      <c r="G685">
        <v>1</v>
      </c>
      <c r="H685" s="10">
        <v>200</v>
      </c>
      <c r="I685" s="10">
        <f t="shared" si="12"/>
        <v>200</v>
      </c>
      <c r="J685" s="31"/>
      <c r="K685" s="33"/>
      <c r="L685" s="31"/>
      <c r="M685" s="33"/>
      <c r="N685" s="31"/>
      <c r="O685" s="31"/>
      <c r="P685" s="31"/>
      <c r="Q685" s="31"/>
      <c r="R685" s="32"/>
      <c r="S685" s="31"/>
      <c r="U685" s="10"/>
    </row>
    <row r="686" spans="1:35" x14ac:dyDescent="0.35">
      <c r="A686" s="3" t="s">
        <v>1203</v>
      </c>
      <c r="B686" s="7" t="s">
        <v>1215</v>
      </c>
      <c r="C686" t="s">
        <v>1216</v>
      </c>
      <c r="D686" t="s">
        <v>1208</v>
      </c>
      <c r="E686" s="7" t="s">
        <v>1215</v>
      </c>
      <c r="F686">
        <v>5</v>
      </c>
      <c r="G686">
        <v>1</v>
      </c>
      <c r="H686" s="10">
        <v>160</v>
      </c>
      <c r="I686" s="10">
        <f t="shared" si="12"/>
        <v>160</v>
      </c>
      <c r="J686" s="31"/>
      <c r="K686" s="33"/>
      <c r="L686" s="31"/>
      <c r="M686" s="33"/>
      <c r="N686" s="31"/>
      <c r="O686" s="31"/>
      <c r="P686" s="31"/>
      <c r="Q686" s="31"/>
      <c r="R686" s="32"/>
      <c r="S686" s="31"/>
      <c r="U686" s="10"/>
    </row>
    <row r="687" spans="1:35" x14ac:dyDescent="0.35">
      <c r="A687" s="3" t="s">
        <v>1203</v>
      </c>
      <c r="B687" s="7" t="s">
        <v>1217</v>
      </c>
      <c r="C687" t="s">
        <v>1218</v>
      </c>
      <c r="D687" t="s">
        <v>38</v>
      </c>
      <c r="E687" s="7">
        <v>12396122</v>
      </c>
      <c r="F687">
        <v>1</v>
      </c>
      <c r="G687">
        <v>1</v>
      </c>
      <c r="H687" s="10">
        <v>206</v>
      </c>
      <c r="I687" s="10">
        <f t="shared" si="12"/>
        <v>206</v>
      </c>
      <c r="J687" s="31"/>
      <c r="K687" s="33"/>
      <c r="L687" s="31"/>
      <c r="M687" s="33"/>
      <c r="N687" s="31"/>
      <c r="O687" s="31"/>
      <c r="P687" s="31"/>
      <c r="Q687" s="31"/>
      <c r="R687" s="32"/>
      <c r="S687" s="31"/>
      <c r="U687" s="10"/>
    </row>
    <row r="688" spans="1:35" x14ac:dyDescent="0.35">
      <c r="A688" s="3" t="s">
        <v>1203</v>
      </c>
      <c r="B688" s="7" t="s">
        <v>1219</v>
      </c>
      <c r="C688" t="s">
        <v>1220</v>
      </c>
      <c r="D688" t="s">
        <v>1208</v>
      </c>
      <c r="E688" s="7" t="s">
        <v>1219</v>
      </c>
      <c r="F688">
        <v>3</v>
      </c>
      <c r="G688">
        <v>1</v>
      </c>
      <c r="H688" s="10">
        <v>160</v>
      </c>
      <c r="I688" s="10">
        <f t="shared" si="12"/>
        <v>160</v>
      </c>
      <c r="J688" s="31"/>
      <c r="K688" s="33"/>
      <c r="L688" s="31"/>
      <c r="M688" s="33"/>
      <c r="N688" s="31"/>
      <c r="O688" s="31"/>
      <c r="P688" s="31"/>
      <c r="Q688" s="31"/>
      <c r="R688" s="32"/>
      <c r="S688" s="31"/>
      <c r="U688" s="10"/>
    </row>
    <row r="689" spans="1:21" x14ac:dyDescent="0.35">
      <c r="A689" s="3" t="s">
        <v>1203</v>
      </c>
      <c r="B689" s="7" t="s">
        <v>1221</v>
      </c>
      <c r="C689" t="s">
        <v>1222</v>
      </c>
      <c r="D689" t="s">
        <v>1208</v>
      </c>
      <c r="E689" s="7" t="s">
        <v>1221</v>
      </c>
      <c r="F689">
        <v>3</v>
      </c>
      <c r="G689">
        <v>1</v>
      </c>
      <c r="H689" s="10">
        <v>160</v>
      </c>
      <c r="I689" s="10">
        <f t="shared" si="12"/>
        <v>160</v>
      </c>
      <c r="J689" s="31"/>
      <c r="K689" s="33"/>
      <c r="L689" s="31"/>
      <c r="M689" s="33"/>
      <c r="N689" s="31"/>
      <c r="O689" s="31"/>
      <c r="P689" s="31"/>
      <c r="Q689" s="31"/>
      <c r="R689" s="32"/>
      <c r="S689" s="31"/>
      <c r="U689" s="10"/>
    </row>
    <row r="690" spans="1:21" x14ac:dyDescent="0.35">
      <c r="A690" s="3" t="s">
        <v>1203</v>
      </c>
      <c r="B690" s="7" t="s">
        <v>1223</v>
      </c>
      <c r="C690" t="s">
        <v>1224</v>
      </c>
      <c r="D690" t="s">
        <v>1208</v>
      </c>
      <c r="E690" s="7" t="s">
        <v>1223</v>
      </c>
      <c r="F690">
        <v>3</v>
      </c>
      <c r="G690">
        <v>1</v>
      </c>
      <c r="H690" s="10">
        <v>161</v>
      </c>
      <c r="I690" s="10">
        <f t="shared" si="12"/>
        <v>161</v>
      </c>
      <c r="J690" s="31"/>
      <c r="K690" s="33"/>
      <c r="L690" s="31"/>
      <c r="M690" s="33"/>
      <c r="N690" s="31"/>
      <c r="O690" s="31"/>
      <c r="P690" s="31"/>
      <c r="Q690" s="31"/>
      <c r="R690" s="32"/>
      <c r="S690" s="31"/>
      <c r="U690" s="10"/>
    </row>
    <row r="691" spans="1:21" x14ac:dyDescent="0.35">
      <c r="A691" s="3" t="s">
        <v>1203</v>
      </c>
      <c r="B691" s="7" t="s">
        <v>1225</v>
      </c>
      <c r="C691" t="s">
        <v>1226</v>
      </c>
      <c r="D691" t="s">
        <v>1208</v>
      </c>
      <c r="E691" s="7" t="s">
        <v>1225</v>
      </c>
      <c r="F691">
        <v>1</v>
      </c>
      <c r="G691">
        <v>5</v>
      </c>
      <c r="H691" s="10">
        <v>66</v>
      </c>
      <c r="I691" s="10">
        <f t="shared" si="12"/>
        <v>13.2</v>
      </c>
      <c r="J691" s="31"/>
      <c r="K691" s="33"/>
      <c r="L691" s="31"/>
      <c r="M691" s="33"/>
      <c r="N691" s="31"/>
      <c r="O691" s="31"/>
      <c r="P691" s="31"/>
      <c r="Q691" s="31"/>
      <c r="R691" s="32"/>
      <c r="S691" s="31"/>
      <c r="U691" s="10"/>
    </row>
    <row r="692" spans="1:21" x14ac:dyDescent="0.35">
      <c r="A692" s="3" t="s">
        <v>1203</v>
      </c>
      <c r="B692" s="7" t="s">
        <v>1227</v>
      </c>
      <c r="C692" t="s">
        <v>1228</v>
      </c>
      <c r="D692" t="s">
        <v>557</v>
      </c>
      <c r="E692" s="7" t="s">
        <v>1229</v>
      </c>
      <c r="F692">
        <v>3</v>
      </c>
      <c r="G692">
        <v>1</v>
      </c>
      <c r="H692" s="10">
        <v>119</v>
      </c>
      <c r="I692" s="10">
        <f t="shared" si="12"/>
        <v>119</v>
      </c>
      <c r="J692" s="31"/>
      <c r="K692" s="33"/>
      <c r="L692" s="31"/>
      <c r="M692" s="33"/>
      <c r="N692" s="31"/>
      <c r="O692" s="31"/>
      <c r="P692" s="31"/>
      <c r="Q692" s="31"/>
      <c r="R692" s="32"/>
      <c r="S692" s="31"/>
      <c r="U692" s="10"/>
    </row>
    <row r="693" spans="1:21" x14ac:dyDescent="0.35">
      <c r="A693" s="3" t="s">
        <v>1203</v>
      </c>
      <c r="B693" s="7" t="s">
        <v>1230</v>
      </c>
      <c r="C693" t="s">
        <v>1231</v>
      </c>
      <c r="D693" t="s">
        <v>38</v>
      </c>
      <c r="E693" s="7">
        <v>10295682</v>
      </c>
      <c r="F693">
        <v>10</v>
      </c>
      <c r="G693">
        <v>1</v>
      </c>
      <c r="H693" s="10">
        <v>19</v>
      </c>
      <c r="I693" s="10">
        <f t="shared" si="12"/>
        <v>19</v>
      </c>
      <c r="J693" s="31"/>
      <c r="K693" s="33"/>
      <c r="L693" s="31"/>
      <c r="M693" s="33"/>
      <c r="N693" s="31"/>
      <c r="O693" s="31"/>
      <c r="P693" s="31"/>
      <c r="Q693" s="31"/>
      <c r="R693" s="32"/>
      <c r="S693" s="31"/>
      <c r="U693" s="10"/>
    </row>
    <row r="694" spans="1:21" x14ac:dyDescent="0.35">
      <c r="A694" s="3" t="s">
        <v>1203</v>
      </c>
      <c r="B694" s="7" t="s">
        <v>1232</v>
      </c>
      <c r="C694" t="s">
        <v>1233</v>
      </c>
      <c r="D694" t="s">
        <v>38</v>
      </c>
      <c r="E694" s="7">
        <v>10357852</v>
      </c>
      <c r="F694">
        <v>1</v>
      </c>
      <c r="G694">
        <v>1002</v>
      </c>
      <c r="H694" s="10">
        <v>67</v>
      </c>
      <c r="I694" s="10">
        <f t="shared" si="12"/>
        <v>6.6866267465069865E-2</v>
      </c>
      <c r="J694" s="31"/>
      <c r="K694" s="33"/>
      <c r="L694" s="31"/>
      <c r="M694" s="33"/>
      <c r="N694" s="31"/>
      <c r="O694" s="31"/>
      <c r="P694" s="31"/>
      <c r="Q694" s="31"/>
      <c r="R694" s="32"/>
      <c r="S694" s="31"/>
      <c r="U694" s="10"/>
    </row>
    <row r="695" spans="1:21" x14ac:dyDescent="0.35">
      <c r="A695" s="3" t="s">
        <v>1203</v>
      </c>
      <c r="B695" s="7" t="s">
        <v>1234</v>
      </c>
      <c r="C695" t="s">
        <v>1235</v>
      </c>
      <c r="D695" t="s">
        <v>38</v>
      </c>
      <c r="E695" s="7">
        <v>10570923</v>
      </c>
      <c r="F695">
        <v>10</v>
      </c>
      <c r="G695">
        <v>10000</v>
      </c>
      <c r="H695" s="10">
        <v>141</v>
      </c>
      <c r="I695" s="10">
        <f t="shared" si="12"/>
        <v>1.41E-2</v>
      </c>
      <c r="J695" s="31"/>
      <c r="K695" s="33"/>
      <c r="L695" s="31"/>
      <c r="M695" s="33"/>
      <c r="N695" s="31"/>
      <c r="O695" s="31"/>
      <c r="P695" s="31"/>
      <c r="Q695" s="31"/>
      <c r="R695" s="32"/>
      <c r="S695" s="31"/>
      <c r="U695" s="10"/>
    </row>
    <row r="696" spans="1:21" x14ac:dyDescent="0.35">
      <c r="A696" s="3" t="s">
        <v>1203</v>
      </c>
      <c r="B696" s="7" t="s">
        <v>1236</v>
      </c>
      <c r="C696" t="s">
        <v>1237</v>
      </c>
      <c r="D696" t="s">
        <v>38</v>
      </c>
      <c r="E696" s="7">
        <v>12507536</v>
      </c>
      <c r="F696">
        <v>15</v>
      </c>
      <c r="G696">
        <v>10000</v>
      </c>
      <c r="H696" s="10">
        <v>144</v>
      </c>
      <c r="I696" s="10">
        <f t="shared" si="12"/>
        <v>1.44E-2</v>
      </c>
      <c r="J696" s="31"/>
      <c r="K696" s="33"/>
      <c r="L696" s="31"/>
      <c r="M696" s="33"/>
      <c r="N696" s="31"/>
      <c r="O696" s="31"/>
      <c r="P696" s="31"/>
      <c r="Q696" s="31"/>
      <c r="R696" s="32"/>
      <c r="S696" s="31"/>
      <c r="U696" s="10"/>
    </row>
    <row r="697" spans="1:21" x14ac:dyDescent="0.35">
      <c r="A697" s="3" t="s">
        <v>1203</v>
      </c>
      <c r="B697" s="7" t="s">
        <v>1238</v>
      </c>
      <c r="C697" t="s">
        <v>1239</v>
      </c>
      <c r="D697" t="s">
        <v>1208</v>
      </c>
      <c r="E697" s="7" t="s">
        <v>1238</v>
      </c>
      <c r="F697">
        <v>4</v>
      </c>
      <c r="G697">
        <v>1</v>
      </c>
      <c r="H697" s="10">
        <v>215</v>
      </c>
      <c r="I697" s="10">
        <f t="shared" si="12"/>
        <v>215</v>
      </c>
      <c r="J697" s="31"/>
      <c r="K697" s="33"/>
      <c r="L697" s="31"/>
      <c r="M697" s="33"/>
      <c r="N697" s="31"/>
      <c r="O697" s="31"/>
      <c r="P697" s="31"/>
      <c r="Q697" s="31"/>
      <c r="R697" s="32"/>
      <c r="S697" s="31"/>
      <c r="U697" s="10"/>
    </row>
    <row r="698" spans="1:21" x14ac:dyDescent="0.35">
      <c r="A698" s="3" t="s">
        <v>1203</v>
      </c>
      <c r="B698" s="7" t="s">
        <v>1240</v>
      </c>
      <c r="C698" t="s">
        <v>1241</v>
      </c>
      <c r="D698" t="s">
        <v>1208</v>
      </c>
      <c r="E698" s="7" t="s">
        <v>1240</v>
      </c>
      <c r="F698">
        <v>4</v>
      </c>
      <c r="G698">
        <v>50</v>
      </c>
      <c r="H698" s="10">
        <v>82</v>
      </c>
      <c r="I698" s="10">
        <f t="shared" si="12"/>
        <v>1.64</v>
      </c>
      <c r="J698" s="31"/>
      <c r="K698" s="33"/>
      <c r="L698" s="31"/>
      <c r="M698" s="33"/>
      <c r="N698" s="31"/>
      <c r="O698" s="31"/>
      <c r="P698" s="31"/>
      <c r="Q698" s="31"/>
      <c r="R698" s="32"/>
      <c r="S698" s="31"/>
      <c r="U698" s="10"/>
    </row>
    <row r="699" spans="1:21" x14ac:dyDescent="0.35">
      <c r="A699" s="3" t="s">
        <v>1203</v>
      </c>
      <c r="B699" s="7" t="s">
        <v>1242</v>
      </c>
      <c r="C699" t="s">
        <v>1243</v>
      </c>
      <c r="D699" t="s">
        <v>1208</v>
      </c>
      <c r="E699" s="7" t="s">
        <v>1242</v>
      </c>
      <c r="F699">
        <v>6</v>
      </c>
      <c r="G699">
        <v>50</v>
      </c>
      <c r="H699" s="10">
        <v>94</v>
      </c>
      <c r="I699" s="10">
        <f t="shared" si="12"/>
        <v>1.88</v>
      </c>
      <c r="J699" s="31"/>
      <c r="K699" s="33"/>
      <c r="L699" s="31"/>
      <c r="M699" s="33"/>
      <c r="N699" s="31"/>
      <c r="O699" s="31"/>
      <c r="P699" s="31"/>
      <c r="Q699" s="31"/>
      <c r="R699" s="32"/>
      <c r="S699" s="31"/>
      <c r="U699" s="10"/>
    </row>
    <row r="700" spans="1:21" x14ac:dyDescent="0.35">
      <c r="A700" s="3" t="s">
        <v>1203</v>
      </c>
      <c r="B700" s="7" t="s">
        <v>1244</v>
      </c>
      <c r="C700" t="s">
        <v>1245</v>
      </c>
      <c r="D700" t="s">
        <v>1246</v>
      </c>
      <c r="E700" s="7" t="s">
        <v>1247</v>
      </c>
      <c r="F700">
        <v>5</v>
      </c>
      <c r="G700">
        <v>50</v>
      </c>
      <c r="H700" s="10">
        <v>83</v>
      </c>
      <c r="I700" s="10">
        <f t="shared" si="12"/>
        <v>1.66</v>
      </c>
      <c r="J700" s="31"/>
      <c r="K700" s="33"/>
      <c r="L700" s="31"/>
      <c r="M700" s="33"/>
      <c r="N700" s="31"/>
      <c r="O700" s="31"/>
      <c r="P700" s="31"/>
      <c r="Q700" s="31"/>
      <c r="R700" s="32"/>
      <c r="S700" s="31"/>
      <c r="U700" s="10"/>
    </row>
    <row r="701" spans="1:21" x14ac:dyDescent="0.35">
      <c r="A701" s="3" t="s">
        <v>1203</v>
      </c>
      <c r="B701" s="7" t="s">
        <v>1248</v>
      </c>
      <c r="C701" t="s">
        <v>1249</v>
      </c>
      <c r="D701" t="s">
        <v>38</v>
      </c>
      <c r="E701" s="7">
        <v>10122862</v>
      </c>
      <c r="F701">
        <v>73</v>
      </c>
      <c r="G701">
        <v>960</v>
      </c>
      <c r="H701" s="10">
        <v>17</v>
      </c>
      <c r="I701" s="10">
        <f t="shared" si="12"/>
        <v>1.7708333333333333E-2</v>
      </c>
      <c r="J701" s="31"/>
      <c r="K701" s="33"/>
      <c r="L701" s="31"/>
      <c r="M701" s="33"/>
      <c r="N701" s="31"/>
      <c r="O701" s="31"/>
      <c r="P701" s="31"/>
      <c r="Q701" s="31"/>
      <c r="R701" s="32"/>
      <c r="S701" s="31"/>
      <c r="U701" s="10"/>
    </row>
    <row r="702" spans="1:21" x14ac:dyDescent="0.35">
      <c r="A702" s="3" t="s">
        <v>1203</v>
      </c>
      <c r="B702" s="7" t="s">
        <v>1250</v>
      </c>
      <c r="C702" t="s">
        <v>1251</v>
      </c>
      <c r="D702" t="s">
        <v>38</v>
      </c>
      <c r="E702" s="7">
        <v>10113532</v>
      </c>
      <c r="F702">
        <v>380</v>
      </c>
      <c r="G702">
        <v>960</v>
      </c>
      <c r="H702" s="10">
        <v>36</v>
      </c>
      <c r="I702" s="10">
        <f t="shared" si="12"/>
        <v>3.7499999999999999E-2</v>
      </c>
      <c r="J702" s="31"/>
      <c r="K702" s="33"/>
      <c r="L702" s="31"/>
      <c r="M702" s="33"/>
      <c r="N702" s="31"/>
      <c r="O702" s="31"/>
      <c r="P702" s="31"/>
      <c r="Q702" s="31"/>
      <c r="R702" s="32"/>
      <c r="S702" s="31"/>
      <c r="U702" s="10"/>
    </row>
    <row r="703" spans="1:21" x14ac:dyDescent="0.35">
      <c r="A703" s="3" t="s">
        <v>1203</v>
      </c>
      <c r="B703" s="7" t="s">
        <v>1252</v>
      </c>
      <c r="C703" t="s">
        <v>1253</v>
      </c>
      <c r="D703" t="s">
        <v>38</v>
      </c>
      <c r="E703" s="7">
        <v>10011902</v>
      </c>
      <c r="F703">
        <v>80</v>
      </c>
      <c r="G703">
        <v>960</v>
      </c>
      <c r="H703" s="10">
        <v>28</v>
      </c>
      <c r="I703" s="10">
        <f t="shared" si="12"/>
        <v>2.9166666666666667E-2</v>
      </c>
      <c r="J703" s="31"/>
      <c r="K703" s="33"/>
      <c r="L703" s="31"/>
      <c r="M703" s="33"/>
      <c r="N703" s="31"/>
      <c r="O703" s="31"/>
      <c r="P703" s="31"/>
      <c r="Q703" s="31"/>
      <c r="R703" s="32"/>
      <c r="S703" s="31"/>
      <c r="U703" s="10"/>
    </row>
    <row r="704" spans="1:21" x14ac:dyDescent="0.35">
      <c r="A704" s="3" t="s">
        <v>1203</v>
      </c>
      <c r="B704" s="7" t="s">
        <v>1254</v>
      </c>
      <c r="C704" t="s">
        <v>1255</v>
      </c>
      <c r="D704" t="s">
        <v>38</v>
      </c>
      <c r="E704" s="7">
        <v>15374765</v>
      </c>
      <c r="F704">
        <v>5</v>
      </c>
      <c r="G704">
        <v>1</v>
      </c>
      <c r="H704" s="10">
        <v>742</v>
      </c>
      <c r="I704" s="10">
        <f t="shared" si="12"/>
        <v>742</v>
      </c>
      <c r="J704" s="31"/>
      <c r="K704" s="33"/>
      <c r="L704" s="31"/>
      <c r="M704" s="33"/>
      <c r="N704" s="31"/>
      <c r="O704" s="31"/>
      <c r="P704" s="31"/>
      <c r="Q704" s="31"/>
      <c r="R704" s="32"/>
      <c r="S704" s="31"/>
      <c r="U704" s="10"/>
    </row>
    <row r="705" spans="1:35" x14ac:dyDescent="0.35">
      <c r="A705" s="25" t="s">
        <v>1203</v>
      </c>
      <c r="B705" s="26" t="s">
        <v>1256</v>
      </c>
      <c r="C705" s="27" t="s">
        <v>1257</v>
      </c>
      <c r="D705" s="27" t="s">
        <v>38</v>
      </c>
      <c r="E705" s="26">
        <v>15664077</v>
      </c>
      <c r="F705" s="27">
        <v>1</v>
      </c>
      <c r="G705" s="27">
        <v>1</v>
      </c>
      <c r="H705" s="28">
        <v>916</v>
      </c>
      <c r="I705" s="28">
        <f t="shared" si="12"/>
        <v>916</v>
      </c>
      <c r="J705" s="31"/>
      <c r="K705" s="33"/>
      <c r="L705" s="31"/>
      <c r="M705" s="33"/>
      <c r="N705" s="31"/>
      <c r="O705" s="31"/>
      <c r="P705" s="31"/>
      <c r="Q705" s="31"/>
      <c r="R705" s="32"/>
      <c r="S705" s="31"/>
      <c r="U705" s="10"/>
    </row>
    <row r="706" spans="1:35" x14ac:dyDescent="0.35">
      <c r="A706" s="25" t="s">
        <v>1203</v>
      </c>
      <c r="B706" s="26" t="s">
        <v>1258</v>
      </c>
      <c r="C706" s="27" t="s">
        <v>1259</v>
      </c>
      <c r="D706" s="27" t="s">
        <v>38</v>
      </c>
      <c r="E706" s="26">
        <v>15654077</v>
      </c>
      <c r="F706" s="27">
        <v>12</v>
      </c>
      <c r="G706" s="27">
        <v>1</v>
      </c>
      <c r="H706" s="28">
        <v>1009</v>
      </c>
      <c r="I706" s="28">
        <f t="shared" si="12"/>
        <v>1009</v>
      </c>
      <c r="J706" s="31"/>
      <c r="K706" s="33"/>
      <c r="L706" s="31"/>
      <c r="M706" s="33"/>
      <c r="N706" s="31"/>
      <c r="O706" s="31"/>
      <c r="P706" s="31"/>
      <c r="Q706" s="31"/>
      <c r="R706" s="32"/>
      <c r="S706" s="31"/>
      <c r="U706" s="10"/>
    </row>
    <row r="707" spans="1:35" x14ac:dyDescent="0.35">
      <c r="A707" s="3" t="s">
        <v>1203</v>
      </c>
      <c r="B707" s="7" t="s">
        <v>1260</v>
      </c>
      <c r="C707" t="s">
        <v>1261</v>
      </c>
      <c r="D707" t="s">
        <v>1246</v>
      </c>
      <c r="E707" s="7" t="s">
        <v>1262</v>
      </c>
      <c r="F707">
        <v>27</v>
      </c>
      <c r="G707">
        <v>960</v>
      </c>
      <c r="H707" s="10">
        <v>74</v>
      </c>
      <c r="I707" s="10">
        <f t="shared" si="12"/>
        <v>7.7083333333333337E-2</v>
      </c>
      <c r="J707" s="31"/>
      <c r="K707" s="33"/>
      <c r="L707" s="31"/>
      <c r="M707" s="33"/>
      <c r="N707" s="31"/>
      <c r="O707" s="31"/>
      <c r="P707" s="31"/>
      <c r="Q707" s="31"/>
      <c r="R707" s="32"/>
      <c r="S707" s="31"/>
      <c r="U707" s="10"/>
    </row>
    <row r="708" spans="1:35" x14ac:dyDescent="0.35">
      <c r="A708" s="3" t="s">
        <v>1203</v>
      </c>
      <c r="B708" s="7" t="s">
        <v>1263</v>
      </c>
      <c r="C708" t="s">
        <v>1264</v>
      </c>
      <c r="D708" t="s">
        <v>1246</v>
      </c>
      <c r="E708" s="7" t="s">
        <v>1265</v>
      </c>
      <c r="F708">
        <v>24</v>
      </c>
      <c r="G708">
        <v>960</v>
      </c>
      <c r="H708" s="10">
        <v>67</v>
      </c>
      <c r="I708" s="10">
        <f t="shared" si="12"/>
        <v>6.9791666666666669E-2</v>
      </c>
      <c r="J708" s="31"/>
      <c r="K708" s="33"/>
      <c r="L708" s="31"/>
      <c r="M708" s="33"/>
      <c r="N708" s="31"/>
      <c r="O708" s="31"/>
      <c r="P708" s="31"/>
      <c r="Q708" s="31"/>
      <c r="R708" s="32"/>
      <c r="S708" s="31"/>
      <c r="U708" s="10"/>
    </row>
    <row r="709" spans="1:35" x14ac:dyDescent="0.35">
      <c r="A709" s="3" t="s">
        <v>1203</v>
      </c>
      <c r="B709" s="7" t="s">
        <v>1266</v>
      </c>
      <c r="C709" t="s">
        <v>1267</v>
      </c>
      <c r="D709" t="s">
        <v>1246</v>
      </c>
      <c r="E709" s="7" t="s">
        <v>1268</v>
      </c>
      <c r="F709">
        <v>40</v>
      </c>
      <c r="G709">
        <v>960</v>
      </c>
      <c r="H709" s="10">
        <v>66</v>
      </c>
      <c r="I709" s="10">
        <f t="shared" si="12"/>
        <v>6.8750000000000006E-2</v>
      </c>
      <c r="J709" s="31"/>
      <c r="K709" s="33"/>
      <c r="L709" s="31"/>
      <c r="M709" s="33"/>
      <c r="N709" s="31"/>
      <c r="O709" s="31"/>
      <c r="P709" s="31"/>
      <c r="Q709" s="31"/>
      <c r="R709" s="32"/>
      <c r="S709" s="31"/>
      <c r="U709" s="10"/>
    </row>
    <row r="710" spans="1:35" x14ac:dyDescent="0.35">
      <c r="A710" s="3" t="s">
        <v>1203</v>
      </c>
      <c r="B710" s="7" t="s">
        <v>1269</v>
      </c>
      <c r="C710" t="s">
        <v>1270</v>
      </c>
      <c r="D710" t="s">
        <v>1246</v>
      </c>
      <c r="E710" s="7" t="s">
        <v>1271</v>
      </c>
      <c r="F710">
        <v>54</v>
      </c>
      <c r="G710">
        <v>960</v>
      </c>
      <c r="H710" s="10">
        <v>79</v>
      </c>
      <c r="I710" s="10">
        <f t="shared" si="12"/>
        <v>8.2291666666666666E-2</v>
      </c>
      <c r="J710" s="31"/>
      <c r="K710" s="33"/>
      <c r="L710" s="31"/>
      <c r="M710" s="33"/>
      <c r="N710" s="31"/>
      <c r="O710" s="31"/>
      <c r="P710" s="31"/>
      <c r="Q710" s="31"/>
      <c r="R710" s="32"/>
      <c r="S710" s="31"/>
      <c r="U710" s="10"/>
    </row>
    <row r="711" spans="1:35" s="9" customFormat="1" x14ac:dyDescent="0.35">
      <c r="A711" s="3" t="s">
        <v>1203</v>
      </c>
      <c r="B711" s="7" t="s">
        <v>1272</v>
      </c>
      <c r="C711" t="s">
        <v>1273</v>
      </c>
      <c r="D711" t="s">
        <v>38</v>
      </c>
      <c r="E711" s="7">
        <v>15237773</v>
      </c>
      <c r="F711">
        <v>11</v>
      </c>
      <c r="G711">
        <v>960</v>
      </c>
      <c r="H711" s="10">
        <v>98</v>
      </c>
      <c r="I711" s="10">
        <f t="shared" si="12"/>
        <v>0.10208333333333333</v>
      </c>
      <c r="J711" s="31"/>
      <c r="K711" s="33"/>
      <c r="L711" s="31"/>
      <c r="M711" s="33"/>
      <c r="N711" s="31"/>
      <c r="O711" s="31"/>
      <c r="P711" s="31"/>
      <c r="Q711" s="31"/>
      <c r="R711" s="32"/>
      <c r="S711" s="31"/>
      <c r="T711"/>
      <c r="U711" s="10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:35" x14ac:dyDescent="0.35">
      <c r="A712" s="3" t="s">
        <v>1203</v>
      </c>
      <c r="B712" s="7" t="s">
        <v>1274</v>
      </c>
      <c r="C712" t="s">
        <v>1275</v>
      </c>
      <c r="D712" t="s">
        <v>38</v>
      </c>
      <c r="E712" s="7">
        <v>15247773</v>
      </c>
      <c r="F712">
        <v>9</v>
      </c>
      <c r="G712">
        <v>960</v>
      </c>
      <c r="H712" s="10">
        <v>89</v>
      </c>
      <c r="I712" s="10">
        <f t="shared" ref="I712:I775" si="13">H712/G712</f>
        <v>9.2708333333333337E-2</v>
      </c>
      <c r="J712" s="31"/>
      <c r="K712" s="33"/>
      <c r="L712" s="31"/>
      <c r="M712" s="33"/>
      <c r="N712" s="31"/>
      <c r="O712" s="31"/>
      <c r="P712" s="31"/>
      <c r="Q712" s="31"/>
      <c r="R712" s="32"/>
      <c r="S712" s="31"/>
      <c r="U712" s="10"/>
    </row>
    <row r="713" spans="1:35" x14ac:dyDescent="0.35">
      <c r="A713" s="3" t="s">
        <v>1203</v>
      </c>
      <c r="B713" s="7" t="s">
        <v>1276</v>
      </c>
      <c r="C713" t="s">
        <v>1277</v>
      </c>
      <c r="D713" t="s">
        <v>38</v>
      </c>
      <c r="E713" s="7">
        <v>15257773</v>
      </c>
      <c r="F713">
        <v>18</v>
      </c>
      <c r="G713">
        <v>960</v>
      </c>
      <c r="H713" s="10">
        <v>88</v>
      </c>
      <c r="I713" s="10">
        <f t="shared" si="13"/>
        <v>9.166666666666666E-2</v>
      </c>
      <c r="J713" s="31"/>
      <c r="K713" s="33"/>
      <c r="L713" s="31"/>
      <c r="M713" s="33"/>
      <c r="N713" s="31"/>
      <c r="O713" s="31"/>
      <c r="P713" s="31"/>
      <c r="Q713" s="31"/>
      <c r="R713" s="32"/>
      <c r="S713" s="31"/>
      <c r="U713" s="10"/>
    </row>
    <row r="714" spans="1:35" x14ac:dyDescent="0.35">
      <c r="A714" s="3" t="s">
        <v>1203</v>
      </c>
      <c r="B714" s="7" t="s">
        <v>1278</v>
      </c>
      <c r="C714" t="s">
        <v>1279</v>
      </c>
      <c r="D714" t="s">
        <v>38</v>
      </c>
      <c r="E714" s="7">
        <v>15277773</v>
      </c>
      <c r="F714">
        <v>27</v>
      </c>
      <c r="G714">
        <v>960</v>
      </c>
      <c r="H714" s="10">
        <v>101</v>
      </c>
      <c r="I714" s="10">
        <f t="shared" si="13"/>
        <v>0.10520833333333333</v>
      </c>
      <c r="J714" s="31"/>
      <c r="K714" s="33"/>
      <c r="L714" s="31"/>
      <c r="M714" s="33"/>
      <c r="N714" s="31"/>
      <c r="O714" s="31"/>
      <c r="P714" s="31"/>
      <c r="Q714" s="31"/>
      <c r="R714" s="32"/>
      <c r="S714" s="31"/>
      <c r="U714" s="10"/>
    </row>
    <row r="715" spans="1:35" x14ac:dyDescent="0.35">
      <c r="A715" s="3" t="s">
        <v>1203</v>
      </c>
      <c r="B715" s="7" t="s">
        <v>1280</v>
      </c>
      <c r="C715" t="s">
        <v>1281</v>
      </c>
      <c r="D715" t="s">
        <v>1208</v>
      </c>
      <c r="E715" s="7" t="s">
        <v>1280</v>
      </c>
      <c r="F715">
        <v>2</v>
      </c>
      <c r="G715">
        <v>960</v>
      </c>
      <c r="H715" s="10">
        <v>67</v>
      </c>
      <c r="I715" s="10">
        <f t="shared" si="13"/>
        <v>6.9791666666666669E-2</v>
      </c>
      <c r="J715" s="31"/>
      <c r="K715" s="33"/>
      <c r="L715" s="31"/>
      <c r="M715" s="33"/>
      <c r="N715" s="31"/>
      <c r="O715" s="31"/>
      <c r="P715" s="31"/>
      <c r="Q715" s="31"/>
      <c r="R715" s="32"/>
      <c r="S715" s="31"/>
      <c r="U715" s="10"/>
    </row>
    <row r="716" spans="1:35" x14ac:dyDescent="0.35">
      <c r="A716" s="3" t="s">
        <v>1203</v>
      </c>
      <c r="B716" s="7" t="s">
        <v>1282</v>
      </c>
      <c r="C716" t="s">
        <v>1283</v>
      </c>
      <c r="D716" t="s">
        <v>38</v>
      </c>
      <c r="E716" s="7">
        <v>31008099</v>
      </c>
      <c r="F716">
        <v>3</v>
      </c>
      <c r="G716">
        <v>1</v>
      </c>
      <c r="H716" s="10">
        <v>28</v>
      </c>
      <c r="I716" s="10">
        <f t="shared" si="13"/>
        <v>28</v>
      </c>
      <c r="J716" s="31"/>
      <c r="K716" s="33"/>
      <c r="L716" s="31"/>
      <c r="M716" s="33"/>
      <c r="N716" s="31"/>
      <c r="O716" s="31"/>
      <c r="P716" s="31"/>
      <c r="Q716" s="31"/>
      <c r="R716" s="32"/>
      <c r="S716" s="31"/>
      <c r="U716" s="10"/>
    </row>
    <row r="717" spans="1:35" x14ac:dyDescent="0.35">
      <c r="A717" s="3" t="s">
        <v>1203</v>
      </c>
      <c r="B717" s="7" t="s">
        <v>1284</v>
      </c>
      <c r="C717" t="s">
        <v>1285</v>
      </c>
      <c r="D717" t="s">
        <v>38</v>
      </c>
      <c r="E717" s="7">
        <v>31008032</v>
      </c>
      <c r="F717">
        <v>2</v>
      </c>
      <c r="G717">
        <v>1</v>
      </c>
      <c r="H717" s="10">
        <v>33</v>
      </c>
      <c r="I717" s="10">
        <f t="shared" si="13"/>
        <v>33</v>
      </c>
      <c r="J717" s="31"/>
      <c r="K717" s="33"/>
      <c r="L717" s="31"/>
      <c r="M717" s="33"/>
      <c r="N717" s="31"/>
      <c r="O717" s="31"/>
      <c r="P717" s="31"/>
      <c r="Q717" s="31"/>
      <c r="R717" s="32"/>
      <c r="S717" s="31"/>
      <c r="U717" s="10"/>
    </row>
    <row r="718" spans="1:35" x14ac:dyDescent="0.35">
      <c r="A718" s="3" t="s">
        <v>1203</v>
      </c>
      <c r="B718" s="7" t="s">
        <v>1286</v>
      </c>
      <c r="C718" t="s">
        <v>1287</v>
      </c>
      <c r="D718" t="s">
        <v>1246</v>
      </c>
      <c r="E718" s="7" t="s">
        <v>1288</v>
      </c>
      <c r="F718">
        <v>5</v>
      </c>
      <c r="G718">
        <v>1</v>
      </c>
      <c r="H718" s="10">
        <v>279</v>
      </c>
      <c r="I718" s="10">
        <f t="shared" si="13"/>
        <v>279</v>
      </c>
      <c r="J718" s="31"/>
      <c r="K718" s="33"/>
      <c r="L718" s="31"/>
      <c r="M718" s="33"/>
      <c r="N718" s="31"/>
      <c r="O718" s="31"/>
      <c r="P718" s="31"/>
      <c r="Q718" s="31"/>
      <c r="R718" s="32"/>
      <c r="S718" s="31"/>
      <c r="U718" s="10"/>
    </row>
    <row r="719" spans="1:35" x14ac:dyDescent="0.35">
      <c r="A719" s="3" t="s">
        <v>1203</v>
      </c>
      <c r="B719" s="7" t="s">
        <v>1289</v>
      </c>
      <c r="C719" t="s">
        <v>1290</v>
      </c>
      <c r="D719" t="s">
        <v>1208</v>
      </c>
      <c r="E719" s="7" t="s">
        <v>1289</v>
      </c>
      <c r="F719">
        <v>6</v>
      </c>
      <c r="G719">
        <v>1</v>
      </c>
      <c r="H719" s="10">
        <v>210</v>
      </c>
      <c r="I719" s="10">
        <f t="shared" si="13"/>
        <v>210</v>
      </c>
      <c r="J719" s="31"/>
      <c r="K719" s="33"/>
      <c r="L719" s="31"/>
      <c r="M719" s="33"/>
      <c r="N719" s="31"/>
      <c r="O719" s="31"/>
      <c r="P719" s="31"/>
      <c r="Q719" s="31"/>
      <c r="R719" s="32"/>
      <c r="S719" s="31"/>
      <c r="U719" s="10"/>
    </row>
    <row r="720" spans="1:35" x14ac:dyDescent="0.35">
      <c r="A720" s="3" t="s">
        <v>1203</v>
      </c>
      <c r="B720" s="7" t="s">
        <v>1291</v>
      </c>
      <c r="C720" t="s">
        <v>1292</v>
      </c>
      <c r="D720" t="s">
        <v>1246</v>
      </c>
      <c r="E720" s="7" t="s">
        <v>1293</v>
      </c>
      <c r="F720">
        <v>10</v>
      </c>
      <c r="G720">
        <v>1</v>
      </c>
      <c r="H720" s="10">
        <v>288</v>
      </c>
      <c r="I720" s="10">
        <f t="shared" si="13"/>
        <v>288</v>
      </c>
      <c r="J720" s="31"/>
      <c r="K720" s="33"/>
      <c r="L720" s="31"/>
      <c r="M720" s="33"/>
      <c r="N720" s="31"/>
      <c r="O720" s="31"/>
      <c r="P720" s="31"/>
      <c r="Q720" s="31"/>
      <c r="R720" s="32"/>
      <c r="S720" s="31"/>
      <c r="U720" s="10"/>
    </row>
    <row r="721" spans="1:35" s="9" customFormat="1" x14ac:dyDescent="0.35">
      <c r="A721" s="3" t="s">
        <v>1203</v>
      </c>
      <c r="B721" s="7" t="s">
        <v>1294</v>
      </c>
      <c r="C721" t="s">
        <v>1295</v>
      </c>
      <c r="D721" t="s">
        <v>1208</v>
      </c>
      <c r="E721" s="7" t="s">
        <v>1294</v>
      </c>
      <c r="F721">
        <v>9</v>
      </c>
      <c r="G721">
        <v>1</v>
      </c>
      <c r="H721" s="10">
        <v>210</v>
      </c>
      <c r="I721" s="10">
        <f t="shared" si="13"/>
        <v>210</v>
      </c>
      <c r="J721" s="31"/>
      <c r="K721" s="33"/>
      <c r="L721" s="31"/>
      <c r="M721" s="33"/>
      <c r="N721" s="31"/>
      <c r="O721" s="31"/>
      <c r="P721" s="31"/>
      <c r="Q721" s="31"/>
      <c r="R721" s="32"/>
      <c r="S721" s="31"/>
      <c r="T721"/>
      <c r="U721" s="10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</row>
    <row r="722" spans="1:35" x14ac:dyDescent="0.35">
      <c r="A722" s="3" t="s">
        <v>1203</v>
      </c>
      <c r="B722" s="7" t="s">
        <v>1296</v>
      </c>
      <c r="C722" t="s">
        <v>1297</v>
      </c>
      <c r="D722" t="s">
        <v>1208</v>
      </c>
      <c r="E722" s="7" t="s">
        <v>1296</v>
      </c>
      <c r="F722">
        <v>3</v>
      </c>
      <c r="G722">
        <v>1</v>
      </c>
      <c r="H722" s="10">
        <v>251</v>
      </c>
      <c r="I722" s="10">
        <f t="shared" si="13"/>
        <v>251</v>
      </c>
      <c r="J722" s="31"/>
      <c r="K722" s="33"/>
      <c r="L722" s="31"/>
      <c r="M722" s="33"/>
      <c r="N722" s="31"/>
      <c r="O722" s="31"/>
      <c r="P722" s="31"/>
      <c r="Q722" s="31"/>
      <c r="R722" s="32"/>
      <c r="S722" s="31"/>
      <c r="U722" s="10"/>
    </row>
    <row r="723" spans="1:35" x14ac:dyDescent="0.35">
      <c r="A723" s="3" t="s">
        <v>1203</v>
      </c>
      <c r="B723" s="7" t="s">
        <v>1298</v>
      </c>
      <c r="C723" t="s">
        <v>1299</v>
      </c>
      <c r="D723" t="s">
        <v>1208</v>
      </c>
      <c r="E723" s="7" t="s">
        <v>1298</v>
      </c>
      <c r="F723">
        <v>4</v>
      </c>
      <c r="G723">
        <v>1</v>
      </c>
      <c r="H723" s="10">
        <v>194</v>
      </c>
      <c r="I723" s="10">
        <f t="shared" si="13"/>
        <v>194</v>
      </c>
      <c r="J723" s="31"/>
      <c r="K723" s="33"/>
      <c r="L723" s="31"/>
      <c r="M723" s="33"/>
      <c r="N723" s="31"/>
      <c r="O723" s="31"/>
      <c r="P723" s="31"/>
      <c r="Q723" s="31"/>
      <c r="R723" s="32"/>
      <c r="S723" s="31"/>
      <c r="U723" s="10"/>
    </row>
    <row r="724" spans="1:35" x14ac:dyDescent="0.35">
      <c r="A724" s="3" t="s">
        <v>1203</v>
      </c>
      <c r="B724" s="7" t="s">
        <v>1300</v>
      </c>
      <c r="C724" t="s">
        <v>1301</v>
      </c>
      <c r="D724" t="s">
        <v>1208</v>
      </c>
      <c r="E724" s="7" t="s">
        <v>1300</v>
      </c>
      <c r="F724">
        <v>3</v>
      </c>
      <c r="G724">
        <v>1</v>
      </c>
      <c r="H724" s="10">
        <v>248</v>
      </c>
      <c r="I724" s="10">
        <f t="shared" si="13"/>
        <v>248</v>
      </c>
      <c r="J724" s="31"/>
      <c r="K724" s="33"/>
      <c r="L724" s="31"/>
      <c r="M724" s="33"/>
      <c r="N724" s="31"/>
      <c r="O724" s="31"/>
      <c r="P724" s="31"/>
      <c r="Q724" s="31"/>
      <c r="R724" s="32"/>
      <c r="S724" s="31"/>
      <c r="U724" s="10"/>
    </row>
    <row r="725" spans="1:35" x14ac:dyDescent="0.35">
      <c r="A725" s="3" t="s">
        <v>1203</v>
      </c>
      <c r="B725" s="7" t="s">
        <v>1302</v>
      </c>
      <c r="C725" t="s">
        <v>1303</v>
      </c>
      <c r="D725" t="s">
        <v>1246</v>
      </c>
      <c r="E725" s="7" t="s">
        <v>1304</v>
      </c>
      <c r="F725">
        <v>4</v>
      </c>
      <c r="G725">
        <v>1</v>
      </c>
      <c r="H725" s="10">
        <v>250</v>
      </c>
      <c r="I725" s="10">
        <f t="shared" si="13"/>
        <v>250</v>
      </c>
      <c r="J725" s="31"/>
      <c r="K725" s="33"/>
      <c r="L725" s="31"/>
      <c r="M725" s="33"/>
      <c r="N725" s="31"/>
      <c r="O725" s="31"/>
      <c r="P725" s="31"/>
      <c r="Q725" s="31"/>
      <c r="R725" s="32"/>
      <c r="S725" s="31"/>
      <c r="U725" s="10"/>
    </row>
    <row r="726" spans="1:35" x14ac:dyDescent="0.35">
      <c r="A726" s="3" t="s">
        <v>1203</v>
      </c>
      <c r="B726" s="7" t="s">
        <v>1305</v>
      </c>
      <c r="C726" t="s">
        <v>1306</v>
      </c>
      <c r="D726" t="s">
        <v>1208</v>
      </c>
      <c r="E726" s="7" t="s">
        <v>1305</v>
      </c>
      <c r="F726">
        <v>9</v>
      </c>
      <c r="G726">
        <v>1</v>
      </c>
      <c r="H726" s="10">
        <v>193</v>
      </c>
      <c r="I726" s="10">
        <f t="shared" si="13"/>
        <v>193</v>
      </c>
      <c r="J726" s="31"/>
      <c r="K726" s="33"/>
      <c r="L726" s="31"/>
      <c r="M726" s="33"/>
      <c r="N726" s="31"/>
      <c r="O726" s="31"/>
      <c r="P726" s="31"/>
      <c r="Q726" s="31"/>
      <c r="R726" s="32"/>
      <c r="S726" s="31"/>
      <c r="U726" s="10"/>
    </row>
    <row r="727" spans="1:35" x14ac:dyDescent="0.35">
      <c r="A727" s="3" t="s">
        <v>1203</v>
      </c>
      <c r="B727" s="7" t="s">
        <v>1307</v>
      </c>
      <c r="C727" t="s">
        <v>1308</v>
      </c>
      <c r="D727" t="s">
        <v>1246</v>
      </c>
      <c r="E727" s="7" t="s">
        <v>1309</v>
      </c>
      <c r="F727">
        <v>5</v>
      </c>
      <c r="G727">
        <v>1</v>
      </c>
      <c r="H727" s="10">
        <v>251</v>
      </c>
      <c r="I727" s="10">
        <f t="shared" si="13"/>
        <v>251</v>
      </c>
      <c r="J727" s="31"/>
      <c r="K727" s="33"/>
      <c r="L727" s="31"/>
      <c r="M727" s="33"/>
      <c r="N727" s="31"/>
      <c r="O727" s="31"/>
      <c r="P727" s="31"/>
      <c r="Q727" s="31"/>
      <c r="R727" s="32"/>
      <c r="S727" s="31"/>
      <c r="U727" s="10"/>
    </row>
    <row r="728" spans="1:35" s="9" customFormat="1" x14ac:dyDescent="0.35">
      <c r="A728" s="3" t="s">
        <v>1203</v>
      </c>
      <c r="B728" s="7" t="s">
        <v>1310</v>
      </c>
      <c r="C728" t="s">
        <v>1311</v>
      </c>
      <c r="D728" t="s">
        <v>1208</v>
      </c>
      <c r="E728" s="7" t="s">
        <v>1310</v>
      </c>
      <c r="F728">
        <v>7</v>
      </c>
      <c r="G728">
        <v>1</v>
      </c>
      <c r="H728" s="10">
        <v>194</v>
      </c>
      <c r="I728" s="10">
        <f t="shared" si="13"/>
        <v>194</v>
      </c>
      <c r="J728" s="31"/>
      <c r="K728" s="33"/>
      <c r="L728" s="31"/>
      <c r="M728" s="33"/>
      <c r="N728" s="31"/>
      <c r="O728" s="31"/>
      <c r="P728" s="31"/>
      <c r="Q728" s="31"/>
      <c r="R728" s="32"/>
      <c r="S728" s="31"/>
      <c r="T728"/>
      <c r="U728" s="10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:35" x14ac:dyDescent="0.35">
      <c r="A729" s="3" t="s">
        <v>1203</v>
      </c>
      <c r="B729" s="7" t="s">
        <v>1312</v>
      </c>
      <c r="C729" t="s">
        <v>1313</v>
      </c>
      <c r="D729" t="s">
        <v>1208</v>
      </c>
      <c r="E729" s="7" t="s">
        <v>1312</v>
      </c>
      <c r="F729">
        <v>4</v>
      </c>
      <c r="G729">
        <v>1</v>
      </c>
      <c r="H729" s="10">
        <v>248</v>
      </c>
      <c r="I729" s="10">
        <f t="shared" si="13"/>
        <v>248</v>
      </c>
      <c r="J729" s="31"/>
      <c r="K729" s="33"/>
      <c r="L729" s="31"/>
      <c r="M729" s="33"/>
      <c r="N729" s="31"/>
      <c r="O729" s="31"/>
      <c r="P729" s="31"/>
      <c r="Q729" s="31"/>
      <c r="R729" s="32"/>
      <c r="S729" s="31"/>
      <c r="U729" s="10"/>
    </row>
    <row r="730" spans="1:35" x14ac:dyDescent="0.35">
      <c r="A730" s="3" t="s">
        <v>1203</v>
      </c>
      <c r="B730" s="7" t="s">
        <v>1314</v>
      </c>
      <c r="C730" t="s">
        <v>1315</v>
      </c>
      <c r="D730" t="s">
        <v>1208</v>
      </c>
      <c r="E730" s="7" t="s">
        <v>1314</v>
      </c>
      <c r="F730">
        <v>4</v>
      </c>
      <c r="G730">
        <v>1</v>
      </c>
      <c r="H730" s="10">
        <v>250</v>
      </c>
      <c r="I730" s="10">
        <f t="shared" si="13"/>
        <v>250</v>
      </c>
      <c r="J730" s="31"/>
      <c r="K730" s="33"/>
      <c r="L730" s="31"/>
      <c r="M730" s="33"/>
      <c r="N730" s="31"/>
      <c r="O730" s="31"/>
      <c r="P730" s="31"/>
      <c r="Q730" s="31"/>
      <c r="R730" s="32"/>
      <c r="S730" s="31"/>
      <c r="U730" s="10"/>
    </row>
    <row r="731" spans="1:35" x14ac:dyDescent="0.35">
      <c r="A731" s="3" t="s">
        <v>1203</v>
      </c>
      <c r="B731" s="7" t="s">
        <v>1316</v>
      </c>
      <c r="C731" t="s">
        <v>1317</v>
      </c>
      <c r="D731" t="s">
        <v>1208</v>
      </c>
      <c r="E731" s="7" t="s">
        <v>1316</v>
      </c>
      <c r="F731">
        <v>1</v>
      </c>
      <c r="G731">
        <v>1</v>
      </c>
      <c r="H731" s="10">
        <v>588</v>
      </c>
      <c r="I731" s="10">
        <f t="shared" si="13"/>
        <v>588</v>
      </c>
      <c r="J731" s="31"/>
      <c r="K731" s="33"/>
      <c r="L731" s="31"/>
      <c r="M731" s="33"/>
      <c r="N731" s="31"/>
      <c r="O731" s="31"/>
      <c r="P731" s="31"/>
      <c r="Q731" s="31"/>
      <c r="R731" s="32"/>
      <c r="S731" s="31"/>
      <c r="U731" s="10"/>
    </row>
    <row r="732" spans="1:35" s="9" customFormat="1" x14ac:dyDescent="0.35">
      <c r="A732" s="3" t="s">
        <v>1203</v>
      </c>
      <c r="B732" s="7" t="s">
        <v>1318</v>
      </c>
      <c r="C732" t="s">
        <v>1319</v>
      </c>
      <c r="D732" t="s">
        <v>1208</v>
      </c>
      <c r="E732" s="7" t="s">
        <v>1318</v>
      </c>
      <c r="F732">
        <v>1</v>
      </c>
      <c r="G732">
        <v>1</v>
      </c>
      <c r="H732" s="10">
        <v>538</v>
      </c>
      <c r="I732" s="10">
        <f t="shared" si="13"/>
        <v>538</v>
      </c>
      <c r="J732" s="31"/>
      <c r="K732" s="33"/>
      <c r="L732" s="31"/>
      <c r="M732" s="33"/>
      <c r="N732" s="31"/>
      <c r="O732" s="31"/>
      <c r="P732" s="31"/>
      <c r="Q732" s="31"/>
      <c r="R732" s="32"/>
      <c r="S732" s="31"/>
      <c r="T732"/>
      <c r="U732" s="10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</row>
    <row r="733" spans="1:35" x14ac:dyDescent="0.35">
      <c r="A733" s="3" t="s">
        <v>1203</v>
      </c>
      <c r="B733" s="7" t="s">
        <v>1320</v>
      </c>
      <c r="C733" t="s">
        <v>1321</v>
      </c>
      <c r="D733" t="s">
        <v>1208</v>
      </c>
      <c r="E733" s="7" t="s">
        <v>1320</v>
      </c>
      <c r="F733">
        <v>1</v>
      </c>
      <c r="G733">
        <v>1</v>
      </c>
      <c r="H733" s="10">
        <v>688</v>
      </c>
      <c r="I733" s="10">
        <f t="shared" si="13"/>
        <v>688</v>
      </c>
      <c r="J733" s="31"/>
      <c r="K733" s="33"/>
      <c r="L733" s="31"/>
      <c r="M733" s="33"/>
      <c r="N733" s="31"/>
      <c r="O733" s="31"/>
      <c r="P733" s="31"/>
      <c r="Q733" s="31"/>
      <c r="R733" s="32"/>
      <c r="S733" s="31"/>
      <c r="U733" s="10"/>
    </row>
    <row r="734" spans="1:35" x14ac:dyDescent="0.35">
      <c r="A734" s="3" t="s">
        <v>1203</v>
      </c>
      <c r="B734" s="7" t="s">
        <v>1322</v>
      </c>
      <c r="C734" t="s">
        <v>1323</v>
      </c>
      <c r="D734" t="s">
        <v>1208</v>
      </c>
      <c r="E734" s="7" t="s">
        <v>1322</v>
      </c>
      <c r="F734">
        <v>3</v>
      </c>
      <c r="G734">
        <v>1</v>
      </c>
      <c r="H734" s="10">
        <v>315</v>
      </c>
      <c r="I734" s="10">
        <f t="shared" si="13"/>
        <v>315</v>
      </c>
      <c r="J734" s="31"/>
      <c r="K734" s="33"/>
      <c r="L734" s="31"/>
      <c r="M734" s="33"/>
      <c r="N734" s="31"/>
      <c r="O734" s="31"/>
      <c r="P734" s="31"/>
      <c r="Q734" s="31"/>
      <c r="R734" s="32"/>
      <c r="S734" s="31"/>
      <c r="U734" s="10"/>
    </row>
    <row r="735" spans="1:35" x14ac:dyDescent="0.35">
      <c r="A735" s="3" t="s">
        <v>1203</v>
      </c>
      <c r="B735" s="7" t="s">
        <v>1324</v>
      </c>
      <c r="C735" t="s">
        <v>1325</v>
      </c>
      <c r="D735" t="s">
        <v>1208</v>
      </c>
      <c r="E735" s="7" t="s">
        <v>1324</v>
      </c>
      <c r="F735">
        <v>5</v>
      </c>
      <c r="G735">
        <v>1</v>
      </c>
      <c r="H735" s="10">
        <v>318</v>
      </c>
      <c r="I735" s="10">
        <f t="shared" si="13"/>
        <v>318</v>
      </c>
      <c r="J735" s="31"/>
      <c r="K735" s="33"/>
      <c r="L735" s="31"/>
      <c r="M735" s="33"/>
      <c r="N735" s="31"/>
      <c r="O735" s="31"/>
      <c r="P735" s="31"/>
      <c r="Q735" s="31"/>
      <c r="R735" s="32"/>
      <c r="S735" s="31"/>
      <c r="U735" s="10"/>
    </row>
    <row r="736" spans="1:35" x14ac:dyDescent="0.35">
      <c r="A736" s="3" t="s">
        <v>1203</v>
      </c>
      <c r="B736" s="7" t="s">
        <v>1326</v>
      </c>
      <c r="C736" t="s">
        <v>1327</v>
      </c>
      <c r="D736" t="s">
        <v>1208</v>
      </c>
      <c r="E736" s="7" t="s">
        <v>1326</v>
      </c>
      <c r="F736">
        <v>1</v>
      </c>
      <c r="G736">
        <v>1</v>
      </c>
      <c r="H736" s="10">
        <v>367</v>
      </c>
      <c r="I736" s="10">
        <f t="shared" si="13"/>
        <v>367</v>
      </c>
      <c r="J736" s="31"/>
      <c r="K736" s="33"/>
      <c r="L736" s="31"/>
      <c r="M736" s="33"/>
      <c r="N736" s="31"/>
      <c r="O736" s="31"/>
      <c r="P736" s="31"/>
      <c r="Q736" s="31"/>
      <c r="R736" s="32"/>
      <c r="S736" s="31"/>
      <c r="U736" s="10"/>
    </row>
    <row r="737" spans="1:35" s="9" customFormat="1" x14ac:dyDescent="0.35">
      <c r="A737" s="25" t="s">
        <v>1203</v>
      </c>
      <c r="B737" s="26" t="s">
        <v>1328</v>
      </c>
      <c r="C737" s="27" t="s">
        <v>1329</v>
      </c>
      <c r="D737" s="27" t="s">
        <v>38</v>
      </c>
      <c r="E737" s="26">
        <v>16694564</v>
      </c>
      <c r="F737" s="27">
        <v>1</v>
      </c>
      <c r="G737" s="27">
        <v>1</v>
      </c>
      <c r="H737" s="28">
        <v>992</v>
      </c>
      <c r="I737" s="28">
        <f t="shared" si="13"/>
        <v>992</v>
      </c>
      <c r="J737" s="31"/>
      <c r="K737" s="33"/>
      <c r="L737" s="31"/>
      <c r="M737" s="33"/>
      <c r="N737" s="31"/>
      <c r="O737" s="31"/>
      <c r="P737" s="31"/>
      <c r="Q737" s="31"/>
      <c r="R737" s="32"/>
      <c r="S737" s="31"/>
      <c r="T737"/>
      <c r="U737" s="10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x14ac:dyDescent="0.35">
      <c r="A738" s="3" t="s">
        <v>1330</v>
      </c>
      <c r="B738" s="7">
        <v>40360002</v>
      </c>
      <c r="C738" t="s">
        <v>1331</v>
      </c>
      <c r="D738" t="s">
        <v>160</v>
      </c>
      <c r="E738" s="7" t="s">
        <v>1332</v>
      </c>
      <c r="F738">
        <v>1</v>
      </c>
      <c r="G738">
        <v>50</v>
      </c>
      <c r="H738" s="10">
        <v>45</v>
      </c>
      <c r="I738" s="10">
        <f t="shared" si="13"/>
        <v>0.9</v>
      </c>
      <c r="J738" s="31"/>
      <c r="K738" s="33"/>
      <c r="L738" s="31"/>
      <c r="M738" s="33"/>
      <c r="N738" s="31"/>
      <c r="O738" s="31"/>
      <c r="P738" s="31"/>
      <c r="Q738" s="31"/>
      <c r="R738" s="32"/>
      <c r="S738" s="31"/>
      <c r="U738" s="10"/>
    </row>
    <row r="739" spans="1:35" s="9" customFormat="1" x14ac:dyDescent="0.35">
      <c r="A739" s="3" t="s">
        <v>1330</v>
      </c>
      <c r="B739" s="7">
        <v>41019010</v>
      </c>
      <c r="C739" t="s">
        <v>1333</v>
      </c>
      <c r="D739" t="s">
        <v>160</v>
      </c>
      <c r="E739" s="7" t="s">
        <v>1334</v>
      </c>
      <c r="F739">
        <v>30</v>
      </c>
      <c r="G739">
        <v>500</v>
      </c>
      <c r="H739" s="10">
        <v>9</v>
      </c>
      <c r="I739" s="10">
        <f t="shared" si="13"/>
        <v>1.7999999999999999E-2</v>
      </c>
      <c r="J739" s="31"/>
      <c r="K739" s="33"/>
      <c r="L739" s="31"/>
      <c r="M739" s="33"/>
      <c r="N739" s="31"/>
      <c r="O739" s="31"/>
      <c r="P739" s="31"/>
      <c r="Q739" s="31"/>
      <c r="R739" s="32"/>
      <c r="S739" s="31"/>
      <c r="T739"/>
      <c r="U739" s="10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1:35" x14ac:dyDescent="0.35">
      <c r="A740" s="3" t="s">
        <v>1330</v>
      </c>
      <c r="B740" s="7">
        <v>42589001</v>
      </c>
      <c r="C740" t="s">
        <v>1335</v>
      </c>
      <c r="D740" t="s">
        <v>160</v>
      </c>
      <c r="E740" s="7" t="s">
        <v>1336</v>
      </c>
      <c r="F740">
        <v>5</v>
      </c>
      <c r="G740">
        <v>1</v>
      </c>
      <c r="H740" s="10">
        <v>4</v>
      </c>
      <c r="I740" s="10">
        <f t="shared" si="13"/>
        <v>4</v>
      </c>
      <c r="J740" s="31"/>
      <c r="K740" s="33"/>
      <c r="L740" s="31"/>
      <c r="M740" s="33"/>
      <c r="N740" s="31"/>
      <c r="O740" s="31"/>
      <c r="P740" s="31"/>
      <c r="Q740" s="31"/>
      <c r="R740" s="32"/>
      <c r="S740" s="31"/>
      <c r="U740" s="10"/>
    </row>
    <row r="741" spans="1:35" x14ac:dyDescent="0.35">
      <c r="A741" s="3" t="s">
        <v>1330</v>
      </c>
      <c r="B741" s="7">
        <v>42783016</v>
      </c>
      <c r="C741" t="s">
        <v>1337</v>
      </c>
      <c r="D741" t="s">
        <v>160</v>
      </c>
      <c r="E741" s="7" t="s">
        <v>1338</v>
      </c>
      <c r="F741">
        <v>20</v>
      </c>
      <c r="G741">
        <v>154</v>
      </c>
      <c r="H741" s="10">
        <v>53</v>
      </c>
      <c r="I741" s="10">
        <f t="shared" si="13"/>
        <v>0.34415584415584416</v>
      </c>
      <c r="J741" s="31"/>
      <c r="K741" s="33"/>
      <c r="L741" s="31"/>
      <c r="M741" s="33"/>
      <c r="N741" s="31"/>
      <c r="O741" s="31"/>
      <c r="P741" s="31"/>
      <c r="Q741" s="31"/>
      <c r="R741" s="32"/>
      <c r="S741" s="31"/>
      <c r="U741" s="10"/>
    </row>
    <row r="742" spans="1:35" s="9" customFormat="1" x14ac:dyDescent="0.35">
      <c r="A742" s="3" t="s">
        <v>1339</v>
      </c>
      <c r="B742" s="7" t="s">
        <v>1340</v>
      </c>
      <c r="C742" t="s">
        <v>1341</v>
      </c>
      <c r="D742" t="s">
        <v>38</v>
      </c>
      <c r="E742" s="7">
        <v>13291134</v>
      </c>
      <c r="F742">
        <v>1</v>
      </c>
      <c r="G742">
        <v>1000</v>
      </c>
      <c r="H742" s="10">
        <v>251</v>
      </c>
      <c r="I742" s="10">
        <f t="shared" si="13"/>
        <v>0.251</v>
      </c>
      <c r="J742" s="31"/>
      <c r="K742" s="33"/>
      <c r="L742" s="31"/>
      <c r="M742" s="33"/>
      <c r="N742" s="31"/>
      <c r="O742" s="31"/>
      <c r="P742" s="31"/>
      <c r="Q742" s="31"/>
      <c r="R742" s="32"/>
      <c r="S742" s="31"/>
      <c r="T742"/>
      <c r="U742" s="10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1:35" x14ac:dyDescent="0.35">
      <c r="A743" s="3" t="s">
        <v>1342</v>
      </c>
      <c r="B743" s="7">
        <v>41104112</v>
      </c>
      <c r="C743" t="s">
        <v>1343</v>
      </c>
      <c r="D743" t="s">
        <v>146</v>
      </c>
      <c r="E743" s="7">
        <v>37311053</v>
      </c>
      <c r="F743">
        <v>2</v>
      </c>
      <c r="G743">
        <v>700</v>
      </c>
      <c r="H743" s="10">
        <v>78</v>
      </c>
      <c r="I743" s="10">
        <f t="shared" si="13"/>
        <v>0.11142857142857143</v>
      </c>
      <c r="J743" s="31"/>
      <c r="K743" s="33"/>
      <c r="L743" s="31"/>
      <c r="M743" s="33"/>
      <c r="N743" s="31"/>
      <c r="O743" s="31"/>
      <c r="P743" s="31"/>
      <c r="Q743" s="31"/>
      <c r="R743" s="32"/>
      <c r="S743" s="31"/>
      <c r="U743" s="10"/>
    </row>
    <row r="744" spans="1:35" x14ac:dyDescent="0.35">
      <c r="A744" s="3" t="s">
        <v>1342</v>
      </c>
      <c r="B744" s="7" t="s">
        <v>1344</v>
      </c>
      <c r="C744" t="s">
        <v>1345</v>
      </c>
      <c r="D744" t="s">
        <v>38</v>
      </c>
      <c r="E744" s="7">
        <v>11758573</v>
      </c>
      <c r="F744">
        <v>25</v>
      </c>
      <c r="G744">
        <v>1620</v>
      </c>
      <c r="H744" s="10">
        <v>194</v>
      </c>
      <c r="I744" s="10">
        <f t="shared" si="13"/>
        <v>0.11975308641975309</v>
      </c>
      <c r="J744" s="31"/>
      <c r="K744" s="33"/>
      <c r="L744" s="31"/>
      <c r="M744" s="33"/>
      <c r="N744" s="31"/>
      <c r="O744" s="31"/>
      <c r="P744" s="31"/>
      <c r="Q744" s="31"/>
      <c r="R744" s="32"/>
      <c r="S744" s="31"/>
      <c r="U744" s="10"/>
    </row>
    <row r="745" spans="1:35" x14ac:dyDescent="0.35">
      <c r="A745" s="3" t="s">
        <v>1342</v>
      </c>
      <c r="B745" s="7" t="s">
        <v>1346</v>
      </c>
      <c r="C745" t="s">
        <v>1347</v>
      </c>
      <c r="D745" t="s">
        <v>38</v>
      </c>
      <c r="E745" s="7">
        <v>11753264</v>
      </c>
      <c r="F745">
        <v>3</v>
      </c>
      <c r="G745">
        <v>80</v>
      </c>
      <c r="H745" s="10">
        <v>335</v>
      </c>
      <c r="I745" s="10">
        <f t="shared" si="13"/>
        <v>4.1875</v>
      </c>
      <c r="J745" s="31"/>
      <c r="K745" s="33"/>
      <c r="L745" s="31"/>
      <c r="M745" s="33"/>
      <c r="N745" s="31"/>
      <c r="O745" s="31"/>
      <c r="P745" s="31"/>
      <c r="Q745" s="31"/>
      <c r="R745" s="32"/>
      <c r="S745" s="31"/>
      <c r="U745" s="10"/>
    </row>
    <row r="746" spans="1:35" x14ac:dyDescent="0.35">
      <c r="A746" s="3" t="s">
        <v>1342</v>
      </c>
      <c r="B746" s="7" t="s">
        <v>1348</v>
      </c>
      <c r="C746" t="s">
        <v>1349</v>
      </c>
      <c r="D746" t="s">
        <v>38</v>
      </c>
      <c r="E746" s="7">
        <v>15498824</v>
      </c>
      <c r="F746">
        <v>1</v>
      </c>
      <c r="G746">
        <v>380</v>
      </c>
      <c r="H746" s="10">
        <v>221</v>
      </c>
      <c r="I746" s="10">
        <f t="shared" si="13"/>
        <v>0.58157894736842108</v>
      </c>
      <c r="J746" s="31"/>
      <c r="K746" s="33"/>
      <c r="L746" s="31"/>
      <c r="M746" s="33"/>
      <c r="N746" s="31"/>
      <c r="O746" s="31"/>
      <c r="P746" s="31"/>
      <c r="Q746" s="31"/>
      <c r="R746" s="32"/>
      <c r="S746" s="31"/>
      <c r="U746" s="10"/>
    </row>
    <row r="747" spans="1:35" x14ac:dyDescent="0.35">
      <c r="A747" s="3" t="s">
        <v>1342</v>
      </c>
      <c r="B747" s="7" t="s">
        <v>1350</v>
      </c>
      <c r="C747" t="s">
        <v>1351</v>
      </c>
      <c r="D747" t="s">
        <v>38</v>
      </c>
      <c r="E747" s="7">
        <v>15408834</v>
      </c>
      <c r="F747">
        <v>1</v>
      </c>
      <c r="G747">
        <v>380</v>
      </c>
      <c r="H747" s="10">
        <v>223</v>
      </c>
      <c r="I747" s="10">
        <f t="shared" si="13"/>
        <v>0.58684210526315794</v>
      </c>
      <c r="J747" s="31"/>
      <c r="K747" s="33"/>
      <c r="L747" s="31"/>
      <c r="M747" s="33"/>
      <c r="N747" s="31"/>
      <c r="O747" s="31"/>
      <c r="P747" s="31"/>
      <c r="Q747" s="31"/>
      <c r="R747" s="32"/>
      <c r="S747" s="31"/>
      <c r="U747" s="10"/>
    </row>
    <row r="748" spans="1:35" x14ac:dyDescent="0.35">
      <c r="A748" s="3" t="s">
        <v>628</v>
      </c>
      <c r="B748" s="7">
        <v>122263</v>
      </c>
      <c r="C748" t="s">
        <v>1352</v>
      </c>
      <c r="D748" t="s">
        <v>628</v>
      </c>
      <c r="E748" s="7">
        <v>122263</v>
      </c>
      <c r="F748">
        <v>2</v>
      </c>
      <c r="G748">
        <v>100</v>
      </c>
      <c r="H748" s="10">
        <v>105</v>
      </c>
      <c r="I748" s="10">
        <f t="shared" si="13"/>
        <v>1.05</v>
      </c>
      <c r="J748" s="31"/>
      <c r="K748" s="33"/>
      <c r="L748" s="31"/>
      <c r="M748" s="33"/>
      <c r="N748" s="31"/>
      <c r="O748" s="31"/>
      <c r="P748" s="31"/>
      <c r="Q748" s="31"/>
      <c r="R748" s="32"/>
      <c r="S748" s="31"/>
      <c r="U748" s="10"/>
    </row>
    <row r="749" spans="1:35" x14ac:dyDescent="0.35">
      <c r="A749" s="3" t="s">
        <v>628</v>
      </c>
      <c r="B749" s="7">
        <v>123263</v>
      </c>
      <c r="C749" t="s">
        <v>1353</v>
      </c>
      <c r="D749" t="s">
        <v>628</v>
      </c>
      <c r="E749" s="7">
        <v>123263</v>
      </c>
      <c r="F749">
        <v>55</v>
      </c>
      <c r="G749">
        <v>500</v>
      </c>
      <c r="H749" s="10">
        <v>93</v>
      </c>
      <c r="I749" s="10">
        <f t="shared" si="13"/>
        <v>0.186</v>
      </c>
      <c r="J749" s="31"/>
      <c r="K749" s="33"/>
      <c r="L749" s="31"/>
      <c r="M749" s="33"/>
      <c r="N749" s="31"/>
      <c r="O749" s="31"/>
      <c r="P749" s="31"/>
      <c r="Q749" s="31"/>
      <c r="R749" s="32"/>
      <c r="S749" s="31"/>
      <c r="U749" s="10"/>
    </row>
    <row r="750" spans="1:35" x14ac:dyDescent="0.35">
      <c r="A750" s="3" t="s">
        <v>628</v>
      </c>
      <c r="B750" s="7">
        <v>126263</v>
      </c>
      <c r="C750" t="s">
        <v>1354</v>
      </c>
      <c r="D750" t="s">
        <v>628</v>
      </c>
      <c r="E750" s="7">
        <v>126263</v>
      </c>
      <c r="F750">
        <v>65</v>
      </c>
      <c r="G750">
        <v>500</v>
      </c>
      <c r="H750" s="10">
        <v>93</v>
      </c>
      <c r="I750" s="10">
        <f t="shared" si="13"/>
        <v>0.186</v>
      </c>
      <c r="J750" s="31"/>
      <c r="K750" s="33"/>
      <c r="L750" s="31"/>
      <c r="M750" s="33"/>
      <c r="N750" s="31"/>
      <c r="O750" s="31"/>
      <c r="P750" s="31"/>
      <c r="Q750" s="31"/>
      <c r="R750" s="32"/>
      <c r="S750" s="31"/>
      <c r="U750" s="10"/>
    </row>
    <row r="751" spans="1:35" x14ac:dyDescent="0.35">
      <c r="A751" s="3" t="s">
        <v>628</v>
      </c>
      <c r="B751" s="7">
        <v>127277</v>
      </c>
      <c r="C751" t="s">
        <v>1355</v>
      </c>
      <c r="D751" t="s">
        <v>628</v>
      </c>
      <c r="E751" s="7">
        <v>127277</v>
      </c>
      <c r="F751">
        <v>3</v>
      </c>
      <c r="G751">
        <v>300</v>
      </c>
      <c r="H751" s="10">
        <v>67</v>
      </c>
      <c r="I751" s="10">
        <f t="shared" si="13"/>
        <v>0.22333333333333333</v>
      </c>
      <c r="J751" s="31"/>
      <c r="K751" s="33"/>
      <c r="L751" s="31"/>
      <c r="M751" s="33"/>
      <c r="N751" s="31"/>
      <c r="O751" s="31"/>
      <c r="P751" s="31"/>
      <c r="Q751" s="31"/>
      <c r="R751" s="32"/>
      <c r="S751" s="31"/>
      <c r="U751" s="10"/>
    </row>
    <row r="752" spans="1:35" x14ac:dyDescent="0.35">
      <c r="A752" s="3" t="s">
        <v>628</v>
      </c>
      <c r="B752" s="7">
        <v>164162</v>
      </c>
      <c r="C752" t="s">
        <v>1356</v>
      </c>
      <c r="D752" t="s">
        <v>628</v>
      </c>
      <c r="E752" s="7">
        <v>164162</v>
      </c>
      <c r="F752">
        <v>4</v>
      </c>
      <c r="G752">
        <v>1000</v>
      </c>
      <c r="H752" s="10">
        <v>217</v>
      </c>
      <c r="I752" s="10">
        <f t="shared" si="13"/>
        <v>0.217</v>
      </c>
      <c r="J752" s="31"/>
      <c r="K752" s="33"/>
      <c r="L752" s="31"/>
      <c r="M752" s="33"/>
      <c r="N752" s="31"/>
      <c r="O752" s="31"/>
      <c r="P752" s="31"/>
      <c r="Q752" s="31"/>
      <c r="R752" s="32"/>
      <c r="S752" s="31"/>
      <c r="U752" s="10"/>
    </row>
    <row r="753" spans="1:35" x14ac:dyDescent="0.35">
      <c r="A753" s="3" t="s">
        <v>628</v>
      </c>
      <c r="B753" s="7">
        <v>187262</v>
      </c>
      <c r="C753" t="s">
        <v>1357</v>
      </c>
      <c r="D753" t="s">
        <v>628</v>
      </c>
      <c r="E753" s="7">
        <v>187262</v>
      </c>
      <c r="F753">
        <v>25</v>
      </c>
      <c r="G753">
        <v>1000</v>
      </c>
      <c r="H753" s="10">
        <v>127</v>
      </c>
      <c r="I753" s="10">
        <f t="shared" si="13"/>
        <v>0.127</v>
      </c>
      <c r="J753" s="31"/>
      <c r="K753" s="33"/>
      <c r="L753" s="31"/>
      <c r="M753" s="33"/>
      <c r="N753" s="31"/>
      <c r="O753" s="31"/>
      <c r="P753" s="31"/>
      <c r="Q753" s="31"/>
      <c r="R753" s="32"/>
      <c r="S753" s="31"/>
      <c r="U753" s="10"/>
    </row>
    <row r="754" spans="1:35" x14ac:dyDescent="0.35">
      <c r="A754" s="3" t="s">
        <v>628</v>
      </c>
      <c r="B754" s="7">
        <v>188271</v>
      </c>
      <c r="C754" t="s">
        <v>1358</v>
      </c>
      <c r="D754" t="s">
        <v>628</v>
      </c>
      <c r="E754" s="7">
        <v>188271</v>
      </c>
      <c r="F754">
        <v>214</v>
      </c>
      <c r="G754">
        <v>1000</v>
      </c>
      <c r="H754" s="10">
        <v>87</v>
      </c>
      <c r="I754" s="10">
        <f t="shared" si="13"/>
        <v>8.6999999999999994E-2</v>
      </c>
      <c r="J754" s="31"/>
      <c r="K754" s="33"/>
      <c r="L754" s="31"/>
      <c r="M754" s="33"/>
      <c r="N754" s="31"/>
      <c r="O754" s="31"/>
      <c r="P754" s="31"/>
      <c r="Q754" s="31"/>
      <c r="R754" s="32"/>
      <c r="S754" s="31"/>
      <c r="U754" s="10"/>
    </row>
    <row r="755" spans="1:35" x14ac:dyDescent="0.35">
      <c r="A755" s="3" t="s">
        <v>628</v>
      </c>
      <c r="B755" s="7">
        <v>188280</v>
      </c>
      <c r="C755" t="s">
        <v>1359</v>
      </c>
      <c r="D755" t="s">
        <v>628</v>
      </c>
      <c r="E755" s="7">
        <v>188280</v>
      </c>
      <c r="F755">
        <v>2</v>
      </c>
      <c r="G755">
        <v>100</v>
      </c>
      <c r="H755" s="10">
        <v>237</v>
      </c>
      <c r="I755" s="10">
        <f t="shared" si="13"/>
        <v>2.37</v>
      </c>
      <c r="J755" s="31"/>
      <c r="K755" s="33"/>
      <c r="L755" s="31"/>
      <c r="M755" s="33"/>
      <c r="N755" s="31"/>
      <c r="O755" s="31"/>
      <c r="P755" s="31"/>
      <c r="Q755" s="31"/>
      <c r="R755" s="32"/>
      <c r="S755" s="31"/>
      <c r="U755" s="10"/>
    </row>
    <row r="756" spans="1:35" x14ac:dyDescent="0.35">
      <c r="A756" s="3" t="s">
        <v>628</v>
      </c>
      <c r="B756" s="7">
        <v>210261</v>
      </c>
      <c r="C756" t="s">
        <v>1360</v>
      </c>
      <c r="D756" t="s">
        <v>1361</v>
      </c>
      <c r="E756" s="7" t="s">
        <v>1362</v>
      </c>
      <c r="F756">
        <v>94</v>
      </c>
      <c r="G756">
        <v>450</v>
      </c>
      <c r="H756" s="10">
        <v>76</v>
      </c>
      <c r="I756" s="10">
        <f t="shared" si="13"/>
        <v>0.16888888888888889</v>
      </c>
      <c r="J756" s="31"/>
      <c r="K756" s="33"/>
      <c r="L756" s="31"/>
      <c r="M756" s="33"/>
      <c r="N756" s="31"/>
      <c r="O756" s="31"/>
      <c r="P756" s="31"/>
      <c r="Q756" s="31"/>
      <c r="R756" s="32"/>
      <c r="S756" s="31"/>
      <c r="U756" s="10"/>
    </row>
    <row r="757" spans="1:35" x14ac:dyDescent="0.35">
      <c r="A757" s="3" t="s">
        <v>628</v>
      </c>
      <c r="B757" s="7">
        <v>227261</v>
      </c>
      <c r="C757" t="s">
        <v>1363</v>
      </c>
      <c r="D757" t="s">
        <v>628</v>
      </c>
      <c r="E757" s="7">
        <v>227261</v>
      </c>
      <c r="F757">
        <v>154</v>
      </c>
      <c r="G757">
        <v>500</v>
      </c>
      <c r="H757" s="10">
        <v>75</v>
      </c>
      <c r="I757" s="10">
        <f t="shared" si="13"/>
        <v>0.15</v>
      </c>
      <c r="J757" s="31"/>
      <c r="K757" s="33"/>
      <c r="L757" s="31"/>
      <c r="M757" s="33"/>
      <c r="N757" s="31"/>
      <c r="O757" s="31"/>
      <c r="P757" s="31"/>
      <c r="Q757" s="31"/>
      <c r="R757" s="32"/>
      <c r="S757" s="31"/>
      <c r="U757" s="10"/>
    </row>
    <row r="758" spans="1:35" s="9" customFormat="1" x14ac:dyDescent="0.35">
      <c r="A758" s="3" t="s">
        <v>628</v>
      </c>
      <c r="B758" s="7">
        <v>227270</v>
      </c>
      <c r="C758" t="s">
        <v>1364</v>
      </c>
      <c r="D758" t="s">
        <v>203</v>
      </c>
      <c r="E758" s="7" t="s">
        <v>1365</v>
      </c>
      <c r="F758">
        <v>8</v>
      </c>
      <c r="G758">
        <v>300</v>
      </c>
      <c r="H758" s="10">
        <v>106</v>
      </c>
      <c r="I758" s="10">
        <f t="shared" si="13"/>
        <v>0.35333333333333333</v>
      </c>
      <c r="J758" s="31"/>
      <c r="K758" s="33"/>
      <c r="L758" s="31"/>
      <c r="M758" s="33"/>
      <c r="N758" s="31"/>
      <c r="O758" s="31"/>
      <c r="P758" s="31"/>
      <c r="Q758" s="31"/>
      <c r="R758" s="32"/>
      <c r="S758" s="31"/>
      <c r="T758"/>
      <c r="U758" s="10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1:35" x14ac:dyDescent="0.35">
      <c r="A759" s="3" t="s">
        <v>628</v>
      </c>
      <c r="B759" s="7">
        <v>227280</v>
      </c>
      <c r="C759" t="s">
        <v>1366</v>
      </c>
      <c r="D759" t="s">
        <v>628</v>
      </c>
      <c r="E759" s="7">
        <v>227280</v>
      </c>
      <c r="F759">
        <v>2</v>
      </c>
      <c r="G759">
        <v>500</v>
      </c>
      <c r="H759" s="10">
        <v>140</v>
      </c>
      <c r="I759" s="10">
        <f t="shared" si="13"/>
        <v>0.28000000000000003</v>
      </c>
      <c r="J759" s="31"/>
      <c r="K759" s="33"/>
      <c r="L759" s="31"/>
      <c r="M759" s="33"/>
      <c r="N759" s="31"/>
      <c r="O759" s="31"/>
      <c r="P759" s="31"/>
      <c r="Q759" s="31"/>
      <c r="R759" s="32"/>
      <c r="S759" s="31"/>
      <c r="U759" s="10"/>
    </row>
    <row r="760" spans="1:35" x14ac:dyDescent="0.35">
      <c r="A760" s="3" t="s">
        <v>628</v>
      </c>
      <c r="B760" s="7">
        <v>304134</v>
      </c>
      <c r="C760" t="s">
        <v>1367</v>
      </c>
      <c r="D760" t="s">
        <v>628</v>
      </c>
      <c r="E760" s="7">
        <v>304134</v>
      </c>
      <c r="F760">
        <v>2</v>
      </c>
      <c r="G760">
        <v>17500</v>
      </c>
      <c r="H760" s="10">
        <v>242</v>
      </c>
      <c r="I760" s="10">
        <f t="shared" si="13"/>
        <v>1.3828571428571428E-2</v>
      </c>
      <c r="J760" s="31"/>
      <c r="K760" s="33"/>
      <c r="L760" s="31"/>
      <c r="M760" s="33"/>
      <c r="N760" s="31"/>
      <c r="O760" s="31"/>
      <c r="P760" s="31"/>
      <c r="Q760" s="31"/>
      <c r="R760" s="32"/>
      <c r="S760" s="31"/>
      <c r="U760" s="10"/>
    </row>
    <row r="761" spans="1:35" x14ac:dyDescent="0.35">
      <c r="A761" s="3" t="s">
        <v>628</v>
      </c>
      <c r="B761" s="7">
        <v>332070</v>
      </c>
      <c r="C761" t="s">
        <v>1368</v>
      </c>
      <c r="D761" t="s">
        <v>628</v>
      </c>
      <c r="E761" s="7">
        <v>332070</v>
      </c>
      <c r="F761">
        <v>35</v>
      </c>
      <c r="G761">
        <v>315</v>
      </c>
      <c r="H761" s="10">
        <v>39</v>
      </c>
      <c r="I761" s="10">
        <f t="shared" si="13"/>
        <v>0.12380952380952381</v>
      </c>
      <c r="J761" s="31"/>
      <c r="K761" s="33"/>
      <c r="L761" s="31"/>
      <c r="M761" s="33"/>
      <c r="N761" s="31"/>
      <c r="O761" s="31"/>
      <c r="P761" s="31"/>
      <c r="Q761" s="31"/>
      <c r="R761" s="32"/>
      <c r="S761" s="31"/>
      <c r="U761" s="10"/>
    </row>
    <row r="762" spans="1:35" x14ac:dyDescent="0.35">
      <c r="A762" s="3" t="s">
        <v>628</v>
      </c>
      <c r="B762" s="7">
        <v>354070</v>
      </c>
      <c r="C762" t="s">
        <v>1369</v>
      </c>
      <c r="D762" t="s">
        <v>628</v>
      </c>
      <c r="E762" s="7">
        <v>354070</v>
      </c>
      <c r="F762">
        <v>44</v>
      </c>
      <c r="G762">
        <v>1500</v>
      </c>
      <c r="H762" s="10">
        <v>133</v>
      </c>
      <c r="I762" s="10">
        <f t="shared" si="13"/>
        <v>8.8666666666666671E-2</v>
      </c>
      <c r="J762" s="31"/>
      <c r="K762" s="33"/>
      <c r="L762" s="31"/>
      <c r="M762" s="33"/>
      <c r="N762" s="31"/>
      <c r="O762" s="31"/>
      <c r="P762" s="31"/>
      <c r="Q762" s="31"/>
      <c r="R762" s="32"/>
      <c r="S762" s="31"/>
      <c r="U762" s="10"/>
    </row>
    <row r="763" spans="1:35" x14ac:dyDescent="0.35">
      <c r="A763" s="3" t="s">
        <v>628</v>
      </c>
      <c r="B763" s="7">
        <v>368380</v>
      </c>
      <c r="C763" t="s">
        <v>1370</v>
      </c>
      <c r="D763" t="s">
        <v>628</v>
      </c>
      <c r="E763" s="7">
        <v>368380</v>
      </c>
      <c r="F763">
        <v>1</v>
      </c>
      <c r="G763">
        <v>5000</v>
      </c>
      <c r="H763" s="10">
        <v>415</v>
      </c>
      <c r="I763" s="10">
        <f t="shared" si="13"/>
        <v>8.3000000000000004E-2</v>
      </c>
      <c r="J763" s="31"/>
      <c r="K763" s="33"/>
      <c r="L763" s="31"/>
      <c r="M763" s="33"/>
      <c r="N763" s="31"/>
      <c r="O763" s="31"/>
      <c r="P763" s="31"/>
      <c r="Q763" s="31"/>
      <c r="R763" s="32"/>
      <c r="S763" s="31"/>
      <c r="U763" s="10"/>
    </row>
    <row r="764" spans="1:35" x14ac:dyDescent="0.35">
      <c r="A764" s="3" t="s">
        <v>628</v>
      </c>
      <c r="B764" s="7">
        <v>368386</v>
      </c>
      <c r="C764" t="s">
        <v>1371</v>
      </c>
      <c r="D764" t="s">
        <v>628</v>
      </c>
      <c r="E764" s="7">
        <v>368386</v>
      </c>
      <c r="F764">
        <v>1</v>
      </c>
      <c r="G764">
        <v>5000</v>
      </c>
      <c r="H764" s="10">
        <v>417</v>
      </c>
      <c r="I764" s="10">
        <f t="shared" si="13"/>
        <v>8.3400000000000002E-2</v>
      </c>
      <c r="J764" s="31"/>
      <c r="K764" s="33"/>
      <c r="L764" s="31"/>
      <c r="M764" s="33"/>
      <c r="N764" s="31"/>
      <c r="O764" s="31"/>
      <c r="P764" s="31"/>
      <c r="Q764" s="31"/>
      <c r="R764" s="32"/>
      <c r="S764" s="31"/>
      <c r="U764" s="10"/>
    </row>
    <row r="765" spans="1:35" x14ac:dyDescent="0.35">
      <c r="A765" s="3" t="s">
        <v>628</v>
      </c>
      <c r="B765" s="26">
        <v>373270</v>
      </c>
      <c r="C765" t="s">
        <v>1372</v>
      </c>
      <c r="D765" t="s">
        <v>628</v>
      </c>
      <c r="E765" s="7">
        <v>373270</v>
      </c>
      <c r="F765">
        <v>252</v>
      </c>
      <c r="G765">
        <v>125</v>
      </c>
      <c r="H765" s="10">
        <v>20</v>
      </c>
      <c r="I765" s="10">
        <f>H765/G765</f>
        <v>0.16</v>
      </c>
      <c r="J765" s="31"/>
      <c r="K765" s="33"/>
      <c r="L765" s="31"/>
      <c r="M765" s="33"/>
      <c r="N765" s="31"/>
      <c r="O765" s="31"/>
      <c r="P765" s="31"/>
      <c r="Q765" s="31"/>
      <c r="R765" s="32"/>
      <c r="S765" s="31"/>
      <c r="U765" s="10"/>
    </row>
    <row r="766" spans="1:35" x14ac:dyDescent="0.35">
      <c r="A766" s="3" t="s">
        <v>628</v>
      </c>
      <c r="B766" s="26">
        <v>373273</v>
      </c>
      <c r="C766" t="s">
        <v>1373</v>
      </c>
      <c r="D766" t="s">
        <v>628</v>
      </c>
      <c r="E766" s="7">
        <v>373273</v>
      </c>
      <c r="F766">
        <v>30</v>
      </c>
      <c r="G766">
        <v>125</v>
      </c>
      <c r="H766" s="10">
        <v>20</v>
      </c>
      <c r="I766" s="10">
        <f t="shared" si="13"/>
        <v>0.16</v>
      </c>
      <c r="J766" s="31"/>
      <c r="K766" s="33"/>
      <c r="L766" s="31"/>
      <c r="M766" s="33"/>
      <c r="N766" s="31"/>
      <c r="O766" s="31"/>
      <c r="P766" s="31"/>
      <c r="Q766" s="31"/>
      <c r="R766" s="32"/>
      <c r="S766" s="31"/>
      <c r="U766" s="10"/>
    </row>
    <row r="767" spans="1:35" x14ac:dyDescent="0.35">
      <c r="A767" s="3" t="s">
        <v>628</v>
      </c>
      <c r="B767" s="26">
        <v>373274</v>
      </c>
      <c r="C767" t="s">
        <v>1374</v>
      </c>
      <c r="D767" t="s">
        <v>628</v>
      </c>
      <c r="E767" s="7">
        <v>373274</v>
      </c>
      <c r="F767">
        <v>40</v>
      </c>
      <c r="G767">
        <v>125</v>
      </c>
      <c r="H767" s="10">
        <v>20</v>
      </c>
      <c r="I767" s="10">
        <f t="shared" si="13"/>
        <v>0.16</v>
      </c>
      <c r="J767" s="31"/>
      <c r="K767" s="33"/>
      <c r="L767" s="31"/>
      <c r="M767" s="33"/>
      <c r="N767" s="31"/>
      <c r="O767" s="31"/>
      <c r="P767" s="31"/>
      <c r="Q767" s="31"/>
      <c r="R767" s="32"/>
      <c r="S767" s="31"/>
      <c r="U767" s="10"/>
    </row>
    <row r="768" spans="1:35" x14ac:dyDescent="0.35">
      <c r="A768" s="3" t="s">
        <v>628</v>
      </c>
      <c r="B768" s="26">
        <v>373275</v>
      </c>
      <c r="C768" t="s">
        <v>1375</v>
      </c>
      <c r="D768" t="s">
        <v>628</v>
      </c>
      <c r="E768" s="7">
        <v>373275</v>
      </c>
      <c r="F768">
        <v>20</v>
      </c>
      <c r="G768">
        <v>125</v>
      </c>
      <c r="H768" s="10">
        <v>20</v>
      </c>
      <c r="I768" s="10">
        <f t="shared" si="13"/>
        <v>0.16</v>
      </c>
      <c r="J768" s="31"/>
      <c r="K768" s="33"/>
      <c r="L768" s="31"/>
      <c r="M768" s="33"/>
      <c r="N768" s="31"/>
      <c r="O768" s="31"/>
      <c r="P768" s="31"/>
      <c r="Q768" s="31"/>
      <c r="R768" s="32"/>
      <c r="S768" s="31"/>
      <c r="U768" s="10"/>
    </row>
    <row r="769" spans="1:35" x14ac:dyDescent="0.35">
      <c r="A769" s="3" t="s">
        <v>628</v>
      </c>
      <c r="B769" s="26">
        <v>373276</v>
      </c>
      <c r="C769" t="s">
        <v>1376</v>
      </c>
      <c r="D769" t="s">
        <v>628</v>
      </c>
      <c r="E769" s="7">
        <v>373276</v>
      </c>
      <c r="F769">
        <v>10</v>
      </c>
      <c r="G769">
        <v>125</v>
      </c>
      <c r="H769" s="10">
        <v>24</v>
      </c>
      <c r="I769" s="10">
        <f t="shared" si="13"/>
        <v>0.192</v>
      </c>
      <c r="J769" s="31"/>
      <c r="K769" s="33"/>
      <c r="L769" s="31"/>
      <c r="M769" s="33"/>
      <c r="N769" s="31"/>
      <c r="O769" s="31"/>
      <c r="P769" s="31"/>
      <c r="Q769" s="31"/>
      <c r="R769" s="32"/>
      <c r="S769" s="31"/>
      <c r="U769" s="10"/>
    </row>
    <row r="770" spans="1:35" x14ac:dyDescent="0.35">
      <c r="A770" s="3" t="s">
        <v>628</v>
      </c>
      <c r="B770" s="26">
        <v>373277</v>
      </c>
      <c r="C770" t="s">
        <v>1377</v>
      </c>
      <c r="D770" t="s">
        <v>628</v>
      </c>
      <c r="E770" s="7">
        <v>373277</v>
      </c>
      <c r="F770">
        <v>70</v>
      </c>
      <c r="G770">
        <v>125</v>
      </c>
      <c r="H770" s="10">
        <v>20</v>
      </c>
      <c r="I770" s="10">
        <f t="shared" si="13"/>
        <v>0.16</v>
      </c>
      <c r="J770" s="31"/>
      <c r="K770" s="33"/>
      <c r="L770" s="31"/>
      <c r="M770" s="33"/>
      <c r="N770" s="31"/>
      <c r="O770" s="31"/>
      <c r="P770" s="31"/>
      <c r="Q770" s="31"/>
      <c r="R770" s="32"/>
      <c r="S770" s="31"/>
      <c r="U770" s="10"/>
    </row>
    <row r="771" spans="1:35" x14ac:dyDescent="0.35">
      <c r="A771" s="3" t="s">
        <v>628</v>
      </c>
      <c r="B771" s="26">
        <v>374270</v>
      </c>
      <c r="C771" t="s">
        <v>1378</v>
      </c>
      <c r="D771" t="s">
        <v>628</v>
      </c>
      <c r="E771" s="7">
        <v>374270</v>
      </c>
      <c r="F771">
        <v>30</v>
      </c>
      <c r="G771">
        <v>80</v>
      </c>
      <c r="H771" s="10">
        <v>20</v>
      </c>
      <c r="I771" s="10">
        <f t="shared" si="13"/>
        <v>0.25</v>
      </c>
      <c r="J771" s="31"/>
      <c r="K771" s="33"/>
      <c r="L771" s="31"/>
      <c r="M771" s="33"/>
      <c r="N771" s="31"/>
      <c r="O771" s="31"/>
      <c r="P771" s="31"/>
      <c r="Q771" s="31"/>
      <c r="R771" s="32"/>
      <c r="S771" s="31"/>
      <c r="T771" s="4"/>
      <c r="U771" s="10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35">
      <c r="A772" s="3" t="s">
        <v>628</v>
      </c>
      <c r="B772" s="7">
        <v>421161</v>
      </c>
      <c r="C772" t="s">
        <v>1379</v>
      </c>
      <c r="D772" t="s">
        <v>628</v>
      </c>
      <c r="E772" s="7">
        <v>421161</v>
      </c>
      <c r="F772">
        <v>1</v>
      </c>
      <c r="G772">
        <v>1000</v>
      </c>
      <c r="H772" s="10">
        <v>199</v>
      </c>
      <c r="I772" s="10">
        <f t="shared" si="13"/>
        <v>0.19900000000000001</v>
      </c>
      <c r="J772" s="31"/>
      <c r="K772" s="33"/>
      <c r="L772" s="31"/>
      <c r="M772" s="33"/>
      <c r="N772" s="31"/>
      <c r="O772" s="31"/>
      <c r="P772" s="31"/>
      <c r="Q772" s="31"/>
      <c r="R772" s="32"/>
      <c r="S772" s="31"/>
      <c r="T772" s="4"/>
      <c r="U772" s="10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35">
      <c r="A773" s="3" t="s">
        <v>628</v>
      </c>
      <c r="B773" s="26">
        <v>450530</v>
      </c>
      <c r="C773" t="s">
        <v>1380</v>
      </c>
      <c r="D773" t="s">
        <v>628</v>
      </c>
      <c r="E773" s="7">
        <v>450530</v>
      </c>
      <c r="F773">
        <v>20</v>
      </c>
      <c r="G773">
        <v>2000</v>
      </c>
      <c r="H773" s="10">
        <v>485</v>
      </c>
      <c r="I773" s="10">
        <f>H773/G773</f>
        <v>0.24249999999999999</v>
      </c>
      <c r="J773" s="31"/>
      <c r="K773" s="33"/>
      <c r="L773" s="31"/>
      <c r="M773" s="33"/>
      <c r="N773" s="31"/>
      <c r="O773" s="31"/>
      <c r="P773" s="31"/>
      <c r="Q773" s="31"/>
      <c r="R773" s="32"/>
      <c r="S773" s="31"/>
      <c r="T773" s="4"/>
      <c r="U773" s="10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35">
      <c r="A774" s="3" t="s">
        <v>628</v>
      </c>
      <c r="B774" s="7">
        <v>455036</v>
      </c>
      <c r="C774" t="s">
        <v>1381</v>
      </c>
      <c r="D774" t="s">
        <v>38</v>
      </c>
      <c r="E774" s="7">
        <v>10081844</v>
      </c>
      <c r="F774">
        <v>1</v>
      </c>
      <c r="G774">
        <v>50</v>
      </c>
      <c r="H774" s="10">
        <v>34</v>
      </c>
      <c r="I774" s="10">
        <f t="shared" si="13"/>
        <v>0.68</v>
      </c>
      <c r="J774" s="31"/>
      <c r="K774" s="33"/>
      <c r="L774" s="31"/>
      <c r="M774" s="33"/>
      <c r="N774" s="31"/>
      <c r="O774" s="31"/>
      <c r="P774" s="31"/>
      <c r="Q774" s="31"/>
      <c r="R774" s="32"/>
      <c r="S774" s="31"/>
      <c r="T774" s="4"/>
      <c r="U774" s="10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35">
      <c r="A775" s="3" t="s">
        <v>628</v>
      </c>
      <c r="B775" s="7">
        <v>541070</v>
      </c>
      <c r="C775" t="s">
        <v>1382</v>
      </c>
      <c r="D775" t="s">
        <v>628</v>
      </c>
      <c r="E775" s="7">
        <v>541070</v>
      </c>
      <c r="F775">
        <v>29</v>
      </c>
      <c r="G775">
        <v>100</v>
      </c>
      <c r="H775" s="10">
        <v>127</v>
      </c>
      <c r="I775" s="10">
        <f t="shared" si="13"/>
        <v>1.27</v>
      </c>
      <c r="J775" s="31"/>
      <c r="K775" s="33"/>
      <c r="L775" s="31"/>
      <c r="M775" s="33"/>
      <c r="N775" s="31"/>
      <c r="O775" s="31"/>
      <c r="P775" s="31"/>
      <c r="Q775" s="31"/>
      <c r="R775" s="32"/>
      <c r="S775" s="31"/>
      <c r="T775" s="4"/>
      <c r="U775" s="10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35">
      <c r="A776" s="3" t="s">
        <v>628</v>
      </c>
      <c r="B776" s="7">
        <v>542000</v>
      </c>
      <c r="C776" t="s">
        <v>1383</v>
      </c>
      <c r="D776" t="s">
        <v>628</v>
      </c>
      <c r="E776" s="7">
        <v>542000</v>
      </c>
      <c r="F776">
        <v>23</v>
      </c>
      <c r="G776">
        <v>50</v>
      </c>
      <c r="H776" s="10">
        <v>79</v>
      </c>
      <c r="I776" s="10">
        <f t="shared" ref="I776:I839" si="14">H776/G776</f>
        <v>1.58</v>
      </c>
      <c r="J776" s="31"/>
      <c r="K776" s="33"/>
      <c r="L776" s="31"/>
      <c r="M776" s="33"/>
      <c r="N776" s="31"/>
      <c r="O776" s="31"/>
      <c r="P776" s="31"/>
      <c r="Q776" s="31"/>
      <c r="R776" s="32"/>
      <c r="S776" s="31"/>
      <c r="T776" s="4"/>
      <c r="U776" s="10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35">
      <c r="A777" s="3" t="s">
        <v>628</v>
      </c>
      <c r="B777" s="7">
        <v>542040</v>
      </c>
      <c r="C777" t="s">
        <v>1384</v>
      </c>
      <c r="D777" t="s">
        <v>628</v>
      </c>
      <c r="E777" s="7">
        <v>542040</v>
      </c>
      <c r="F777">
        <v>26</v>
      </c>
      <c r="G777">
        <v>50</v>
      </c>
      <c r="H777" s="10">
        <v>79</v>
      </c>
      <c r="I777" s="10">
        <f t="shared" si="14"/>
        <v>1.58</v>
      </c>
      <c r="J777" s="31"/>
      <c r="K777" s="33"/>
      <c r="L777" s="31"/>
      <c r="M777" s="33"/>
      <c r="N777" s="31"/>
      <c r="O777" s="31"/>
      <c r="P777" s="31"/>
      <c r="Q777" s="31"/>
      <c r="R777" s="32"/>
      <c r="S777" s="31"/>
      <c r="U777" s="10"/>
    </row>
    <row r="778" spans="1:35" x14ac:dyDescent="0.35">
      <c r="A778" s="3" t="s">
        <v>628</v>
      </c>
      <c r="B778" s="7">
        <v>542070</v>
      </c>
      <c r="C778" t="s">
        <v>1385</v>
      </c>
      <c r="D778" t="s">
        <v>628</v>
      </c>
      <c r="E778" s="7">
        <v>542070</v>
      </c>
      <c r="F778">
        <v>32</v>
      </c>
      <c r="G778">
        <v>50</v>
      </c>
      <c r="H778" s="10">
        <v>79</v>
      </c>
      <c r="I778" s="10">
        <f t="shared" si="14"/>
        <v>1.58</v>
      </c>
      <c r="J778" s="31"/>
      <c r="K778" s="33"/>
      <c r="L778" s="31"/>
      <c r="M778" s="33"/>
      <c r="N778" s="31"/>
      <c r="O778" s="31"/>
      <c r="P778" s="31"/>
      <c r="Q778" s="31"/>
      <c r="R778" s="32"/>
      <c r="S778" s="31"/>
      <c r="U778" s="10"/>
    </row>
    <row r="779" spans="1:35" x14ac:dyDescent="0.35">
      <c r="A779" s="3" t="s">
        <v>628</v>
      </c>
      <c r="B779" s="7">
        <v>542100</v>
      </c>
      <c r="C779" t="s">
        <v>1386</v>
      </c>
      <c r="D779" t="s">
        <v>628</v>
      </c>
      <c r="E779" s="7">
        <v>542100</v>
      </c>
      <c r="F779">
        <v>8</v>
      </c>
      <c r="G779">
        <v>50</v>
      </c>
      <c r="H779" s="10">
        <v>109</v>
      </c>
      <c r="I779" s="10">
        <f t="shared" si="14"/>
        <v>2.1800000000000002</v>
      </c>
      <c r="J779" s="31"/>
      <c r="K779" s="33"/>
      <c r="L779" s="31"/>
      <c r="M779" s="33"/>
      <c r="N779" s="31"/>
      <c r="O779" s="31"/>
      <c r="P779" s="31"/>
      <c r="Q779" s="31"/>
      <c r="R779" s="32"/>
      <c r="S779" s="31"/>
      <c r="U779" s="10"/>
    </row>
    <row r="780" spans="1:35" x14ac:dyDescent="0.35">
      <c r="A780" s="3" t="s">
        <v>628</v>
      </c>
      <c r="B780" s="7">
        <v>542120</v>
      </c>
      <c r="C780" t="s">
        <v>1387</v>
      </c>
      <c r="D780" t="s">
        <v>628</v>
      </c>
      <c r="E780" s="7">
        <v>542120</v>
      </c>
      <c r="F780">
        <v>2</v>
      </c>
      <c r="G780">
        <v>50</v>
      </c>
      <c r="H780" s="10">
        <v>110</v>
      </c>
      <c r="I780" s="10">
        <f t="shared" si="14"/>
        <v>2.2000000000000002</v>
      </c>
      <c r="J780" s="31"/>
      <c r="K780" s="33"/>
      <c r="L780" s="31"/>
      <c r="M780" s="33"/>
      <c r="N780" s="31"/>
      <c r="O780" s="31"/>
      <c r="P780" s="31"/>
      <c r="Q780" s="31"/>
      <c r="R780" s="32"/>
      <c r="S780" s="31"/>
      <c r="U780" s="10"/>
    </row>
    <row r="781" spans="1:35" s="9" customFormat="1" x14ac:dyDescent="0.35">
      <c r="A781" s="3" t="s">
        <v>628</v>
      </c>
      <c r="B781" s="7">
        <v>542140</v>
      </c>
      <c r="C781" t="s">
        <v>1388</v>
      </c>
      <c r="D781" t="s">
        <v>628</v>
      </c>
      <c r="E781" s="7">
        <v>542140</v>
      </c>
      <c r="F781">
        <v>14</v>
      </c>
      <c r="G781">
        <v>50</v>
      </c>
      <c r="H781" s="10">
        <v>109</v>
      </c>
      <c r="I781" s="10">
        <f t="shared" si="14"/>
        <v>2.1800000000000002</v>
      </c>
      <c r="J781" s="31"/>
      <c r="K781" s="33"/>
      <c r="L781" s="31"/>
      <c r="M781" s="33"/>
      <c r="N781" s="31"/>
      <c r="O781" s="31"/>
      <c r="P781" s="31"/>
      <c r="Q781" s="31"/>
      <c r="R781" s="32"/>
      <c r="S781" s="31"/>
      <c r="T781"/>
      <c r="U781" s="10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1:35" x14ac:dyDescent="0.35">
      <c r="A782" s="3" t="s">
        <v>628</v>
      </c>
      <c r="B782" s="7">
        <v>542170</v>
      </c>
      <c r="C782" t="s">
        <v>1389</v>
      </c>
      <c r="D782" t="s">
        <v>628</v>
      </c>
      <c r="E782" s="7">
        <v>542170</v>
      </c>
      <c r="F782">
        <v>11</v>
      </c>
      <c r="G782">
        <v>50</v>
      </c>
      <c r="H782" s="10">
        <v>110</v>
      </c>
      <c r="I782" s="10">
        <f t="shared" si="14"/>
        <v>2.2000000000000002</v>
      </c>
      <c r="J782" s="31"/>
      <c r="K782" s="33"/>
      <c r="L782" s="31"/>
      <c r="M782" s="33"/>
      <c r="N782" s="31"/>
      <c r="O782" s="31"/>
      <c r="P782" s="31"/>
      <c r="Q782" s="31"/>
      <c r="R782" s="32"/>
      <c r="S782" s="31"/>
      <c r="U782" s="10"/>
    </row>
    <row r="783" spans="1:35" x14ac:dyDescent="0.35">
      <c r="A783" s="3" t="s">
        <v>628</v>
      </c>
      <c r="B783" s="7">
        <v>604181</v>
      </c>
      <c r="C783" t="s">
        <v>1390</v>
      </c>
      <c r="D783" t="s">
        <v>628</v>
      </c>
      <c r="E783" s="7">
        <v>604181</v>
      </c>
      <c r="F783">
        <v>5</v>
      </c>
      <c r="G783">
        <v>1000</v>
      </c>
      <c r="H783" s="10">
        <v>111</v>
      </c>
      <c r="I783" s="10">
        <f t="shared" si="14"/>
        <v>0.111</v>
      </c>
      <c r="J783" s="31"/>
      <c r="K783" s="33"/>
      <c r="L783" s="31"/>
      <c r="M783" s="33"/>
      <c r="N783" s="31"/>
      <c r="O783" s="31"/>
      <c r="P783" s="31"/>
      <c r="Q783" s="31"/>
      <c r="R783" s="32"/>
      <c r="S783" s="31"/>
      <c r="U783" s="10"/>
    </row>
    <row r="784" spans="1:35" s="9" customFormat="1" x14ac:dyDescent="0.35">
      <c r="A784" s="3" t="s">
        <v>628</v>
      </c>
      <c r="B784" s="7">
        <v>606180</v>
      </c>
      <c r="C784" t="s">
        <v>1391</v>
      </c>
      <c r="D784" t="s">
        <v>628</v>
      </c>
      <c r="E784" s="7">
        <v>606180</v>
      </c>
      <c r="F784">
        <v>86</v>
      </c>
      <c r="G784">
        <v>200</v>
      </c>
      <c r="H784" s="10">
        <v>29</v>
      </c>
      <c r="I784" s="10">
        <f t="shared" si="14"/>
        <v>0.14499999999999999</v>
      </c>
      <c r="J784" s="31"/>
      <c r="K784" s="33"/>
      <c r="L784" s="31"/>
      <c r="M784" s="33"/>
      <c r="N784" s="31"/>
      <c r="O784" s="31"/>
      <c r="P784" s="31"/>
      <c r="Q784" s="31"/>
      <c r="R784" s="32"/>
      <c r="S784" s="31"/>
      <c r="T784"/>
      <c r="U784" s="10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1:35" x14ac:dyDescent="0.35">
      <c r="A785" s="3" t="s">
        <v>628</v>
      </c>
      <c r="B785" s="7">
        <v>606188</v>
      </c>
      <c r="C785" t="s">
        <v>1392</v>
      </c>
      <c r="D785" t="s">
        <v>628</v>
      </c>
      <c r="E785" s="7">
        <v>606188</v>
      </c>
      <c r="F785">
        <v>620</v>
      </c>
      <c r="G785">
        <v>200</v>
      </c>
      <c r="H785" s="10">
        <v>43</v>
      </c>
      <c r="I785" s="10">
        <f t="shared" si="14"/>
        <v>0.215</v>
      </c>
      <c r="J785" s="31"/>
      <c r="K785" s="33"/>
      <c r="L785" s="31"/>
      <c r="M785" s="33"/>
      <c r="N785" s="31"/>
      <c r="O785" s="31"/>
      <c r="P785" s="31"/>
      <c r="Q785" s="31"/>
      <c r="R785" s="32"/>
      <c r="S785" s="31"/>
      <c r="U785" s="10"/>
    </row>
    <row r="786" spans="1:35" x14ac:dyDescent="0.35">
      <c r="A786" s="3" t="s">
        <v>628</v>
      </c>
      <c r="B786" s="7">
        <v>607180</v>
      </c>
      <c r="C786" t="s">
        <v>1393</v>
      </c>
      <c r="D786" t="s">
        <v>628</v>
      </c>
      <c r="E786" s="7">
        <v>607180</v>
      </c>
      <c r="F786">
        <v>134</v>
      </c>
      <c r="G786">
        <v>200</v>
      </c>
      <c r="H786" s="10">
        <v>31</v>
      </c>
      <c r="I786" s="10">
        <f t="shared" si="14"/>
        <v>0.155</v>
      </c>
      <c r="J786" s="31"/>
      <c r="K786" s="33"/>
      <c r="L786" s="31"/>
      <c r="M786" s="33"/>
      <c r="N786" s="31"/>
      <c r="O786" s="31"/>
      <c r="P786" s="31"/>
      <c r="Q786" s="31"/>
      <c r="R786" s="32"/>
      <c r="S786" s="31"/>
      <c r="U786" s="10"/>
    </row>
    <row r="787" spans="1:35" x14ac:dyDescent="0.35">
      <c r="A787" s="3" t="s">
        <v>628</v>
      </c>
      <c r="B787" s="7">
        <v>607188</v>
      </c>
      <c r="C787" t="s">
        <v>1394</v>
      </c>
      <c r="D787" t="s">
        <v>628</v>
      </c>
      <c r="E787" s="7">
        <v>607188</v>
      </c>
      <c r="F787">
        <v>630</v>
      </c>
      <c r="G787">
        <v>200</v>
      </c>
      <c r="H787" s="10">
        <v>58</v>
      </c>
      <c r="I787" s="10">
        <f t="shared" si="14"/>
        <v>0.28999999999999998</v>
      </c>
      <c r="J787" s="31"/>
      <c r="K787" s="33"/>
      <c r="L787" s="31"/>
      <c r="M787" s="33"/>
      <c r="N787" s="31"/>
      <c r="O787" s="31"/>
      <c r="P787" s="31"/>
      <c r="Q787" s="31"/>
      <c r="R787" s="32"/>
      <c r="S787" s="31"/>
      <c r="U787" s="10"/>
    </row>
    <row r="788" spans="1:35" x14ac:dyDescent="0.35">
      <c r="A788" s="3" t="s">
        <v>628</v>
      </c>
      <c r="B788" s="7">
        <v>612301</v>
      </c>
      <c r="C788" t="s">
        <v>1395</v>
      </c>
      <c r="D788" t="s">
        <v>628</v>
      </c>
      <c r="E788" s="7">
        <v>612301</v>
      </c>
      <c r="F788">
        <v>1</v>
      </c>
      <c r="G788">
        <v>1500</v>
      </c>
      <c r="H788" s="10">
        <v>42</v>
      </c>
      <c r="I788" s="10">
        <f t="shared" si="14"/>
        <v>2.8000000000000001E-2</v>
      </c>
      <c r="J788" s="31"/>
      <c r="K788" s="33"/>
      <c r="L788" s="31"/>
      <c r="M788" s="33"/>
      <c r="N788" s="31"/>
      <c r="O788" s="31"/>
      <c r="P788" s="31"/>
      <c r="Q788" s="31"/>
      <c r="R788" s="32"/>
      <c r="S788" s="31"/>
      <c r="U788" s="10"/>
    </row>
    <row r="789" spans="1:35" x14ac:dyDescent="0.35">
      <c r="A789" s="3" t="s">
        <v>628</v>
      </c>
      <c r="B789" s="7">
        <v>627160</v>
      </c>
      <c r="C789" t="s">
        <v>1396</v>
      </c>
      <c r="D789" t="s">
        <v>628</v>
      </c>
      <c r="E789" s="7">
        <v>627160</v>
      </c>
      <c r="F789">
        <v>3</v>
      </c>
      <c r="G789">
        <v>740</v>
      </c>
      <c r="H789" s="10">
        <v>167</v>
      </c>
      <c r="I789" s="10">
        <f t="shared" si="14"/>
        <v>0.22567567567567567</v>
      </c>
      <c r="J789" s="31"/>
      <c r="K789" s="33"/>
      <c r="L789" s="31"/>
      <c r="M789" s="33"/>
      <c r="N789" s="31"/>
      <c r="O789" s="31"/>
      <c r="P789" s="31"/>
      <c r="Q789" s="31"/>
      <c r="R789" s="32"/>
      <c r="S789" s="31"/>
      <c r="U789" s="10"/>
    </row>
    <row r="790" spans="1:35" x14ac:dyDescent="0.35">
      <c r="A790" s="3" t="s">
        <v>628</v>
      </c>
      <c r="B790" s="7">
        <v>627161</v>
      </c>
      <c r="C790" t="s">
        <v>1397</v>
      </c>
      <c r="D790" t="s">
        <v>628</v>
      </c>
      <c r="E790" s="7">
        <v>627161</v>
      </c>
      <c r="F790">
        <v>7</v>
      </c>
      <c r="G790">
        <v>740</v>
      </c>
      <c r="H790" s="10">
        <v>88</v>
      </c>
      <c r="I790" s="10">
        <f t="shared" si="14"/>
        <v>0.11891891891891893</v>
      </c>
      <c r="J790" s="31"/>
      <c r="K790" s="33"/>
      <c r="L790" s="31"/>
      <c r="M790" s="33"/>
      <c r="N790" s="31"/>
      <c r="O790" s="31"/>
      <c r="P790" s="31"/>
      <c r="Q790" s="31"/>
      <c r="R790" s="32"/>
      <c r="S790" s="31"/>
      <c r="U790" s="10"/>
    </row>
    <row r="791" spans="1:35" s="9" customFormat="1" x14ac:dyDescent="0.35">
      <c r="A791" t="s">
        <v>628</v>
      </c>
      <c r="B791" s="7">
        <v>627860</v>
      </c>
      <c r="C791" t="s">
        <v>1398</v>
      </c>
      <c r="D791" t="s">
        <v>628</v>
      </c>
      <c r="E791" s="7">
        <v>627860</v>
      </c>
      <c r="F791">
        <v>3</v>
      </c>
      <c r="G791">
        <v>40</v>
      </c>
      <c r="H791" s="10">
        <v>114</v>
      </c>
      <c r="I791" s="10">
        <f t="shared" si="14"/>
        <v>2.85</v>
      </c>
      <c r="J791" s="31"/>
      <c r="K791" s="33"/>
      <c r="L791" s="31"/>
      <c r="M791" s="33"/>
      <c r="N791" s="31"/>
      <c r="O791" s="31"/>
      <c r="P791" s="31"/>
      <c r="Q791" s="31"/>
      <c r="R791" s="32"/>
      <c r="S791" s="31"/>
      <c r="T791"/>
      <c r="U791" s="10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1:35" x14ac:dyDescent="0.35">
      <c r="A792" t="s">
        <v>628</v>
      </c>
      <c r="B792" s="7">
        <v>627870</v>
      </c>
      <c r="C792" t="s">
        <v>1399</v>
      </c>
      <c r="D792" t="s">
        <v>628</v>
      </c>
      <c r="E792" s="7">
        <v>627870</v>
      </c>
      <c r="F792">
        <v>10</v>
      </c>
      <c r="G792">
        <v>40</v>
      </c>
      <c r="H792" s="10">
        <v>115</v>
      </c>
      <c r="I792" s="10">
        <f t="shared" si="14"/>
        <v>2.875</v>
      </c>
      <c r="J792" s="31"/>
      <c r="K792" s="33"/>
      <c r="L792" s="31"/>
      <c r="M792" s="33"/>
      <c r="N792" s="31"/>
      <c r="O792" s="31"/>
      <c r="P792" s="31"/>
      <c r="Q792" s="31"/>
      <c r="R792" s="32"/>
      <c r="S792" s="31"/>
      <c r="U792" s="10"/>
    </row>
    <row r="793" spans="1:35" x14ac:dyDescent="0.35">
      <c r="A793" t="s">
        <v>628</v>
      </c>
      <c r="B793" s="7">
        <v>628102</v>
      </c>
      <c r="C793" t="s">
        <v>1400</v>
      </c>
      <c r="D793" t="s">
        <v>628</v>
      </c>
      <c r="E793" s="7">
        <v>628102</v>
      </c>
      <c r="F793">
        <v>36</v>
      </c>
      <c r="G793">
        <v>600</v>
      </c>
      <c r="H793" s="10">
        <v>53</v>
      </c>
      <c r="I793" s="10">
        <f t="shared" si="14"/>
        <v>8.8333333333333333E-2</v>
      </c>
      <c r="J793" s="31"/>
      <c r="K793" s="33"/>
      <c r="L793" s="31"/>
      <c r="M793" s="33"/>
      <c r="N793" s="31"/>
      <c r="O793" s="31"/>
      <c r="P793" s="31"/>
      <c r="Q793" s="31"/>
      <c r="R793" s="32"/>
      <c r="S793" s="31"/>
      <c r="U793" s="10"/>
    </row>
    <row r="794" spans="1:35" x14ac:dyDescent="0.35">
      <c r="A794" t="s">
        <v>628</v>
      </c>
      <c r="B794" s="7">
        <v>628160</v>
      </c>
      <c r="C794" t="s">
        <v>1401</v>
      </c>
      <c r="D794" t="s">
        <v>628</v>
      </c>
      <c r="E794" s="7">
        <v>628160</v>
      </c>
      <c r="F794">
        <v>3</v>
      </c>
      <c r="G794">
        <v>600</v>
      </c>
      <c r="H794" s="10">
        <v>132</v>
      </c>
      <c r="I794" s="10">
        <f t="shared" si="14"/>
        <v>0.22</v>
      </c>
      <c r="J794" s="31"/>
      <c r="K794" s="33"/>
      <c r="L794" s="31"/>
      <c r="M794" s="33"/>
      <c r="N794" s="31"/>
      <c r="O794" s="31"/>
      <c r="P794" s="31"/>
      <c r="Q794" s="31"/>
      <c r="R794" s="32"/>
      <c r="S794" s="31"/>
      <c r="U794" s="10"/>
    </row>
    <row r="795" spans="1:35" x14ac:dyDescent="0.35">
      <c r="A795" t="s">
        <v>628</v>
      </c>
      <c r="B795" s="7">
        <v>628161</v>
      </c>
      <c r="C795" t="s">
        <v>1402</v>
      </c>
      <c r="D795" t="s">
        <v>1403</v>
      </c>
      <c r="E795" s="7" t="s">
        <v>1404</v>
      </c>
      <c r="F795">
        <v>59</v>
      </c>
      <c r="G795">
        <v>600</v>
      </c>
      <c r="H795" s="10">
        <v>115</v>
      </c>
      <c r="I795" s="10">
        <f t="shared" si="14"/>
        <v>0.19166666666666668</v>
      </c>
      <c r="J795" s="31"/>
      <c r="K795" s="33"/>
      <c r="L795" s="31"/>
      <c r="M795" s="33"/>
      <c r="N795" s="31"/>
      <c r="O795" s="31"/>
      <c r="P795" s="31"/>
      <c r="Q795" s="31"/>
      <c r="R795" s="32"/>
      <c r="S795" s="31"/>
      <c r="U795" s="10"/>
    </row>
    <row r="796" spans="1:35" x14ac:dyDescent="0.35">
      <c r="A796" t="s">
        <v>628</v>
      </c>
      <c r="B796" s="7">
        <v>632161</v>
      </c>
      <c r="C796" t="s">
        <v>1405</v>
      </c>
      <c r="D796" t="s">
        <v>628</v>
      </c>
      <c r="E796" s="7">
        <v>632161</v>
      </c>
      <c r="F796">
        <v>50</v>
      </c>
      <c r="G796">
        <v>480</v>
      </c>
      <c r="H796" s="10">
        <v>58</v>
      </c>
      <c r="I796" s="10">
        <f t="shared" si="14"/>
        <v>0.12083333333333333</v>
      </c>
      <c r="J796" s="31"/>
      <c r="K796" s="33"/>
      <c r="L796" s="31"/>
      <c r="M796" s="33"/>
      <c r="N796" s="31"/>
      <c r="O796" s="31"/>
      <c r="P796" s="31"/>
      <c r="Q796" s="31"/>
      <c r="R796" s="32"/>
      <c r="S796" s="31"/>
      <c r="U796" s="10"/>
    </row>
    <row r="797" spans="1:35" x14ac:dyDescent="0.35">
      <c r="A797" t="s">
        <v>628</v>
      </c>
      <c r="B797" s="7">
        <v>632180</v>
      </c>
      <c r="C797" t="s">
        <v>1406</v>
      </c>
      <c r="D797" t="s">
        <v>1407</v>
      </c>
      <c r="E797" s="7" t="s">
        <v>1408</v>
      </c>
      <c r="F797">
        <v>204</v>
      </c>
      <c r="G797">
        <v>480</v>
      </c>
      <c r="H797" s="10">
        <v>49</v>
      </c>
      <c r="I797" s="10">
        <f t="shared" si="14"/>
        <v>0.10208333333333333</v>
      </c>
      <c r="J797" s="31"/>
      <c r="K797" s="33"/>
      <c r="L797" s="31"/>
      <c r="M797" s="33"/>
      <c r="N797" s="31"/>
      <c r="O797" s="31"/>
      <c r="P797" s="31"/>
      <c r="Q797" s="31"/>
      <c r="R797" s="32"/>
      <c r="S797" s="31"/>
      <c r="U797" s="10"/>
    </row>
    <row r="798" spans="1:35" x14ac:dyDescent="0.35">
      <c r="A798" t="s">
        <v>628</v>
      </c>
      <c r="B798" s="7">
        <v>632181</v>
      </c>
      <c r="C798" t="s">
        <v>1409</v>
      </c>
      <c r="D798" t="s">
        <v>628</v>
      </c>
      <c r="E798" s="7">
        <v>632181</v>
      </c>
      <c r="F798">
        <v>74</v>
      </c>
      <c r="G798">
        <v>480</v>
      </c>
      <c r="H798" s="10">
        <v>59</v>
      </c>
      <c r="I798" s="10">
        <f t="shared" si="14"/>
        <v>0.12291666666666666</v>
      </c>
      <c r="J798" s="31"/>
      <c r="K798" s="33"/>
      <c r="L798" s="31"/>
      <c r="M798" s="33"/>
      <c r="N798" s="31"/>
      <c r="O798" s="31"/>
      <c r="P798" s="31"/>
      <c r="Q798" s="31"/>
      <c r="R798" s="32"/>
      <c r="S798" s="31"/>
      <c r="U798" s="10"/>
    </row>
    <row r="799" spans="1:35" x14ac:dyDescent="0.35">
      <c r="A799" t="s">
        <v>628</v>
      </c>
      <c r="B799" s="7">
        <v>633102</v>
      </c>
      <c r="C799" t="s">
        <v>1410</v>
      </c>
      <c r="D799" t="s">
        <v>628</v>
      </c>
      <c r="E799" s="7">
        <v>633102</v>
      </c>
      <c r="F799">
        <v>192</v>
      </c>
      <c r="G799">
        <v>480</v>
      </c>
      <c r="H799" s="10">
        <v>55</v>
      </c>
      <c r="I799" s="10">
        <f t="shared" si="14"/>
        <v>0.11458333333333333</v>
      </c>
      <c r="J799" s="31"/>
      <c r="K799" s="33"/>
      <c r="L799" s="31"/>
      <c r="M799" s="33"/>
      <c r="N799" s="31"/>
      <c r="O799" s="31"/>
      <c r="P799" s="31"/>
      <c r="Q799" s="31"/>
      <c r="R799" s="32"/>
      <c r="S799" s="31"/>
      <c r="U799" s="10"/>
    </row>
    <row r="800" spans="1:35" x14ac:dyDescent="0.35">
      <c r="A800" s="3" t="s">
        <v>628</v>
      </c>
      <c r="B800" s="3">
        <v>633181</v>
      </c>
      <c r="C800" t="s">
        <v>1411</v>
      </c>
      <c r="D800" t="s">
        <v>628</v>
      </c>
      <c r="E800" s="7">
        <v>633181</v>
      </c>
      <c r="F800">
        <v>1</v>
      </c>
      <c r="G800">
        <v>480</v>
      </c>
      <c r="H800" s="10">
        <v>58</v>
      </c>
      <c r="I800" s="10">
        <f t="shared" si="14"/>
        <v>0.12083333333333333</v>
      </c>
      <c r="J800" s="31"/>
      <c r="K800" s="33"/>
      <c r="L800" s="31"/>
      <c r="M800" s="33"/>
      <c r="N800" s="31"/>
      <c r="O800" s="31"/>
      <c r="P800" s="31"/>
      <c r="Q800" s="31"/>
      <c r="R800" s="32"/>
      <c r="S800" s="31"/>
      <c r="U800" s="10"/>
    </row>
    <row r="801" spans="1:35" x14ac:dyDescent="0.35">
      <c r="A801" t="s">
        <v>628</v>
      </c>
      <c r="B801" s="7">
        <v>635161</v>
      </c>
      <c r="C801" t="s">
        <v>1412</v>
      </c>
      <c r="D801" t="s">
        <v>628</v>
      </c>
      <c r="E801" s="7">
        <v>635161</v>
      </c>
      <c r="F801">
        <v>46</v>
      </c>
      <c r="G801">
        <v>480</v>
      </c>
      <c r="H801" s="10">
        <v>61</v>
      </c>
      <c r="I801" s="10">
        <f t="shared" si="14"/>
        <v>0.12708333333333333</v>
      </c>
      <c r="J801" s="31"/>
      <c r="K801" s="33"/>
      <c r="L801" s="31"/>
      <c r="M801" s="33"/>
      <c r="N801" s="31"/>
      <c r="O801" s="31"/>
      <c r="P801" s="31"/>
      <c r="Q801" s="31"/>
      <c r="R801" s="32"/>
      <c r="S801" s="31"/>
      <c r="U801" s="10"/>
    </row>
    <row r="802" spans="1:35" s="9" customFormat="1" x14ac:dyDescent="0.35">
      <c r="A802" s="3" t="s">
        <v>628</v>
      </c>
      <c r="B802" s="7">
        <v>639102</v>
      </c>
      <c r="C802" t="s">
        <v>1413</v>
      </c>
      <c r="D802" t="s">
        <v>628</v>
      </c>
      <c r="E802" s="7">
        <v>639102</v>
      </c>
      <c r="F802">
        <v>20</v>
      </c>
      <c r="G802">
        <v>120</v>
      </c>
      <c r="H802" s="10">
        <v>51</v>
      </c>
      <c r="I802" s="10">
        <f t="shared" si="14"/>
        <v>0.42499999999999999</v>
      </c>
      <c r="J802" s="31"/>
      <c r="K802" s="33"/>
      <c r="L802" s="31"/>
      <c r="M802" s="33"/>
      <c r="N802" s="31"/>
      <c r="O802" s="31"/>
      <c r="P802" s="31"/>
      <c r="Q802" s="31"/>
      <c r="R802" s="32"/>
      <c r="S802" s="31"/>
      <c r="T802"/>
      <c r="U802" s="10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1:35" x14ac:dyDescent="0.35">
      <c r="A803" s="3" t="s">
        <v>628</v>
      </c>
      <c r="B803" s="7">
        <v>639160</v>
      </c>
      <c r="C803" t="s">
        <v>1414</v>
      </c>
      <c r="D803" t="s">
        <v>628</v>
      </c>
      <c r="E803" s="7">
        <v>639160</v>
      </c>
      <c r="F803">
        <v>81</v>
      </c>
      <c r="G803">
        <v>120</v>
      </c>
      <c r="H803" s="10">
        <v>88</v>
      </c>
      <c r="I803" s="10">
        <f t="shared" si="14"/>
        <v>0.73333333333333328</v>
      </c>
      <c r="J803" s="31"/>
      <c r="K803" s="33"/>
      <c r="L803" s="31"/>
      <c r="M803" s="33"/>
      <c r="N803" s="31"/>
      <c r="O803" s="31"/>
      <c r="P803" s="31"/>
      <c r="Q803" s="31"/>
      <c r="R803" s="32"/>
      <c r="S803" s="31"/>
      <c r="U803" s="10"/>
    </row>
    <row r="804" spans="1:35" x14ac:dyDescent="0.35">
      <c r="A804" s="3" t="s">
        <v>628</v>
      </c>
      <c r="B804" s="7">
        <v>639161</v>
      </c>
      <c r="C804" t="s">
        <v>1415</v>
      </c>
      <c r="D804" t="s">
        <v>628</v>
      </c>
      <c r="E804" s="7">
        <v>639161</v>
      </c>
      <c r="F804">
        <v>2</v>
      </c>
      <c r="G804">
        <v>120</v>
      </c>
      <c r="H804" s="10">
        <v>55</v>
      </c>
      <c r="I804" s="10">
        <f t="shared" si="14"/>
        <v>0.45833333333333331</v>
      </c>
      <c r="J804" s="31"/>
      <c r="K804" s="33"/>
      <c r="L804" s="31"/>
      <c r="M804" s="33"/>
      <c r="N804" s="31"/>
      <c r="O804" s="31"/>
      <c r="P804" s="31"/>
      <c r="Q804" s="31"/>
      <c r="R804" s="32"/>
      <c r="S804" s="31"/>
      <c r="U804" s="10"/>
    </row>
    <row r="805" spans="1:35" x14ac:dyDescent="0.35">
      <c r="A805" s="3" t="s">
        <v>628</v>
      </c>
      <c r="B805" s="3">
        <v>643201</v>
      </c>
      <c r="C805" t="s">
        <v>1416</v>
      </c>
      <c r="D805" t="s">
        <v>160</v>
      </c>
      <c r="E805" s="7" t="s">
        <v>1417</v>
      </c>
      <c r="F805">
        <v>1</v>
      </c>
      <c r="G805">
        <v>500</v>
      </c>
      <c r="H805" s="10">
        <v>109</v>
      </c>
      <c r="I805" s="10">
        <f t="shared" si="14"/>
        <v>0.218</v>
      </c>
      <c r="J805" s="31"/>
      <c r="K805" s="33"/>
      <c r="L805" s="31"/>
      <c r="M805" s="33"/>
      <c r="N805" s="31"/>
      <c r="O805" s="31"/>
      <c r="P805" s="31"/>
      <c r="Q805" s="31"/>
      <c r="R805" s="32"/>
      <c r="S805" s="31"/>
      <c r="U805" s="10"/>
    </row>
    <row r="806" spans="1:35" x14ac:dyDescent="0.35">
      <c r="A806" s="3" t="s">
        <v>628</v>
      </c>
      <c r="B806" s="7">
        <v>643401</v>
      </c>
      <c r="C806" t="s">
        <v>1418</v>
      </c>
      <c r="D806" t="s">
        <v>628</v>
      </c>
      <c r="E806" s="7">
        <v>643401</v>
      </c>
      <c r="F806">
        <v>22</v>
      </c>
      <c r="G806">
        <v>500</v>
      </c>
      <c r="H806" s="10">
        <v>208</v>
      </c>
      <c r="I806" s="10">
        <f t="shared" si="14"/>
        <v>0.41599999999999998</v>
      </c>
      <c r="J806" s="31"/>
      <c r="K806" s="33"/>
      <c r="L806" s="31"/>
      <c r="M806" s="33"/>
      <c r="N806" s="31"/>
      <c r="O806" s="31"/>
      <c r="P806" s="31"/>
      <c r="Q806" s="31"/>
      <c r="R806" s="32"/>
      <c r="S806" s="31"/>
      <c r="U806" s="10"/>
    </row>
    <row r="807" spans="1:35" x14ac:dyDescent="0.35">
      <c r="A807" s="3" t="s">
        <v>628</v>
      </c>
      <c r="B807" s="7">
        <v>645201</v>
      </c>
      <c r="C807" t="s">
        <v>1419</v>
      </c>
      <c r="D807" t="s">
        <v>628</v>
      </c>
      <c r="E807" s="7">
        <v>645201</v>
      </c>
      <c r="F807">
        <v>5</v>
      </c>
      <c r="G807">
        <v>500</v>
      </c>
      <c r="H807" s="10">
        <v>188</v>
      </c>
      <c r="I807" s="10">
        <f t="shared" si="14"/>
        <v>0.376</v>
      </c>
      <c r="J807" s="31"/>
      <c r="K807" s="33"/>
      <c r="L807" s="31"/>
      <c r="M807" s="33"/>
      <c r="N807" s="31"/>
      <c r="O807" s="31"/>
      <c r="P807" s="31"/>
      <c r="Q807" s="31"/>
      <c r="R807" s="32"/>
      <c r="S807" s="31"/>
      <c r="U807" s="10"/>
    </row>
    <row r="808" spans="1:35" x14ac:dyDescent="0.35">
      <c r="A808" s="3" t="s">
        <v>628</v>
      </c>
      <c r="B808" s="3">
        <v>646201</v>
      </c>
      <c r="C808" t="s">
        <v>1420</v>
      </c>
      <c r="D808" t="s">
        <v>160</v>
      </c>
      <c r="E808" s="7" t="s">
        <v>1421</v>
      </c>
      <c r="F808">
        <v>1</v>
      </c>
      <c r="G808">
        <v>500</v>
      </c>
      <c r="H808" s="10">
        <v>314</v>
      </c>
      <c r="I808" s="10">
        <f t="shared" si="14"/>
        <v>0.628</v>
      </c>
      <c r="J808" s="31"/>
      <c r="K808" s="33"/>
      <c r="L808" s="31"/>
      <c r="M808" s="33"/>
      <c r="N808" s="31"/>
      <c r="O808" s="31"/>
      <c r="P808" s="31"/>
      <c r="Q808" s="31"/>
      <c r="R808" s="32"/>
      <c r="S808" s="31"/>
      <c r="U808" s="10"/>
    </row>
    <row r="809" spans="1:35" x14ac:dyDescent="0.35">
      <c r="A809" s="3" t="s">
        <v>628</v>
      </c>
      <c r="B809" s="7">
        <v>646401</v>
      </c>
      <c r="C809" t="s">
        <v>1422</v>
      </c>
      <c r="D809" t="s">
        <v>628</v>
      </c>
      <c r="E809" s="7">
        <v>646401</v>
      </c>
      <c r="F809">
        <v>4</v>
      </c>
      <c r="G809">
        <v>300</v>
      </c>
      <c r="H809" s="10">
        <v>330</v>
      </c>
      <c r="I809" s="10">
        <f t="shared" si="14"/>
        <v>1.1000000000000001</v>
      </c>
      <c r="J809" s="31"/>
      <c r="K809" s="33"/>
      <c r="L809" s="31"/>
      <c r="M809" s="33"/>
      <c r="N809" s="31"/>
      <c r="O809" s="31"/>
      <c r="P809" s="31"/>
      <c r="Q809" s="31"/>
      <c r="R809" s="32"/>
      <c r="S809" s="31"/>
      <c r="U809" s="10"/>
    </row>
    <row r="810" spans="1:35" x14ac:dyDescent="0.35">
      <c r="A810" s="3" t="s">
        <v>628</v>
      </c>
      <c r="B810" s="7">
        <v>650180</v>
      </c>
      <c r="C810" t="s">
        <v>1423</v>
      </c>
      <c r="D810" t="s">
        <v>628</v>
      </c>
      <c r="E810" s="7">
        <v>650180</v>
      </c>
      <c r="F810">
        <v>11</v>
      </c>
      <c r="G810">
        <v>100</v>
      </c>
      <c r="H810" s="10">
        <v>131</v>
      </c>
      <c r="I810" s="10">
        <f t="shared" si="14"/>
        <v>1.31</v>
      </c>
      <c r="J810" s="31"/>
      <c r="K810" s="33"/>
      <c r="L810" s="31"/>
      <c r="M810" s="33"/>
      <c r="N810" s="31"/>
      <c r="O810" s="31"/>
      <c r="P810" s="31"/>
      <c r="Q810" s="31"/>
      <c r="R810" s="32"/>
      <c r="S810" s="31"/>
      <c r="U810" s="10"/>
    </row>
    <row r="811" spans="1:35" x14ac:dyDescent="0.35">
      <c r="A811" s="3" t="s">
        <v>628</v>
      </c>
      <c r="B811" s="7">
        <v>650970</v>
      </c>
      <c r="C811" t="s">
        <v>1424</v>
      </c>
      <c r="D811" t="s">
        <v>628</v>
      </c>
      <c r="E811" s="7">
        <v>650970</v>
      </c>
      <c r="F811">
        <v>15</v>
      </c>
      <c r="G811">
        <v>6</v>
      </c>
      <c r="H811" s="10">
        <v>73</v>
      </c>
      <c r="I811" s="10">
        <f t="shared" si="14"/>
        <v>12.166666666666666</v>
      </c>
      <c r="J811" s="31"/>
      <c r="K811" s="33"/>
      <c r="L811" s="31"/>
      <c r="M811" s="33"/>
      <c r="N811" s="31"/>
      <c r="O811" s="31"/>
      <c r="P811" s="31"/>
      <c r="Q811" s="31"/>
      <c r="R811" s="32"/>
      <c r="S811" s="31"/>
      <c r="U811" s="10"/>
    </row>
    <row r="812" spans="1:35" x14ac:dyDescent="0.35">
      <c r="A812" t="s">
        <v>628</v>
      </c>
      <c r="B812" s="7">
        <v>651001</v>
      </c>
      <c r="C812" t="s">
        <v>1425</v>
      </c>
      <c r="D812" t="s">
        <v>628</v>
      </c>
      <c r="E812" s="7">
        <v>651001</v>
      </c>
      <c r="F812">
        <v>2</v>
      </c>
      <c r="G812">
        <v>40</v>
      </c>
      <c r="H812" s="10">
        <v>40</v>
      </c>
      <c r="I812" s="10">
        <f t="shared" si="14"/>
        <v>1</v>
      </c>
      <c r="J812" s="31"/>
      <c r="K812" s="33"/>
      <c r="L812" s="31"/>
      <c r="M812" s="33"/>
      <c r="N812" s="31"/>
      <c r="O812" s="31"/>
      <c r="P812" s="31"/>
      <c r="Q812" s="31"/>
      <c r="R812" s="32"/>
      <c r="S812" s="31"/>
      <c r="U812" s="10"/>
    </row>
    <row r="813" spans="1:35" x14ac:dyDescent="0.35">
      <c r="A813" t="s">
        <v>628</v>
      </c>
      <c r="B813" s="7">
        <v>651180</v>
      </c>
      <c r="C813" t="s">
        <v>1426</v>
      </c>
      <c r="D813" t="s">
        <v>628</v>
      </c>
      <c r="E813" s="7">
        <v>651180</v>
      </c>
      <c r="F813">
        <v>1</v>
      </c>
      <c r="G813">
        <v>100</v>
      </c>
      <c r="H813" s="10">
        <v>199</v>
      </c>
      <c r="I813" s="10">
        <f t="shared" si="14"/>
        <v>1.99</v>
      </c>
      <c r="J813" s="31"/>
      <c r="K813" s="33"/>
      <c r="L813" s="31"/>
      <c r="M813" s="33"/>
      <c r="N813" s="31"/>
      <c r="O813" s="31"/>
      <c r="P813" s="31"/>
      <c r="Q813" s="31"/>
      <c r="R813" s="32"/>
      <c r="S813" s="31"/>
      <c r="U813" s="10"/>
    </row>
    <row r="814" spans="1:35" x14ac:dyDescent="0.35">
      <c r="A814" t="s">
        <v>628</v>
      </c>
      <c r="B814" s="7">
        <v>652222</v>
      </c>
      <c r="C814" t="s">
        <v>1427</v>
      </c>
      <c r="D814" t="s">
        <v>628</v>
      </c>
      <c r="E814" s="7">
        <v>652222</v>
      </c>
      <c r="F814">
        <v>1</v>
      </c>
      <c r="G814">
        <v>100</v>
      </c>
      <c r="H814" s="10">
        <v>512</v>
      </c>
      <c r="I814" s="10">
        <f t="shared" si="14"/>
        <v>5.12</v>
      </c>
      <c r="J814" s="31"/>
      <c r="K814" s="33"/>
      <c r="L814" s="31"/>
      <c r="M814" s="33"/>
      <c r="N814" s="31"/>
      <c r="O814" s="31"/>
      <c r="P814" s="31"/>
      <c r="Q814" s="31"/>
      <c r="R814" s="32"/>
      <c r="S814" s="31"/>
      <c r="U814" s="10"/>
    </row>
    <row r="815" spans="1:35" x14ac:dyDescent="0.35">
      <c r="A815" t="s">
        <v>628</v>
      </c>
      <c r="B815" s="7">
        <v>652250</v>
      </c>
      <c r="C815" t="s">
        <v>1428</v>
      </c>
      <c r="D815" t="s">
        <v>628</v>
      </c>
      <c r="E815" s="7">
        <v>652250</v>
      </c>
      <c r="F815">
        <v>16</v>
      </c>
      <c r="G815">
        <v>100</v>
      </c>
      <c r="H815" s="10">
        <v>439</v>
      </c>
      <c r="I815" s="10">
        <f t="shared" si="14"/>
        <v>4.3899999999999997</v>
      </c>
      <c r="J815" s="31"/>
      <c r="K815" s="33"/>
      <c r="L815" s="31"/>
      <c r="M815" s="33"/>
      <c r="N815" s="31"/>
      <c r="O815" s="31"/>
      <c r="P815" s="31"/>
      <c r="Q815" s="31"/>
      <c r="R815" s="32"/>
      <c r="S815" s="31"/>
      <c r="U815" s="10"/>
    </row>
    <row r="816" spans="1:35" s="9" customFormat="1" x14ac:dyDescent="0.35">
      <c r="A816" s="3" t="s">
        <v>628</v>
      </c>
      <c r="B816" s="7">
        <v>652270</v>
      </c>
      <c r="C816" t="s">
        <v>1429</v>
      </c>
      <c r="D816" t="s">
        <v>628</v>
      </c>
      <c r="E816" s="7">
        <v>652270</v>
      </c>
      <c r="F816">
        <v>4</v>
      </c>
      <c r="G816">
        <v>100</v>
      </c>
      <c r="H816" s="10">
        <v>369</v>
      </c>
      <c r="I816" s="10">
        <f t="shared" si="14"/>
        <v>3.69</v>
      </c>
      <c r="J816" s="31"/>
      <c r="K816" s="33"/>
      <c r="L816" s="31"/>
      <c r="M816" s="33"/>
      <c r="N816" s="31"/>
      <c r="O816" s="31"/>
      <c r="P816" s="31"/>
      <c r="Q816" s="31"/>
      <c r="R816" s="32"/>
      <c r="S816" s="31"/>
      <c r="T816"/>
      <c r="U816" s="10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1:21" x14ac:dyDescent="0.35">
      <c r="A817" s="3" t="s">
        <v>628</v>
      </c>
      <c r="B817" s="7">
        <v>652290</v>
      </c>
      <c r="C817" t="s">
        <v>1430</v>
      </c>
      <c r="D817" t="s">
        <v>628</v>
      </c>
      <c r="E817" s="7">
        <v>652290</v>
      </c>
      <c r="F817">
        <v>22</v>
      </c>
      <c r="G817">
        <v>100</v>
      </c>
      <c r="H817" s="10">
        <v>338</v>
      </c>
      <c r="I817" s="10">
        <f t="shared" si="14"/>
        <v>3.38</v>
      </c>
      <c r="J817" s="31"/>
      <c r="K817" s="33"/>
      <c r="L817" s="31"/>
      <c r="M817" s="33"/>
      <c r="N817" s="31"/>
      <c r="O817" s="31"/>
      <c r="P817" s="31"/>
      <c r="Q817" s="31"/>
      <c r="R817" s="32"/>
      <c r="S817" s="31"/>
      <c r="U817" s="10"/>
    </row>
    <row r="818" spans="1:21" x14ac:dyDescent="0.35">
      <c r="A818" s="3" t="s">
        <v>628</v>
      </c>
      <c r="B818" s="7">
        <v>655075</v>
      </c>
      <c r="C818" t="s">
        <v>1431</v>
      </c>
      <c r="D818" t="s">
        <v>1403</v>
      </c>
      <c r="E818" s="7" t="s">
        <v>1432</v>
      </c>
      <c r="F818">
        <v>22</v>
      </c>
      <c r="G818">
        <v>40</v>
      </c>
      <c r="H818" s="10">
        <v>69</v>
      </c>
      <c r="I818" s="10">
        <f t="shared" si="14"/>
        <v>1.7250000000000001</v>
      </c>
      <c r="J818" s="31"/>
      <c r="K818" s="33"/>
      <c r="L818" s="31"/>
      <c r="M818" s="33"/>
      <c r="N818" s="31"/>
      <c r="O818" s="31"/>
      <c r="P818" s="31"/>
      <c r="Q818" s="31"/>
      <c r="R818" s="32"/>
      <c r="S818" s="31"/>
      <c r="U818" s="10"/>
    </row>
    <row r="819" spans="1:21" x14ac:dyDescent="0.35">
      <c r="A819" s="3" t="s">
        <v>628</v>
      </c>
      <c r="B819" s="7">
        <v>655076</v>
      </c>
      <c r="C819" t="s">
        <v>1433</v>
      </c>
      <c r="D819" t="s">
        <v>628</v>
      </c>
      <c r="E819" s="7">
        <v>655076</v>
      </c>
      <c r="F819">
        <v>3</v>
      </c>
      <c r="G819">
        <v>40</v>
      </c>
      <c r="H819" s="10">
        <v>68</v>
      </c>
      <c r="I819" s="10">
        <f t="shared" si="14"/>
        <v>1.7</v>
      </c>
      <c r="J819" s="31"/>
      <c r="K819" s="33"/>
      <c r="L819" s="31"/>
      <c r="M819" s="33"/>
      <c r="N819" s="31"/>
      <c r="O819" s="31"/>
      <c r="P819" s="31"/>
      <c r="Q819" s="31"/>
      <c r="R819" s="32"/>
      <c r="S819" s="31"/>
      <c r="U819" s="10"/>
    </row>
    <row r="820" spans="1:21" x14ac:dyDescent="0.35">
      <c r="A820" s="3" t="s">
        <v>628</v>
      </c>
      <c r="B820" s="7">
        <v>655098</v>
      </c>
      <c r="C820" t="s">
        <v>1434</v>
      </c>
      <c r="D820" t="s">
        <v>628</v>
      </c>
      <c r="E820" s="7">
        <v>655098</v>
      </c>
      <c r="F820">
        <v>8</v>
      </c>
      <c r="G820">
        <v>32</v>
      </c>
      <c r="H820" s="10">
        <v>162</v>
      </c>
      <c r="I820" s="10">
        <f t="shared" si="14"/>
        <v>5.0625</v>
      </c>
      <c r="J820" s="31"/>
      <c r="K820" s="33"/>
      <c r="L820" s="31"/>
      <c r="M820" s="33"/>
      <c r="N820" s="31"/>
      <c r="O820" s="31"/>
      <c r="P820" s="31"/>
      <c r="Q820" s="31"/>
      <c r="R820" s="32"/>
      <c r="S820" s="31"/>
      <c r="U820" s="10"/>
    </row>
    <row r="821" spans="1:21" x14ac:dyDescent="0.35">
      <c r="A821" s="3" t="s">
        <v>628</v>
      </c>
      <c r="B821" s="7">
        <v>655161</v>
      </c>
      <c r="C821" t="s">
        <v>1435</v>
      </c>
      <c r="D821" t="s">
        <v>628</v>
      </c>
      <c r="E821" s="7">
        <v>655161</v>
      </c>
      <c r="F821">
        <v>7</v>
      </c>
      <c r="G821">
        <v>100</v>
      </c>
      <c r="H821" s="10">
        <v>57</v>
      </c>
      <c r="I821" s="10">
        <f t="shared" si="14"/>
        <v>0.56999999999999995</v>
      </c>
      <c r="J821" s="31"/>
      <c r="K821" s="33"/>
      <c r="L821" s="31"/>
      <c r="M821" s="33"/>
      <c r="N821" s="31"/>
      <c r="O821" s="31"/>
      <c r="P821" s="31"/>
      <c r="Q821" s="31"/>
      <c r="R821" s="32"/>
      <c r="S821" s="31"/>
      <c r="U821" s="10"/>
    </row>
    <row r="822" spans="1:21" x14ac:dyDescent="0.35">
      <c r="A822" s="3" t="s">
        <v>628</v>
      </c>
      <c r="B822" s="7">
        <v>655180</v>
      </c>
      <c r="C822" t="s">
        <v>1436</v>
      </c>
      <c r="D822" t="s">
        <v>1437</v>
      </c>
      <c r="E822" s="7" t="s">
        <v>1438</v>
      </c>
      <c r="F822">
        <v>71</v>
      </c>
      <c r="G822">
        <v>100</v>
      </c>
      <c r="H822" s="10">
        <v>94</v>
      </c>
      <c r="I822" s="10">
        <f t="shared" si="14"/>
        <v>0.94</v>
      </c>
      <c r="J822" s="31"/>
      <c r="K822" s="33"/>
      <c r="L822" s="31"/>
      <c r="M822" s="33"/>
      <c r="N822" s="31"/>
      <c r="O822" s="31"/>
      <c r="P822" s="31"/>
      <c r="Q822" s="31"/>
      <c r="R822" s="32"/>
      <c r="S822" s="31"/>
      <c r="U822" s="10"/>
    </row>
    <row r="823" spans="1:21" x14ac:dyDescent="0.35">
      <c r="A823" s="3" t="s">
        <v>628</v>
      </c>
      <c r="B823" s="7">
        <v>655182</v>
      </c>
      <c r="C823" t="s">
        <v>1439</v>
      </c>
      <c r="D823" t="s">
        <v>628</v>
      </c>
      <c r="E823" s="7">
        <v>655182</v>
      </c>
      <c r="F823">
        <v>2</v>
      </c>
      <c r="G823">
        <v>160</v>
      </c>
      <c r="H823" s="10">
        <v>194</v>
      </c>
      <c r="I823" s="10">
        <f t="shared" si="14"/>
        <v>1.2124999999999999</v>
      </c>
      <c r="J823" s="31"/>
      <c r="K823" s="33"/>
      <c r="L823" s="31"/>
      <c r="M823" s="33"/>
      <c r="N823" s="31"/>
      <c r="O823" s="31"/>
      <c r="P823" s="31"/>
      <c r="Q823" s="31"/>
      <c r="R823" s="32"/>
      <c r="S823" s="31"/>
      <c r="U823" s="10"/>
    </row>
    <row r="824" spans="1:21" x14ac:dyDescent="0.35">
      <c r="A824" s="3" t="s">
        <v>628</v>
      </c>
      <c r="B824" s="7">
        <v>655900</v>
      </c>
      <c r="C824" t="s">
        <v>1440</v>
      </c>
      <c r="D824" t="s">
        <v>628</v>
      </c>
      <c r="E824" s="7">
        <v>655900</v>
      </c>
      <c r="F824">
        <v>7</v>
      </c>
      <c r="G824">
        <v>40</v>
      </c>
      <c r="H824" s="10">
        <v>280</v>
      </c>
      <c r="I824" s="10">
        <f t="shared" si="14"/>
        <v>7</v>
      </c>
      <c r="J824" s="31"/>
      <c r="K824" s="33"/>
      <c r="L824" s="31"/>
      <c r="M824" s="33"/>
      <c r="N824" s="31"/>
      <c r="O824" s="31"/>
      <c r="P824" s="31"/>
      <c r="Q824" s="31"/>
      <c r="R824" s="32"/>
      <c r="S824" s="31"/>
      <c r="U824" s="10"/>
    </row>
    <row r="825" spans="1:21" x14ac:dyDescent="0.35">
      <c r="A825" s="3" t="s">
        <v>628</v>
      </c>
      <c r="B825" s="7">
        <v>656101</v>
      </c>
      <c r="C825" t="s">
        <v>1441</v>
      </c>
      <c r="D825" t="s">
        <v>628</v>
      </c>
      <c r="E825" s="7">
        <v>656101</v>
      </c>
      <c r="F825">
        <v>2</v>
      </c>
      <c r="G825">
        <v>100</v>
      </c>
      <c r="H825" s="10">
        <v>55</v>
      </c>
      <c r="I825" s="10">
        <f t="shared" si="14"/>
        <v>0.55000000000000004</v>
      </c>
      <c r="J825" s="31"/>
      <c r="K825" s="33"/>
      <c r="L825" s="31"/>
      <c r="M825" s="33"/>
      <c r="N825" s="31"/>
      <c r="O825" s="31"/>
      <c r="P825" s="31"/>
      <c r="Q825" s="31"/>
      <c r="R825" s="32"/>
      <c r="S825" s="31"/>
      <c r="U825" s="10"/>
    </row>
    <row r="826" spans="1:21" x14ac:dyDescent="0.35">
      <c r="A826" s="3" t="s">
        <v>628</v>
      </c>
      <c r="B826" s="7">
        <v>656161</v>
      </c>
      <c r="C826" t="s">
        <v>1442</v>
      </c>
      <c r="D826" t="s">
        <v>628</v>
      </c>
      <c r="E826" s="7">
        <v>656161</v>
      </c>
      <c r="F826">
        <v>2</v>
      </c>
      <c r="G826">
        <v>100</v>
      </c>
      <c r="H826" s="10">
        <v>54</v>
      </c>
      <c r="I826" s="10">
        <f t="shared" si="14"/>
        <v>0.54</v>
      </c>
      <c r="J826" s="31"/>
      <c r="K826" s="33"/>
      <c r="L826" s="31"/>
      <c r="M826" s="33"/>
      <c r="N826" s="31"/>
      <c r="O826" s="31"/>
      <c r="P826" s="31"/>
      <c r="Q826" s="31"/>
      <c r="R826" s="32"/>
      <c r="S826" s="31"/>
      <c r="U826" s="10"/>
    </row>
    <row r="827" spans="1:21" x14ac:dyDescent="0.35">
      <c r="A827" s="3" t="s">
        <v>628</v>
      </c>
      <c r="B827" s="7">
        <v>657160</v>
      </c>
      <c r="C827" t="s">
        <v>1443</v>
      </c>
      <c r="D827" t="s">
        <v>1444</v>
      </c>
      <c r="E827" s="7" t="s">
        <v>1445</v>
      </c>
      <c r="F827">
        <v>126</v>
      </c>
      <c r="G827">
        <v>100</v>
      </c>
      <c r="H827" s="10">
        <v>238</v>
      </c>
      <c r="I827" s="10">
        <f t="shared" si="14"/>
        <v>2.38</v>
      </c>
      <c r="J827" s="31"/>
      <c r="K827" s="33"/>
      <c r="L827" s="31"/>
      <c r="M827" s="33"/>
      <c r="N827" s="31"/>
      <c r="O827" s="31"/>
      <c r="P827" s="31"/>
      <c r="Q827" s="31"/>
      <c r="R827" s="32"/>
      <c r="S827" s="31"/>
      <c r="U827" s="10"/>
    </row>
    <row r="828" spans="1:21" x14ac:dyDescent="0.35">
      <c r="A828" s="3" t="s">
        <v>628</v>
      </c>
      <c r="B828" s="7">
        <v>657165</v>
      </c>
      <c r="C828" t="s">
        <v>1446</v>
      </c>
      <c r="D828" t="s">
        <v>628</v>
      </c>
      <c r="E828" s="7">
        <v>657165</v>
      </c>
      <c r="F828">
        <v>7</v>
      </c>
      <c r="G828">
        <v>120</v>
      </c>
      <c r="H828" s="10">
        <v>170</v>
      </c>
      <c r="I828" s="10">
        <f t="shared" si="14"/>
        <v>1.4166666666666667</v>
      </c>
      <c r="J828" s="31"/>
      <c r="K828" s="33"/>
      <c r="L828" s="31"/>
      <c r="M828" s="33"/>
      <c r="N828" s="31"/>
      <c r="O828" s="31"/>
      <c r="P828" s="31"/>
      <c r="Q828" s="31"/>
      <c r="R828" s="32"/>
      <c r="S828" s="31"/>
      <c r="U828" s="10"/>
    </row>
    <row r="829" spans="1:21" x14ac:dyDescent="0.35">
      <c r="A829" s="3" t="s">
        <v>628</v>
      </c>
      <c r="B829" s="7">
        <v>657185</v>
      </c>
      <c r="C829" t="s">
        <v>1447</v>
      </c>
      <c r="D829" t="s">
        <v>628</v>
      </c>
      <c r="E829" s="7">
        <v>657185</v>
      </c>
      <c r="F829">
        <v>67</v>
      </c>
      <c r="G829">
        <v>100</v>
      </c>
      <c r="H829" s="10">
        <v>148</v>
      </c>
      <c r="I829" s="10">
        <f t="shared" si="14"/>
        <v>1.48</v>
      </c>
      <c r="J829" s="31"/>
      <c r="K829" s="33"/>
      <c r="L829" s="31"/>
      <c r="M829" s="33"/>
      <c r="N829" s="31"/>
      <c r="O829" s="31"/>
      <c r="P829" s="31"/>
      <c r="Q829" s="31"/>
      <c r="R829" s="32"/>
      <c r="S829" s="31"/>
      <c r="U829" s="10"/>
    </row>
    <row r="830" spans="1:21" x14ac:dyDescent="0.35">
      <c r="A830" s="3" t="s">
        <v>628</v>
      </c>
      <c r="B830" s="7">
        <v>657630</v>
      </c>
      <c r="C830" t="s">
        <v>1448</v>
      </c>
      <c r="D830" t="s">
        <v>628</v>
      </c>
      <c r="E830" s="7">
        <v>657630</v>
      </c>
      <c r="F830">
        <v>45</v>
      </c>
      <c r="G830">
        <v>24</v>
      </c>
      <c r="H830" s="10">
        <v>115</v>
      </c>
      <c r="I830" s="10">
        <f t="shared" si="14"/>
        <v>4.791666666666667</v>
      </c>
      <c r="J830" s="31"/>
      <c r="K830" s="33"/>
      <c r="L830" s="31"/>
      <c r="M830" s="33"/>
      <c r="N830" s="31"/>
      <c r="O830" s="31"/>
      <c r="P830" s="31"/>
      <c r="Q830" s="31"/>
      <c r="R830" s="32"/>
      <c r="S830" s="31"/>
      <c r="U830" s="10"/>
    </row>
    <row r="831" spans="1:21" x14ac:dyDescent="0.35">
      <c r="A831" s="3" t="s">
        <v>628</v>
      </c>
      <c r="B831" s="7">
        <v>657641</v>
      </c>
      <c r="C831" t="s">
        <v>1449</v>
      </c>
      <c r="D831" t="s">
        <v>628</v>
      </c>
      <c r="E831" s="7">
        <v>657641</v>
      </c>
      <c r="F831">
        <v>4</v>
      </c>
      <c r="G831">
        <v>48</v>
      </c>
      <c r="H831" s="10">
        <v>115</v>
      </c>
      <c r="I831" s="10">
        <f t="shared" si="14"/>
        <v>2.3958333333333335</v>
      </c>
      <c r="J831" s="31"/>
      <c r="K831" s="33"/>
      <c r="L831" s="31"/>
      <c r="M831" s="33"/>
      <c r="N831" s="31"/>
      <c r="O831" s="31"/>
      <c r="P831" s="31"/>
      <c r="Q831" s="31"/>
      <c r="R831" s="32"/>
      <c r="S831" s="31"/>
      <c r="U831" s="10"/>
    </row>
    <row r="832" spans="1:21" x14ac:dyDescent="0.35">
      <c r="A832" s="3" t="s">
        <v>628</v>
      </c>
      <c r="B832" s="7">
        <v>657960</v>
      </c>
      <c r="C832" t="s">
        <v>1450</v>
      </c>
      <c r="D832" t="s">
        <v>628</v>
      </c>
      <c r="E832" s="7">
        <v>657960</v>
      </c>
      <c r="F832">
        <v>3</v>
      </c>
      <c r="G832">
        <v>100</v>
      </c>
      <c r="H832" s="10">
        <v>259</v>
      </c>
      <c r="I832" s="10">
        <f t="shared" si="14"/>
        <v>2.59</v>
      </c>
      <c r="J832" s="31"/>
      <c r="K832" s="33"/>
      <c r="L832" s="31"/>
      <c r="M832" s="33"/>
      <c r="N832" s="31"/>
      <c r="O832" s="31"/>
      <c r="P832" s="31"/>
      <c r="Q832" s="31"/>
      <c r="R832" s="32"/>
      <c r="S832" s="31"/>
      <c r="U832" s="10"/>
    </row>
    <row r="833" spans="1:21" x14ac:dyDescent="0.35">
      <c r="A833" s="3" t="s">
        <v>628</v>
      </c>
      <c r="B833" s="7">
        <v>658170</v>
      </c>
      <c r="C833" t="s">
        <v>1451</v>
      </c>
      <c r="D833" t="s">
        <v>628</v>
      </c>
      <c r="E833" s="7">
        <v>658170</v>
      </c>
      <c r="F833">
        <v>87</v>
      </c>
      <c r="G833">
        <v>120</v>
      </c>
      <c r="H833" s="10">
        <v>83</v>
      </c>
      <c r="I833" s="10">
        <f t="shared" si="14"/>
        <v>0.69166666666666665</v>
      </c>
      <c r="J833" s="31"/>
      <c r="K833" s="33"/>
      <c r="L833" s="31"/>
      <c r="M833" s="33"/>
      <c r="N833" s="31"/>
      <c r="O833" s="31"/>
      <c r="P833" s="31"/>
      <c r="Q833" s="31"/>
      <c r="R833" s="32"/>
      <c r="S833" s="31"/>
      <c r="U833" s="10"/>
    </row>
    <row r="834" spans="1:21" x14ac:dyDescent="0.35">
      <c r="A834" s="3" t="s">
        <v>628</v>
      </c>
      <c r="B834" s="7">
        <v>660175</v>
      </c>
      <c r="C834" t="s">
        <v>1452</v>
      </c>
      <c r="D834" t="s">
        <v>628</v>
      </c>
      <c r="E834" s="7">
        <v>660175</v>
      </c>
      <c r="F834">
        <v>95</v>
      </c>
      <c r="G834">
        <v>50</v>
      </c>
      <c r="H834" s="10">
        <v>81</v>
      </c>
      <c r="I834" s="10">
        <f t="shared" si="14"/>
        <v>1.62</v>
      </c>
      <c r="J834" s="31"/>
      <c r="K834" s="33"/>
      <c r="L834" s="31"/>
      <c r="M834" s="33"/>
      <c r="N834" s="31"/>
      <c r="O834" s="31"/>
      <c r="P834" s="31"/>
      <c r="Q834" s="31"/>
      <c r="R834" s="32"/>
      <c r="S834" s="31"/>
      <c r="U834" s="10"/>
    </row>
    <row r="835" spans="1:21" x14ac:dyDescent="0.35">
      <c r="A835" s="3" t="s">
        <v>628</v>
      </c>
      <c r="B835" s="7">
        <v>661160</v>
      </c>
      <c r="C835" t="s">
        <v>1453</v>
      </c>
      <c r="D835" t="s">
        <v>628</v>
      </c>
      <c r="E835" s="7">
        <v>661160</v>
      </c>
      <c r="F835">
        <v>25</v>
      </c>
      <c r="G835">
        <v>40</v>
      </c>
      <c r="H835" s="10">
        <v>49</v>
      </c>
      <c r="I835" s="10">
        <f t="shared" si="14"/>
        <v>1.2250000000000001</v>
      </c>
      <c r="J835" s="31"/>
      <c r="K835" s="33"/>
      <c r="L835" s="31"/>
      <c r="M835" s="33"/>
      <c r="N835" s="31"/>
      <c r="O835" s="31"/>
      <c r="P835" s="31"/>
      <c r="Q835" s="31"/>
      <c r="R835" s="32"/>
      <c r="S835" s="31"/>
      <c r="U835" s="10"/>
    </row>
    <row r="836" spans="1:21" x14ac:dyDescent="0.35">
      <c r="A836" s="3" t="s">
        <v>628</v>
      </c>
      <c r="B836" s="7">
        <v>662102</v>
      </c>
      <c r="C836" t="s">
        <v>1454</v>
      </c>
      <c r="D836" t="s">
        <v>628</v>
      </c>
      <c r="E836" s="7">
        <v>662102</v>
      </c>
      <c r="F836">
        <v>2</v>
      </c>
      <c r="G836">
        <v>100</v>
      </c>
      <c r="H836" s="10">
        <v>126</v>
      </c>
      <c r="I836" s="10">
        <f t="shared" si="14"/>
        <v>1.26</v>
      </c>
      <c r="J836" s="31"/>
      <c r="K836" s="33"/>
      <c r="L836" s="31"/>
      <c r="M836" s="33"/>
      <c r="N836" s="31"/>
      <c r="O836" s="31"/>
      <c r="P836" s="31"/>
      <c r="Q836" s="31"/>
      <c r="R836" s="32"/>
      <c r="S836" s="31"/>
      <c r="U836" s="10"/>
    </row>
    <row r="837" spans="1:21" x14ac:dyDescent="0.35">
      <c r="A837" s="3" t="s">
        <v>628</v>
      </c>
      <c r="B837" s="7">
        <v>662160</v>
      </c>
      <c r="C837" t="s">
        <v>1455</v>
      </c>
      <c r="D837" t="s">
        <v>628</v>
      </c>
      <c r="E837" s="7">
        <v>662160</v>
      </c>
      <c r="F837">
        <v>55</v>
      </c>
      <c r="G837">
        <v>100</v>
      </c>
      <c r="H837" s="10">
        <v>115</v>
      </c>
      <c r="I837" s="10">
        <f t="shared" si="14"/>
        <v>1.1499999999999999</v>
      </c>
      <c r="J837" s="31"/>
      <c r="K837" s="33"/>
      <c r="L837" s="31"/>
      <c r="M837" s="33"/>
      <c r="N837" s="31"/>
      <c r="O837" s="31"/>
      <c r="P837" s="31"/>
      <c r="Q837" s="31"/>
      <c r="R837" s="32"/>
      <c r="S837" s="31"/>
      <c r="U837" s="10"/>
    </row>
    <row r="838" spans="1:21" x14ac:dyDescent="0.35">
      <c r="A838" s="3" t="s">
        <v>628</v>
      </c>
      <c r="B838" s="7">
        <v>662165</v>
      </c>
      <c r="C838" t="s">
        <v>1456</v>
      </c>
      <c r="D838" t="s">
        <v>628</v>
      </c>
      <c r="E838" s="7">
        <v>662165</v>
      </c>
      <c r="F838">
        <v>13</v>
      </c>
      <c r="G838">
        <v>5</v>
      </c>
      <c r="H838" s="10">
        <v>115</v>
      </c>
      <c r="I838" s="10">
        <f t="shared" si="14"/>
        <v>23</v>
      </c>
      <c r="J838" s="31"/>
      <c r="K838" s="33"/>
      <c r="L838" s="31"/>
      <c r="M838" s="33"/>
      <c r="N838" s="31"/>
      <c r="O838" s="31"/>
      <c r="P838" s="31"/>
      <c r="Q838" s="31"/>
      <c r="R838" s="32"/>
      <c r="S838" s="31"/>
      <c r="U838" s="10"/>
    </row>
    <row r="839" spans="1:21" x14ac:dyDescent="0.35">
      <c r="A839" s="3" t="s">
        <v>628</v>
      </c>
      <c r="B839" s="7">
        <v>662610</v>
      </c>
      <c r="C839" t="s">
        <v>1457</v>
      </c>
      <c r="D839" t="s">
        <v>628</v>
      </c>
      <c r="E839" s="7">
        <v>662610</v>
      </c>
      <c r="F839">
        <v>3</v>
      </c>
      <c r="G839">
        <v>48</v>
      </c>
      <c r="H839" s="10">
        <v>214</v>
      </c>
      <c r="I839" s="10">
        <f t="shared" si="14"/>
        <v>4.458333333333333</v>
      </c>
      <c r="J839" s="31"/>
      <c r="K839" s="33"/>
      <c r="L839" s="31"/>
      <c r="M839" s="33"/>
      <c r="N839" s="31"/>
      <c r="O839" s="31"/>
      <c r="P839" s="31"/>
      <c r="Q839" s="31"/>
      <c r="R839" s="32"/>
      <c r="S839" s="31"/>
      <c r="U839" s="10"/>
    </row>
    <row r="840" spans="1:21" x14ac:dyDescent="0.35">
      <c r="A840" s="3" t="s">
        <v>628</v>
      </c>
      <c r="B840" s="7">
        <v>662630</v>
      </c>
      <c r="C840" t="s">
        <v>1458</v>
      </c>
      <c r="D840" t="s">
        <v>628</v>
      </c>
      <c r="E840" s="7">
        <v>662630</v>
      </c>
      <c r="F840">
        <v>15</v>
      </c>
      <c r="G840">
        <v>48</v>
      </c>
      <c r="H840" s="10">
        <v>210</v>
      </c>
      <c r="I840" s="10">
        <f t="shared" ref="I840:I903" si="15">H840/G840</f>
        <v>4.375</v>
      </c>
      <c r="J840" s="31"/>
      <c r="K840" s="33"/>
      <c r="L840" s="31"/>
      <c r="M840" s="33"/>
      <c r="N840" s="31"/>
      <c r="O840" s="31"/>
      <c r="P840" s="31"/>
      <c r="Q840" s="31"/>
      <c r="R840" s="32"/>
      <c r="S840" s="31"/>
      <c r="U840" s="10"/>
    </row>
    <row r="841" spans="1:21" x14ac:dyDescent="0.35">
      <c r="A841" s="3" t="s">
        <v>628</v>
      </c>
      <c r="B841" s="7">
        <v>662638</v>
      </c>
      <c r="C841" t="s">
        <v>1459</v>
      </c>
      <c r="D841" t="s">
        <v>628</v>
      </c>
      <c r="E841" s="7">
        <v>662638</v>
      </c>
      <c r="F841">
        <v>2</v>
      </c>
      <c r="G841">
        <v>48</v>
      </c>
      <c r="H841" s="10">
        <v>209</v>
      </c>
      <c r="I841" s="10">
        <f t="shared" si="15"/>
        <v>4.354166666666667</v>
      </c>
      <c r="J841" s="31"/>
      <c r="K841" s="33"/>
      <c r="L841" s="31"/>
      <c r="M841" s="33"/>
      <c r="N841" s="31"/>
      <c r="O841" s="31"/>
      <c r="P841" s="31"/>
      <c r="Q841" s="31"/>
      <c r="R841" s="32"/>
      <c r="S841" s="31"/>
      <c r="U841" s="10"/>
    </row>
    <row r="842" spans="1:21" x14ac:dyDescent="0.35">
      <c r="A842" s="3" t="s">
        <v>628</v>
      </c>
      <c r="B842" s="7">
        <v>662640</v>
      </c>
      <c r="C842" t="s">
        <v>1460</v>
      </c>
      <c r="D842" t="s">
        <v>628</v>
      </c>
      <c r="E842" s="7">
        <v>662640</v>
      </c>
      <c r="F842">
        <v>150</v>
      </c>
      <c r="G842">
        <v>48</v>
      </c>
      <c r="H842" s="10">
        <v>214</v>
      </c>
      <c r="I842" s="10">
        <f t="shared" si="15"/>
        <v>4.458333333333333</v>
      </c>
      <c r="J842" s="31"/>
      <c r="K842" s="33"/>
      <c r="L842" s="31"/>
      <c r="M842" s="33"/>
      <c r="N842" s="31"/>
      <c r="O842" s="31"/>
      <c r="P842" s="31"/>
      <c r="Q842" s="31"/>
      <c r="R842" s="32"/>
      <c r="S842" s="31"/>
      <c r="U842" s="10"/>
    </row>
    <row r="843" spans="1:21" x14ac:dyDescent="0.35">
      <c r="A843" s="3" t="s">
        <v>628</v>
      </c>
      <c r="B843" s="7">
        <v>662641</v>
      </c>
      <c r="C843" t="s">
        <v>1461</v>
      </c>
      <c r="D843" t="s">
        <v>628</v>
      </c>
      <c r="E843" s="7">
        <v>662641</v>
      </c>
      <c r="F843">
        <v>10</v>
      </c>
      <c r="G843">
        <v>48</v>
      </c>
      <c r="H843" s="10">
        <v>207</v>
      </c>
      <c r="I843" s="10">
        <f t="shared" si="15"/>
        <v>4.3125</v>
      </c>
      <c r="J843" s="31"/>
      <c r="K843" s="33"/>
      <c r="L843" s="31"/>
      <c r="M843" s="33"/>
      <c r="N843" s="31"/>
      <c r="O843" s="31"/>
      <c r="P843" s="31"/>
      <c r="Q843" s="31"/>
      <c r="R843" s="32"/>
      <c r="S843" s="31"/>
      <c r="U843" s="10"/>
    </row>
    <row r="844" spans="1:21" x14ac:dyDescent="0.35">
      <c r="A844" s="3" t="s">
        <v>628</v>
      </c>
      <c r="B844" s="7">
        <v>664160</v>
      </c>
      <c r="C844" t="s">
        <v>1462</v>
      </c>
      <c r="D844" t="s">
        <v>628</v>
      </c>
      <c r="E844" s="7">
        <v>664160</v>
      </c>
      <c r="F844">
        <v>63</v>
      </c>
      <c r="G844">
        <v>360</v>
      </c>
      <c r="H844" s="10">
        <v>106</v>
      </c>
      <c r="I844" s="10">
        <f t="shared" si="15"/>
        <v>0.29444444444444445</v>
      </c>
      <c r="J844" s="31"/>
      <c r="K844" s="33"/>
      <c r="L844" s="31"/>
      <c r="M844" s="33"/>
      <c r="N844" s="31"/>
      <c r="O844" s="31"/>
      <c r="P844" s="31"/>
      <c r="Q844" s="31"/>
      <c r="R844" s="32"/>
      <c r="S844" s="31"/>
      <c r="U844" s="10"/>
    </row>
    <row r="845" spans="1:21" x14ac:dyDescent="0.35">
      <c r="A845" s="3" t="s">
        <v>628</v>
      </c>
      <c r="B845" s="7">
        <v>665102</v>
      </c>
      <c r="C845" t="s">
        <v>1463</v>
      </c>
      <c r="D845" t="s">
        <v>628</v>
      </c>
      <c r="E845" s="7">
        <v>665102</v>
      </c>
      <c r="F845">
        <v>75</v>
      </c>
      <c r="G845">
        <v>100</v>
      </c>
      <c r="H845" s="10">
        <v>156</v>
      </c>
      <c r="I845" s="10">
        <f t="shared" si="15"/>
        <v>1.56</v>
      </c>
      <c r="J845" s="31"/>
      <c r="K845" s="33"/>
      <c r="L845" s="31"/>
      <c r="M845" s="33"/>
      <c r="N845" s="31"/>
      <c r="O845" s="31"/>
      <c r="P845" s="31"/>
      <c r="Q845" s="31"/>
      <c r="R845" s="32"/>
      <c r="S845" s="31"/>
      <c r="U845" s="10"/>
    </row>
    <row r="846" spans="1:21" x14ac:dyDescent="0.35">
      <c r="A846" s="3" t="s">
        <v>628</v>
      </c>
      <c r="B846" s="7">
        <v>665165</v>
      </c>
      <c r="C846" t="s">
        <v>1464</v>
      </c>
      <c r="D846" t="s">
        <v>628</v>
      </c>
      <c r="E846" s="7">
        <v>665165</v>
      </c>
      <c r="F846">
        <v>2</v>
      </c>
      <c r="G846">
        <v>120</v>
      </c>
      <c r="H846" s="10">
        <v>171</v>
      </c>
      <c r="I846" s="10">
        <f t="shared" si="15"/>
        <v>1.425</v>
      </c>
      <c r="J846" s="31"/>
      <c r="K846" s="33"/>
      <c r="L846" s="31"/>
      <c r="M846" s="33"/>
      <c r="N846" s="31"/>
      <c r="O846" s="31"/>
      <c r="P846" s="31"/>
      <c r="Q846" s="31"/>
      <c r="R846" s="32"/>
      <c r="S846" s="31"/>
      <c r="U846" s="10"/>
    </row>
    <row r="847" spans="1:21" x14ac:dyDescent="0.35">
      <c r="A847" s="3" t="s">
        <v>628</v>
      </c>
      <c r="B847" s="7">
        <v>665180</v>
      </c>
      <c r="C847" t="s">
        <v>1465</v>
      </c>
      <c r="D847" t="s">
        <v>628</v>
      </c>
      <c r="E847" s="7">
        <v>665180</v>
      </c>
      <c r="F847">
        <v>38</v>
      </c>
      <c r="G847">
        <v>100</v>
      </c>
      <c r="H847" s="10">
        <v>115</v>
      </c>
      <c r="I847" s="10">
        <f t="shared" si="15"/>
        <v>1.1499999999999999</v>
      </c>
      <c r="J847" s="31"/>
      <c r="K847" s="33"/>
      <c r="L847" s="31"/>
      <c r="M847" s="33"/>
      <c r="N847" s="31"/>
      <c r="O847" s="31"/>
      <c r="P847" s="31"/>
      <c r="Q847" s="31"/>
      <c r="R847" s="32"/>
      <c r="S847" s="31"/>
      <c r="U847" s="10"/>
    </row>
    <row r="848" spans="1:21" x14ac:dyDescent="0.35">
      <c r="A848" s="3" t="s">
        <v>628</v>
      </c>
      <c r="B848" s="7">
        <v>665630</v>
      </c>
      <c r="C848" t="s">
        <v>1466</v>
      </c>
      <c r="D848" t="s">
        <v>628</v>
      </c>
      <c r="E848" s="7">
        <v>665630</v>
      </c>
      <c r="F848">
        <v>48</v>
      </c>
      <c r="G848">
        <v>48</v>
      </c>
      <c r="H848" s="10">
        <v>219</v>
      </c>
      <c r="I848" s="10">
        <f t="shared" si="15"/>
        <v>4.5625</v>
      </c>
      <c r="J848" s="31"/>
      <c r="K848" s="33"/>
      <c r="L848" s="31"/>
      <c r="M848" s="33"/>
      <c r="N848" s="31"/>
      <c r="O848" s="31"/>
      <c r="P848" s="31"/>
      <c r="Q848" s="31"/>
      <c r="R848" s="32"/>
      <c r="S848" s="31"/>
      <c r="U848" s="10"/>
    </row>
    <row r="849" spans="1:21" x14ac:dyDescent="0.35">
      <c r="A849" s="3" t="s">
        <v>628</v>
      </c>
      <c r="B849" s="7">
        <v>665641</v>
      </c>
      <c r="C849" t="s">
        <v>1467</v>
      </c>
      <c r="D849" t="s">
        <v>628</v>
      </c>
      <c r="E849" s="7">
        <v>665641</v>
      </c>
      <c r="F849">
        <v>12</v>
      </c>
      <c r="G849">
        <v>48</v>
      </c>
      <c r="H849" s="10">
        <v>221</v>
      </c>
      <c r="I849" s="10">
        <f t="shared" si="15"/>
        <v>4.604166666666667</v>
      </c>
      <c r="J849" s="31"/>
      <c r="K849" s="33"/>
      <c r="L849" s="31"/>
      <c r="M849" s="33"/>
      <c r="N849" s="31"/>
      <c r="O849" s="31"/>
      <c r="P849" s="31"/>
      <c r="Q849" s="31"/>
      <c r="R849" s="32"/>
      <c r="S849" s="31"/>
      <c r="U849" s="10"/>
    </row>
    <row r="850" spans="1:21" x14ac:dyDescent="0.35">
      <c r="A850" s="3" t="s">
        <v>628</v>
      </c>
      <c r="B850" s="7">
        <v>668102</v>
      </c>
      <c r="C850" t="s">
        <v>1468</v>
      </c>
      <c r="D850" t="s">
        <v>628</v>
      </c>
      <c r="E850" s="7">
        <v>668102</v>
      </c>
      <c r="F850">
        <v>1</v>
      </c>
      <c r="G850">
        <v>1250</v>
      </c>
      <c r="H850" s="10">
        <v>95</v>
      </c>
      <c r="I850" s="10">
        <f t="shared" si="15"/>
        <v>7.5999999999999998E-2</v>
      </c>
      <c r="J850" s="31"/>
      <c r="K850" s="33"/>
      <c r="L850" s="31"/>
      <c r="M850" s="33"/>
      <c r="N850" s="31"/>
      <c r="O850" s="31"/>
      <c r="P850" s="31"/>
      <c r="Q850" s="31"/>
      <c r="R850" s="32"/>
      <c r="S850" s="31"/>
      <c r="U850" s="10"/>
    </row>
    <row r="851" spans="1:21" x14ac:dyDescent="0.35">
      <c r="A851" s="3" t="s">
        <v>628</v>
      </c>
      <c r="B851" s="26">
        <v>673210</v>
      </c>
      <c r="C851" t="s">
        <v>1469</v>
      </c>
      <c r="D851" t="s">
        <v>628</v>
      </c>
      <c r="E851" s="7">
        <v>673210</v>
      </c>
      <c r="F851">
        <v>240</v>
      </c>
      <c r="G851">
        <v>125</v>
      </c>
      <c r="H851" s="10">
        <v>76</v>
      </c>
      <c r="I851" s="10">
        <f t="shared" si="15"/>
        <v>0.60799999999999998</v>
      </c>
      <c r="J851" s="31"/>
      <c r="K851" s="33"/>
      <c r="L851" s="31"/>
      <c r="M851" s="33"/>
      <c r="N851" s="31"/>
      <c r="O851" s="31"/>
      <c r="P851" s="31"/>
      <c r="Q851" s="31"/>
      <c r="R851" s="32"/>
      <c r="S851" s="31"/>
      <c r="U851" s="10"/>
    </row>
    <row r="852" spans="1:21" x14ac:dyDescent="0.35">
      <c r="A852" s="3" t="s">
        <v>628</v>
      </c>
      <c r="B852" s="26">
        <v>673273</v>
      </c>
      <c r="C852" t="s">
        <v>1470</v>
      </c>
      <c r="D852" t="s">
        <v>628</v>
      </c>
      <c r="E852" s="7">
        <v>673273</v>
      </c>
      <c r="F852">
        <v>30</v>
      </c>
      <c r="G852">
        <v>125</v>
      </c>
      <c r="H852" s="10">
        <v>76</v>
      </c>
      <c r="I852" s="10">
        <f t="shared" si="15"/>
        <v>0.60799999999999998</v>
      </c>
      <c r="J852" s="31"/>
      <c r="K852" s="33"/>
      <c r="L852" s="31"/>
      <c r="M852" s="33"/>
      <c r="N852" s="31"/>
      <c r="O852" s="31"/>
      <c r="P852" s="31"/>
      <c r="Q852" s="31"/>
      <c r="R852" s="32"/>
      <c r="S852" s="31"/>
      <c r="U852" s="10"/>
    </row>
    <row r="853" spans="1:21" x14ac:dyDescent="0.35">
      <c r="A853" s="3" t="s">
        <v>628</v>
      </c>
      <c r="B853" s="26">
        <v>673274</v>
      </c>
      <c r="C853" t="s">
        <v>1471</v>
      </c>
      <c r="D853" t="s">
        <v>628</v>
      </c>
      <c r="E853" s="7">
        <v>673274</v>
      </c>
      <c r="F853">
        <v>40</v>
      </c>
      <c r="G853">
        <v>125</v>
      </c>
      <c r="H853" s="10">
        <v>77</v>
      </c>
      <c r="I853" s="10">
        <f t="shared" si="15"/>
        <v>0.61599999999999999</v>
      </c>
      <c r="J853" s="31"/>
      <c r="K853" s="33"/>
      <c r="L853" s="31"/>
      <c r="M853" s="33"/>
      <c r="N853" s="31"/>
      <c r="O853" s="31"/>
      <c r="P853" s="31"/>
      <c r="Q853" s="31"/>
      <c r="R853" s="32"/>
      <c r="S853" s="31"/>
      <c r="U853" s="10"/>
    </row>
    <row r="854" spans="1:21" x14ac:dyDescent="0.35">
      <c r="A854" s="3" t="s">
        <v>628</v>
      </c>
      <c r="B854" s="26">
        <v>673275</v>
      </c>
      <c r="C854" t="s">
        <v>1472</v>
      </c>
      <c r="D854" t="s">
        <v>628</v>
      </c>
      <c r="E854" s="7">
        <v>673275</v>
      </c>
      <c r="F854">
        <v>20</v>
      </c>
      <c r="G854">
        <v>125</v>
      </c>
      <c r="H854" s="10">
        <v>76</v>
      </c>
      <c r="I854" s="10">
        <f t="shared" si="15"/>
        <v>0.60799999999999998</v>
      </c>
      <c r="J854" s="31"/>
      <c r="K854" s="33"/>
      <c r="L854" s="31"/>
      <c r="M854" s="33"/>
      <c r="N854" s="31"/>
      <c r="O854" s="31"/>
      <c r="P854" s="31"/>
      <c r="Q854" s="31"/>
      <c r="R854" s="32"/>
      <c r="S854" s="31"/>
      <c r="U854" s="10"/>
    </row>
    <row r="855" spans="1:21" x14ac:dyDescent="0.35">
      <c r="A855" s="3" t="s">
        <v>628</v>
      </c>
      <c r="B855" s="26">
        <v>673276</v>
      </c>
      <c r="C855" t="s">
        <v>1473</v>
      </c>
      <c r="D855" t="s">
        <v>628</v>
      </c>
      <c r="E855" s="7">
        <v>673276</v>
      </c>
      <c r="F855">
        <v>20</v>
      </c>
      <c r="G855">
        <v>125</v>
      </c>
      <c r="H855" s="10">
        <v>100</v>
      </c>
      <c r="I855" s="10">
        <f t="shared" si="15"/>
        <v>0.8</v>
      </c>
      <c r="J855" s="31"/>
      <c r="K855" s="33"/>
      <c r="L855" s="31"/>
      <c r="M855" s="33"/>
      <c r="N855" s="31"/>
      <c r="O855" s="31"/>
      <c r="P855" s="31"/>
      <c r="Q855" s="31"/>
      <c r="R855" s="32"/>
      <c r="S855" s="31"/>
      <c r="U855" s="10"/>
    </row>
    <row r="856" spans="1:21" x14ac:dyDescent="0.35">
      <c r="A856" s="3" t="s">
        <v>628</v>
      </c>
      <c r="B856" s="26">
        <v>673277</v>
      </c>
      <c r="C856" t="s">
        <v>1474</v>
      </c>
      <c r="D856" t="s">
        <v>628</v>
      </c>
      <c r="E856" s="7">
        <v>673277</v>
      </c>
      <c r="F856">
        <v>70</v>
      </c>
      <c r="G856">
        <v>125</v>
      </c>
      <c r="H856" s="10">
        <v>76</v>
      </c>
      <c r="I856" s="10">
        <f t="shared" si="15"/>
        <v>0.60799999999999998</v>
      </c>
      <c r="J856" s="31"/>
      <c r="K856" s="33"/>
      <c r="L856" s="31"/>
      <c r="M856" s="33"/>
      <c r="N856" s="31"/>
      <c r="O856" s="31"/>
      <c r="P856" s="31"/>
      <c r="Q856" s="31"/>
      <c r="R856" s="32"/>
      <c r="S856" s="31"/>
      <c r="U856" s="10"/>
    </row>
    <row r="857" spans="1:21" x14ac:dyDescent="0.35">
      <c r="A857" s="3" t="s">
        <v>628</v>
      </c>
      <c r="B857" s="26">
        <v>674201</v>
      </c>
      <c r="C857" t="s">
        <v>1475</v>
      </c>
      <c r="D857" t="s">
        <v>628</v>
      </c>
      <c r="E857" s="7">
        <v>674201</v>
      </c>
      <c r="F857">
        <v>30</v>
      </c>
      <c r="G857">
        <v>125</v>
      </c>
      <c r="H857" s="10">
        <v>88</v>
      </c>
      <c r="I857" s="10">
        <f t="shared" si="15"/>
        <v>0.70399999999999996</v>
      </c>
      <c r="J857" s="31"/>
      <c r="K857" s="33"/>
      <c r="L857" s="31"/>
      <c r="M857" s="33"/>
      <c r="N857" s="31"/>
      <c r="O857" s="31"/>
      <c r="P857" s="31"/>
      <c r="Q857" s="31"/>
      <c r="R857" s="32"/>
      <c r="S857" s="31"/>
      <c r="U857" s="10"/>
    </row>
    <row r="858" spans="1:21" x14ac:dyDescent="0.35">
      <c r="A858" s="3" t="s">
        <v>628</v>
      </c>
      <c r="B858" s="26">
        <v>676002</v>
      </c>
      <c r="C858" t="s">
        <v>1476</v>
      </c>
      <c r="D858" t="s">
        <v>628</v>
      </c>
      <c r="E858" s="7">
        <v>676002</v>
      </c>
      <c r="F858">
        <v>10</v>
      </c>
      <c r="G858">
        <v>200</v>
      </c>
      <c r="H858" s="10">
        <v>28</v>
      </c>
      <c r="I858" s="10">
        <f t="shared" si="15"/>
        <v>0.14000000000000001</v>
      </c>
      <c r="J858" s="31"/>
      <c r="K858" s="33"/>
      <c r="L858" s="31"/>
      <c r="M858" s="33"/>
      <c r="N858" s="31"/>
      <c r="O858" s="31"/>
      <c r="P858" s="31"/>
      <c r="Q858" s="31"/>
      <c r="R858" s="32"/>
      <c r="S858" s="31"/>
      <c r="U858" s="10"/>
    </row>
    <row r="859" spans="1:21" x14ac:dyDescent="0.35">
      <c r="A859" s="3" t="s">
        <v>628</v>
      </c>
      <c r="B859" s="7">
        <v>676044</v>
      </c>
      <c r="C859" t="s">
        <v>1477</v>
      </c>
      <c r="D859" t="s">
        <v>628</v>
      </c>
      <c r="E859" s="7">
        <v>676044</v>
      </c>
      <c r="F859">
        <v>55</v>
      </c>
      <c r="G859">
        <v>100</v>
      </c>
      <c r="H859" s="10">
        <v>130</v>
      </c>
      <c r="I859" s="10">
        <f t="shared" si="15"/>
        <v>1.3</v>
      </c>
      <c r="J859" s="31"/>
      <c r="K859" s="33"/>
      <c r="L859" s="31"/>
      <c r="M859" s="33"/>
      <c r="N859" s="31"/>
      <c r="O859" s="31"/>
      <c r="P859" s="31"/>
      <c r="Q859" s="31"/>
      <c r="R859" s="32"/>
      <c r="S859" s="31"/>
      <c r="U859" s="10"/>
    </row>
    <row r="860" spans="1:21" x14ac:dyDescent="0.35">
      <c r="A860" s="3" t="s">
        <v>628</v>
      </c>
      <c r="B860" s="26">
        <v>676090</v>
      </c>
      <c r="C860" t="s">
        <v>1478</v>
      </c>
      <c r="D860" t="s">
        <v>628</v>
      </c>
      <c r="E860" s="7">
        <v>676090</v>
      </c>
      <c r="F860">
        <v>150</v>
      </c>
      <c r="G860">
        <v>100</v>
      </c>
      <c r="H860" s="10">
        <v>63</v>
      </c>
      <c r="I860" s="10">
        <f t="shared" si="15"/>
        <v>0.63</v>
      </c>
      <c r="J860" s="31"/>
      <c r="K860" s="33"/>
      <c r="L860" s="31"/>
      <c r="M860" s="33"/>
      <c r="N860" s="31"/>
      <c r="O860" s="31"/>
      <c r="P860" s="31"/>
      <c r="Q860" s="31"/>
      <c r="R860" s="32"/>
      <c r="S860" s="31"/>
      <c r="U860" s="10"/>
    </row>
    <row r="861" spans="1:21" x14ac:dyDescent="0.35">
      <c r="A861" s="3" t="s">
        <v>628</v>
      </c>
      <c r="B861" s="7">
        <v>677102</v>
      </c>
      <c r="C861" t="s">
        <v>1479</v>
      </c>
      <c r="D861" t="s">
        <v>628</v>
      </c>
      <c r="E861" s="7">
        <v>677102</v>
      </c>
      <c r="F861">
        <v>10</v>
      </c>
      <c r="G861">
        <v>100</v>
      </c>
      <c r="H861" s="10">
        <v>164</v>
      </c>
      <c r="I861" s="10">
        <f t="shared" si="15"/>
        <v>1.64</v>
      </c>
      <c r="J861" s="31"/>
      <c r="K861" s="33"/>
      <c r="L861" s="31"/>
      <c r="M861" s="33"/>
      <c r="N861" s="31"/>
      <c r="O861" s="31"/>
      <c r="P861" s="31"/>
      <c r="Q861" s="31"/>
      <c r="R861" s="32"/>
      <c r="S861" s="31"/>
      <c r="U861" s="10"/>
    </row>
    <row r="862" spans="1:21" x14ac:dyDescent="0.35">
      <c r="A862" s="3" t="s">
        <v>628</v>
      </c>
      <c r="B862" s="7">
        <v>677180</v>
      </c>
      <c r="C862" t="s">
        <v>1480</v>
      </c>
      <c r="D862" t="s">
        <v>628</v>
      </c>
      <c r="E862" s="7">
        <v>677180</v>
      </c>
      <c r="F862">
        <v>2</v>
      </c>
      <c r="G862">
        <v>100</v>
      </c>
      <c r="H862" s="10">
        <v>146</v>
      </c>
      <c r="I862" s="10">
        <f t="shared" si="15"/>
        <v>1.46</v>
      </c>
      <c r="J862" s="31"/>
      <c r="K862" s="33"/>
      <c r="L862" s="31"/>
      <c r="M862" s="33"/>
      <c r="N862" s="31"/>
      <c r="O862" s="31"/>
      <c r="P862" s="31"/>
      <c r="Q862" s="31"/>
      <c r="R862" s="32"/>
      <c r="S862" s="31"/>
      <c r="U862" s="10"/>
    </row>
    <row r="863" spans="1:21" x14ac:dyDescent="0.35">
      <c r="A863" s="3" t="s">
        <v>628</v>
      </c>
      <c r="B863" s="7">
        <v>688102</v>
      </c>
      <c r="C863" t="s">
        <v>1481</v>
      </c>
      <c r="D863" t="s">
        <v>628</v>
      </c>
      <c r="E863" s="7">
        <v>688102</v>
      </c>
      <c r="F863">
        <v>8</v>
      </c>
      <c r="G863">
        <v>240</v>
      </c>
      <c r="H863" s="10">
        <v>122</v>
      </c>
      <c r="I863" s="10">
        <f t="shared" si="15"/>
        <v>0.5083333333333333</v>
      </c>
      <c r="J863" s="31"/>
      <c r="K863" s="33"/>
      <c r="L863" s="31"/>
      <c r="M863" s="33"/>
      <c r="N863" s="31"/>
      <c r="O863" s="31"/>
      <c r="P863" s="31"/>
      <c r="Q863" s="31"/>
      <c r="R863" s="32"/>
      <c r="S863" s="31"/>
      <c r="U863" s="10"/>
    </row>
    <row r="864" spans="1:21" x14ac:dyDescent="0.35">
      <c r="A864" s="3" t="s">
        <v>628</v>
      </c>
      <c r="B864" s="7">
        <v>688161</v>
      </c>
      <c r="C864" t="s">
        <v>1482</v>
      </c>
      <c r="D864" t="s">
        <v>1437</v>
      </c>
      <c r="E864" s="7" t="s">
        <v>1483</v>
      </c>
      <c r="F864">
        <v>6</v>
      </c>
      <c r="G864">
        <v>240</v>
      </c>
      <c r="H864" s="10">
        <v>155</v>
      </c>
      <c r="I864" s="10">
        <f t="shared" si="15"/>
        <v>0.64583333333333337</v>
      </c>
      <c r="J864" s="31"/>
      <c r="K864" s="33"/>
      <c r="L864" s="31"/>
      <c r="M864" s="33"/>
      <c r="N864" s="31"/>
      <c r="O864" s="31"/>
      <c r="P864" s="31"/>
      <c r="Q864" s="31"/>
      <c r="R864" s="32"/>
      <c r="S864" s="31"/>
      <c r="U864" s="10"/>
    </row>
    <row r="865" spans="1:21" x14ac:dyDescent="0.35">
      <c r="A865" s="3" t="s">
        <v>628</v>
      </c>
      <c r="B865" s="7">
        <v>690160</v>
      </c>
      <c r="C865" t="s">
        <v>1484</v>
      </c>
      <c r="D865" t="s">
        <v>628</v>
      </c>
      <c r="E865" s="7">
        <v>690160</v>
      </c>
      <c r="F865">
        <v>23</v>
      </c>
      <c r="G865">
        <v>200</v>
      </c>
      <c r="H865" s="10">
        <v>99</v>
      </c>
      <c r="I865" s="10">
        <f t="shared" si="15"/>
        <v>0.495</v>
      </c>
      <c r="J865" s="31"/>
      <c r="K865" s="33"/>
      <c r="L865" s="31"/>
      <c r="M865" s="33"/>
      <c r="N865" s="31"/>
      <c r="O865" s="31"/>
      <c r="P865" s="31"/>
      <c r="Q865" s="31"/>
      <c r="R865" s="32"/>
      <c r="S865" s="31"/>
      <c r="U865" s="10"/>
    </row>
    <row r="866" spans="1:21" x14ac:dyDescent="0.35">
      <c r="A866" s="3" t="s">
        <v>628</v>
      </c>
      <c r="B866" s="7">
        <v>710180</v>
      </c>
      <c r="C866" t="s">
        <v>1485</v>
      </c>
      <c r="D866" t="s">
        <v>628</v>
      </c>
      <c r="E866" s="7">
        <v>710180</v>
      </c>
      <c r="F866">
        <v>14</v>
      </c>
      <c r="G866">
        <v>1000</v>
      </c>
      <c r="H866" s="10">
        <v>107</v>
      </c>
      <c r="I866" s="10">
        <f t="shared" si="15"/>
        <v>0.107</v>
      </c>
      <c r="J866" s="31"/>
      <c r="K866" s="33"/>
      <c r="L866" s="31"/>
      <c r="M866" s="33"/>
      <c r="N866" s="31"/>
      <c r="O866" s="31"/>
      <c r="P866" s="31"/>
      <c r="Q866" s="31"/>
      <c r="R866" s="32"/>
      <c r="S866" s="31"/>
      <c r="U866" s="10"/>
    </row>
    <row r="867" spans="1:21" x14ac:dyDescent="0.35">
      <c r="A867" s="3" t="s">
        <v>628</v>
      </c>
      <c r="B867" s="3">
        <v>710183</v>
      </c>
      <c r="C867" t="s">
        <v>1486</v>
      </c>
      <c r="D867" t="s">
        <v>628</v>
      </c>
      <c r="E867" s="7">
        <v>710183</v>
      </c>
      <c r="F867">
        <v>51</v>
      </c>
      <c r="G867">
        <v>1000</v>
      </c>
      <c r="H867" s="10">
        <v>124</v>
      </c>
      <c r="I867" s="10">
        <f t="shared" si="15"/>
        <v>0.124</v>
      </c>
      <c r="J867" s="31"/>
      <c r="K867" s="33"/>
      <c r="L867" s="31"/>
      <c r="M867" s="33"/>
      <c r="N867" s="31"/>
      <c r="O867" s="31"/>
      <c r="P867" s="31"/>
      <c r="Q867" s="31"/>
      <c r="R867" s="32"/>
      <c r="S867" s="31"/>
      <c r="U867" s="10"/>
    </row>
    <row r="868" spans="1:21" x14ac:dyDescent="0.35">
      <c r="A868" s="3" t="s">
        <v>628</v>
      </c>
      <c r="B868" s="7">
        <v>716201</v>
      </c>
      <c r="C868" t="s">
        <v>1487</v>
      </c>
      <c r="D868" t="s">
        <v>628</v>
      </c>
      <c r="E868" s="7">
        <v>716201</v>
      </c>
      <c r="F868">
        <v>2</v>
      </c>
      <c r="G868">
        <v>500</v>
      </c>
      <c r="H868" s="10">
        <v>247</v>
      </c>
      <c r="I868" s="10">
        <f t="shared" si="15"/>
        <v>0.49399999999999999</v>
      </c>
      <c r="J868" s="31"/>
      <c r="K868" s="33"/>
      <c r="L868" s="31"/>
      <c r="M868" s="33"/>
      <c r="N868" s="31"/>
      <c r="O868" s="31"/>
      <c r="P868" s="31"/>
      <c r="Q868" s="31"/>
      <c r="R868" s="32"/>
      <c r="S868" s="31"/>
      <c r="U868" s="10"/>
    </row>
    <row r="869" spans="1:21" x14ac:dyDescent="0.35">
      <c r="A869" s="3" t="s">
        <v>628</v>
      </c>
      <c r="B869" s="7">
        <v>724412</v>
      </c>
      <c r="C869" t="s">
        <v>1488</v>
      </c>
      <c r="D869" t="s">
        <v>628</v>
      </c>
      <c r="E869" s="7">
        <v>724412</v>
      </c>
      <c r="F869">
        <v>1</v>
      </c>
      <c r="G869">
        <v>300</v>
      </c>
      <c r="H869" s="10">
        <v>106</v>
      </c>
      <c r="I869" s="10">
        <f t="shared" si="15"/>
        <v>0.35333333333333333</v>
      </c>
      <c r="J869" s="31"/>
      <c r="K869" s="33"/>
      <c r="L869" s="31"/>
      <c r="M869" s="33"/>
      <c r="N869" s="31"/>
      <c r="O869" s="31"/>
      <c r="P869" s="31"/>
      <c r="Q869" s="31"/>
      <c r="R869" s="32"/>
      <c r="S869" s="31"/>
      <c r="U869" s="10"/>
    </row>
    <row r="870" spans="1:21" x14ac:dyDescent="0.35">
      <c r="A870" s="3" t="s">
        <v>628</v>
      </c>
      <c r="B870" s="7">
        <v>731101</v>
      </c>
      <c r="C870" t="s">
        <v>1489</v>
      </c>
      <c r="D870" t="s">
        <v>628</v>
      </c>
      <c r="E870" s="7">
        <v>731101</v>
      </c>
      <c r="F870">
        <v>4</v>
      </c>
      <c r="G870">
        <v>2000</v>
      </c>
      <c r="H870" s="10">
        <v>105</v>
      </c>
      <c r="I870" s="10">
        <f t="shared" si="15"/>
        <v>5.2499999999999998E-2</v>
      </c>
      <c r="J870" s="31"/>
      <c r="K870" s="33"/>
      <c r="L870" s="31"/>
      <c r="M870" s="33"/>
      <c r="N870" s="31"/>
      <c r="O870" s="31"/>
      <c r="P870" s="31"/>
      <c r="Q870" s="31"/>
      <c r="R870" s="32"/>
      <c r="S870" s="31"/>
      <c r="U870" s="10"/>
    </row>
    <row r="871" spans="1:21" x14ac:dyDescent="0.35">
      <c r="A871" s="3" t="s">
        <v>628</v>
      </c>
      <c r="B871" s="7">
        <v>731161</v>
      </c>
      <c r="C871" t="s">
        <v>1490</v>
      </c>
      <c r="D871" t="s">
        <v>628</v>
      </c>
      <c r="E871" s="7">
        <v>731161</v>
      </c>
      <c r="F871">
        <v>2</v>
      </c>
      <c r="G871">
        <v>600</v>
      </c>
      <c r="H871" s="10">
        <v>75</v>
      </c>
      <c r="I871" s="10">
        <f t="shared" si="15"/>
        <v>0.125</v>
      </c>
      <c r="J871" s="31"/>
      <c r="K871" s="33"/>
      <c r="L871" s="31"/>
      <c r="M871" s="33"/>
      <c r="N871" s="31"/>
      <c r="O871" s="31"/>
      <c r="P871" s="31"/>
      <c r="Q871" s="31"/>
      <c r="R871" s="32"/>
      <c r="S871" s="31"/>
      <c r="U871" s="10"/>
    </row>
    <row r="872" spans="1:21" x14ac:dyDescent="0.35">
      <c r="A872" s="3" t="s">
        <v>628</v>
      </c>
      <c r="B872" s="7">
        <v>731170</v>
      </c>
      <c r="C872" t="s">
        <v>1491</v>
      </c>
      <c r="D872" t="s">
        <v>628</v>
      </c>
      <c r="E872" s="7">
        <v>731170</v>
      </c>
      <c r="F872">
        <v>10</v>
      </c>
      <c r="G872">
        <v>2000</v>
      </c>
      <c r="H872" s="10">
        <v>104</v>
      </c>
      <c r="I872" s="10">
        <f t="shared" si="15"/>
        <v>5.1999999999999998E-2</v>
      </c>
      <c r="J872" s="31"/>
      <c r="K872" s="33"/>
      <c r="L872" s="31"/>
      <c r="M872" s="33"/>
      <c r="N872" s="31"/>
      <c r="O872" s="31"/>
      <c r="P872" s="31"/>
      <c r="Q872" s="31"/>
      <c r="R872" s="32"/>
      <c r="S872" s="31"/>
      <c r="U872" s="10"/>
    </row>
    <row r="873" spans="1:21" x14ac:dyDescent="0.35">
      <c r="A873" s="3" t="s">
        <v>628</v>
      </c>
      <c r="B873" s="7">
        <v>741065</v>
      </c>
      <c r="C873" t="s">
        <v>1492</v>
      </c>
      <c r="D873" t="s">
        <v>628</v>
      </c>
      <c r="E873" s="7">
        <v>741065</v>
      </c>
      <c r="F873">
        <v>188</v>
      </c>
      <c r="G873">
        <v>4800</v>
      </c>
      <c r="H873" s="10">
        <v>131</v>
      </c>
      <c r="I873" s="10">
        <f t="shared" si="15"/>
        <v>2.7291666666666665E-2</v>
      </c>
      <c r="J873" s="31"/>
      <c r="K873" s="33"/>
      <c r="L873" s="31"/>
      <c r="M873" s="33"/>
      <c r="N873" s="31"/>
      <c r="O873" s="31"/>
      <c r="P873" s="31"/>
      <c r="Q873" s="31"/>
      <c r="R873" s="32"/>
      <c r="S873" s="31"/>
      <c r="U873" s="10"/>
    </row>
    <row r="874" spans="1:21" x14ac:dyDescent="0.35">
      <c r="A874" s="3" t="s">
        <v>628</v>
      </c>
      <c r="B874" s="7">
        <v>745290</v>
      </c>
      <c r="C874" t="s">
        <v>1493</v>
      </c>
      <c r="D874" t="s">
        <v>1403</v>
      </c>
      <c r="E874" s="7" t="s">
        <v>1494</v>
      </c>
      <c r="F874">
        <v>5</v>
      </c>
      <c r="G874">
        <v>2500</v>
      </c>
      <c r="H874" s="10">
        <v>118</v>
      </c>
      <c r="I874" s="10">
        <f t="shared" si="15"/>
        <v>4.7199999999999999E-2</v>
      </c>
      <c r="J874" s="31"/>
      <c r="K874" s="33"/>
      <c r="L874" s="31"/>
      <c r="M874" s="33"/>
      <c r="N874" s="31"/>
      <c r="O874" s="31"/>
      <c r="P874" s="31"/>
      <c r="Q874" s="31"/>
      <c r="R874" s="32"/>
      <c r="S874" s="31"/>
      <c r="U874" s="10"/>
    </row>
    <row r="875" spans="1:21" x14ac:dyDescent="0.35">
      <c r="A875" s="3" t="s">
        <v>628</v>
      </c>
      <c r="B875" s="26">
        <v>745295</v>
      </c>
      <c r="C875" t="s">
        <v>1495</v>
      </c>
      <c r="D875" t="s">
        <v>628</v>
      </c>
      <c r="E875" s="7">
        <v>745295</v>
      </c>
      <c r="F875">
        <v>1</v>
      </c>
      <c r="G875">
        <v>3750</v>
      </c>
      <c r="H875" s="10">
        <v>484</v>
      </c>
      <c r="I875" s="10">
        <f t="shared" si="15"/>
        <v>0.12906666666666666</v>
      </c>
      <c r="J875" s="31"/>
      <c r="K875" s="33"/>
      <c r="L875" s="31"/>
      <c r="M875" s="33"/>
      <c r="N875" s="31"/>
      <c r="O875" s="31"/>
      <c r="P875" s="31"/>
      <c r="Q875" s="31"/>
      <c r="R875" s="32"/>
      <c r="S875" s="31"/>
      <c r="U875" s="10"/>
    </row>
    <row r="876" spans="1:21" x14ac:dyDescent="0.35">
      <c r="A876" s="3" t="s">
        <v>628</v>
      </c>
      <c r="B876" s="7">
        <v>760180</v>
      </c>
      <c r="C876" t="s">
        <v>1496</v>
      </c>
      <c r="D876" t="s">
        <v>628</v>
      </c>
      <c r="E876" s="7">
        <v>760180</v>
      </c>
      <c r="F876">
        <v>38</v>
      </c>
      <c r="G876">
        <v>200</v>
      </c>
      <c r="H876" s="10">
        <v>67</v>
      </c>
      <c r="I876" s="10">
        <f t="shared" si="15"/>
        <v>0.33500000000000002</v>
      </c>
      <c r="J876" s="31"/>
      <c r="K876" s="33"/>
      <c r="L876" s="31"/>
      <c r="M876" s="33"/>
      <c r="N876" s="31"/>
      <c r="O876" s="31"/>
      <c r="P876" s="31"/>
      <c r="Q876" s="31"/>
      <c r="R876" s="32"/>
      <c r="S876" s="31"/>
      <c r="U876" s="10"/>
    </row>
    <row r="877" spans="1:21" x14ac:dyDescent="0.35">
      <c r="A877" s="3" t="s">
        <v>628</v>
      </c>
      <c r="B877" s="7">
        <v>760188</v>
      </c>
      <c r="C877" t="s">
        <v>1497</v>
      </c>
      <c r="D877" t="s">
        <v>628</v>
      </c>
      <c r="E877" s="7">
        <v>760188</v>
      </c>
      <c r="F877">
        <v>350</v>
      </c>
      <c r="G877">
        <v>100</v>
      </c>
      <c r="H877" s="10">
        <v>95</v>
      </c>
      <c r="I877" s="10">
        <f t="shared" si="15"/>
        <v>0.95</v>
      </c>
      <c r="J877" s="31"/>
      <c r="K877" s="33"/>
      <c r="L877" s="31"/>
      <c r="M877" s="33"/>
      <c r="N877" s="31"/>
      <c r="O877" s="31"/>
      <c r="P877" s="31"/>
      <c r="Q877" s="31"/>
      <c r="R877" s="32"/>
      <c r="S877" s="31"/>
      <c r="U877" s="10"/>
    </row>
    <row r="878" spans="1:21" x14ac:dyDescent="0.35">
      <c r="A878" s="3" t="s">
        <v>628</v>
      </c>
      <c r="B878" s="7">
        <v>768180</v>
      </c>
      <c r="C878" t="s">
        <v>1498</v>
      </c>
      <c r="D878" t="s">
        <v>628</v>
      </c>
      <c r="E878" s="7">
        <v>768180</v>
      </c>
      <c r="F878">
        <v>124</v>
      </c>
      <c r="G878">
        <v>100</v>
      </c>
      <c r="H878" s="10">
        <v>76</v>
      </c>
      <c r="I878" s="10">
        <f t="shared" si="15"/>
        <v>0.76</v>
      </c>
      <c r="J878" s="31"/>
      <c r="K878" s="33"/>
      <c r="L878" s="31"/>
      <c r="M878" s="33"/>
      <c r="N878" s="31"/>
      <c r="O878" s="31"/>
      <c r="P878" s="31"/>
      <c r="Q878" s="31"/>
      <c r="R878" s="32"/>
      <c r="S878" s="31"/>
      <c r="U878" s="10"/>
    </row>
    <row r="879" spans="1:21" x14ac:dyDescent="0.35">
      <c r="A879" s="3" t="s">
        <v>628</v>
      </c>
      <c r="B879" s="7">
        <v>771353</v>
      </c>
      <c r="C879" t="s">
        <v>1499</v>
      </c>
      <c r="D879" t="s">
        <v>628</v>
      </c>
      <c r="E879" s="7">
        <v>771353</v>
      </c>
      <c r="F879">
        <v>27</v>
      </c>
      <c r="G879">
        <v>5760</v>
      </c>
      <c r="H879" s="10">
        <v>348</v>
      </c>
      <c r="I879" s="10">
        <f t="shared" si="15"/>
        <v>6.0416666666666667E-2</v>
      </c>
      <c r="J879" s="31"/>
      <c r="K879" s="33"/>
      <c r="L879" s="31"/>
      <c r="M879" s="33"/>
      <c r="N879" s="31"/>
      <c r="O879" s="31"/>
      <c r="P879" s="31"/>
      <c r="Q879" s="31"/>
      <c r="R879" s="32"/>
      <c r="S879" s="31"/>
      <c r="U879" s="10"/>
    </row>
    <row r="880" spans="1:21" x14ac:dyDescent="0.35">
      <c r="A880" s="3" t="s">
        <v>628</v>
      </c>
      <c r="B880" s="26">
        <v>771354</v>
      </c>
      <c r="C880" t="s">
        <v>1500</v>
      </c>
      <c r="D880" t="s">
        <v>1403</v>
      </c>
      <c r="E880" s="7" t="s">
        <v>1501</v>
      </c>
      <c r="F880">
        <v>104</v>
      </c>
      <c r="G880">
        <v>4800</v>
      </c>
      <c r="H880" s="10">
        <v>131</v>
      </c>
      <c r="I880" s="10">
        <f t="shared" si="15"/>
        <v>2.7291666666666665E-2</v>
      </c>
      <c r="J880" s="31"/>
      <c r="K880" s="33"/>
      <c r="L880" s="31"/>
      <c r="M880" s="33"/>
      <c r="N880" s="31"/>
      <c r="O880" s="31"/>
      <c r="P880" s="31"/>
      <c r="Q880" s="31"/>
      <c r="R880" s="32"/>
      <c r="S880" s="31"/>
      <c r="U880" s="10"/>
    </row>
    <row r="881" spans="1:21" x14ac:dyDescent="0.35">
      <c r="A881" s="3" t="s">
        <v>628</v>
      </c>
      <c r="B881" s="7">
        <v>772353</v>
      </c>
      <c r="C881" t="s">
        <v>1502</v>
      </c>
      <c r="D881" t="s">
        <v>38</v>
      </c>
      <c r="E881" s="7">
        <v>17191846</v>
      </c>
      <c r="F881">
        <v>2</v>
      </c>
      <c r="G881">
        <v>960</v>
      </c>
      <c r="H881" s="10">
        <v>124</v>
      </c>
      <c r="I881" s="10">
        <f t="shared" si="15"/>
        <v>0.12916666666666668</v>
      </c>
      <c r="J881" s="31"/>
      <c r="K881" s="33"/>
      <c r="L881" s="31"/>
      <c r="M881" s="33"/>
      <c r="N881" s="31"/>
      <c r="O881" s="31"/>
      <c r="P881" s="31"/>
      <c r="Q881" s="31"/>
      <c r="R881" s="32"/>
      <c r="S881" s="31"/>
      <c r="U881" s="10"/>
    </row>
    <row r="882" spans="1:21" x14ac:dyDescent="0.35">
      <c r="A882" s="3" t="s">
        <v>628</v>
      </c>
      <c r="B882" s="7">
        <v>772354</v>
      </c>
      <c r="C882" t="s">
        <v>1503</v>
      </c>
      <c r="D882" t="s">
        <v>628</v>
      </c>
      <c r="E882" s="7">
        <v>772354</v>
      </c>
      <c r="F882">
        <v>8</v>
      </c>
      <c r="G882">
        <v>4800</v>
      </c>
      <c r="H882" s="10">
        <v>204</v>
      </c>
      <c r="I882" s="10">
        <f t="shared" si="15"/>
        <v>4.2500000000000003E-2</v>
      </c>
      <c r="J882" s="31"/>
      <c r="K882" s="33"/>
      <c r="L882" s="31"/>
      <c r="M882" s="33"/>
      <c r="N882" s="31"/>
      <c r="O882" s="31"/>
      <c r="P882" s="31"/>
      <c r="Q882" s="31"/>
      <c r="R882" s="32"/>
      <c r="S882" s="31"/>
      <c r="U882" s="10"/>
    </row>
    <row r="883" spans="1:21" x14ac:dyDescent="0.35">
      <c r="A883" s="3" t="s">
        <v>628</v>
      </c>
      <c r="B883" s="7">
        <v>772363</v>
      </c>
      <c r="C883" t="s">
        <v>1504</v>
      </c>
      <c r="D883" t="s">
        <v>628</v>
      </c>
      <c r="E883" s="7">
        <v>772363</v>
      </c>
      <c r="F883">
        <v>5</v>
      </c>
      <c r="G883">
        <v>5760</v>
      </c>
      <c r="H883" s="10">
        <v>487</v>
      </c>
      <c r="I883" s="10">
        <f t="shared" si="15"/>
        <v>8.4548611111111116E-2</v>
      </c>
      <c r="J883" s="31"/>
      <c r="K883" s="33"/>
      <c r="L883" s="31"/>
      <c r="M883" s="33"/>
      <c r="N883" s="31"/>
      <c r="O883" s="31"/>
      <c r="P883" s="31"/>
      <c r="Q883" s="31"/>
      <c r="R883" s="32"/>
      <c r="S883" s="31"/>
      <c r="U883" s="10"/>
    </row>
    <row r="884" spans="1:21" x14ac:dyDescent="0.35">
      <c r="A884" s="3" t="s">
        <v>628</v>
      </c>
      <c r="B884" s="3">
        <v>773353</v>
      </c>
      <c r="C884" t="s">
        <v>1505</v>
      </c>
      <c r="D884" t="s">
        <v>1403</v>
      </c>
      <c r="E884" s="7" t="s">
        <v>1506</v>
      </c>
      <c r="F884">
        <v>42</v>
      </c>
      <c r="G884">
        <v>5760</v>
      </c>
      <c r="H884" s="10">
        <v>386</v>
      </c>
      <c r="I884" s="10">
        <f t="shared" si="15"/>
        <v>6.7013888888888887E-2</v>
      </c>
      <c r="J884" s="31"/>
      <c r="K884" s="33"/>
      <c r="L884" s="31"/>
      <c r="M884" s="33"/>
      <c r="N884" s="31"/>
      <c r="O884" s="31"/>
      <c r="P884" s="31"/>
      <c r="Q884" s="31"/>
      <c r="R884" s="32"/>
      <c r="S884" s="31"/>
      <c r="U884" s="10"/>
    </row>
    <row r="885" spans="1:21" x14ac:dyDescent="0.35">
      <c r="A885" s="3" t="s">
        <v>628</v>
      </c>
      <c r="B885" s="7">
        <v>773363</v>
      </c>
      <c r="C885" t="s">
        <v>1507</v>
      </c>
      <c r="D885" t="s">
        <v>628</v>
      </c>
      <c r="E885" s="7">
        <v>773363</v>
      </c>
      <c r="F885">
        <v>5</v>
      </c>
      <c r="G885">
        <v>5760</v>
      </c>
      <c r="H885" s="10">
        <v>554</v>
      </c>
      <c r="I885" s="10">
        <f t="shared" si="15"/>
        <v>9.6180555555555561E-2</v>
      </c>
      <c r="J885" s="31"/>
      <c r="K885" s="33"/>
      <c r="L885" s="31"/>
      <c r="M885" s="33"/>
      <c r="N885" s="31"/>
      <c r="O885" s="31"/>
      <c r="P885" s="31"/>
      <c r="Q885" s="31"/>
      <c r="R885" s="32"/>
      <c r="S885" s="31"/>
      <c r="U885" s="10"/>
    </row>
    <row r="886" spans="1:21" x14ac:dyDescent="0.35">
      <c r="A886" s="3" t="s">
        <v>628</v>
      </c>
      <c r="B886" s="7">
        <v>774353</v>
      </c>
      <c r="C886" t="s">
        <v>1508</v>
      </c>
      <c r="D886" t="s">
        <v>628</v>
      </c>
      <c r="E886" s="7">
        <v>774353</v>
      </c>
      <c r="F886">
        <v>4</v>
      </c>
      <c r="G886">
        <v>5760</v>
      </c>
      <c r="H886" s="10">
        <v>453</v>
      </c>
      <c r="I886" s="10">
        <f t="shared" si="15"/>
        <v>7.8645833333333331E-2</v>
      </c>
      <c r="J886" s="31"/>
      <c r="K886" s="33"/>
      <c r="L886" s="31"/>
      <c r="M886" s="33"/>
      <c r="N886" s="31"/>
      <c r="O886" s="31"/>
      <c r="P886" s="31"/>
      <c r="Q886" s="31"/>
      <c r="R886" s="32"/>
      <c r="S886" s="31"/>
      <c r="U886" s="10"/>
    </row>
    <row r="887" spans="1:21" x14ac:dyDescent="0.35">
      <c r="A887" s="3" t="s">
        <v>628</v>
      </c>
      <c r="B887" s="7">
        <v>775288</v>
      </c>
      <c r="C887" t="s">
        <v>1509</v>
      </c>
      <c r="D887" t="s">
        <v>628</v>
      </c>
      <c r="E887" s="7">
        <v>775288</v>
      </c>
      <c r="F887">
        <v>6</v>
      </c>
      <c r="G887">
        <v>960</v>
      </c>
      <c r="H887" s="10">
        <v>107</v>
      </c>
      <c r="I887" s="10">
        <f t="shared" si="15"/>
        <v>0.11145833333333334</v>
      </c>
      <c r="J887" s="31"/>
      <c r="K887" s="33"/>
      <c r="L887" s="31"/>
      <c r="M887" s="33"/>
      <c r="N887" s="31"/>
      <c r="O887" s="31"/>
      <c r="P887" s="31"/>
      <c r="Q887" s="31"/>
      <c r="R887" s="32"/>
      <c r="S887" s="31"/>
      <c r="U887" s="10"/>
    </row>
    <row r="888" spans="1:21" x14ac:dyDescent="0.35">
      <c r="A888" s="3" t="s">
        <v>628</v>
      </c>
      <c r="B888" s="7">
        <v>775350</v>
      </c>
      <c r="C888" t="s">
        <v>1510</v>
      </c>
      <c r="D888" t="s">
        <v>628</v>
      </c>
      <c r="E888" s="7">
        <v>775350</v>
      </c>
      <c r="F888">
        <v>1</v>
      </c>
      <c r="G888">
        <v>15000</v>
      </c>
      <c r="H888" s="10">
        <v>244</v>
      </c>
      <c r="I888" s="10">
        <f t="shared" si="15"/>
        <v>1.6266666666666665E-2</v>
      </c>
      <c r="J888" s="31"/>
      <c r="K888" s="33"/>
      <c r="L888" s="31"/>
      <c r="M888" s="33"/>
      <c r="N888" s="31"/>
      <c r="O888" s="31"/>
      <c r="P888" s="31"/>
      <c r="Q888" s="31"/>
      <c r="R888" s="32"/>
      <c r="S888" s="31"/>
      <c r="U888" s="10"/>
    </row>
    <row r="889" spans="1:21" x14ac:dyDescent="0.35">
      <c r="A889" s="3" t="s">
        <v>628</v>
      </c>
      <c r="B889" s="7">
        <v>775353</v>
      </c>
      <c r="C889" t="s">
        <v>1511</v>
      </c>
      <c r="D889" t="s">
        <v>1403</v>
      </c>
      <c r="E889" s="7" t="s">
        <v>1512</v>
      </c>
      <c r="F889">
        <v>48</v>
      </c>
      <c r="G889">
        <v>5760</v>
      </c>
      <c r="H889" s="10">
        <v>330</v>
      </c>
      <c r="I889" s="10">
        <f t="shared" si="15"/>
        <v>5.7291666666666664E-2</v>
      </c>
      <c r="J889" s="31"/>
      <c r="K889" s="33"/>
      <c r="L889" s="31"/>
      <c r="M889" s="33"/>
      <c r="N889" s="31"/>
      <c r="O889" s="31"/>
      <c r="P889" s="31"/>
      <c r="Q889" s="31"/>
      <c r="R889" s="32"/>
      <c r="S889" s="31"/>
      <c r="U889" s="10"/>
    </row>
    <row r="890" spans="1:21" x14ac:dyDescent="0.35">
      <c r="A890" s="3" t="s">
        <v>628</v>
      </c>
      <c r="B890" s="7">
        <v>775354</v>
      </c>
      <c r="C890" t="s">
        <v>1513</v>
      </c>
      <c r="D890" t="s">
        <v>1403</v>
      </c>
      <c r="E890" s="7" t="s">
        <v>1514</v>
      </c>
      <c r="F890">
        <v>66</v>
      </c>
      <c r="G890">
        <v>4800</v>
      </c>
      <c r="H890" s="10">
        <v>133</v>
      </c>
      <c r="I890" s="10">
        <f t="shared" si="15"/>
        <v>2.7708333333333335E-2</v>
      </c>
      <c r="J890" s="31"/>
      <c r="K890" s="33"/>
      <c r="L890" s="31"/>
      <c r="M890" s="33"/>
      <c r="N890" s="31"/>
      <c r="O890" s="31"/>
      <c r="P890" s="31"/>
      <c r="Q890" s="31"/>
      <c r="R890" s="32"/>
      <c r="S890" s="31"/>
      <c r="U890" s="10"/>
    </row>
    <row r="891" spans="1:21" x14ac:dyDescent="0.35">
      <c r="A891" s="3" t="s">
        <v>628</v>
      </c>
      <c r="B891" s="7">
        <v>776363</v>
      </c>
      <c r="C891" t="s">
        <v>1515</v>
      </c>
      <c r="D891" t="s">
        <v>628</v>
      </c>
      <c r="E891" s="7">
        <v>776363</v>
      </c>
      <c r="F891">
        <v>3</v>
      </c>
      <c r="G891">
        <v>5760</v>
      </c>
      <c r="H891" s="10">
        <v>494</v>
      </c>
      <c r="I891" s="10">
        <f t="shared" si="15"/>
        <v>8.576388888888889E-2</v>
      </c>
      <c r="J891" s="31"/>
      <c r="K891" s="33"/>
      <c r="L891" s="31"/>
      <c r="M891" s="33"/>
      <c r="N891" s="31"/>
      <c r="O891" s="31"/>
      <c r="P891" s="31"/>
      <c r="Q891" s="31"/>
      <c r="R891" s="32"/>
      <c r="S891" s="31"/>
      <c r="U891" s="10"/>
    </row>
    <row r="892" spans="1:21" x14ac:dyDescent="0.35">
      <c r="A892" s="3" t="s">
        <v>628</v>
      </c>
      <c r="B892" s="7">
        <v>777354</v>
      </c>
      <c r="C892" t="s">
        <v>1516</v>
      </c>
      <c r="D892" t="s">
        <v>1403</v>
      </c>
      <c r="E892" s="7" t="s">
        <v>1517</v>
      </c>
      <c r="F892">
        <v>100</v>
      </c>
      <c r="G892">
        <v>4800</v>
      </c>
      <c r="H892" s="10">
        <v>188</v>
      </c>
      <c r="I892" s="10">
        <f t="shared" si="15"/>
        <v>3.9166666666666669E-2</v>
      </c>
      <c r="J892" s="31"/>
      <c r="K892" s="33"/>
      <c r="L892" s="31"/>
      <c r="M892" s="33"/>
      <c r="N892" s="31"/>
      <c r="O892" s="31"/>
      <c r="P892" s="31"/>
      <c r="Q892" s="31"/>
      <c r="R892" s="32"/>
      <c r="S892" s="31"/>
      <c r="U892" s="10"/>
    </row>
    <row r="893" spans="1:21" x14ac:dyDescent="0.35">
      <c r="A893" s="3" t="s">
        <v>628</v>
      </c>
      <c r="B893" s="7">
        <v>778353</v>
      </c>
      <c r="C893" t="s">
        <v>1518</v>
      </c>
      <c r="D893" t="s">
        <v>1403</v>
      </c>
      <c r="E893" s="7" t="s">
        <v>1519</v>
      </c>
      <c r="F893">
        <v>108</v>
      </c>
      <c r="G893">
        <v>3840</v>
      </c>
      <c r="H893" s="10">
        <v>301</v>
      </c>
      <c r="I893" s="10">
        <f t="shared" si="15"/>
        <v>7.8385416666666666E-2</v>
      </c>
      <c r="J893" s="31"/>
      <c r="K893" s="33"/>
      <c r="L893" s="31"/>
      <c r="M893" s="33"/>
      <c r="N893" s="31"/>
      <c r="O893" s="31"/>
      <c r="P893" s="31"/>
      <c r="Q893" s="31"/>
      <c r="R893" s="32"/>
      <c r="S893" s="31"/>
      <c r="U893" s="10"/>
    </row>
    <row r="894" spans="1:21" x14ac:dyDescent="0.35">
      <c r="A894" s="3" t="s">
        <v>628</v>
      </c>
      <c r="B894" s="7">
        <v>778363</v>
      </c>
      <c r="C894" t="s">
        <v>1520</v>
      </c>
      <c r="D894" t="s">
        <v>628</v>
      </c>
      <c r="E894" s="7">
        <v>778363</v>
      </c>
      <c r="F894">
        <v>10</v>
      </c>
      <c r="G894">
        <v>3840</v>
      </c>
      <c r="H894" s="10">
        <v>416</v>
      </c>
      <c r="I894" s="10">
        <f t="shared" si="15"/>
        <v>0.10833333333333334</v>
      </c>
      <c r="J894" s="31"/>
      <c r="K894" s="33"/>
      <c r="L894" s="31"/>
      <c r="M894" s="33"/>
      <c r="N894" s="31"/>
      <c r="O894" s="31"/>
      <c r="P894" s="31"/>
      <c r="Q894" s="31"/>
      <c r="R894" s="32"/>
      <c r="S894" s="31"/>
      <c r="U894" s="10"/>
    </row>
    <row r="895" spans="1:21" x14ac:dyDescent="0.35">
      <c r="A895" s="3" t="s">
        <v>628</v>
      </c>
      <c r="B895" s="7">
        <v>780201</v>
      </c>
      <c r="C895" t="s">
        <v>1521</v>
      </c>
      <c r="D895" t="s">
        <v>628</v>
      </c>
      <c r="E895" s="7">
        <v>780201</v>
      </c>
      <c r="F895">
        <v>2</v>
      </c>
      <c r="G895">
        <v>50</v>
      </c>
      <c r="H895" s="10">
        <v>152</v>
      </c>
      <c r="I895" s="10">
        <f t="shared" si="15"/>
        <v>3.04</v>
      </c>
      <c r="J895" s="31"/>
      <c r="K895" s="33"/>
      <c r="L895" s="31"/>
      <c r="M895" s="33"/>
      <c r="N895" s="31"/>
      <c r="O895" s="31"/>
      <c r="P895" s="31"/>
      <c r="Q895" s="31"/>
      <c r="R895" s="32"/>
      <c r="S895" s="31"/>
      <c r="U895" s="10"/>
    </row>
    <row r="896" spans="1:21" x14ac:dyDescent="0.35">
      <c r="A896" s="3" t="s">
        <v>628</v>
      </c>
      <c r="B896" s="7">
        <v>780280</v>
      </c>
      <c r="C896" t="s">
        <v>1522</v>
      </c>
      <c r="D896" t="s">
        <v>628</v>
      </c>
      <c r="E896" s="7">
        <v>780280</v>
      </c>
      <c r="F896">
        <v>7</v>
      </c>
      <c r="G896">
        <v>50</v>
      </c>
      <c r="H896" s="10">
        <v>157</v>
      </c>
      <c r="I896" s="10">
        <f t="shared" si="15"/>
        <v>3.14</v>
      </c>
      <c r="J896" s="31"/>
      <c r="K896" s="33"/>
      <c r="L896" s="31"/>
      <c r="M896" s="33"/>
      <c r="N896" s="31"/>
      <c r="O896" s="31"/>
      <c r="P896" s="31"/>
      <c r="Q896" s="31"/>
      <c r="R896" s="32"/>
      <c r="S896" s="31"/>
      <c r="U896" s="10"/>
    </row>
    <row r="897" spans="1:21" x14ac:dyDescent="0.35">
      <c r="A897" s="3" t="s">
        <v>628</v>
      </c>
      <c r="B897" s="7">
        <v>784076</v>
      </c>
      <c r="C897" t="s">
        <v>1523</v>
      </c>
      <c r="D897" t="s">
        <v>628</v>
      </c>
      <c r="E897" s="7">
        <v>784076</v>
      </c>
      <c r="F897">
        <v>1</v>
      </c>
      <c r="G897">
        <v>40</v>
      </c>
      <c r="H897" s="10">
        <v>233</v>
      </c>
      <c r="I897" s="10">
        <f t="shared" si="15"/>
        <v>5.8250000000000002</v>
      </c>
      <c r="J897" s="31"/>
      <c r="K897" s="33"/>
      <c r="L897" s="31"/>
      <c r="M897" s="33"/>
      <c r="N897" s="31"/>
      <c r="O897" s="31"/>
      <c r="P897" s="31"/>
      <c r="Q897" s="31"/>
      <c r="R897" s="32"/>
      <c r="S897" s="31"/>
      <c r="U897" s="10"/>
    </row>
    <row r="898" spans="1:21" x14ac:dyDescent="0.35">
      <c r="A898" s="3" t="s">
        <v>628</v>
      </c>
      <c r="B898" s="7">
        <v>847900</v>
      </c>
      <c r="C898" t="s">
        <v>1524</v>
      </c>
      <c r="D898" t="s">
        <v>628</v>
      </c>
      <c r="E898" s="7">
        <v>847900</v>
      </c>
      <c r="F898">
        <v>30</v>
      </c>
      <c r="G898">
        <v>5</v>
      </c>
      <c r="H898" s="10">
        <v>52</v>
      </c>
      <c r="I898" s="10">
        <f t="shared" si="15"/>
        <v>10.4</v>
      </c>
      <c r="J898" s="31"/>
      <c r="K898" s="33"/>
      <c r="L898" s="31"/>
      <c r="M898" s="33"/>
      <c r="N898" s="31"/>
      <c r="O898" s="31"/>
      <c r="P898" s="31"/>
      <c r="Q898" s="31"/>
      <c r="R898" s="32"/>
      <c r="S898" s="31"/>
      <c r="U898" s="10"/>
    </row>
    <row r="899" spans="1:21" x14ac:dyDescent="0.35">
      <c r="A899" s="3" t="s">
        <v>628</v>
      </c>
      <c r="B899" s="7">
        <v>880070</v>
      </c>
      <c r="C899" t="s">
        <v>1525</v>
      </c>
      <c r="D899" t="s">
        <v>628</v>
      </c>
      <c r="E899" s="7">
        <v>880070</v>
      </c>
      <c r="F899">
        <v>50</v>
      </c>
      <c r="G899">
        <v>1</v>
      </c>
      <c r="H899" s="10">
        <v>7</v>
      </c>
      <c r="I899" s="10">
        <f t="shared" si="15"/>
        <v>7</v>
      </c>
      <c r="J899" s="31"/>
      <c r="K899" s="33"/>
      <c r="L899" s="31"/>
      <c r="M899" s="33"/>
      <c r="N899" s="31"/>
      <c r="O899" s="31"/>
      <c r="P899" s="31"/>
      <c r="Q899" s="31"/>
      <c r="R899" s="32"/>
      <c r="S899" s="31"/>
      <c r="U899" s="10"/>
    </row>
    <row r="900" spans="1:21" x14ac:dyDescent="0.35">
      <c r="A900" s="3" t="s">
        <v>628</v>
      </c>
      <c r="B900" s="26">
        <v>880073</v>
      </c>
      <c r="C900" t="s">
        <v>1526</v>
      </c>
      <c r="D900" t="s">
        <v>628</v>
      </c>
      <c r="E900" s="7">
        <v>880073</v>
      </c>
      <c r="F900">
        <v>30</v>
      </c>
      <c r="G900">
        <v>1</v>
      </c>
      <c r="H900" s="10">
        <v>7</v>
      </c>
      <c r="I900" s="10">
        <f t="shared" si="15"/>
        <v>7</v>
      </c>
      <c r="J900" s="31"/>
      <c r="K900" s="33"/>
      <c r="L900" s="31"/>
      <c r="M900" s="33"/>
      <c r="N900" s="31"/>
      <c r="O900" s="31"/>
      <c r="P900" s="31"/>
      <c r="Q900" s="31"/>
      <c r="R900" s="32"/>
      <c r="S900" s="31"/>
      <c r="U900" s="10"/>
    </row>
    <row r="901" spans="1:21" x14ac:dyDescent="0.35">
      <c r="A901" s="3" t="s">
        <v>628</v>
      </c>
      <c r="B901" s="26">
        <v>880074</v>
      </c>
      <c r="C901" t="s">
        <v>1527</v>
      </c>
      <c r="D901" t="s">
        <v>628</v>
      </c>
      <c r="E901" s="7">
        <v>880074</v>
      </c>
      <c r="F901">
        <v>70</v>
      </c>
      <c r="G901">
        <v>1</v>
      </c>
      <c r="H901" s="10">
        <v>7</v>
      </c>
      <c r="I901" s="10">
        <f t="shared" si="15"/>
        <v>7</v>
      </c>
      <c r="J901" s="31"/>
      <c r="K901" s="33"/>
      <c r="L901" s="31"/>
      <c r="M901" s="33"/>
      <c r="N901" s="31"/>
      <c r="O901" s="31"/>
      <c r="P901" s="31"/>
      <c r="Q901" s="31"/>
      <c r="R901" s="32"/>
      <c r="S901" s="31"/>
      <c r="U901" s="10"/>
    </row>
    <row r="902" spans="1:21" x14ac:dyDescent="0.35">
      <c r="A902" s="3" t="s">
        <v>628</v>
      </c>
      <c r="B902" s="7">
        <v>910306</v>
      </c>
      <c r="C902" t="s">
        <v>1528</v>
      </c>
      <c r="D902" t="s">
        <v>628</v>
      </c>
      <c r="E902" s="7">
        <v>910306</v>
      </c>
      <c r="F902">
        <v>70</v>
      </c>
      <c r="G902">
        <v>100</v>
      </c>
      <c r="H902" s="10">
        <v>83</v>
      </c>
      <c r="I902" s="10">
        <f t="shared" si="15"/>
        <v>0.83</v>
      </c>
      <c r="J902" s="31"/>
      <c r="K902" s="33"/>
      <c r="L902" s="31"/>
      <c r="M902" s="33"/>
      <c r="N902" s="31"/>
      <c r="O902" s="31"/>
      <c r="P902" s="31"/>
      <c r="Q902" s="31"/>
      <c r="R902" s="32"/>
      <c r="S902" s="31"/>
      <c r="U902" s="10"/>
    </row>
    <row r="903" spans="1:21" x14ac:dyDescent="0.35">
      <c r="A903" s="3" t="s">
        <v>628</v>
      </c>
      <c r="B903" s="7">
        <v>950710</v>
      </c>
      <c r="C903" t="s">
        <v>1529</v>
      </c>
      <c r="D903" t="s">
        <v>628</v>
      </c>
      <c r="E903" s="7">
        <v>950710</v>
      </c>
      <c r="F903">
        <v>27</v>
      </c>
      <c r="G903">
        <v>50</v>
      </c>
      <c r="H903" s="10">
        <v>129</v>
      </c>
      <c r="I903" s="10">
        <f t="shared" si="15"/>
        <v>2.58</v>
      </c>
      <c r="J903" s="31"/>
      <c r="K903" s="33"/>
      <c r="L903" s="31"/>
      <c r="M903" s="33"/>
      <c r="N903" s="31"/>
      <c r="O903" s="31"/>
      <c r="P903" s="31"/>
      <c r="Q903" s="31"/>
      <c r="R903" s="32"/>
      <c r="S903" s="31"/>
      <c r="U903" s="10"/>
    </row>
    <row r="904" spans="1:21" x14ac:dyDescent="0.35">
      <c r="A904" s="3" t="s">
        <v>628</v>
      </c>
      <c r="B904" s="7">
        <v>951710</v>
      </c>
      <c r="C904" t="s">
        <v>1530</v>
      </c>
      <c r="D904" t="s">
        <v>628</v>
      </c>
      <c r="E904" s="7">
        <v>951710</v>
      </c>
      <c r="F904">
        <v>38</v>
      </c>
      <c r="G904">
        <v>98</v>
      </c>
      <c r="H904" s="10">
        <v>148</v>
      </c>
      <c r="I904" s="10">
        <f t="shared" ref="I904:I930" si="16">H904/G904</f>
        <v>1.510204081632653</v>
      </c>
      <c r="J904" s="31"/>
      <c r="K904" s="33"/>
      <c r="L904" s="31"/>
      <c r="M904" s="33"/>
      <c r="N904" s="31"/>
      <c r="O904" s="31"/>
      <c r="P904" s="31"/>
      <c r="Q904" s="31"/>
      <c r="R904" s="32"/>
      <c r="S904" s="31"/>
      <c r="U904" s="10"/>
    </row>
    <row r="905" spans="1:21" x14ac:dyDescent="0.35">
      <c r="A905" s="3" t="s">
        <v>628</v>
      </c>
      <c r="B905" s="3">
        <v>960177</v>
      </c>
      <c r="C905" t="s">
        <v>1531</v>
      </c>
      <c r="D905" t="s">
        <v>628</v>
      </c>
      <c r="E905" s="7">
        <v>960177</v>
      </c>
      <c r="F905">
        <v>33</v>
      </c>
      <c r="G905">
        <v>315</v>
      </c>
      <c r="H905" s="10">
        <v>85</v>
      </c>
      <c r="I905" s="10">
        <f t="shared" si="16"/>
        <v>0.26984126984126983</v>
      </c>
      <c r="J905" s="31"/>
      <c r="K905" s="33"/>
      <c r="L905" s="31"/>
      <c r="M905" s="33"/>
      <c r="N905" s="31"/>
      <c r="O905" s="31"/>
      <c r="P905" s="31"/>
      <c r="Q905" s="31"/>
      <c r="R905" s="32"/>
      <c r="S905" s="31"/>
      <c r="U905" s="10"/>
    </row>
    <row r="906" spans="1:21" x14ac:dyDescent="0.35">
      <c r="A906" s="3" t="s">
        <v>628</v>
      </c>
      <c r="B906" s="3">
        <v>981300</v>
      </c>
      <c r="C906" t="s">
        <v>1532</v>
      </c>
      <c r="D906" t="s">
        <v>628</v>
      </c>
      <c r="E906" s="7">
        <v>981300</v>
      </c>
      <c r="F906">
        <v>11</v>
      </c>
      <c r="G906">
        <v>500</v>
      </c>
      <c r="H906" s="10">
        <v>43</v>
      </c>
      <c r="I906" s="10">
        <f t="shared" si="16"/>
        <v>8.5999999999999993E-2</v>
      </c>
      <c r="J906" s="31"/>
      <c r="K906" s="33"/>
      <c r="L906" s="31"/>
      <c r="M906" s="33"/>
      <c r="N906" s="31"/>
      <c r="O906" s="31"/>
      <c r="P906" s="31"/>
      <c r="Q906" s="31"/>
      <c r="R906" s="32"/>
      <c r="S906" s="31"/>
      <c r="U906" s="10"/>
    </row>
    <row r="907" spans="1:21" x14ac:dyDescent="0.35">
      <c r="A907" s="3" t="s">
        <v>628</v>
      </c>
      <c r="B907" s="3">
        <v>981301</v>
      </c>
      <c r="C907" t="s">
        <v>1533</v>
      </c>
      <c r="D907" t="s">
        <v>628</v>
      </c>
      <c r="E907" s="7">
        <v>981301</v>
      </c>
      <c r="F907">
        <v>12</v>
      </c>
      <c r="G907">
        <v>500</v>
      </c>
      <c r="H907" s="10">
        <v>68</v>
      </c>
      <c r="I907" s="10">
        <f t="shared" si="16"/>
        <v>0.13600000000000001</v>
      </c>
      <c r="J907" s="31"/>
      <c r="K907" s="33"/>
      <c r="L907" s="31"/>
      <c r="M907" s="33"/>
      <c r="N907" s="31"/>
      <c r="O907" s="31"/>
      <c r="P907" s="31"/>
      <c r="Q907" s="31"/>
      <c r="R907" s="32"/>
      <c r="S907" s="31"/>
      <c r="U907" s="10"/>
    </row>
    <row r="908" spans="1:21" x14ac:dyDescent="0.35">
      <c r="A908" s="3" t="s">
        <v>628</v>
      </c>
      <c r="B908" s="3">
        <v>982301</v>
      </c>
      <c r="C908" t="s">
        <v>1534</v>
      </c>
      <c r="D908" t="s">
        <v>628</v>
      </c>
      <c r="E908" s="7">
        <v>982301</v>
      </c>
      <c r="F908">
        <v>12</v>
      </c>
      <c r="G908">
        <v>500</v>
      </c>
      <c r="H908" s="10">
        <v>100</v>
      </c>
      <c r="I908" s="10">
        <f t="shared" si="16"/>
        <v>0.2</v>
      </c>
      <c r="J908" s="31"/>
      <c r="K908" s="33"/>
      <c r="L908" s="31"/>
      <c r="M908" s="33"/>
      <c r="N908" s="31"/>
      <c r="O908" s="31"/>
      <c r="P908" s="31"/>
      <c r="Q908" s="31"/>
      <c r="R908" s="32"/>
      <c r="S908" s="31"/>
      <c r="U908" s="10"/>
    </row>
    <row r="909" spans="1:21" x14ac:dyDescent="0.35">
      <c r="A909" s="3" t="s">
        <v>628</v>
      </c>
      <c r="B909" s="25">
        <v>999203</v>
      </c>
      <c r="C909" t="s">
        <v>1535</v>
      </c>
      <c r="D909" t="s">
        <v>628</v>
      </c>
      <c r="E909" s="7">
        <v>999203</v>
      </c>
      <c r="F909">
        <v>20</v>
      </c>
      <c r="G909">
        <v>1</v>
      </c>
      <c r="H909" s="10">
        <v>8</v>
      </c>
      <c r="I909" s="10">
        <f t="shared" si="16"/>
        <v>8</v>
      </c>
      <c r="J909" s="31"/>
      <c r="K909" s="33"/>
      <c r="L909" s="31"/>
      <c r="M909" s="33"/>
      <c r="N909" s="31"/>
      <c r="O909" s="31"/>
      <c r="P909" s="31"/>
      <c r="Q909" s="31"/>
      <c r="R909" s="32"/>
      <c r="S909" s="31"/>
      <c r="U909" s="10"/>
    </row>
    <row r="910" spans="1:21" x14ac:dyDescent="0.35">
      <c r="A910" s="3" t="s">
        <v>628</v>
      </c>
      <c r="B910" s="25">
        <v>999204</v>
      </c>
      <c r="C910" t="s">
        <v>1536</v>
      </c>
      <c r="D910" t="s">
        <v>628</v>
      </c>
      <c r="E910" s="7">
        <v>999204</v>
      </c>
      <c r="F910">
        <v>20</v>
      </c>
      <c r="G910">
        <v>1</v>
      </c>
      <c r="H910" s="10">
        <v>8</v>
      </c>
      <c r="I910" s="10">
        <f t="shared" si="16"/>
        <v>8</v>
      </c>
      <c r="J910" s="31"/>
      <c r="K910" s="33"/>
      <c r="L910" s="31"/>
      <c r="M910" s="33"/>
      <c r="N910" s="31"/>
      <c r="O910" s="31"/>
      <c r="P910" s="31"/>
      <c r="Q910" s="31"/>
      <c r="R910" s="32"/>
      <c r="S910" s="31"/>
      <c r="U910" s="10"/>
    </row>
    <row r="911" spans="1:21" x14ac:dyDescent="0.35">
      <c r="A911" s="3" t="s">
        <v>628</v>
      </c>
      <c r="B911" s="25">
        <v>999205</v>
      </c>
      <c r="C911" t="s">
        <v>1537</v>
      </c>
      <c r="D911" t="s">
        <v>628</v>
      </c>
      <c r="E911" s="7">
        <v>999205</v>
      </c>
      <c r="F911">
        <v>20</v>
      </c>
      <c r="G911">
        <v>1</v>
      </c>
      <c r="H911" s="10">
        <v>8</v>
      </c>
      <c r="I911" s="10">
        <f t="shared" si="16"/>
        <v>8</v>
      </c>
      <c r="J911" s="31"/>
      <c r="K911" s="33"/>
      <c r="L911" s="31"/>
      <c r="M911" s="33"/>
      <c r="N911" s="31"/>
      <c r="O911" s="31"/>
      <c r="P911" s="31"/>
      <c r="Q911" s="31"/>
      <c r="R911" s="32"/>
      <c r="S911" s="31"/>
      <c r="U911" s="10"/>
    </row>
    <row r="912" spans="1:21" x14ac:dyDescent="0.35">
      <c r="A912" s="3" t="s">
        <v>628</v>
      </c>
      <c r="B912" s="25">
        <v>999207</v>
      </c>
      <c r="C912" t="s">
        <v>1538</v>
      </c>
      <c r="D912" t="s">
        <v>628</v>
      </c>
      <c r="E912" s="7">
        <v>999207</v>
      </c>
      <c r="F912">
        <v>20</v>
      </c>
      <c r="G912">
        <v>1</v>
      </c>
      <c r="H912" s="10">
        <v>8</v>
      </c>
      <c r="I912" s="10">
        <f t="shared" si="16"/>
        <v>8</v>
      </c>
      <c r="J912" s="31"/>
      <c r="K912" s="33"/>
      <c r="L912" s="31"/>
      <c r="M912" s="33"/>
      <c r="N912" s="31"/>
      <c r="O912" s="31"/>
      <c r="P912" s="31"/>
      <c r="Q912" s="31"/>
      <c r="R912" s="32"/>
      <c r="S912" s="31"/>
      <c r="U912" s="10"/>
    </row>
    <row r="913" spans="1:21" x14ac:dyDescent="0.35">
      <c r="A913" s="3" t="s">
        <v>628</v>
      </c>
      <c r="B913" s="25">
        <v>999209</v>
      </c>
      <c r="C913" t="s">
        <v>1539</v>
      </c>
      <c r="D913" t="s">
        <v>628</v>
      </c>
      <c r="E913" s="7">
        <v>999209</v>
      </c>
      <c r="F913">
        <v>20</v>
      </c>
      <c r="G913">
        <v>1</v>
      </c>
      <c r="H913" s="10">
        <v>4</v>
      </c>
      <c r="I913" s="10">
        <f t="shared" si="16"/>
        <v>4</v>
      </c>
      <c r="J913" s="31"/>
      <c r="K913" s="33"/>
      <c r="L913" s="31"/>
      <c r="M913" s="33"/>
      <c r="N913" s="31"/>
      <c r="O913" s="31"/>
      <c r="P913" s="31"/>
      <c r="Q913" s="31"/>
      <c r="R913" s="32"/>
      <c r="S913" s="31"/>
      <c r="U913" s="10"/>
    </row>
    <row r="914" spans="1:21" x14ac:dyDescent="0.35">
      <c r="A914" s="3" t="s">
        <v>628</v>
      </c>
      <c r="B914" s="7" t="s">
        <v>37</v>
      </c>
      <c r="C914" t="s">
        <v>1540</v>
      </c>
      <c r="D914" t="s">
        <v>203</v>
      </c>
      <c r="E914" s="7" t="s">
        <v>1541</v>
      </c>
      <c r="F914">
        <v>1</v>
      </c>
      <c r="G914">
        <v>300</v>
      </c>
      <c r="H914" s="10">
        <v>144</v>
      </c>
      <c r="I914" s="10">
        <f t="shared" si="16"/>
        <v>0.48</v>
      </c>
      <c r="J914" s="31"/>
      <c r="K914" s="33"/>
      <c r="L914" s="31"/>
      <c r="M914" s="33"/>
      <c r="N914" s="31"/>
      <c r="O914" s="31"/>
      <c r="P914" s="31"/>
      <c r="Q914" s="31"/>
      <c r="R914" s="32"/>
      <c r="S914" s="31"/>
      <c r="U914" s="10"/>
    </row>
    <row r="915" spans="1:21" x14ac:dyDescent="0.35">
      <c r="A915" s="3" t="s">
        <v>628</v>
      </c>
      <c r="B915" s="7" t="s">
        <v>1542</v>
      </c>
      <c r="C915" t="s">
        <v>1543</v>
      </c>
      <c r="D915" t="s">
        <v>1361</v>
      </c>
      <c r="E915" s="7" t="s">
        <v>1544</v>
      </c>
      <c r="F915">
        <v>6</v>
      </c>
      <c r="G915">
        <v>500</v>
      </c>
      <c r="H915" s="10">
        <v>108</v>
      </c>
      <c r="I915" s="10">
        <f t="shared" si="16"/>
        <v>0.216</v>
      </c>
      <c r="J915" s="31"/>
      <c r="K915" s="33"/>
      <c r="L915" s="31"/>
      <c r="M915" s="33"/>
      <c r="N915" s="31"/>
      <c r="O915" s="31"/>
      <c r="P915" s="31"/>
      <c r="Q915" s="31"/>
      <c r="R915" s="32"/>
      <c r="S915" s="31"/>
      <c r="U915" s="10"/>
    </row>
    <row r="916" spans="1:21" x14ac:dyDescent="0.35">
      <c r="A916" s="3" t="s">
        <v>628</v>
      </c>
      <c r="B916" s="7" t="s">
        <v>1545</v>
      </c>
      <c r="C916" t="s">
        <v>1546</v>
      </c>
      <c r="D916" t="s">
        <v>1361</v>
      </c>
      <c r="E916" s="7" t="s">
        <v>1547</v>
      </c>
      <c r="F916">
        <v>13</v>
      </c>
      <c r="G916">
        <v>1000</v>
      </c>
      <c r="H916" s="10">
        <v>135</v>
      </c>
      <c r="I916" s="10">
        <f t="shared" si="16"/>
        <v>0.13500000000000001</v>
      </c>
      <c r="J916" s="31"/>
      <c r="K916" s="33"/>
      <c r="L916" s="31"/>
      <c r="M916" s="33"/>
      <c r="N916" s="31"/>
      <c r="O916" s="31"/>
      <c r="P916" s="31"/>
      <c r="Q916" s="31"/>
      <c r="R916" s="32"/>
      <c r="S916" s="31"/>
      <c r="U916" s="10"/>
    </row>
    <row r="917" spans="1:21" x14ac:dyDescent="0.35">
      <c r="A917" s="3" t="s">
        <v>628</v>
      </c>
      <c r="B917" s="7" t="s">
        <v>1548</v>
      </c>
      <c r="C917" t="s">
        <v>1549</v>
      </c>
      <c r="D917" t="s">
        <v>628</v>
      </c>
      <c r="E917" s="7" t="s">
        <v>1548</v>
      </c>
      <c r="F917">
        <v>1</v>
      </c>
      <c r="G917">
        <v>360</v>
      </c>
      <c r="H917" s="10">
        <v>118</v>
      </c>
      <c r="I917" s="10">
        <f t="shared" si="16"/>
        <v>0.32777777777777778</v>
      </c>
      <c r="J917" s="31"/>
      <c r="K917" s="33"/>
      <c r="L917" s="31"/>
      <c r="M917" s="33"/>
      <c r="N917" s="31"/>
      <c r="O917" s="31"/>
      <c r="P917" s="31"/>
      <c r="Q917" s="31"/>
      <c r="R917" s="32"/>
      <c r="S917" s="31"/>
      <c r="U917" s="10"/>
    </row>
    <row r="918" spans="1:21" x14ac:dyDescent="0.35">
      <c r="A918" s="3" t="s">
        <v>628</v>
      </c>
      <c r="B918" s="7" t="s">
        <v>1550</v>
      </c>
      <c r="C918" t="s">
        <v>1551</v>
      </c>
      <c r="D918" t="s">
        <v>628</v>
      </c>
      <c r="E918" s="7" t="s">
        <v>1550</v>
      </c>
      <c r="F918">
        <v>5</v>
      </c>
      <c r="G918">
        <v>1</v>
      </c>
      <c r="H918" s="10">
        <v>11</v>
      </c>
      <c r="I918" s="10">
        <f t="shared" si="16"/>
        <v>11</v>
      </c>
      <c r="J918" s="31"/>
      <c r="K918" s="33"/>
      <c r="L918" s="31"/>
      <c r="M918" s="33"/>
      <c r="N918" s="31"/>
      <c r="O918" s="31"/>
      <c r="P918" s="31"/>
      <c r="Q918" s="31"/>
      <c r="R918" s="32"/>
      <c r="S918" s="31"/>
      <c r="U918" s="10"/>
    </row>
    <row r="919" spans="1:21" x14ac:dyDescent="0.35">
      <c r="A919" s="3" t="s">
        <v>1552</v>
      </c>
      <c r="B919" s="7">
        <v>5811200</v>
      </c>
      <c r="C919" t="s">
        <v>1553</v>
      </c>
      <c r="D919" t="s">
        <v>160</v>
      </c>
      <c r="E919" s="7" t="s">
        <v>1554</v>
      </c>
      <c r="F919">
        <v>2</v>
      </c>
      <c r="G919">
        <v>1</v>
      </c>
      <c r="H919" s="10">
        <v>247</v>
      </c>
      <c r="I919" s="10">
        <f t="shared" si="16"/>
        <v>247</v>
      </c>
      <c r="J919" s="31"/>
      <c r="K919" s="33"/>
      <c r="L919" s="31"/>
      <c r="M919" s="33"/>
      <c r="N919" s="31"/>
      <c r="O919" s="31"/>
      <c r="P919" s="31"/>
      <c r="Q919" s="31"/>
      <c r="R919" s="32"/>
      <c r="S919" s="31"/>
      <c r="U919" s="10"/>
    </row>
    <row r="920" spans="1:21" x14ac:dyDescent="0.35">
      <c r="A920" s="3" t="s">
        <v>1555</v>
      </c>
      <c r="B920" s="7">
        <v>81217</v>
      </c>
      <c r="C920" t="s">
        <v>1556</v>
      </c>
      <c r="D920" t="s">
        <v>170</v>
      </c>
      <c r="E920" s="7" t="s">
        <v>1557</v>
      </c>
      <c r="F920">
        <v>1</v>
      </c>
      <c r="G920">
        <v>1</v>
      </c>
      <c r="H920" s="10">
        <v>72</v>
      </c>
      <c r="I920" s="10">
        <f t="shared" si="16"/>
        <v>72</v>
      </c>
      <c r="J920" s="31"/>
      <c r="K920" s="33"/>
      <c r="L920" s="31"/>
      <c r="M920" s="33"/>
      <c r="N920" s="31"/>
      <c r="O920" s="31"/>
      <c r="P920" s="31"/>
      <c r="Q920" s="31"/>
      <c r="R920" s="32"/>
      <c r="S920" s="31"/>
      <c r="U920" s="10"/>
    </row>
    <row r="921" spans="1:21" x14ac:dyDescent="0.35">
      <c r="A921" s="3" t="s">
        <v>1555</v>
      </c>
      <c r="B921" s="7">
        <v>203081</v>
      </c>
      <c r="C921" t="s">
        <v>1558</v>
      </c>
      <c r="D921" t="s">
        <v>170</v>
      </c>
      <c r="E921" s="7" t="s">
        <v>1559</v>
      </c>
      <c r="F921">
        <v>1</v>
      </c>
      <c r="G921">
        <v>1</v>
      </c>
      <c r="H921" s="10">
        <v>108</v>
      </c>
      <c r="I921" s="10">
        <f t="shared" si="16"/>
        <v>108</v>
      </c>
      <c r="J921" s="31"/>
      <c r="K921" s="33"/>
      <c r="L921" s="31"/>
      <c r="M921" s="33"/>
      <c r="N921" s="31"/>
      <c r="O921" s="31"/>
      <c r="P921" s="31"/>
      <c r="Q921" s="31"/>
      <c r="R921" s="32"/>
      <c r="S921" s="31"/>
      <c r="U921" s="10"/>
    </row>
    <row r="922" spans="1:21" x14ac:dyDescent="0.35">
      <c r="A922" s="3" t="s">
        <v>1555</v>
      </c>
      <c r="B922" s="7" t="s">
        <v>1560</v>
      </c>
      <c r="C922" t="s">
        <v>1561</v>
      </c>
      <c r="D922" t="s">
        <v>170</v>
      </c>
      <c r="E922" s="7" t="s">
        <v>1562</v>
      </c>
      <c r="F922">
        <v>1</v>
      </c>
      <c r="G922">
        <v>6</v>
      </c>
      <c r="H922" s="10">
        <v>68</v>
      </c>
      <c r="I922" s="10">
        <f t="shared" si="16"/>
        <v>11.333333333333334</v>
      </c>
      <c r="J922" s="31"/>
      <c r="K922" s="33"/>
      <c r="L922" s="31"/>
      <c r="M922" s="33"/>
      <c r="N922" s="31"/>
      <c r="O922" s="31"/>
      <c r="P922" s="31"/>
      <c r="Q922" s="31"/>
      <c r="R922" s="32"/>
      <c r="S922" s="31"/>
      <c r="U922" s="10"/>
    </row>
    <row r="923" spans="1:21" x14ac:dyDescent="0.35">
      <c r="A923" s="3" t="s">
        <v>1563</v>
      </c>
      <c r="B923" s="7" t="s">
        <v>1564</v>
      </c>
      <c r="C923" t="s">
        <v>1565</v>
      </c>
      <c r="D923" t="s">
        <v>441</v>
      </c>
      <c r="E923" s="7">
        <v>246400336</v>
      </c>
      <c r="F923">
        <v>1</v>
      </c>
      <c r="G923">
        <v>65</v>
      </c>
      <c r="H923" s="10">
        <v>50</v>
      </c>
      <c r="I923" s="10">
        <f t="shared" si="16"/>
        <v>0.76923076923076927</v>
      </c>
      <c r="J923" s="31"/>
      <c r="K923" s="33"/>
      <c r="L923" s="31"/>
      <c r="M923" s="33"/>
      <c r="N923" s="31"/>
      <c r="O923" s="31"/>
      <c r="P923" s="31"/>
      <c r="Q923" s="31"/>
      <c r="R923" s="32"/>
      <c r="S923" s="31"/>
      <c r="U923" s="10"/>
    </row>
    <row r="924" spans="1:21" x14ac:dyDescent="0.35">
      <c r="A924" s="3" t="s">
        <v>1566</v>
      </c>
      <c r="B924" s="7">
        <v>120644</v>
      </c>
      <c r="C924" t="s">
        <v>1567</v>
      </c>
      <c r="D924" t="s">
        <v>160</v>
      </c>
      <c r="E924" s="7" t="s">
        <v>1568</v>
      </c>
      <c r="F924">
        <v>1</v>
      </c>
      <c r="G924">
        <v>100</v>
      </c>
      <c r="H924" s="10">
        <v>158</v>
      </c>
      <c r="I924" s="10">
        <f t="shared" si="16"/>
        <v>1.58</v>
      </c>
      <c r="J924" s="31"/>
      <c r="K924" s="33"/>
      <c r="L924" s="31"/>
      <c r="M924" s="33"/>
      <c r="N924" s="31"/>
      <c r="O924" s="31"/>
      <c r="P924" s="31"/>
      <c r="Q924" s="31"/>
      <c r="R924" s="32"/>
      <c r="S924" s="31"/>
      <c r="U924" s="10"/>
    </row>
    <row r="925" spans="1:21" x14ac:dyDescent="0.35">
      <c r="A925" s="3" t="s">
        <v>1566</v>
      </c>
      <c r="B925" s="7" t="s">
        <v>1569</v>
      </c>
      <c r="C925" t="s">
        <v>1570</v>
      </c>
      <c r="D925" t="s">
        <v>146</v>
      </c>
      <c r="E925" s="7">
        <v>33832557</v>
      </c>
      <c r="F925">
        <v>1</v>
      </c>
      <c r="G925">
        <v>5</v>
      </c>
      <c r="H925" s="10">
        <v>71</v>
      </c>
      <c r="I925" s="10">
        <f t="shared" si="16"/>
        <v>14.2</v>
      </c>
      <c r="J925" s="31"/>
      <c r="K925" s="33"/>
      <c r="L925" s="31"/>
      <c r="M925" s="33"/>
      <c r="N925" s="31"/>
      <c r="O925" s="31"/>
      <c r="P925" s="31"/>
      <c r="Q925" s="31"/>
      <c r="R925" s="32"/>
      <c r="S925" s="31"/>
      <c r="U925" s="10"/>
    </row>
    <row r="926" spans="1:21" x14ac:dyDescent="0.35">
      <c r="A926" s="3" t="s">
        <v>1566</v>
      </c>
      <c r="B926" s="7" t="s">
        <v>1571</v>
      </c>
      <c r="C926" t="s">
        <v>1572</v>
      </c>
      <c r="D926" t="s">
        <v>170</v>
      </c>
      <c r="E926" s="7" t="s">
        <v>1571</v>
      </c>
      <c r="F926">
        <v>10</v>
      </c>
      <c r="G926">
        <v>1</v>
      </c>
      <c r="H926" s="10">
        <v>15</v>
      </c>
      <c r="I926" s="10">
        <f t="shared" si="16"/>
        <v>15</v>
      </c>
      <c r="J926" s="31"/>
      <c r="K926" s="33"/>
      <c r="L926" s="31"/>
      <c r="M926" s="33"/>
      <c r="N926" s="31"/>
      <c r="O926" s="31"/>
      <c r="P926" s="31"/>
      <c r="Q926" s="31"/>
      <c r="R926" s="32"/>
      <c r="S926" s="31"/>
      <c r="U926" s="10"/>
    </row>
    <row r="927" spans="1:21" x14ac:dyDescent="0.35">
      <c r="A927" s="3" t="s">
        <v>1573</v>
      </c>
      <c r="B927" s="7" t="s">
        <v>1574</v>
      </c>
      <c r="C927" t="s">
        <v>1575</v>
      </c>
      <c r="D927" t="s">
        <v>38</v>
      </c>
      <c r="E927" s="7">
        <v>12904417</v>
      </c>
      <c r="F927">
        <v>1</v>
      </c>
      <c r="G927">
        <v>1</v>
      </c>
      <c r="H927" s="10">
        <v>367</v>
      </c>
      <c r="I927" s="10">
        <f t="shared" si="16"/>
        <v>367</v>
      </c>
      <c r="J927" s="31"/>
      <c r="K927" s="33"/>
      <c r="L927" s="31"/>
      <c r="M927" s="33"/>
      <c r="N927" s="31"/>
      <c r="O927" s="31"/>
      <c r="P927" s="31"/>
      <c r="Q927" s="31"/>
      <c r="R927" s="32"/>
      <c r="S927" s="31"/>
      <c r="U927" s="10"/>
    </row>
    <row r="928" spans="1:21" x14ac:dyDescent="0.35">
      <c r="A928" s="3" t="s">
        <v>1573</v>
      </c>
      <c r="B928" s="7" t="s">
        <v>1576</v>
      </c>
      <c r="C928" t="s">
        <v>1577</v>
      </c>
      <c r="D928" t="s">
        <v>38</v>
      </c>
      <c r="E928" s="7">
        <v>15746098</v>
      </c>
      <c r="F928">
        <v>4</v>
      </c>
      <c r="G928">
        <v>1</v>
      </c>
      <c r="H928" s="10">
        <v>29</v>
      </c>
      <c r="I928" s="10">
        <f t="shared" si="16"/>
        <v>29</v>
      </c>
      <c r="J928" s="31"/>
      <c r="K928" s="33"/>
      <c r="L928" s="31"/>
      <c r="M928" s="33"/>
      <c r="N928" s="31"/>
      <c r="O928" s="31"/>
      <c r="P928" s="31"/>
      <c r="Q928" s="31"/>
      <c r="R928" s="32"/>
      <c r="S928" s="31"/>
      <c r="U928" s="10"/>
    </row>
    <row r="929" spans="1:35" x14ac:dyDescent="0.35">
      <c r="A929" s="3" t="s">
        <v>1566</v>
      </c>
      <c r="B929" s="7" t="s">
        <v>1578</v>
      </c>
      <c r="C929" t="s">
        <v>1579</v>
      </c>
      <c r="D929" t="s">
        <v>38</v>
      </c>
      <c r="E929" s="7">
        <v>12348817</v>
      </c>
      <c r="F929">
        <v>5</v>
      </c>
      <c r="G929">
        <v>1000</v>
      </c>
      <c r="H929" s="10">
        <v>76</v>
      </c>
      <c r="I929" s="10">
        <f t="shared" si="16"/>
        <v>7.5999999999999998E-2</v>
      </c>
      <c r="J929" s="31"/>
      <c r="K929" s="33"/>
      <c r="L929" s="31"/>
      <c r="M929" s="33"/>
      <c r="N929" s="31"/>
      <c r="O929" s="31"/>
      <c r="P929" s="31"/>
      <c r="Q929" s="31"/>
      <c r="R929" s="32"/>
      <c r="S929" s="31"/>
      <c r="U929" s="10"/>
    </row>
    <row r="930" spans="1:35" x14ac:dyDescent="0.35">
      <c r="A930" s="3" t="s">
        <v>1566</v>
      </c>
      <c r="B930" s="7" t="s">
        <v>1580</v>
      </c>
      <c r="C930" t="s">
        <v>1581</v>
      </c>
      <c r="D930" t="s">
        <v>38</v>
      </c>
      <c r="E930" s="7">
        <v>12328817</v>
      </c>
      <c r="F930">
        <v>10</v>
      </c>
      <c r="G930">
        <v>1000</v>
      </c>
      <c r="H930" s="10">
        <v>52</v>
      </c>
      <c r="I930" s="10">
        <f t="shared" si="16"/>
        <v>5.1999999999999998E-2</v>
      </c>
      <c r="J930" s="31"/>
      <c r="K930" s="33"/>
      <c r="L930" s="31"/>
      <c r="M930" s="33"/>
      <c r="N930" s="31"/>
      <c r="O930" s="31"/>
      <c r="P930" s="31"/>
      <c r="Q930" s="31"/>
      <c r="R930" s="32"/>
      <c r="S930" s="31"/>
      <c r="U930" s="10"/>
    </row>
    <row r="931" spans="1:35" x14ac:dyDescent="0.35">
      <c r="A931" s="3" t="s">
        <v>1582</v>
      </c>
      <c r="B931" s="7">
        <v>41401004</v>
      </c>
      <c r="C931" t="s">
        <v>1583</v>
      </c>
      <c r="D931" t="s">
        <v>38</v>
      </c>
      <c r="E931" s="7">
        <v>10073681</v>
      </c>
      <c r="F931">
        <v>4</v>
      </c>
      <c r="G931" s="22" t="s">
        <v>1584</v>
      </c>
      <c r="H931" s="10">
        <v>27</v>
      </c>
      <c r="I931" s="10">
        <f>H931/1</f>
        <v>27</v>
      </c>
      <c r="J931" s="31"/>
      <c r="K931" s="33"/>
      <c r="L931" s="31"/>
      <c r="M931" s="33"/>
      <c r="N931" s="31"/>
      <c r="O931" s="31"/>
      <c r="P931" s="31"/>
      <c r="Q931" s="31"/>
      <c r="R931" s="32"/>
      <c r="S931" s="31"/>
      <c r="U931" s="10"/>
    </row>
    <row r="932" spans="1:35" x14ac:dyDescent="0.35">
      <c r="A932" s="3" t="s">
        <v>1582</v>
      </c>
      <c r="B932" s="7" t="s">
        <v>37</v>
      </c>
      <c r="C932" t="s">
        <v>1585</v>
      </c>
      <c r="D932" t="s">
        <v>146</v>
      </c>
      <c r="E932" s="7" t="s">
        <v>1586</v>
      </c>
      <c r="F932">
        <v>3</v>
      </c>
      <c r="G932">
        <v>10</v>
      </c>
      <c r="H932" s="10">
        <v>14</v>
      </c>
      <c r="I932" s="10">
        <f t="shared" ref="I932:I995" si="17">H932/G932</f>
        <v>1.4</v>
      </c>
      <c r="J932" s="31"/>
      <c r="K932" s="33"/>
      <c r="L932" s="31"/>
      <c r="M932" s="33"/>
      <c r="N932" s="31"/>
      <c r="O932" s="31"/>
      <c r="P932" s="31"/>
      <c r="Q932" s="31"/>
      <c r="R932" s="32"/>
      <c r="S932" s="31"/>
      <c r="U932" s="10"/>
    </row>
    <row r="933" spans="1:35" x14ac:dyDescent="0.35">
      <c r="A933" s="3" t="s">
        <v>1587</v>
      </c>
      <c r="B933" s="7">
        <v>1030118</v>
      </c>
      <c r="C933" t="s">
        <v>1588</v>
      </c>
      <c r="D933" t="s">
        <v>146</v>
      </c>
      <c r="E933" s="7">
        <v>38000248</v>
      </c>
      <c r="F933">
        <v>12</v>
      </c>
      <c r="G933">
        <v>1000</v>
      </c>
      <c r="H933" s="10">
        <v>27</v>
      </c>
      <c r="I933" s="10">
        <f t="shared" si="17"/>
        <v>2.7E-2</v>
      </c>
      <c r="J933" s="31"/>
      <c r="K933" s="33"/>
      <c r="L933" s="31"/>
      <c r="M933" s="33"/>
      <c r="N933" s="31"/>
      <c r="O933" s="31"/>
      <c r="P933" s="31"/>
      <c r="Q933" s="31"/>
      <c r="R933" s="32"/>
      <c r="S933" s="31"/>
      <c r="U933" s="10"/>
    </row>
    <row r="934" spans="1:35" x14ac:dyDescent="0.35">
      <c r="A934" s="3" t="s">
        <v>1587</v>
      </c>
      <c r="B934" s="7">
        <v>1056003</v>
      </c>
      <c r="C934" t="s">
        <v>1589</v>
      </c>
      <c r="D934" t="s">
        <v>38</v>
      </c>
      <c r="E934" s="7">
        <v>10134864</v>
      </c>
      <c r="F934">
        <v>1</v>
      </c>
      <c r="G934">
        <v>1</v>
      </c>
      <c r="H934" s="10">
        <v>32</v>
      </c>
      <c r="I934" s="10">
        <f t="shared" si="17"/>
        <v>32</v>
      </c>
      <c r="J934" s="31"/>
      <c r="K934" s="33"/>
      <c r="L934" s="31"/>
      <c r="M934" s="33"/>
      <c r="N934" s="31"/>
      <c r="O934" s="31"/>
      <c r="P934" s="31"/>
      <c r="Q934" s="31"/>
      <c r="R934" s="32"/>
      <c r="S934" s="31"/>
      <c r="U934" s="10"/>
    </row>
    <row r="935" spans="1:35" x14ac:dyDescent="0.35">
      <c r="A935" s="3" t="s">
        <v>1587</v>
      </c>
      <c r="B935" s="7">
        <v>1060100</v>
      </c>
      <c r="C935" t="s">
        <v>1590</v>
      </c>
      <c r="D935" t="s">
        <v>38</v>
      </c>
      <c r="E935" s="7">
        <v>10471135</v>
      </c>
      <c r="F935">
        <v>84</v>
      </c>
      <c r="G935">
        <v>1</v>
      </c>
      <c r="H935" s="10">
        <v>24</v>
      </c>
      <c r="I935" s="10">
        <f t="shared" si="17"/>
        <v>24</v>
      </c>
      <c r="J935" s="31"/>
      <c r="K935" s="33"/>
      <c r="L935" s="31"/>
      <c r="M935" s="33"/>
      <c r="N935" s="31"/>
      <c r="O935" s="31"/>
      <c r="P935" s="31"/>
      <c r="Q935" s="31"/>
      <c r="R935" s="32"/>
      <c r="S935" s="31"/>
      <c r="U935" s="10"/>
    </row>
    <row r="936" spans="1:35" x14ac:dyDescent="0.35">
      <c r="A936" s="3" t="s">
        <v>1587</v>
      </c>
      <c r="B936" s="7" t="s">
        <v>1591</v>
      </c>
      <c r="C936" t="s">
        <v>1592</v>
      </c>
      <c r="D936" t="s">
        <v>38</v>
      </c>
      <c r="E936" s="7">
        <v>10201831</v>
      </c>
      <c r="F936">
        <v>2</v>
      </c>
      <c r="G936">
        <v>600</v>
      </c>
      <c r="H936" s="10">
        <v>297</v>
      </c>
      <c r="I936" s="10">
        <f t="shared" si="17"/>
        <v>0.495</v>
      </c>
      <c r="J936" s="31"/>
      <c r="K936" s="33"/>
      <c r="L936" s="31"/>
      <c r="M936" s="33"/>
      <c r="N936" s="31"/>
      <c r="O936" s="31"/>
      <c r="P936" s="31"/>
      <c r="Q936" s="31"/>
      <c r="R936" s="32"/>
      <c r="S936" s="31"/>
      <c r="U936" s="10"/>
    </row>
    <row r="937" spans="1:35" x14ac:dyDescent="0.35">
      <c r="A937" s="3" t="s">
        <v>1593</v>
      </c>
      <c r="B937" s="7" t="s">
        <v>1594</v>
      </c>
      <c r="C937" t="s">
        <v>1595</v>
      </c>
      <c r="D937" t="s">
        <v>170</v>
      </c>
      <c r="E937" s="7" t="s">
        <v>1596</v>
      </c>
      <c r="F937">
        <v>1</v>
      </c>
      <c r="G937">
        <v>1</v>
      </c>
      <c r="H937" s="10">
        <v>215</v>
      </c>
      <c r="I937" s="10">
        <f t="shared" si="17"/>
        <v>215</v>
      </c>
      <c r="J937" s="31"/>
      <c r="K937" s="33"/>
      <c r="L937" s="31"/>
      <c r="M937" s="33"/>
      <c r="N937" s="31"/>
      <c r="O937" s="31"/>
      <c r="P937" s="31"/>
      <c r="Q937" s="31"/>
      <c r="R937" s="32"/>
      <c r="S937" s="31"/>
      <c r="U937" s="10"/>
    </row>
    <row r="938" spans="1:35" x14ac:dyDescent="0.35">
      <c r="A938" s="3" t="s">
        <v>1597</v>
      </c>
      <c r="B938" s="7">
        <v>8300005762</v>
      </c>
      <c r="C938" t="s">
        <v>1598</v>
      </c>
      <c r="D938" t="s">
        <v>160</v>
      </c>
      <c r="E938" s="7" t="s">
        <v>1599</v>
      </c>
      <c r="F938">
        <v>5</v>
      </c>
      <c r="G938">
        <v>100</v>
      </c>
      <c r="H938" s="10">
        <v>28</v>
      </c>
      <c r="I938" s="10">
        <f t="shared" si="17"/>
        <v>0.28000000000000003</v>
      </c>
      <c r="J938" s="31"/>
      <c r="K938" s="33"/>
      <c r="L938" s="31"/>
      <c r="M938" s="33"/>
      <c r="N938" s="31"/>
      <c r="O938" s="31"/>
      <c r="P938" s="31"/>
      <c r="Q938" s="31"/>
      <c r="R938" s="32"/>
      <c r="S938" s="31"/>
      <c r="U938" s="10"/>
    </row>
    <row r="939" spans="1:35" x14ac:dyDescent="0.35">
      <c r="A939" s="3" t="s">
        <v>1597</v>
      </c>
      <c r="B939" s="7">
        <v>8300006682</v>
      </c>
      <c r="C939" t="s">
        <v>1600</v>
      </c>
      <c r="D939" t="s">
        <v>160</v>
      </c>
      <c r="E939" s="7" t="s">
        <v>1601</v>
      </c>
      <c r="F939">
        <v>1</v>
      </c>
      <c r="G939">
        <v>50</v>
      </c>
      <c r="H939" s="10">
        <v>71</v>
      </c>
      <c r="I939" s="10">
        <f t="shared" si="17"/>
        <v>1.42</v>
      </c>
      <c r="J939" s="31"/>
      <c r="K939" s="33"/>
      <c r="L939" s="31"/>
      <c r="M939" s="33"/>
      <c r="N939" s="31"/>
      <c r="O939" s="31"/>
      <c r="P939" s="31"/>
      <c r="Q939" s="31"/>
      <c r="R939" s="32"/>
      <c r="S939" s="31"/>
      <c r="U939" s="10"/>
    </row>
    <row r="940" spans="1:35" x14ac:dyDescent="0.35">
      <c r="A940" s="3" t="s">
        <v>1597</v>
      </c>
      <c r="B940" s="7" t="s">
        <v>1602</v>
      </c>
      <c r="C940" t="s">
        <v>1603</v>
      </c>
      <c r="D940" t="s">
        <v>160</v>
      </c>
      <c r="E940" s="7" t="s">
        <v>1604</v>
      </c>
      <c r="F940">
        <v>1</v>
      </c>
      <c r="G940">
        <v>100</v>
      </c>
      <c r="H940" s="10">
        <v>7</v>
      </c>
      <c r="I940" s="10">
        <f t="shared" si="17"/>
        <v>7.0000000000000007E-2</v>
      </c>
      <c r="J940" s="31"/>
      <c r="K940" s="33"/>
      <c r="L940" s="31"/>
      <c r="M940" s="33"/>
      <c r="N940" s="31"/>
      <c r="O940" s="31"/>
      <c r="P940" s="31"/>
      <c r="Q940" s="31"/>
      <c r="R940" s="32"/>
      <c r="S940" s="31"/>
      <c r="U940" s="10"/>
    </row>
    <row r="941" spans="1:35" x14ac:dyDescent="0.35">
      <c r="A941" s="3" t="s">
        <v>1597</v>
      </c>
      <c r="B941" s="7" t="s">
        <v>1605</v>
      </c>
      <c r="C941" t="s">
        <v>1606</v>
      </c>
      <c r="D941" t="s">
        <v>160</v>
      </c>
      <c r="E941" s="7" t="s">
        <v>1607</v>
      </c>
      <c r="F941">
        <v>5</v>
      </c>
      <c r="G941">
        <v>100</v>
      </c>
      <c r="H941" s="10">
        <v>28</v>
      </c>
      <c r="I941" s="10">
        <f t="shared" si="17"/>
        <v>0.28000000000000003</v>
      </c>
      <c r="J941" s="31"/>
      <c r="K941" s="33"/>
      <c r="L941" s="31"/>
      <c r="M941" s="33"/>
      <c r="N941" s="31"/>
      <c r="O941" s="31"/>
      <c r="P941" s="31"/>
      <c r="Q941" s="31"/>
      <c r="R941" s="32"/>
      <c r="S941" s="31"/>
      <c r="U941" s="10"/>
    </row>
    <row r="942" spans="1:35" s="9" customFormat="1" x14ac:dyDescent="0.35">
      <c r="A942" s="3" t="s">
        <v>1608</v>
      </c>
      <c r="B942" s="7">
        <v>9882240</v>
      </c>
      <c r="C942" t="s">
        <v>1609</v>
      </c>
      <c r="D942" t="s">
        <v>1608</v>
      </c>
      <c r="E942" s="7">
        <v>9882240</v>
      </c>
      <c r="F942">
        <v>22</v>
      </c>
      <c r="G942">
        <v>100</v>
      </c>
      <c r="H942" s="10">
        <v>51</v>
      </c>
      <c r="I942" s="10">
        <f t="shared" si="17"/>
        <v>0.51</v>
      </c>
      <c r="J942" s="31"/>
      <c r="K942" s="33"/>
      <c r="L942" s="31"/>
      <c r="M942" s="33"/>
      <c r="N942" s="31"/>
      <c r="O942" s="31"/>
      <c r="P942" s="31"/>
      <c r="Q942" s="31"/>
      <c r="R942" s="32"/>
      <c r="S942" s="31"/>
      <c r="T942"/>
      <c r="U942" s="10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</row>
    <row r="943" spans="1:35" x14ac:dyDescent="0.35">
      <c r="A943" s="3" t="s">
        <v>1610</v>
      </c>
      <c r="B943" s="7">
        <v>2230160</v>
      </c>
      <c r="C943" t="s">
        <v>1611</v>
      </c>
      <c r="D943" t="s">
        <v>38</v>
      </c>
      <c r="E943" s="7">
        <v>11738021</v>
      </c>
      <c r="F943">
        <v>1</v>
      </c>
      <c r="G943">
        <v>2</v>
      </c>
      <c r="H943" s="10">
        <v>19</v>
      </c>
      <c r="I943" s="10">
        <f t="shared" si="17"/>
        <v>9.5</v>
      </c>
      <c r="J943" s="31"/>
      <c r="K943" s="33"/>
      <c r="L943" s="31"/>
      <c r="M943" s="33"/>
      <c r="N943" s="31"/>
      <c r="O943" s="31"/>
      <c r="P943" s="31"/>
      <c r="Q943" s="31"/>
      <c r="R943" s="32"/>
      <c r="S943" s="31"/>
      <c r="U943" s="10"/>
    </row>
    <row r="944" spans="1:35" x14ac:dyDescent="0.35">
      <c r="A944" s="3" t="s">
        <v>1610</v>
      </c>
      <c r="B944" s="7">
        <v>2230170</v>
      </c>
      <c r="C944" t="s">
        <v>1612</v>
      </c>
      <c r="D944" t="s">
        <v>38</v>
      </c>
      <c r="E944" s="7">
        <v>11748021</v>
      </c>
      <c r="F944">
        <v>1</v>
      </c>
      <c r="G944">
        <v>2</v>
      </c>
      <c r="H944" s="10">
        <v>20</v>
      </c>
      <c r="I944" s="10">
        <f t="shared" si="17"/>
        <v>10</v>
      </c>
      <c r="J944" s="31"/>
      <c r="K944" s="33"/>
      <c r="L944" s="31"/>
      <c r="M944" s="33"/>
      <c r="N944" s="31"/>
      <c r="O944" s="31"/>
      <c r="P944" s="31"/>
      <c r="Q944" s="31"/>
      <c r="R944" s="32"/>
      <c r="S944" s="31"/>
      <c r="U944" s="10"/>
    </row>
    <row r="945" spans="1:21" x14ac:dyDescent="0.35">
      <c r="A945" s="3" t="s">
        <v>1610</v>
      </c>
      <c r="B945" s="7">
        <v>2230175</v>
      </c>
      <c r="C945" t="s">
        <v>1613</v>
      </c>
      <c r="D945" t="s">
        <v>38</v>
      </c>
      <c r="E945" s="7">
        <v>11758021</v>
      </c>
      <c r="F945">
        <v>1</v>
      </c>
      <c r="G945">
        <v>2</v>
      </c>
      <c r="H945" s="10">
        <v>20</v>
      </c>
      <c r="I945" s="10">
        <f t="shared" si="17"/>
        <v>10</v>
      </c>
      <c r="J945" s="31"/>
      <c r="K945" s="33"/>
      <c r="L945" s="31"/>
      <c r="M945" s="33"/>
      <c r="N945" s="31"/>
      <c r="O945" s="31"/>
      <c r="P945" s="31"/>
      <c r="Q945" s="31"/>
      <c r="R945" s="32"/>
      <c r="S945" s="31"/>
      <c r="U945" s="10"/>
    </row>
    <row r="946" spans="1:21" x14ac:dyDescent="0.35">
      <c r="A946" s="3" t="s">
        <v>1610</v>
      </c>
      <c r="B946" s="7">
        <v>2230180</v>
      </c>
      <c r="C946" t="s">
        <v>1614</v>
      </c>
      <c r="D946" t="s">
        <v>38</v>
      </c>
      <c r="E946" s="7">
        <v>11768021</v>
      </c>
      <c r="F946">
        <v>1</v>
      </c>
      <c r="G946">
        <v>2</v>
      </c>
      <c r="H946" s="10">
        <v>23</v>
      </c>
      <c r="I946" s="10">
        <f t="shared" si="17"/>
        <v>11.5</v>
      </c>
      <c r="J946" s="31"/>
      <c r="K946" s="33"/>
      <c r="L946" s="31"/>
      <c r="M946" s="33"/>
      <c r="N946" s="31"/>
      <c r="O946" s="31"/>
      <c r="P946" s="31"/>
      <c r="Q946" s="31"/>
      <c r="R946" s="32"/>
      <c r="S946" s="31"/>
      <c r="U946" s="10"/>
    </row>
    <row r="947" spans="1:21" x14ac:dyDescent="0.35">
      <c r="A947" s="3" t="s">
        <v>1610</v>
      </c>
      <c r="B947" s="7">
        <v>2230186</v>
      </c>
      <c r="C947" t="s">
        <v>1615</v>
      </c>
      <c r="D947" t="s">
        <v>38</v>
      </c>
      <c r="E947" s="7">
        <v>11778021</v>
      </c>
      <c r="F947">
        <v>1</v>
      </c>
      <c r="G947">
        <v>2</v>
      </c>
      <c r="H947" s="10">
        <v>39</v>
      </c>
      <c r="I947" s="10">
        <f t="shared" si="17"/>
        <v>19.5</v>
      </c>
      <c r="J947" s="31"/>
      <c r="K947" s="33"/>
      <c r="L947" s="31"/>
      <c r="M947" s="33"/>
      <c r="N947" s="31"/>
      <c r="O947" s="31"/>
      <c r="P947" s="31"/>
      <c r="Q947" s="31"/>
      <c r="R947" s="32"/>
      <c r="S947" s="31"/>
      <c r="U947" s="10"/>
    </row>
    <row r="948" spans="1:21" x14ac:dyDescent="0.35">
      <c r="A948" s="3" t="s">
        <v>1610</v>
      </c>
      <c r="B948" s="7">
        <v>2230190</v>
      </c>
      <c r="C948" t="s">
        <v>1616</v>
      </c>
      <c r="D948" t="s">
        <v>38</v>
      </c>
      <c r="E948" s="7">
        <v>11788021</v>
      </c>
      <c r="F948">
        <v>2</v>
      </c>
      <c r="G948">
        <v>2</v>
      </c>
      <c r="H948" s="10">
        <v>63</v>
      </c>
      <c r="I948" s="10">
        <f t="shared" si="17"/>
        <v>31.5</v>
      </c>
      <c r="J948" s="31"/>
      <c r="K948" s="33"/>
      <c r="L948" s="31"/>
      <c r="M948" s="33"/>
      <c r="N948" s="31"/>
      <c r="O948" s="31"/>
      <c r="P948" s="31"/>
      <c r="Q948" s="31"/>
      <c r="R948" s="32"/>
      <c r="S948" s="31"/>
      <c r="U948" s="10"/>
    </row>
    <row r="949" spans="1:21" x14ac:dyDescent="0.35">
      <c r="A949" s="3" t="s">
        <v>1610</v>
      </c>
      <c r="B949" s="7">
        <v>2230193</v>
      </c>
      <c r="C949" t="s">
        <v>1617</v>
      </c>
      <c r="D949" t="s">
        <v>38</v>
      </c>
      <c r="E949" s="7">
        <v>10573661</v>
      </c>
      <c r="F949">
        <v>2</v>
      </c>
      <c r="G949">
        <v>1</v>
      </c>
      <c r="H949" s="10">
        <v>51</v>
      </c>
      <c r="I949" s="10">
        <f t="shared" si="17"/>
        <v>51</v>
      </c>
      <c r="J949" s="31"/>
      <c r="K949" s="33"/>
      <c r="L949" s="31"/>
      <c r="M949" s="33"/>
      <c r="N949" s="31"/>
      <c r="O949" s="31"/>
      <c r="P949" s="31"/>
      <c r="Q949" s="31"/>
      <c r="R949" s="32"/>
      <c r="S949" s="31"/>
      <c r="U949" s="10"/>
    </row>
    <row r="950" spans="1:21" x14ac:dyDescent="0.35">
      <c r="A950" s="3" t="s">
        <v>1610</v>
      </c>
      <c r="B950" s="7">
        <v>2230194</v>
      </c>
      <c r="C950" t="s">
        <v>1618</v>
      </c>
      <c r="D950" t="s">
        <v>38</v>
      </c>
      <c r="E950" s="7">
        <v>10668051</v>
      </c>
      <c r="F950">
        <v>1</v>
      </c>
      <c r="G950">
        <v>1</v>
      </c>
      <c r="H950" s="10">
        <v>90</v>
      </c>
      <c r="I950" s="10">
        <f t="shared" si="17"/>
        <v>90</v>
      </c>
      <c r="J950" s="31"/>
      <c r="K950" s="33"/>
      <c r="L950" s="31"/>
      <c r="M950" s="33"/>
      <c r="N950" s="31"/>
      <c r="O950" s="31"/>
      <c r="P950" s="31"/>
      <c r="Q950" s="31"/>
      <c r="R950" s="32"/>
      <c r="S950" s="31"/>
      <c r="U950" s="10"/>
    </row>
    <row r="951" spans="1:21" x14ac:dyDescent="0.35">
      <c r="A951" s="3" t="s">
        <v>1610</v>
      </c>
      <c r="B951" s="7">
        <v>9903704</v>
      </c>
      <c r="C951" t="s">
        <v>1619</v>
      </c>
      <c r="D951" t="s">
        <v>160</v>
      </c>
      <c r="E951" s="7" t="s">
        <v>1620</v>
      </c>
      <c r="F951">
        <v>1</v>
      </c>
      <c r="G951">
        <v>5</v>
      </c>
      <c r="H951" s="10">
        <v>43</v>
      </c>
      <c r="I951" s="10">
        <f t="shared" si="17"/>
        <v>8.6</v>
      </c>
      <c r="J951" s="31"/>
      <c r="K951" s="33"/>
      <c r="L951" s="31"/>
      <c r="M951" s="33"/>
      <c r="N951" s="31"/>
      <c r="O951" s="31"/>
      <c r="P951" s="31"/>
      <c r="Q951" s="31"/>
      <c r="R951" s="32"/>
      <c r="S951" s="31"/>
      <c r="U951" s="10"/>
    </row>
    <row r="952" spans="1:21" x14ac:dyDescent="0.35">
      <c r="A952" s="3" t="s">
        <v>1621</v>
      </c>
      <c r="B952" s="7" t="s">
        <v>1622</v>
      </c>
      <c r="C952" t="s">
        <v>1623</v>
      </c>
      <c r="D952" t="s">
        <v>38</v>
      </c>
      <c r="E952" s="7">
        <v>15896735</v>
      </c>
      <c r="F952">
        <v>2</v>
      </c>
      <c r="G952">
        <v>1</v>
      </c>
      <c r="H952" s="10">
        <v>14</v>
      </c>
      <c r="I952" s="10">
        <f t="shared" si="17"/>
        <v>14</v>
      </c>
      <c r="J952" s="31"/>
      <c r="K952" s="33"/>
      <c r="L952" s="31"/>
      <c r="M952" s="33"/>
      <c r="N952" s="31"/>
      <c r="O952" s="31"/>
      <c r="P952" s="31"/>
      <c r="Q952" s="31"/>
      <c r="R952" s="32"/>
      <c r="S952" s="31"/>
      <c r="U952" s="10"/>
    </row>
    <row r="953" spans="1:21" x14ac:dyDescent="0.35">
      <c r="A953" s="3" t="s">
        <v>1624</v>
      </c>
      <c r="B953" s="7">
        <v>7263507</v>
      </c>
      <c r="C953" t="s">
        <v>1625</v>
      </c>
      <c r="D953" t="s">
        <v>146</v>
      </c>
      <c r="E953" s="7">
        <v>727791</v>
      </c>
      <c r="F953">
        <v>70</v>
      </c>
      <c r="G953">
        <v>100</v>
      </c>
      <c r="H953" s="10">
        <v>5</v>
      </c>
      <c r="I953" s="10">
        <f t="shared" si="17"/>
        <v>0.05</v>
      </c>
      <c r="J953" s="31"/>
      <c r="K953" s="33"/>
      <c r="L953" s="31"/>
      <c r="M953" s="33"/>
      <c r="N953" s="31"/>
      <c r="O953" s="31"/>
      <c r="P953" s="31"/>
      <c r="Q953" s="31"/>
      <c r="R953" s="32"/>
      <c r="S953" s="31"/>
      <c r="U953" s="10"/>
    </row>
    <row r="954" spans="1:21" x14ac:dyDescent="0.35">
      <c r="A954" s="3" t="s">
        <v>1624</v>
      </c>
      <c r="B954" s="7">
        <v>7263508</v>
      </c>
      <c r="C954" t="s">
        <v>1626</v>
      </c>
      <c r="D954" t="s">
        <v>146</v>
      </c>
      <c r="E954" s="7">
        <v>727792</v>
      </c>
      <c r="F954">
        <v>70</v>
      </c>
      <c r="G954">
        <v>100</v>
      </c>
      <c r="H954" s="10">
        <v>5</v>
      </c>
      <c r="I954" s="10">
        <f t="shared" si="17"/>
        <v>0.05</v>
      </c>
      <c r="J954" s="31"/>
      <c r="K954" s="33"/>
      <c r="L954" s="31"/>
      <c r="M954" s="33"/>
      <c r="N954" s="31"/>
      <c r="O954" s="31"/>
      <c r="P954" s="31"/>
      <c r="Q954" s="31"/>
      <c r="R954" s="32"/>
      <c r="S954" s="31"/>
      <c r="U954" s="10"/>
    </row>
    <row r="955" spans="1:21" x14ac:dyDescent="0.35">
      <c r="A955" s="3" t="s">
        <v>1624</v>
      </c>
      <c r="B955" s="7">
        <v>7263509</v>
      </c>
      <c r="C955" t="s">
        <v>1627</v>
      </c>
      <c r="D955" t="s">
        <v>146</v>
      </c>
      <c r="E955" s="7">
        <v>727793</v>
      </c>
      <c r="F955">
        <v>130</v>
      </c>
      <c r="G955">
        <v>100</v>
      </c>
      <c r="H955" s="10">
        <v>5</v>
      </c>
      <c r="I955" s="10">
        <f t="shared" si="17"/>
        <v>0.05</v>
      </c>
      <c r="J955" s="31"/>
      <c r="K955" s="33"/>
      <c r="L955" s="31"/>
      <c r="M955" s="33"/>
      <c r="N955" s="31"/>
      <c r="O955" s="31"/>
      <c r="P955" s="31"/>
      <c r="Q955" s="31"/>
      <c r="R955" s="32"/>
      <c r="S955" s="31"/>
      <c r="U955" s="10"/>
    </row>
    <row r="956" spans="1:21" x14ac:dyDescent="0.35">
      <c r="A956" s="3" t="s">
        <v>1628</v>
      </c>
      <c r="B956" s="7">
        <v>10812</v>
      </c>
      <c r="C956" t="s">
        <v>1629</v>
      </c>
      <c r="D956" t="s">
        <v>1628</v>
      </c>
      <c r="E956" s="7">
        <v>10812</v>
      </c>
      <c r="F956">
        <v>1</v>
      </c>
      <c r="G956">
        <v>100</v>
      </c>
      <c r="H956" s="10">
        <v>168</v>
      </c>
      <c r="I956" s="10">
        <f t="shared" si="17"/>
        <v>1.68</v>
      </c>
      <c r="J956" s="31"/>
      <c r="K956" s="33"/>
      <c r="L956" s="31"/>
      <c r="M956" s="33"/>
      <c r="N956" s="31"/>
      <c r="O956" s="31"/>
      <c r="P956" s="31"/>
      <c r="Q956" s="31"/>
      <c r="R956" s="32"/>
      <c r="S956" s="31"/>
      <c r="U956" s="10"/>
    </row>
    <row r="957" spans="1:21" x14ac:dyDescent="0.35">
      <c r="A957" s="3" t="s">
        <v>1628</v>
      </c>
      <c r="B957" s="7">
        <v>10824</v>
      </c>
      <c r="C957" t="s">
        <v>1630</v>
      </c>
      <c r="D957" t="s">
        <v>1628</v>
      </c>
      <c r="E957" s="7">
        <v>10824</v>
      </c>
      <c r="F957">
        <v>1</v>
      </c>
      <c r="G957">
        <v>25</v>
      </c>
      <c r="H957" s="10">
        <v>83</v>
      </c>
      <c r="I957" s="10">
        <f t="shared" si="17"/>
        <v>3.32</v>
      </c>
      <c r="J957" s="31"/>
      <c r="K957" s="33"/>
      <c r="L957" s="31"/>
      <c r="M957" s="33"/>
      <c r="N957" s="31"/>
      <c r="O957" s="31"/>
      <c r="P957" s="31"/>
      <c r="Q957" s="31"/>
      <c r="R957" s="32"/>
      <c r="S957" s="31"/>
      <c r="U957" s="10"/>
    </row>
    <row r="958" spans="1:21" x14ac:dyDescent="0.35">
      <c r="A958" s="3" t="s">
        <v>1628</v>
      </c>
      <c r="B958" s="7">
        <v>10841</v>
      </c>
      <c r="C958" t="s">
        <v>1631</v>
      </c>
      <c r="D958" t="s">
        <v>1628</v>
      </c>
      <c r="E958" s="7">
        <v>10841</v>
      </c>
      <c r="F958">
        <v>1</v>
      </c>
      <c r="G958">
        <v>1</v>
      </c>
      <c r="H958" s="10">
        <v>95</v>
      </c>
      <c r="I958" s="10">
        <f t="shared" si="17"/>
        <v>95</v>
      </c>
      <c r="J958" s="31"/>
      <c r="K958" s="33"/>
      <c r="L958" s="31"/>
      <c r="M958" s="33"/>
      <c r="N958" s="31"/>
      <c r="O958" s="31"/>
      <c r="P958" s="31"/>
      <c r="Q958" s="31"/>
      <c r="R958" s="32"/>
      <c r="S958" s="31"/>
      <c r="U958" s="10"/>
    </row>
    <row r="959" spans="1:21" x14ac:dyDescent="0.35">
      <c r="A959" s="3" t="s">
        <v>1628</v>
      </c>
      <c r="B959" s="7">
        <v>80177</v>
      </c>
      <c r="C959" t="s">
        <v>1632</v>
      </c>
      <c r="D959" t="s">
        <v>1628</v>
      </c>
      <c r="E959" s="7">
        <v>80177</v>
      </c>
      <c r="F959">
        <v>1</v>
      </c>
      <c r="G959">
        <v>15</v>
      </c>
      <c r="H959" s="10">
        <v>295</v>
      </c>
      <c r="I959" s="10">
        <f t="shared" si="17"/>
        <v>19.666666666666668</v>
      </c>
      <c r="J959" s="31"/>
      <c r="K959" s="33"/>
      <c r="L959" s="31"/>
      <c r="M959" s="33"/>
      <c r="N959" s="31"/>
      <c r="O959" s="31"/>
      <c r="P959" s="31"/>
      <c r="Q959" s="31"/>
      <c r="R959" s="32"/>
      <c r="S959" s="31"/>
      <c r="U959" s="10"/>
    </row>
    <row r="960" spans="1:21" x14ac:dyDescent="0.35">
      <c r="A960" s="3" t="s">
        <v>1628</v>
      </c>
      <c r="B960" s="7">
        <v>80426</v>
      </c>
      <c r="C960" t="s">
        <v>1633</v>
      </c>
      <c r="D960" t="s">
        <v>1628</v>
      </c>
      <c r="E960" s="7">
        <v>80426</v>
      </c>
      <c r="F960">
        <v>7</v>
      </c>
      <c r="G960">
        <v>15</v>
      </c>
      <c r="H960" s="10">
        <v>184</v>
      </c>
      <c r="I960" s="10">
        <f t="shared" si="17"/>
        <v>12.266666666666667</v>
      </c>
      <c r="J960" s="31"/>
      <c r="K960" s="33"/>
      <c r="L960" s="31"/>
      <c r="M960" s="33"/>
      <c r="N960" s="31"/>
      <c r="O960" s="31"/>
      <c r="P960" s="31"/>
      <c r="Q960" s="31"/>
      <c r="R960" s="32"/>
      <c r="S960" s="31"/>
      <c r="U960" s="10"/>
    </row>
    <row r="961" spans="1:35" s="4" customFormat="1" x14ac:dyDescent="0.35">
      <c r="A961" s="3" t="s">
        <v>1628</v>
      </c>
      <c r="B961" s="7">
        <v>80427</v>
      </c>
      <c r="C961" t="s">
        <v>1634</v>
      </c>
      <c r="D961" t="s">
        <v>1628</v>
      </c>
      <c r="E961" s="7">
        <v>80427</v>
      </c>
      <c r="F961">
        <v>2</v>
      </c>
      <c r="G961">
        <v>15</v>
      </c>
      <c r="H961" s="10">
        <v>248</v>
      </c>
      <c r="I961" s="10">
        <f t="shared" si="17"/>
        <v>16.533333333333335</v>
      </c>
      <c r="J961" s="31"/>
      <c r="K961" s="33"/>
      <c r="L961" s="31"/>
      <c r="M961" s="33"/>
      <c r="N961" s="31"/>
      <c r="O961" s="31"/>
      <c r="P961" s="31"/>
      <c r="Q961" s="31"/>
      <c r="R961" s="32"/>
      <c r="S961" s="31"/>
      <c r="T961"/>
      <c r="U961" s="10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</row>
    <row r="962" spans="1:35" s="4" customFormat="1" x14ac:dyDescent="0.35">
      <c r="A962" s="3" t="s">
        <v>1628</v>
      </c>
      <c r="B962" s="7">
        <v>80806</v>
      </c>
      <c r="C962" t="s">
        <v>1635</v>
      </c>
      <c r="D962" t="s">
        <v>1628</v>
      </c>
      <c r="E962" s="7">
        <v>80806</v>
      </c>
      <c r="F962">
        <v>1</v>
      </c>
      <c r="G962">
        <v>15</v>
      </c>
      <c r="H962" s="10">
        <v>184</v>
      </c>
      <c r="I962" s="10">
        <f t="shared" si="17"/>
        <v>12.266666666666667</v>
      </c>
      <c r="J962" s="31"/>
      <c r="K962" s="33"/>
      <c r="L962" s="31"/>
      <c r="M962" s="33"/>
      <c r="N962" s="31"/>
      <c r="O962" s="31"/>
      <c r="P962" s="31"/>
      <c r="Q962" s="31"/>
      <c r="R962" s="32"/>
      <c r="S962" s="31"/>
      <c r="T962"/>
      <c r="U962" s="10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</row>
    <row r="963" spans="1:35" s="4" customFormat="1" x14ac:dyDescent="0.35">
      <c r="A963" s="3" t="s">
        <v>1628</v>
      </c>
      <c r="B963" s="7">
        <v>80808</v>
      </c>
      <c r="C963" t="s">
        <v>1636</v>
      </c>
      <c r="D963" t="s">
        <v>1628</v>
      </c>
      <c r="E963" s="7">
        <v>80808</v>
      </c>
      <c r="F963">
        <v>2</v>
      </c>
      <c r="G963">
        <v>15</v>
      </c>
      <c r="H963" s="10">
        <v>227</v>
      </c>
      <c r="I963" s="10">
        <f t="shared" si="17"/>
        <v>15.133333333333333</v>
      </c>
      <c r="J963" s="31"/>
      <c r="K963" s="33"/>
      <c r="L963" s="31"/>
      <c r="M963" s="33"/>
      <c r="N963" s="31"/>
      <c r="O963" s="31"/>
      <c r="P963" s="31"/>
      <c r="Q963" s="31"/>
      <c r="R963" s="32"/>
      <c r="S963" s="31"/>
      <c r="T963"/>
      <c r="U963" s="10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</row>
    <row r="964" spans="1:35" s="6" customFormat="1" x14ac:dyDescent="0.35">
      <c r="A964" s="3" t="s">
        <v>1628</v>
      </c>
      <c r="B964" s="7">
        <v>80826</v>
      </c>
      <c r="C964" t="s">
        <v>1637</v>
      </c>
      <c r="D964" t="s">
        <v>1628</v>
      </c>
      <c r="E964" s="7">
        <v>80826</v>
      </c>
      <c r="F964">
        <v>2</v>
      </c>
      <c r="G964">
        <v>15</v>
      </c>
      <c r="H964" s="10">
        <v>166</v>
      </c>
      <c r="I964" s="10">
        <f t="shared" si="17"/>
        <v>11.066666666666666</v>
      </c>
      <c r="J964" s="31"/>
      <c r="K964" s="33"/>
      <c r="L964" s="31"/>
      <c r="M964" s="33"/>
      <c r="N964" s="31"/>
      <c r="O964" s="31"/>
      <c r="P964" s="31"/>
      <c r="Q964" s="31"/>
      <c r="R964" s="32"/>
      <c r="S964" s="31"/>
      <c r="T964"/>
      <c r="U964" s="10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</row>
    <row r="965" spans="1:35" x14ac:dyDescent="0.35">
      <c r="A965" s="3" t="s">
        <v>1628</v>
      </c>
      <c r="B965" s="7">
        <v>81156</v>
      </c>
      <c r="C965" t="s">
        <v>1638</v>
      </c>
      <c r="D965" t="s">
        <v>1628</v>
      </c>
      <c r="E965" s="7">
        <v>81156</v>
      </c>
      <c r="F965">
        <v>1</v>
      </c>
      <c r="G965">
        <v>60</v>
      </c>
      <c r="H965" s="10">
        <v>241</v>
      </c>
      <c r="I965" s="10">
        <f t="shared" si="17"/>
        <v>4.0166666666666666</v>
      </c>
      <c r="J965" s="31"/>
      <c r="K965" s="33"/>
      <c r="L965" s="31"/>
      <c r="M965" s="33"/>
      <c r="N965" s="31"/>
      <c r="O965" s="31"/>
      <c r="P965" s="31"/>
      <c r="Q965" s="31"/>
      <c r="R965" s="32"/>
      <c r="S965" s="31"/>
      <c r="U965" s="10"/>
    </row>
    <row r="966" spans="1:35" x14ac:dyDescent="0.35">
      <c r="A966" s="3" t="s">
        <v>1628</v>
      </c>
      <c r="B966" s="7">
        <v>81506</v>
      </c>
      <c r="C966" t="s">
        <v>1639</v>
      </c>
      <c r="D966" t="s">
        <v>1628</v>
      </c>
      <c r="E966" s="7">
        <v>81506</v>
      </c>
      <c r="F966">
        <v>6</v>
      </c>
      <c r="G966">
        <v>15</v>
      </c>
      <c r="H966" s="10">
        <v>286</v>
      </c>
      <c r="I966" s="10">
        <f t="shared" si="17"/>
        <v>19.066666666666666</v>
      </c>
      <c r="J966" s="31"/>
      <c r="K966" s="33"/>
      <c r="L966" s="31"/>
      <c r="M966" s="33"/>
      <c r="N966" s="31"/>
      <c r="O966" s="31"/>
      <c r="P966" s="31"/>
      <c r="Q966" s="31"/>
      <c r="R966" s="32"/>
      <c r="S966" s="31"/>
      <c r="U966" s="10"/>
    </row>
    <row r="967" spans="1:35" x14ac:dyDescent="0.35">
      <c r="A967" s="3" t="s">
        <v>1628</v>
      </c>
      <c r="B967" s="7">
        <v>81806</v>
      </c>
      <c r="C967" t="s">
        <v>1640</v>
      </c>
      <c r="D967" t="s">
        <v>1628</v>
      </c>
      <c r="E967" s="7">
        <v>81806</v>
      </c>
      <c r="F967">
        <v>1</v>
      </c>
      <c r="G967">
        <v>15</v>
      </c>
      <c r="H967" s="10">
        <v>200</v>
      </c>
      <c r="I967" s="10">
        <f t="shared" si="17"/>
        <v>13.333333333333334</v>
      </c>
      <c r="J967" s="31"/>
      <c r="K967" s="33"/>
      <c r="L967" s="31"/>
      <c r="M967" s="33"/>
      <c r="N967" s="31"/>
      <c r="O967" s="31"/>
      <c r="P967" s="31"/>
      <c r="Q967" s="31"/>
      <c r="R967" s="32"/>
      <c r="S967" s="31"/>
      <c r="U967" s="10"/>
    </row>
    <row r="968" spans="1:35" x14ac:dyDescent="0.35">
      <c r="A968" s="3" t="s">
        <v>1628</v>
      </c>
      <c r="B968" s="7">
        <v>81816</v>
      </c>
      <c r="C968" t="s">
        <v>1641</v>
      </c>
      <c r="D968" t="s">
        <v>1628</v>
      </c>
      <c r="E968" s="7">
        <v>81816</v>
      </c>
      <c r="F968">
        <v>7</v>
      </c>
      <c r="G968">
        <v>15</v>
      </c>
      <c r="H968" s="10">
        <v>172</v>
      </c>
      <c r="I968" s="10">
        <f t="shared" si="17"/>
        <v>11.466666666666667</v>
      </c>
      <c r="J968" s="31"/>
      <c r="K968" s="33"/>
      <c r="L968" s="31"/>
      <c r="M968" s="33"/>
      <c r="N968" s="31"/>
      <c r="O968" s="31"/>
      <c r="P968" s="31"/>
      <c r="Q968" s="31"/>
      <c r="R968" s="32"/>
      <c r="S968" s="31"/>
      <c r="U968" s="10"/>
    </row>
    <row r="969" spans="1:35" x14ac:dyDescent="0.35">
      <c r="A969" s="3" t="s">
        <v>1628</v>
      </c>
      <c r="B969" s="7">
        <v>89607</v>
      </c>
      <c r="C969" t="s">
        <v>1642</v>
      </c>
      <c r="D969" t="s">
        <v>1628</v>
      </c>
      <c r="E969" s="7">
        <v>89607</v>
      </c>
      <c r="F969">
        <v>56</v>
      </c>
      <c r="G969">
        <v>15</v>
      </c>
      <c r="H969" s="10">
        <v>544</v>
      </c>
      <c r="I969" s="10">
        <f t="shared" si="17"/>
        <v>36.266666666666666</v>
      </c>
      <c r="J969" s="31"/>
      <c r="K969" s="33"/>
      <c r="L969" s="31"/>
      <c r="M969" s="33"/>
      <c r="N969" s="31"/>
      <c r="O969" s="31"/>
      <c r="P969" s="31"/>
      <c r="Q969" s="31"/>
      <c r="R969" s="32"/>
      <c r="S969" s="31"/>
      <c r="U969" s="10"/>
    </row>
    <row r="970" spans="1:35" x14ac:dyDescent="0.35">
      <c r="A970" s="3" t="s">
        <v>1628</v>
      </c>
      <c r="B970" s="7" t="s">
        <v>1643</v>
      </c>
      <c r="C970" t="s">
        <v>1644</v>
      </c>
      <c r="D970" t="s">
        <v>1628</v>
      </c>
      <c r="E970" s="7" t="s">
        <v>1643</v>
      </c>
      <c r="F970">
        <v>1</v>
      </c>
      <c r="G970">
        <v>120</v>
      </c>
      <c r="H970" s="10">
        <v>1140</v>
      </c>
      <c r="I970" s="10">
        <f t="shared" si="17"/>
        <v>9.5</v>
      </c>
      <c r="J970" s="31"/>
      <c r="K970" s="33"/>
      <c r="L970" s="31"/>
      <c r="M970" s="33"/>
      <c r="N970" s="31"/>
      <c r="O970" s="31"/>
      <c r="P970" s="31"/>
      <c r="Q970" s="31"/>
      <c r="R970" s="32"/>
      <c r="S970" s="31"/>
      <c r="U970" s="10"/>
    </row>
    <row r="971" spans="1:35" x14ac:dyDescent="0.35">
      <c r="A971" s="3" t="s">
        <v>1628</v>
      </c>
      <c r="B971" s="7" t="s">
        <v>1645</v>
      </c>
      <c r="C971" t="s">
        <v>1646</v>
      </c>
      <c r="D971" t="s">
        <v>1628</v>
      </c>
      <c r="E971" s="7" t="s">
        <v>1645</v>
      </c>
      <c r="F971">
        <v>2</v>
      </c>
      <c r="G971">
        <v>90</v>
      </c>
      <c r="H971" s="10">
        <v>903</v>
      </c>
      <c r="I971" s="10">
        <f t="shared" si="17"/>
        <v>10.033333333333333</v>
      </c>
      <c r="J971" s="31"/>
      <c r="K971" s="33"/>
      <c r="L971" s="31"/>
      <c r="M971" s="33"/>
      <c r="N971" s="31"/>
      <c r="O971" s="31"/>
      <c r="P971" s="31"/>
      <c r="Q971" s="31"/>
      <c r="R971" s="32"/>
      <c r="S971" s="31"/>
      <c r="U971" s="10"/>
    </row>
    <row r="972" spans="1:35" x14ac:dyDescent="0.35">
      <c r="A972" s="3" t="s">
        <v>1628</v>
      </c>
      <c r="B972" s="7" t="s">
        <v>1647</v>
      </c>
      <c r="C972" t="s">
        <v>1648</v>
      </c>
      <c r="D972" t="s">
        <v>1628</v>
      </c>
      <c r="E972" s="7" t="s">
        <v>1647</v>
      </c>
      <c r="F972">
        <v>1</v>
      </c>
      <c r="G972">
        <v>120</v>
      </c>
      <c r="H972" s="10">
        <v>1128</v>
      </c>
      <c r="I972" s="10">
        <f t="shared" si="17"/>
        <v>9.4</v>
      </c>
      <c r="J972" s="31"/>
      <c r="K972" s="33"/>
      <c r="L972" s="31"/>
      <c r="M972" s="33"/>
      <c r="N972" s="31"/>
      <c r="O972" s="31"/>
      <c r="P972" s="31"/>
      <c r="Q972" s="31"/>
      <c r="R972" s="32"/>
      <c r="S972" s="31"/>
      <c r="U972" s="10"/>
    </row>
    <row r="973" spans="1:35" x14ac:dyDescent="0.35">
      <c r="A973" s="3" t="s">
        <v>1649</v>
      </c>
      <c r="B973" s="7" t="s">
        <v>1650</v>
      </c>
      <c r="C973" t="s">
        <v>1651</v>
      </c>
      <c r="D973" t="s">
        <v>38</v>
      </c>
      <c r="E973" s="7">
        <v>10763304</v>
      </c>
      <c r="F973">
        <v>2</v>
      </c>
      <c r="G973">
        <v>25</v>
      </c>
      <c r="H973" s="10">
        <v>256</v>
      </c>
      <c r="I973" s="10">
        <f t="shared" si="17"/>
        <v>10.24</v>
      </c>
      <c r="J973" s="31"/>
      <c r="K973" s="33"/>
      <c r="L973" s="31"/>
      <c r="M973" s="33"/>
      <c r="N973" s="31"/>
      <c r="O973" s="31"/>
      <c r="P973" s="31"/>
      <c r="Q973" s="31"/>
      <c r="R973" s="32"/>
      <c r="S973" s="31"/>
      <c r="U973" s="10"/>
    </row>
    <row r="974" spans="1:35" x14ac:dyDescent="0.35">
      <c r="A974" s="3" t="s">
        <v>1649</v>
      </c>
      <c r="B974" s="7" t="s">
        <v>1652</v>
      </c>
      <c r="C974" t="s">
        <v>1653</v>
      </c>
      <c r="D974" t="s">
        <v>38</v>
      </c>
      <c r="E974" s="7">
        <v>15642247</v>
      </c>
      <c r="F974">
        <v>3</v>
      </c>
      <c r="G974">
        <v>12</v>
      </c>
      <c r="H974" s="10">
        <v>51</v>
      </c>
      <c r="I974" s="10">
        <f t="shared" si="17"/>
        <v>4.25</v>
      </c>
      <c r="J974" s="31"/>
      <c r="K974" s="33"/>
      <c r="L974" s="31"/>
      <c r="M974" s="33"/>
      <c r="N974" s="31"/>
      <c r="O974" s="31"/>
      <c r="P974" s="31"/>
      <c r="Q974" s="31"/>
      <c r="R974" s="32"/>
      <c r="S974" s="31"/>
      <c r="U974" s="10"/>
    </row>
    <row r="975" spans="1:35" x14ac:dyDescent="0.35">
      <c r="A975" s="3" t="s">
        <v>1649</v>
      </c>
      <c r="B975" s="7" t="s">
        <v>1654</v>
      </c>
      <c r="C975" t="s">
        <v>1655</v>
      </c>
      <c r="D975" t="s">
        <v>38</v>
      </c>
      <c r="E975" s="7">
        <v>15662247</v>
      </c>
      <c r="F975">
        <v>1</v>
      </c>
      <c r="G975">
        <v>12</v>
      </c>
      <c r="H975" s="10">
        <v>51</v>
      </c>
      <c r="I975" s="10">
        <f t="shared" si="17"/>
        <v>4.25</v>
      </c>
      <c r="J975" s="31"/>
      <c r="K975" s="33"/>
      <c r="L975" s="31"/>
      <c r="M975" s="33"/>
      <c r="N975" s="31"/>
      <c r="O975" s="31"/>
      <c r="P975" s="31"/>
      <c r="Q975" s="31"/>
      <c r="R975" s="32"/>
      <c r="S975" s="31"/>
      <c r="U975" s="10"/>
    </row>
    <row r="976" spans="1:35" x14ac:dyDescent="0.35">
      <c r="A976" s="3" t="s">
        <v>1649</v>
      </c>
      <c r="B976" s="7" t="s">
        <v>1656</v>
      </c>
      <c r="C976" t="s">
        <v>1657</v>
      </c>
      <c r="D976" t="s">
        <v>38</v>
      </c>
      <c r="E976" s="7">
        <v>15682247</v>
      </c>
      <c r="F976">
        <v>1</v>
      </c>
      <c r="G976">
        <v>12</v>
      </c>
      <c r="H976" s="10">
        <v>51</v>
      </c>
      <c r="I976" s="10">
        <f t="shared" si="17"/>
        <v>4.25</v>
      </c>
      <c r="J976" s="31"/>
      <c r="K976" s="33"/>
      <c r="L976" s="31"/>
      <c r="M976" s="33"/>
      <c r="N976" s="31"/>
      <c r="O976" s="31"/>
      <c r="P976" s="31"/>
      <c r="Q976" s="31"/>
      <c r="R976" s="32"/>
      <c r="S976" s="31"/>
      <c r="U976" s="10"/>
    </row>
    <row r="977" spans="1:21" x14ac:dyDescent="0.35">
      <c r="A977" s="3" t="s">
        <v>1658</v>
      </c>
      <c r="B977" s="7">
        <v>1401</v>
      </c>
      <c r="C977" t="s">
        <v>1659</v>
      </c>
      <c r="D977" t="s">
        <v>1660</v>
      </c>
      <c r="E977" s="7">
        <v>1401</v>
      </c>
      <c r="F977">
        <v>1</v>
      </c>
      <c r="G977">
        <v>1000</v>
      </c>
      <c r="H977" s="10">
        <v>230</v>
      </c>
      <c r="I977" s="10">
        <f t="shared" si="17"/>
        <v>0.23</v>
      </c>
      <c r="J977" s="31"/>
      <c r="K977" s="33"/>
      <c r="L977" s="31"/>
      <c r="M977" s="33"/>
      <c r="N977" s="31"/>
      <c r="O977" s="31"/>
      <c r="P977" s="31"/>
      <c r="Q977" s="31"/>
      <c r="R977" s="32"/>
      <c r="S977" s="31"/>
      <c r="U977" s="10"/>
    </row>
    <row r="978" spans="1:21" x14ac:dyDescent="0.35">
      <c r="A978" s="3" t="s">
        <v>1658</v>
      </c>
      <c r="B978" s="7">
        <v>1404</v>
      </c>
      <c r="C978" t="s">
        <v>1661</v>
      </c>
      <c r="D978" t="s">
        <v>1660</v>
      </c>
      <c r="E978" s="7">
        <v>1404</v>
      </c>
      <c r="F978">
        <v>1</v>
      </c>
      <c r="G978">
        <v>200</v>
      </c>
      <c r="H978" s="10">
        <v>92</v>
      </c>
      <c r="I978" s="10">
        <f t="shared" si="17"/>
        <v>0.46</v>
      </c>
      <c r="J978" s="31"/>
      <c r="K978" s="33"/>
      <c r="L978" s="31"/>
      <c r="M978" s="33"/>
      <c r="N978" s="31"/>
      <c r="O978" s="31"/>
      <c r="P978" s="31"/>
      <c r="Q978" s="31"/>
      <c r="R978" s="32"/>
      <c r="S978" s="31"/>
      <c r="U978" s="10"/>
    </row>
    <row r="979" spans="1:21" x14ac:dyDescent="0.35">
      <c r="A979" s="3" t="s">
        <v>1658</v>
      </c>
      <c r="B979" s="7">
        <v>1405</v>
      </c>
      <c r="C979" t="s">
        <v>1662</v>
      </c>
      <c r="D979" t="s">
        <v>1660</v>
      </c>
      <c r="E979" s="7">
        <v>1405</v>
      </c>
      <c r="F979">
        <v>1</v>
      </c>
      <c r="G979">
        <v>200</v>
      </c>
      <c r="H979" s="10">
        <v>161</v>
      </c>
      <c r="I979" s="10">
        <f t="shared" si="17"/>
        <v>0.80500000000000005</v>
      </c>
      <c r="J979" s="31"/>
      <c r="K979" s="33"/>
      <c r="L979" s="31"/>
      <c r="M979" s="33"/>
      <c r="N979" s="31"/>
      <c r="O979" s="31"/>
      <c r="P979" s="31"/>
      <c r="Q979" s="31"/>
      <c r="R979" s="32"/>
      <c r="S979" s="31"/>
      <c r="U979" s="10"/>
    </row>
    <row r="980" spans="1:21" x14ac:dyDescent="0.35">
      <c r="A980" s="3" t="s">
        <v>1658</v>
      </c>
      <c r="B980" s="7">
        <v>1406</v>
      </c>
      <c r="C980" t="s">
        <v>1663</v>
      </c>
      <c r="D980" t="s">
        <v>1660</v>
      </c>
      <c r="E980" s="7">
        <v>1406</v>
      </c>
      <c r="F980">
        <v>1</v>
      </c>
      <c r="G980">
        <v>100</v>
      </c>
      <c r="H980" s="10">
        <v>168</v>
      </c>
      <c r="I980" s="10">
        <f t="shared" si="17"/>
        <v>1.68</v>
      </c>
      <c r="J980" s="31"/>
      <c r="K980" s="33"/>
      <c r="L980" s="31"/>
      <c r="M980" s="33"/>
      <c r="N980" s="31"/>
      <c r="O980" s="31"/>
      <c r="P980" s="31"/>
      <c r="Q980" s="31"/>
      <c r="R980" s="32"/>
      <c r="S980" s="31"/>
      <c r="U980" s="10"/>
    </row>
    <row r="981" spans="1:21" x14ac:dyDescent="0.35">
      <c r="A981" s="3" t="s">
        <v>1658</v>
      </c>
      <c r="B981" s="7">
        <v>3240</v>
      </c>
      <c r="C981" t="s">
        <v>1664</v>
      </c>
      <c r="D981" t="s">
        <v>1660</v>
      </c>
      <c r="E981" s="7">
        <v>3240</v>
      </c>
      <c r="F981">
        <v>14</v>
      </c>
      <c r="G981">
        <v>1</v>
      </c>
      <c r="H981" s="10">
        <v>26</v>
      </c>
      <c r="I981" s="10">
        <f t="shared" si="17"/>
        <v>26</v>
      </c>
      <c r="J981" s="31"/>
      <c r="K981" s="33"/>
      <c r="L981" s="31"/>
      <c r="M981" s="33"/>
      <c r="N981" s="31"/>
      <c r="O981" s="31"/>
      <c r="P981" s="31"/>
      <c r="Q981" s="31"/>
      <c r="R981" s="32"/>
      <c r="S981" s="31"/>
      <c r="U981" s="10"/>
    </row>
    <row r="982" spans="1:21" x14ac:dyDescent="0.35">
      <c r="A982" s="3" t="s">
        <v>1658</v>
      </c>
      <c r="B982" s="7">
        <v>3245</v>
      </c>
      <c r="C982" t="s">
        <v>1665</v>
      </c>
      <c r="D982" t="s">
        <v>1660</v>
      </c>
      <c r="E982" s="7">
        <v>3245</v>
      </c>
      <c r="F982">
        <v>5</v>
      </c>
      <c r="G982">
        <v>1</v>
      </c>
      <c r="H982" s="10">
        <v>26</v>
      </c>
      <c r="I982" s="10">
        <f t="shared" si="17"/>
        <v>26</v>
      </c>
      <c r="J982" s="31"/>
      <c r="K982" s="33"/>
      <c r="L982" s="31"/>
      <c r="M982" s="33"/>
      <c r="N982" s="31"/>
      <c r="O982" s="31"/>
      <c r="P982" s="31"/>
      <c r="Q982" s="31"/>
      <c r="R982" s="32"/>
      <c r="S982" s="31"/>
      <c r="U982" s="10"/>
    </row>
    <row r="983" spans="1:21" x14ac:dyDescent="0.35">
      <c r="A983" s="3" t="s">
        <v>1658</v>
      </c>
      <c r="B983" s="7">
        <v>3250</v>
      </c>
      <c r="C983" t="s">
        <v>1666</v>
      </c>
      <c r="D983" t="s">
        <v>1660</v>
      </c>
      <c r="E983" s="7">
        <v>3250</v>
      </c>
      <c r="F983">
        <v>8</v>
      </c>
      <c r="G983">
        <v>1</v>
      </c>
      <c r="H983" s="10">
        <v>66</v>
      </c>
      <c r="I983" s="10">
        <f t="shared" si="17"/>
        <v>66</v>
      </c>
      <c r="J983" s="31"/>
      <c r="K983" s="33"/>
      <c r="L983" s="31"/>
      <c r="M983" s="33"/>
      <c r="N983" s="31"/>
      <c r="O983" s="31"/>
      <c r="P983" s="31"/>
      <c r="Q983" s="31"/>
      <c r="R983" s="32"/>
      <c r="S983" s="31"/>
      <c r="U983" s="10"/>
    </row>
    <row r="984" spans="1:21" x14ac:dyDescent="0.35">
      <c r="A984" s="3" t="s">
        <v>1658</v>
      </c>
      <c r="B984" s="7">
        <v>3255</v>
      </c>
      <c r="C984" t="s">
        <v>1667</v>
      </c>
      <c r="D984" t="s">
        <v>1660</v>
      </c>
      <c r="E984" s="7">
        <v>3255</v>
      </c>
      <c r="F984">
        <v>3</v>
      </c>
      <c r="G984">
        <v>1</v>
      </c>
      <c r="H984" s="10">
        <v>78</v>
      </c>
      <c r="I984" s="10">
        <f t="shared" si="17"/>
        <v>78</v>
      </c>
      <c r="J984" s="31"/>
      <c r="K984" s="33"/>
      <c r="L984" s="31"/>
      <c r="M984" s="33"/>
      <c r="N984" s="31"/>
      <c r="O984" s="31"/>
      <c r="P984" s="31"/>
      <c r="Q984" s="31"/>
      <c r="R984" s="32"/>
      <c r="S984" s="31"/>
      <c r="U984" s="10"/>
    </row>
    <row r="985" spans="1:21" x14ac:dyDescent="0.35">
      <c r="A985" s="3" t="s">
        <v>1658</v>
      </c>
      <c r="B985" s="7">
        <v>3413</v>
      </c>
      <c r="C985" t="s">
        <v>1668</v>
      </c>
      <c r="D985" t="s">
        <v>1660</v>
      </c>
      <c r="E985" s="7">
        <v>3413</v>
      </c>
      <c r="F985">
        <v>1</v>
      </c>
      <c r="G985">
        <v>3840</v>
      </c>
      <c r="H985" s="10">
        <v>190</v>
      </c>
      <c r="I985" s="10">
        <f t="shared" si="17"/>
        <v>4.9479166666666664E-2</v>
      </c>
      <c r="J985" s="31"/>
      <c r="K985" s="33"/>
      <c r="L985" s="31"/>
      <c r="M985" s="33"/>
      <c r="N985" s="31"/>
      <c r="O985" s="31"/>
      <c r="P985" s="31"/>
      <c r="Q985" s="31"/>
      <c r="R985" s="32"/>
      <c r="S985" s="31"/>
      <c r="U985" s="10"/>
    </row>
    <row r="986" spans="1:21" x14ac:dyDescent="0.35">
      <c r="A986" s="3" t="s">
        <v>1658</v>
      </c>
      <c r="B986" s="7">
        <v>3705</v>
      </c>
      <c r="C986" t="s">
        <v>1669</v>
      </c>
      <c r="D986" t="s">
        <v>1660</v>
      </c>
      <c r="E986" s="7">
        <v>3705</v>
      </c>
      <c r="F986">
        <v>2</v>
      </c>
      <c r="G986">
        <v>3840</v>
      </c>
      <c r="H986" s="10">
        <v>337</v>
      </c>
      <c r="I986" s="10">
        <f t="shared" si="17"/>
        <v>8.776041666666666E-2</v>
      </c>
      <c r="J986" s="31"/>
      <c r="K986" s="33"/>
      <c r="L986" s="31"/>
      <c r="M986" s="33"/>
      <c r="N986" s="31"/>
      <c r="O986" s="31"/>
      <c r="P986" s="31"/>
      <c r="Q986" s="31"/>
      <c r="R986" s="32"/>
      <c r="S986" s="31"/>
      <c r="U986" s="10"/>
    </row>
    <row r="987" spans="1:21" x14ac:dyDescent="0.35">
      <c r="A987" s="3" t="s">
        <v>1658</v>
      </c>
      <c r="B987" s="7">
        <v>3715</v>
      </c>
      <c r="C987" t="s">
        <v>1670</v>
      </c>
      <c r="D987" t="s">
        <v>1660</v>
      </c>
      <c r="E987" s="7">
        <v>3715</v>
      </c>
      <c r="F987">
        <v>1</v>
      </c>
      <c r="G987">
        <v>3840</v>
      </c>
      <c r="H987" s="10">
        <v>226</v>
      </c>
      <c r="I987" s="10">
        <f t="shared" si="17"/>
        <v>5.8854166666666666E-2</v>
      </c>
      <c r="J987" s="31"/>
      <c r="K987" s="33"/>
      <c r="L987" s="31"/>
      <c r="M987" s="33"/>
      <c r="N987" s="31"/>
      <c r="O987" s="31"/>
      <c r="P987" s="31"/>
      <c r="Q987" s="31"/>
      <c r="R987" s="32"/>
      <c r="S987" s="31"/>
      <c r="U987" s="10"/>
    </row>
    <row r="988" spans="1:21" x14ac:dyDescent="0.35">
      <c r="A988" s="3" t="s">
        <v>1658</v>
      </c>
      <c r="B988" s="7">
        <v>3725</v>
      </c>
      <c r="C988" t="s">
        <v>1671</v>
      </c>
      <c r="D988" t="s">
        <v>1660</v>
      </c>
      <c r="E988" s="7">
        <v>3725</v>
      </c>
      <c r="F988">
        <v>5</v>
      </c>
      <c r="G988">
        <v>3840</v>
      </c>
      <c r="H988" s="10">
        <v>338</v>
      </c>
      <c r="I988" s="10">
        <f t="shared" si="17"/>
        <v>8.802083333333334E-2</v>
      </c>
      <c r="J988" s="31"/>
      <c r="K988" s="33"/>
      <c r="L988" s="31"/>
      <c r="M988" s="33"/>
      <c r="N988" s="31"/>
      <c r="O988" s="31"/>
      <c r="P988" s="31"/>
      <c r="Q988" s="31"/>
      <c r="R988" s="32"/>
      <c r="S988" s="31"/>
      <c r="U988" s="10"/>
    </row>
    <row r="989" spans="1:21" x14ac:dyDescent="0.35">
      <c r="A989" s="3" t="s">
        <v>1658</v>
      </c>
      <c r="B989" s="7">
        <v>3734</v>
      </c>
      <c r="C989" t="s">
        <v>1672</v>
      </c>
      <c r="D989" t="s">
        <v>1660</v>
      </c>
      <c r="E989" s="7">
        <v>3734</v>
      </c>
      <c r="F989">
        <v>6</v>
      </c>
      <c r="G989">
        <v>960</v>
      </c>
      <c r="H989" s="10">
        <v>53</v>
      </c>
      <c r="I989" s="10">
        <f t="shared" si="17"/>
        <v>5.5208333333333331E-2</v>
      </c>
      <c r="J989" s="31"/>
      <c r="K989" s="33"/>
      <c r="L989" s="31"/>
      <c r="M989" s="33"/>
      <c r="N989" s="31"/>
      <c r="O989" s="31"/>
      <c r="P989" s="31"/>
      <c r="Q989" s="31"/>
      <c r="R989" s="32"/>
      <c r="S989" s="31"/>
      <c r="U989" s="10"/>
    </row>
    <row r="990" spans="1:21" x14ac:dyDescent="0.35">
      <c r="A990" s="3" t="s">
        <v>1658</v>
      </c>
      <c r="B990" s="7">
        <v>3735</v>
      </c>
      <c r="C990" t="s">
        <v>1673</v>
      </c>
      <c r="D990" t="s">
        <v>1660</v>
      </c>
      <c r="E990" s="7">
        <v>3735</v>
      </c>
      <c r="F990">
        <v>2</v>
      </c>
      <c r="G990">
        <v>960</v>
      </c>
      <c r="H990" s="10">
        <v>96</v>
      </c>
      <c r="I990" s="10">
        <f t="shared" si="17"/>
        <v>0.1</v>
      </c>
      <c r="J990" s="31"/>
      <c r="K990" s="33"/>
      <c r="L990" s="31"/>
      <c r="M990" s="33"/>
      <c r="N990" s="31"/>
      <c r="O990" s="31"/>
      <c r="P990" s="31"/>
      <c r="Q990" s="31"/>
      <c r="R990" s="32"/>
      <c r="S990" s="31"/>
      <c r="U990" s="10"/>
    </row>
    <row r="991" spans="1:21" x14ac:dyDescent="0.35">
      <c r="A991" s="3" t="s">
        <v>1658</v>
      </c>
      <c r="B991" s="7">
        <v>3745</v>
      </c>
      <c r="C991" t="s">
        <v>1674</v>
      </c>
      <c r="D991" t="s">
        <v>1660</v>
      </c>
      <c r="E991" s="7">
        <v>3745</v>
      </c>
      <c r="F991">
        <v>2</v>
      </c>
      <c r="G991">
        <v>960</v>
      </c>
      <c r="H991" s="10">
        <v>113</v>
      </c>
      <c r="I991" s="10">
        <f t="shared" si="17"/>
        <v>0.11770833333333333</v>
      </c>
      <c r="J991" s="31"/>
      <c r="K991" s="33"/>
      <c r="L991" s="31"/>
      <c r="M991" s="33"/>
      <c r="N991" s="31"/>
      <c r="O991" s="31"/>
      <c r="P991" s="31"/>
      <c r="Q991" s="31"/>
      <c r="R991" s="32"/>
      <c r="S991" s="31"/>
      <c r="U991" s="10"/>
    </row>
    <row r="992" spans="1:21" x14ac:dyDescent="0.35">
      <c r="A992" s="3" t="s">
        <v>1658</v>
      </c>
      <c r="B992" s="7">
        <v>4422</v>
      </c>
      <c r="C992" t="s">
        <v>1675</v>
      </c>
      <c r="D992" t="s">
        <v>1660</v>
      </c>
      <c r="E992" s="7">
        <v>4422</v>
      </c>
      <c r="F992">
        <v>2</v>
      </c>
      <c r="G992">
        <v>1920</v>
      </c>
      <c r="H992" s="10">
        <v>113</v>
      </c>
      <c r="I992" s="10">
        <f t="shared" si="17"/>
        <v>5.8854166666666666E-2</v>
      </c>
      <c r="J992" s="31"/>
      <c r="K992" s="33"/>
      <c r="L992" s="31"/>
      <c r="M992" s="33"/>
      <c r="N992" s="31"/>
      <c r="O992" s="31"/>
      <c r="P992" s="31"/>
      <c r="Q992" s="31"/>
      <c r="R992" s="32"/>
      <c r="S992" s="31"/>
      <c r="U992" s="10"/>
    </row>
    <row r="993" spans="1:21" x14ac:dyDescent="0.35">
      <c r="A993" s="25" t="s">
        <v>1658</v>
      </c>
      <c r="B993" s="26">
        <v>4535</v>
      </c>
      <c r="C993" s="27" t="s">
        <v>1676</v>
      </c>
      <c r="D993" s="27" t="s">
        <v>1660</v>
      </c>
      <c r="E993" s="26">
        <v>4535</v>
      </c>
      <c r="F993" s="27">
        <v>1</v>
      </c>
      <c r="G993" s="27">
        <v>1</v>
      </c>
      <c r="H993" s="28">
        <v>848</v>
      </c>
      <c r="I993" s="28">
        <f t="shared" si="17"/>
        <v>848</v>
      </c>
      <c r="J993" s="31"/>
      <c r="K993" s="33"/>
      <c r="L993" s="31"/>
      <c r="M993" s="33"/>
      <c r="N993" s="31"/>
      <c r="O993" s="31"/>
      <c r="P993" s="31"/>
      <c r="Q993" s="31"/>
      <c r="R993" s="32"/>
      <c r="S993" s="31"/>
      <c r="U993" s="10"/>
    </row>
    <row r="994" spans="1:21" x14ac:dyDescent="0.35">
      <c r="A994" s="3" t="s">
        <v>1658</v>
      </c>
      <c r="B994" s="7">
        <v>4551</v>
      </c>
      <c r="C994" t="s">
        <v>1677</v>
      </c>
      <c r="D994" t="s">
        <v>1660</v>
      </c>
      <c r="E994" s="7">
        <v>4551</v>
      </c>
      <c r="F994">
        <v>1</v>
      </c>
      <c r="G994">
        <v>1</v>
      </c>
      <c r="H994" s="10">
        <v>208</v>
      </c>
      <c r="I994" s="10">
        <f t="shared" si="17"/>
        <v>208</v>
      </c>
      <c r="J994" s="31"/>
      <c r="K994" s="33"/>
      <c r="L994" s="31"/>
      <c r="M994" s="33"/>
      <c r="N994" s="31"/>
      <c r="O994" s="31"/>
      <c r="P994" s="31"/>
      <c r="Q994" s="31"/>
      <c r="R994" s="32"/>
      <c r="S994" s="31"/>
      <c r="U994" s="10"/>
    </row>
    <row r="995" spans="1:21" x14ac:dyDescent="0.35">
      <c r="A995" s="3" t="s">
        <v>1658</v>
      </c>
      <c r="B995" s="7">
        <v>6435</v>
      </c>
      <c r="C995" t="s">
        <v>1678</v>
      </c>
      <c r="D995" t="s">
        <v>1660</v>
      </c>
      <c r="E995" s="7">
        <v>6435</v>
      </c>
      <c r="F995">
        <v>1</v>
      </c>
      <c r="G995">
        <v>480</v>
      </c>
      <c r="H995" s="10">
        <v>88</v>
      </c>
      <c r="I995" s="10">
        <f t="shared" si="17"/>
        <v>0.18333333333333332</v>
      </c>
      <c r="J995" s="31"/>
      <c r="K995" s="33"/>
      <c r="L995" s="31"/>
      <c r="M995" s="33"/>
      <c r="N995" s="31"/>
      <c r="O995" s="31"/>
      <c r="P995" s="31"/>
      <c r="Q995" s="31"/>
      <c r="R995" s="32"/>
      <c r="S995" s="31"/>
      <c r="U995" s="10"/>
    </row>
    <row r="996" spans="1:21" x14ac:dyDescent="0.35">
      <c r="A996" s="3" t="s">
        <v>1658</v>
      </c>
      <c r="B996" s="7">
        <v>6465</v>
      </c>
      <c r="C996" t="s">
        <v>1679</v>
      </c>
      <c r="D996" t="s">
        <v>1660</v>
      </c>
      <c r="E996" s="7">
        <v>6465</v>
      </c>
      <c r="F996">
        <v>1</v>
      </c>
      <c r="G996">
        <v>1920</v>
      </c>
      <c r="H996" s="10">
        <v>292</v>
      </c>
      <c r="I996" s="10">
        <f t="shared" ref="I996:I1059" si="18">H996/G996</f>
        <v>0.15208333333333332</v>
      </c>
      <c r="J996" s="31"/>
      <c r="K996" s="33"/>
      <c r="L996" s="31"/>
      <c r="M996" s="33"/>
      <c r="N996" s="31"/>
      <c r="O996" s="31"/>
      <c r="P996" s="31"/>
      <c r="Q996" s="31"/>
      <c r="R996" s="32"/>
      <c r="S996" s="31"/>
      <c r="U996" s="10"/>
    </row>
    <row r="997" spans="1:21" x14ac:dyDescent="0.35">
      <c r="A997" s="3" t="s">
        <v>1658</v>
      </c>
      <c r="B997" s="7">
        <v>151020</v>
      </c>
      <c r="C997" t="s">
        <v>1680</v>
      </c>
      <c r="D997" t="s">
        <v>1660</v>
      </c>
      <c r="E997" s="7">
        <v>151020</v>
      </c>
      <c r="F997">
        <v>5</v>
      </c>
      <c r="G997">
        <v>1</v>
      </c>
      <c r="H997" s="10">
        <v>21</v>
      </c>
      <c r="I997" s="10">
        <f t="shared" si="18"/>
        <v>21</v>
      </c>
      <c r="J997" s="31"/>
      <c r="K997" s="33"/>
      <c r="L997" s="31"/>
      <c r="M997" s="33"/>
      <c r="N997" s="31"/>
      <c r="O997" s="31"/>
      <c r="P997" s="31"/>
      <c r="Q997" s="31"/>
      <c r="R997" s="32"/>
      <c r="S997" s="31"/>
      <c r="U997" s="10"/>
    </row>
    <row r="998" spans="1:21" x14ac:dyDescent="0.35">
      <c r="A998" s="3" t="s">
        <v>1658</v>
      </c>
      <c r="B998" s="7">
        <v>153210</v>
      </c>
      <c r="C998" t="s">
        <v>1681</v>
      </c>
      <c r="D998" t="s">
        <v>160</v>
      </c>
      <c r="E998" s="7" t="s">
        <v>1682</v>
      </c>
      <c r="F998">
        <v>3</v>
      </c>
      <c r="G998">
        <v>1</v>
      </c>
      <c r="H998" s="10">
        <v>84</v>
      </c>
      <c r="I998" s="10">
        <f t="shared" si="18"/>
        <v>84</v>
      </c>
      <c r="J998" s="31"/>
      <c r="K998" s="33"/>
      <c r="L998" s="31"/>
      <c r="M998" s="33"/>
      <c r="N998" s="31"/>
      <c r="O998" s="31"/>
      <c r="P998" s="31"/>
      <c r="Q998" s="31"/>
      <c r="R998" s="32"/>
      <c r="S998" s="31"/>
      <c r="U998" s="10"/>
    </row>
    <row r="999" spans="1:21" x14ac:dyDescent="0.35">
      <c r="A999" s="3" t="s">
        <v>1658</v>
      </c>
      <c r="B999" s="7">
        <v>153225</v>
      </c>
      <c r="C999" t="s">
        <v>1683</v>
      </c>
      <c r="D999" t="s">
        <v>1660</v>
      </c>
      <c r="E999" s="7">
        <v>153225</v>
      </c>
      <c r="F999">
        <v>2</v>
      </c>
      <c r="G999">
        <v>1</v>
      </c>
      <c r="H999" s="10">
        <v>5</v>
      </c>
      <c r="I999" s="10">
        <f t="shared" si="18"/>
        <v>5</v>
      </c>
      <c r="J999" s="31"/>
      <c r="K999" s="33"/>
      <c r="L999" s="31"/>
      <c r="M999" s="33"/>
      <c r="N999" s="31"/>
      <c r="O999" s="31"/>
      <c r="P999" s="31"/>
      <c r="Q999" s="31"/>
      <c r="R999" s="32"/>
      <c r="S999" s="31"/>
      <c r="U999" s="10"/>
    </row>
    <row r="1000" spans="1:21" x14ac:dyDescent="0.35">
      <c r="A1000" s="3" t="s">
        <v>1658</v>
      </c>
      <c r="B1000" s="7">
        <v>155016</v>
      </c>
      <c r="C1000" t="s">
        <v>1684</v>
      </c>
      <c r="D1000" t="s">
        <v>38</v>
      </c>
      <c r="E1000" s="7">
        <v>10165601</v>
      </c>
      <c r="F1000">
        <v>2</v>
      </c>
      <c r="G1000">
        <v>1</v>
      </c>
      <c r="H1000" s="10">
        <v>344</v>
      </c>
      <c r="I1000" s="10">
        <f t="shared" si="18"/>
        <v>344</v>
      </c>
      <c r="J1000" s="31"/>
      <c r="K1000" s="33"/>
      <c r="L1000" s="31"/>
      <c r="M1000" s="33"/>
      <c r="N1000" s="31"/>
      <c r="O1000" s="31"/>
      <c r="P1000" s="31"/>
      <c r="Q1000" s="31"/>
      <c r="R1000" s="32"/>
      <c r="S1000" s="31"/>
      <c r="U1000" s="10"/>
    </row>
    <row r="1001" spans="1:21" x14ac:dyDescent="0.35">
      <c r="A1001" s="25" t="s">
        <v>1658</v>
      </c>
      <c r="B1001" s="26">
        <v>155019</v>
      </c>
      <c r="C1001" s="27" t="s">
        <v>1685</v>
      </c>
      <c r="D1001" s="27" t="s">
        <v>38</v>
      </c>
      <c r="E1001" s="26">
        <v>10060262</v>
      </c>
      <c r="F1001" s="27">
        <v>2</v>
      </c>
      <c r="G1001" s="27">
        <v>1</v>
      </c>
      <c r="H1001" s="28">
        <v>781</v>
      </c>
      <c r="I1001" s="28">
        <f t="shared" si="18"/>
        <v>781</v>
      </c>
      <c r="J1001" s="31"/>
      <c r="K1001" s="33"/>
      <c r="L1001" s="31"/>
      <c r="M1001" s="33"/>
      <c r="N1001" s="31"/>
      <c r="O1001" s="31"/>
      <c r="P1001" s="31"/>
      <c r="Q1001" s="31"/>
      <c r="R1001" s="32"/>
      <c r="S1001" s="31"/>
      <c r="U1001" s="10"/>
    </row>
    <row r="1002" spans="1:21" x14ac:dyDescent="0.35">
      <c r="A1002" s="3" t="s">
        <v>1658</v>
      </c>
      <c r="B1002" s="7">
        <v>155023</v>
      </c>
      <c r="C1002" t="s">
        <v>1686</v>
      </c>
      <c r="D1002" t="s">
        <v>160</v>
      </c>
      <c r="E1002" s="7" t="s">
        <v>1687</v>
      </c>
      <c r="F1002">
        <v>1</v>
      </c>
      <c r="G1002">
        <v>1</v>
      </c>
      <c r="H1002" s="10">
        <v>474</v>
      </c>
      <c r="I1002" s="10">
        <f t="shared" si="18"/>
        <v>474</v>
      </c>
      <c r="J1002" s="31"/>
      <c r="K1002" s="33"/>
      <c r="L1002" s="31"/>
      <c r="M1002" s="33"/>
      <c r="N1002" s="31"/>
      <c r="O1002" s="31"/>
      <c r="P1002" s="31"/>
      <c r="Q1002" s="31"/>
      <c r="R1002" s="32"/>
      <c r="S1002" s="31"/>
      <c r="U1002" s="10"/>
    </row>
    <row r="1003" spans="1:21" x14ac:dyDescent="0.35">
      <c r="A1003" s="3" t="s">
        <v>1658</v>
      </c>
      <c r="B1003" s="7">
        <v>155302</v>
      </c>
      <c r="C1003" t="s">
        <v>1688</v>
      </c>
      <c r="D1003" t="s">
        <v>1660</v>
      </c>
      <c r="E1003" s="7">
        <v>155302</v>
      </c>
      <c r="F1003">
        <v>2</v>
      </c>
      <c r="G1003">
        <v>50</v>
      </c>
      <c r="H1003" s="10">
        <v>106</v>
      </c>
      <c r="I1003" s="10">
        <f t="shared" si="18"/>
        <v>2.12</v>
      </c>
      <c r="J1003" s="31"/>
      <c r="K1003" s="33"/>
      <c r="L1003" s="31"/>
      <c r="M1003" s="33"/>
      <c r="N1003" s="31"/>
      <c r="O1003" s="31"/>
      <c r="P1003" s="31"/>
      <c r="Q1003" s="31"/>
      <c r="R1003" s="32"/>
      <c r="S1003" s="31"/>
      <c r="U1003" s="10"/>
    </row>
    <row r="1004" spans="1:21" x14ac:dyDescent="0.35">
      <c r="A1004" s="3" t="s">
        <v>1658</v>
      </c>
      <c r="B1004" s="7">
        <v>155505</v>
      </c>
      <c r="C1004" t="s">
        <v>1689</v>
      </c>
      <c r="D1004" t="s">
        <v>1660</v>
      </c>
      <c r="E1004" s="7">
        <v>155505</v>
      </c>
      <c r="F1004">
        <v>20</v>
      </c>
      <c r="G1004">
        <v>1</v>
      </c>
      <c r="H1004" s="10">
        <v>6</v>
      </c>
      <c r="I1004" s="10">
        <f t="shared" si="18"/>
        <v>6</v>
      </c>
      <c r="J1004" s="31"/>
      <c r="K1004" s="33"/>
      <c r="L1004" s="31"/>
      <c r="M1004" s="33"/>
      <c r="N1004" s="31"/>
      <c r="O1004" s="31"/>
      <c r="P1004" s="31"/>
      <c r="Q1004" s="31"/>
      <c r="R1004" s="32"/>
      <c r="S1004" s="31"/>
      <c r="U1004" s="10"/>
    </row>
    <row r="1005" spans="1:21" x14ac:dyDescent="0.35">
      <c r="A1005" s="3" t="s">
        <v>1658</v>
      </c>
      <c r="B1005" s="7">
        <v>156401</v>
      </c>
      <c r="C1005" t="s">
        <v>1690</v>
      </c>
      <c r="D1005" t="s">
        <v>160</v>
      </c>
      <c r="E1005" s="7" t="s">
        <v>1691</v>
      </c>
      <c r="F1005">
        <v>1</v>
      </c>
      <c r="G1005">
        <v>1</v>
      </c>
      <c r="H1005" s="10">
        <v>546</v>
      </c>
      <c r="I1005" s="10">
        <f t="shared" si="18"/>
        <v>546</v>
      </c>
      <c r="J1005" s="31"/>
      <c r="K1005" s="33"/>
      <c r="L1005" s="31"/>
      <c r="M1005" s="33"/>
      <c r="N1005" s="31"/>
      <c r="O1005" s="31"/>
      <c r="P1005" s="31"/>
      <c r="Q1005" s="31"/>
      <c r="R1005" s="32"/>
      <c r="S1005" s="31"/>
      <c r="U1005" s="10"/>
    </row>
    <row r="1006" spans="1:21" x14ac:dyDescent="0.35">
      <c r="A1006" s="3" t="s">
        <v>1658</v>
      </c>
      <c r="B1006" s="7">
        <v>156404</v>
      </c>
      <c r="C1006" t="s">
        <v>1692</v>
      </c>
      <c r="D1006" t="s">
        <v>160</v>
      </c>
      <c r="E1006" s="7" t="s">
        <v>1693</v>
      </c>
      <c r="F1006">
        <v>2</v>
      </c>
      <c r="G1006">
        <v>1</v>
      </c>
      <c r="H1006" s="10">
        <v>542</v>
      </c>
      <c r="I1006" s="10">
        <f t="shared" si="18"/>
        <v>542</v>
      </c>
      <c r="J1006" s="31"/>
      <c r="K1006" s="33"/>
      <c r="L1006" s="31"/>
      <c r="M1006" s="33"/>
      <c r="N1006" s="31"/>
      <c r="O1006" s="31"/>
      <c r="P1006" s="31"/>
      <c r="Q1006" s="31"/>
      <c r="R1006" s="32"/>
      <c r="S1006" s="31"/>
      <c r="U1006" s="10"/>
    </row>
    <row r="1007" spans="1:21" x14ac:dyDescent="0.35">
      <c r="A1007" s="3" t="s">
        <v>1658</v>
      </c>
      <c r="B1007" s="7">
        <v>156693</v>
      </c>
      <c r="C1007" t="s">
        <v>1694</v>
      </c>
      <c r="D1007" t="s">
        <v>160</v>
      </c>
      <c r="E1007" s="7" t="s">
        <v>1695</v>
      </c>
      <c r="F1007">
        <v>2</v>
      </c>
      <c r="G1007">
        <v>1</v>
      </c>
      <c r="H1007" s="10">
        <v>123</v>
      </c>
      <c r="I1007" s="10">
        <f t="shared" si="18"/>
        <v>123</v>
      </c>
      <c r="J1007" s="31"/>
      <c r="K1007" s="33"/>
      <c r="L1007" s="31"/>
      <c r="M1007" s="33"/>
      <c r="N1007" s="31"/>
      <c r="O1007" s="31"/>
      <c r="P1007" s="31"/>
      <c r="Q1007" s="31"/>
      <c r="R1007" s="32"/>
      <c r="S1007" s="31"/>
      <c r="U1007" s="10"/>
    </row>
    <row r="1008" spans="1:21" x14ac:dyDescent="0.35">
      <c r="A1008" s="3" t="s">
        <v>1696</v>
      </c>
      <c r="B1008" s="7" t="s">
        <v>1697</v>
      </c>
      <c r="C1008" t="s">
        <v>1698</v>
      </c>
      <c r="D1008" t="s">
        <v>38</v>
      </c>
      <c r="E1008" s="7">
        <v>10499034</v>
      </c>
      <c r="F1008">
        <v>3</v>
      </c>
      <c r="G1008">
        <v>1000</v>
      </c>
      <c r="H1008" s="10">
        <v>185</v>
      </c>
      <c r="I1008" s="10">
        <f t="shared" si="18"/>
        <v>0.185</v>
      </c>
      <c r="J1008" s="31"/>
      <c r="K1008" s="33"/>
      <c r="L1008" s="31"/>
      <c r="M1008" s="33"/>
      <c r="N1008" s="31"/>
      <c r="O1008" s="31"/>
      <c r="P1008" s="31"/>
      <c r="Q1008" s="31"/>
      <c r="R1008" s="32"/>
      <c r="S1008" s="31"/>
      <c r="U1008" s="10"/>
    </row>
    <row r="1009" spans="1:21" x14ac:dyDescent="0.35">
      <c r="A1009" s="3" t="s">
        <v>1696</v>
      </c>
      <c r="B1009" s="7" t="s">
        <v>1699</v>
      </c>
      <c r="C1009" t="s">
        <v>1700</v>
      </c>
      <c r="D1009" t="s">
        <v>38</v>
      </c>
      <c r="E1009" s="7">
        <v>10409044</v>
      </c>
      <c r="F1009">
        <v>4</v>
      </c>
      <c r="G1009">
        <v>500</v>
      </c>
      <c r="H1009" s="10">
        <v>96</v>
      </c>
      <c r="I1009" s="10">
        <f t="shared" si="18"/>
        <v>0.192</v>
      </c>
      <c r="J1009" s="31"/>
      <c r="K1009" s="33"/>
      <c r="L1009" s="31"/>
      <c r="M1009" s="33"/>
      <c r="N1009" s="31"/>
      <c r="O1009" s="31"/>
      <c r="P1009" s="31"/>
      <c r="Q1009" s="31"/>
      <c r="R1009" s="32"/>
      <c r="S1009" s="31"/>
      <c r="U1009" s="10"/>
    </row>
    <row r="1010" spans="1:21" x14ac:dyDescent="0.35">
      <c r="A1010" s="3" t="s">
        <v>1696</v>
      </c>
      <c r="B1010" s="7" t="s">
        <v>1701</v>
      </c>
      <c r="C1010" t="s">
        <v>1702</v>
      </c>
      <c r="D1010" t="s">
        <v>38</v>
      </c>
      <c r="E1010" s="7">
        <v>10371235</v>
      </c>
      <c r="F1010">
        <v>3</v>
      </c>
      <c r="G1010">
        <v>500</v>
      </c>
      <c r="H1010" s="10">
        <v>115</v>
      </c>
      <c r="I1010" s="10">
        <f t="shared" si="18"/>
        <v>0.23</v>
      </c>
      <c r="J1010" s="31"/>
      <c r="K1010" s="33"/>
      <c r="L1010" s="31"/>
      <c r="M1010" s="33"/>
      <c r="N1010" s="31"/>
      <c r="O1010" s="31"/>
      <c r="P1010" s="31"/>
      <c r="Q1010" s="31"/>
      <c r="R1010" s="32"/>
      <c r="S1010" s="31"/>
      <c r="U1010" s="10"/>
    </row>
    <row r="1011" spans="1:21" x14ac:dyDescent="0.35">
      <c r="A1011" s="3" t="s">
        <v>1696</v>
      </c>
      <c r="B1011" s="7" t="s">
        <v>1703</v>
      </c>
      <c r="C1011" t="s">
        <v>1704</v>
      </c>
      <c r="D1011" t="s">
        <v>38</v>
      </c>
      <c r="E1011" s="7">
        <v>10504625</v>
      </c>
      <c r="F1011">
        <v>1</v>
      </c>
      <c r="G1011">
        <v>300</v>
      </c>
      <c r="H1011" s="10">
        <v>395</v>
      </c>
      <c r="I1011" s="10">
        <f t="shared" si="18"/>
        <v>1.3166666666666667</v>
      </c>
      <c r="J1011" s="31"/>
      <c r="K1011" s="33"/>
      <c r="L1011" s="31"/>
      <c r="M1011" s="33"/>
      <c r="N1011" s="31"/>
      <c r="O1011" s="31"/>
      <c r="P1011" s="31"/>
      <c r="Q1011" s="31"/>
      <c r="R1011" s="32"/>
      <c r="S1011" s="31"/>
      <c r="U1011" s="10"/>
    </row>
    <row r="1012" spans="1:21" x14ac:dyDescent="0.35">
      <c r="A1012" s="3" t="s">
        <v>1696</v>
      </c>
      <c r="B1012" s="7" t="s">
        <v>1705</v>
      </c>
      <c r="C1012" t="s">
        <v>1706</v>
      </c>
      <c r="D1012" t="s">
        <v>38</v>
      </c>
      <c r="E1012" s="7">
        <v>12045735</v>
      </c>
      <c r="F1012">
        <v>6</v>
      </c>
      <c r="G1012">
        <v>10</v>
      </c>
      <c r="H1012" s="10">
        <v>308</v>
      </c>
      <c r="I1012" s="10">
        <f t="shared" si="18"/>
        <v>30.8</v>
      </c>
      <c r="J1012" s="31"/>
      <c r="K1012" s="33"/>
      <c r="L1012" s="31"/>
      <c r="M1012" s="33"/>
      <c r="N1012" s="31"/>
      <c r="O1012" s="31"/>
      <c r="P1012" s="31"/>
      <c r="Q1012" s="31"/>
      <c r="R1012" s="32"/>
      <c r="S1012" s="31"/>
      <c r="U1012" s="10"/>
    </row>
    <row r="1013" spans="1:21" x14ac:dyDescent="0.35">
      <c r="A1013" s="25" t="s">
        <v>1696</v>
      </c>
      <c r="B1013" s="26" t="s">
        <v>1707</v>
      </c>
      <c r="C1013" s="27" t="s">
        <v>1708</v>
      </c>
      <c r="D1013" s="27" t="s">
        <v>38</v>
      </c>
      <c r="E1013" s="26">
        <v>10093492</v>
      </c>
      <c r="F1013" s="27">
        <v>1</v>
      </c>
      <c r="G1013" s="27">
        <v>1</v>
      </c>
      <c r="H1013" s="28">
        <v>830</v>
      </c>
      <c r="I1013" s="28">
        <f t="shared" si="18"/>
        <v>830</v>
      </c>
      <c r="J1013" s="31"/>
      <c r="K1013" s="33"/>
      <c r="L1013" s="31"/>
      <c r="M1013" s="33"/>
      <c r="N1013" s="31"/>
      <c r="O1013" s="31"/>
      <c r="P1013" s="31"/>
      <c r="Q1013" s="31"/>
      <c r="R1013" s="32"/>
      <c r="S1013" s="31"/>
      <c r="U1013" s="10"/>
    </row>
    <row r="1014" spans="1:21" x14ac:dyDescent="0.35">
      <c r="A1014" s="3" t="s">
        <v>1696</v>
      </c>
      <c r="B1014" s="7" t="s">
        <v>1709</v>
      </c>
      <c r="C1014" t="s">
        <v>1710</v>
      </c>
      <c r="D1014" t="s">
        <v>38</v>
      </c>
      <c r="E1014" s="7">
        <v>10247002</v>
      </c>
      <c r="F1014">
        <v>10</v>
      </c>
      <c r="G1014">
        <v>10</v>
      </c>
      <c r="H1014" s="10">
        <v>238</v>
      </c>
      <c r="I1014" s="10">
        <f t="shared" si="18"/>
        <v>23.8</v>
      </c>
      <c r="J1014" s="31"/>
      <c r="K1014" s="33"/>
      <c r="L1014" s="31"/>
      <c r="M1014" s="33"/>
      <c r="N1014" s="31"/>
      <c r="O1014" s="31"/>
      <c r="P1014" s="31"/>
      <c r="Q1014" s="31"/>
      <c r="R1014" s="32"/>
      <c r="S1014" s="31"/>
      <c r="U1014" s="10"/>
    </row>
    <row r="1015" spans="1:21" x14ac:dyDescent="0.35">
      <c r="A1015" s="3" t="s">
        <v>1696</v>
      </c>
      <c r="B1015" s="7" t="s">
        <v>1711</v>
      </c>
      <c r="C1015" t="s">
        <v>1712</v>
      </c>
      <c r="D1015" t="s">
        <v>38</v>
      </c>
      <c r="E1015" s="7">
        <v>12323623</v>
      </c>
      <c r="F1015">
        <v>2</v>
      </c>
      <c r="G1015">
        <v>2</v>
      </c>
      <c r="H1015" s="10">
        <v>53</v>
      </c>
      <c r="I1015" s="10">
        <f t="shared" si="18"/>
        <v>26.5</v>
      </c>
      <c r="J1015" s="31"/>
      <c r="K1015" s="33"/>
      <c r="L1015" s="31"/>
      <c r="M1015" s="33"/>
      <c r="N1015" s="31"/>
      <c r="O1015" s="31"/>
      <c r="P1015" s="31"/>
      <c r="Q1015" s="31"/>
      <c r="R1015" s="32"/>
      <c r="S1015" s="31"/>
      <c r="U1015" s="10"/>
    </row>
    <row r="1016" spans="1:21" x14ac:dyDescent="0.35">
      <c r="A1016" s="3" t="s">
        <v>1696</v>
      </c>
      <c r="B1016" s="7" t="s">
        <v>1713</v>
      </c>
      <c r="C1016" t="s">
        <v>1714</v>
      </c>
      <c r="D1016" t="s">
        <v>38</v>
      </c>
      <c r="E1016" s="7">
        <v>10338442</v>
      </c>
      <c r="F1016">
        <v>1</v>
      </c>
      <c r="G1016">
        <v>10</v>
      </c>
      <c r="H1016" s="10">
        <v>239</v>
      </c>
      <c r="I1016" s="10">
        <f t="shared" si="18"/>
        <v>23.9</v>
      </c>
      <c r="J1016" s="31"/>
      <c r="K1016" s="33"/>
      <c r="L1016" s="31"/>
      <c r="M1016" s="33"/>
      <c r="N1016" s="31"/>
      <c r="O1016" s="31"/>
      <c r="P1016" s="31"/>
      <c r="Q1016" s="31"/>
      <c r="R1016" s="32"/>
      <c r="S1016" s="31"/>
      <c r="U1016" s="10"/>
    </row>
    <row r="1017" spans="1:21" x14ac:dyDescent="0.35">
      <c r="A1017" s="3" t="s">
        <v>1696</v>
      </c>
      <c r="B1017" s="7" t="s">
        <v>1715</v>
      </c>
      <c r="C1017" t="s">
        <v>1716</v>
      </c>
      <c r="D1017" t="s">
        <v>38</v>
      </c>
      <c r="E1017" s="7">
        <v>15314604</v>
      </c>
      <c r="F1017">
        <v>5</v>
      </c>
      <c r="G1017">
        <v>10</v>
      </c>
      <c r="H1017" s="10">
        <v>195</v>
      </c>
      <c r="I1017" s="10">
        <f t="shared" si="18"/>
        <v>19.5</v>
      </c>
      <c r="J1017" s="31"/>
      <c r="K1017" s="33"/>
      <c r="L1017" s="31"/>
      <c r="M1017" s="33"/>
      <c r="N1017" s="31"/>
      <c r="O1017" s="31"/>
      <c r="P1017" s="31"/>
      <c r="Q1017" s="31"/>
      <c r="R1017" s="32"/>
      <c r="S1017" s="31"/>
      <c r="U1017" s="10"/>
    </row>
    <row r="1018" spans="1:21" x14ac:dyDescent="0.35">
      <c r="A1018" s="3" t="s">
        <v>1696</v>
      </c>
      <c r="B1018" s="7" t="s">
        <v>1717</v>
      </c>
      <c r="C1018" t="s">
        <v>1718</v>
      </c>
      <c r="D1018" t="s">
        <v>38</v>
      </c>
      <c r="E1018" s="7">
        <v>15334604</v>
      </c>
      <c r="F1018">
        <v>17</v>
      </c>
      <c r="G1018">
        <v>10</v>
      </c>
      <c r="H1018" s="10">
        <v>179</v>
      </c>
      <c r="I1018" s="10">
        <f t="shared" si="18"/>
        <v>17.899999999999999</v>
      </c>
      <c r="J1018" s="31"/>
      <c r="K1018" s="33"/>
      <c r="L1018" s="31"/>
      <c r="M1018" s="33"/>
      <c r="N1018" s="31"/>
      <c r="O1018" s="31"/>
      <c r="P1018" s="31"/>
      <c r="Q1018" s="31"/>
      <c r="R1018" s="32"/>
      <c r="S1018" s="31"/>
      <c r="U1018" s="10"/>
    </row>
    <row r="1019" spans="1:21" x14ac:dyDescent="0.35">
      <c r="A1019" s="3" t="s">
        <v>1696</v>
      </c>
      <c r="B1019" s="7" t="s">
        <v>1719</v>
      </c>
      <c r="C1019" t="s">
        <v>1720</v>
      </c>
      <c r="D1019" t="s">
        <v>38</v>
      </c>
      <c r="E1019" s="7">
        <v>15344604</v>
      </c>
      <c r="F1019">
        <v>17</v>
      </c>
      <c r="G1019">
        <v>10</v>
      </c>
      <c r="H1019" s="10">
        <v>174</v>
      </c>
      <c r="I1019" s="10">
        <f t="shared" si="18"/>
        <v>17.399999999999999</v>
      </c>
      <c r="J1019" s="31"/>
      <c r="K1019" s="33"/>
      <c r="L1019" s="31"/>
      <c r="M1019" s="33"/>
      <c r="N1019" s="31"/>
      <c r="O1019" s="31"/>
      <c r="P1019" s="31"/>
      <c r="Q1019" s="31"/>
      <c r="R1019" s="32"/>
      <c r="S1019" s="31"/>
      <c r="U1019" s="10"/>
    </row>
    <row r="1020" spans="1:21" x14ac:dyDescent="0.35">
      <c r="A1020" s="3" t="s">
        <v>1696</v>
      </c>
      <c r="B1020" s="7" t="s">
        <v>1721</v>
      </c>
      <c r="C1020" t="s">
        <v>1722</v>
      </c>
      <c r="D1020" t="s">
        <v>38</v>
      </c>
      <c r="E1020" s="7">
        <v>12037609</v>
      </c>
      <c r="F1020">
        <v>20</v>
      </c>
      <c r="G1020">
        <v>500</v>
      </c>
      <c r="H1020" s="10">
        <v>79</v>
      </c>
      <c r="I1020" s="10">
        <f t="shared" si="18"/>
        <v>0.158</v>
      </c>
      <c r="J1020" s="31"/>
      <c r="K1020" s="33"/>
      <c r="L1020" s="31"/>
      <c r="M1020" s="33"/>
      <c r="N1020" s="31"/>
      <c r="O1020" s="31"/>
      <c r="P1020" s="31"/>
      <c r="Q1020" s="31"/>
      <c r="R1020" s="32"/>
      <c r="S1020" s="31"/>
      <c r="U1020" s="10"/>
    </row>
    <row r="1021" spans="1:21" x14ac:dyDescent="0.35">
      <c r="A1021" s="3" t="s">
        <v>1696</v>
      </c>
      <c r="B1021" s="7" t="s">
        <v>1723</v>
      </c>
      <c r="C1021" t="s">
        <v>1724</v>
      </c>
      <c r="D1021" t="s">
        <v>38</v>
      </c>
      <c r="E1021" s="7">
        <v>16438283</v>
      </c>
      <c r="F1021">
        <v>2</v>
      </c>
      <c r="G1021">
        <v>125</v>
      </c>
      <c r="H1021" s="10">
        <v>213</v>
      </c>
      <c r="I1021" s="10">
        <f t="shared" si="18"/>
        <v>1.704</v>
      </c>
      <c r="J1021" s="31"/>
      <c r="K1021" s="33"/>
      <c r="L1021" s="31"/>
      <c r="M1021" s="33"/>
      <c r="N1021" s="31"/>
      <c r="O1021" s="31"/>
      <c r="P1021" s="31"/>
      <c r="Q1021" s="31"/>
      <c r="R1021" s="32"/>
      <c r="S1021" s="31"/>
      <c r="U1021" s="10"/>
    </row>
    <row r="1022" spans="1:21" x14ac:dyDescent="0.35">
      <c r="A1022" s="3" t="s">
        <v>1696</v>
      </c>
      <c r="B1022" s="7" t="s">
        <v>1725</v>
      </c>
      <c r="C1022" t="s">
        <v>1726</v>
      </c>
      <c r="D1022" t="s">
        <v>38</v>
      </c>
      <c r="E1022" s="7">
        <v>15446814</v>
      </c>
      <c r="F1022">
        <v>5</v>
      </c>
      <c r="G1022">
        <v>10</v>
      </c>
      <c r="H1022" s="10">
        <v>154</v>
      </c>
      <c r="I1022" s="10">
        <f t="shared" si="18"/>
        <v>15.4</v>
      </c>
      <c r="J1022" s="31"/>
      <c r="K1022" s="33"/>
      <c r="L1022" s="31"/>
      <c r="M1022" s="33"/>
      <c r="N1022" s="31"/>
      <c r="O1022" s="31"/>
      <c r="P1022" s="31"/>
      <c r="Q1022" s="31"/>
      <c r="R1022" s="32"/>
      <c r="S1022" s="31"/>
      <c r="U1022" s="10"/>
    </row>
    <row r="1023" spans="1:21" x14ac:dyDescent="0.35">
      <c r="A1023" s="3" t="s">
        <v>1727</v>
      </c>
      <c r="B1023" s="7" t="s">
        <v>1728</v>
      </c>
      <c r="C1023" t="s">
        <v>1729</v>
      </c>
      <c r="D1023" t="s">
        <v>38</v>
      </c>
      <c r="E1023" s="7">
        <v>11440479</v>
      </c>
      <c r="F1023">
        <v>4</v>
      </c>
      <c r="G1023">
        <v>1</v>
      </c>
      <c r="H1023" s="10">
        <v>122</v>
      </c>
      <c r="I1023" s="10">
        <f t="shared" si="18"/>
        <v>122</v>
      </c>
      <c r="J1023" s="31"/>
      <c r="K1023" s="33"/>
      <c r="L1023" s="31"/>
      <c r="M1023" s="33"/>
      <c r="N1023" s="31"/>
      <c r="O1023" s="31"/>
      <c r="P1023" s="31"/>
      <c r="Q1023" s="31"/>
      <c r="R1023" s="32"/>
      <c r="S1023" s="31"/>
      <c r="U1023" s="10"/>
    </row>
    <row r="1024" spans="1:21" x14ac:dyDescent="0.35">
      <c r="A1024" s="3" t="s">
        <v>1730</v>
      </c>
      <c r="B1024" s="7">
        <v>41019</v>
      </c>
      <c r="C1024" t="s">
        <v>1731</v>
      </c>
      <c r="D1024" t="s">
        <v>38</v>
      </c>
      <c r="E1024" s="7">
        <v>10155381</v>
      </c>
      <c r="F1024">
        <v>4</v>
      </c>
      <c r="G1024">
        <v>500</v>
      </c>
      <c r="H1024" s="10">
        <v>35</v>
      </c>
      <c r="I1024" s="10">
        <f t="shared" si="18"/>
        <v>7.0000000000000007E-2</v>
      </c>
      <c r="J1024" s="31"/>
      <c r="K1024" s="33"/>
      <c r="L1024" s="31"/>
      <c r="M1024" s="33"/>
      <c r="N1024" s="31"/>
      <c r="O1024" s="31"/>
      <c r="P1024" s="31"/>
      <c r="Q1024" s="31"/>
      <c r="R1024" s="32"/>
      <c r="S1024" s="31"/>
      <c r="U1024" s="10"/>
    </row>
    <row r="1025" spans="1:21" x14ac:dyDescent="0.35">
      <c r="A1025" s="3" t="s">
        <v>1732</v>
      </c>
      <c r="B1025" s="7">
        <v>27800</v>
      </c>
      <c r="C1025" t="s">
        <v>1733</v>
      </c>
      <c r="D1025" t="s">
        <v>38</v>
      </c>
      <c r="E1025" s="7">
        <v>10586191</v>
      </c>
      <c r="F1025">
        <v>128</v>
      </c>
      <c r="G1025">
        <v>1</v>
      </c>
      <c r="H1025" s="10">
        <v>13</v>
      </c>
      <c r="I1025" s="10">
        <f t="shared" si="18"/>
        <v>13</v>
      </c>
      <c r="J1025" s="31"/>
      <c r="K1025" s="33"/>
      <c r="L1025" s="31"/>
      <c r="M1025" s="33"/>
      <c r="N1025" s="31"/>
      <c r="O1025" s="31"/>
      <c r="P1025" s="31"/>
      <c r="Q1025" s="31"/>
      <c r="R1025" s="32"/>
      <c r="S1025" s="31"/>
      <c r="U1025" s="10"/>
    </row>
    <row r="1026" spans="1:21" x14ac:dyDescent="0.35">
      <c r="A1026" s="3" t="s">
        <v>1732</v>
      </c>
      <c r="B1026" s="7" t="s">
        <v>1734</v>
      </c>
      <c r="C1026" t="s">
        <v>1735</v>
      </c>
      <c r="D1026" t="s">
        <v>38</v>
      </c>
      <c r="E1026" s="7">
        <v>11372874</v>
      </c>
      <c r="F1026">
        <v>6</v>
      </c>
      <c r="G1026">
        <v>1</v>
      </c>
      <c r="H1026" s="10">
        <v>5</v>
      </c>
      <c r="I1026" s="10">
        <f t="shared" si="18"/>
        <v>5</v>
      </c>
      <c r="J1026" s="31"/>
      <c r="K1026" s="33"/>
      <c r="L1026" s="31"/>
      <c r="M1026" s="33"/>
      <c r="N1026" s="31"/>
      <c r="O1026" s="31"/>
      <c r="P1026" s="31"/>
      <c r="Q1026" s="31"/>
      <c r="R1026" s="32"/>
      <c r="S1026" s="31"/>
      <c r="U1026" s="10"/>
    </row>
    <row r="1027" spans="1:21" x14ac:dyDescent="0.35">
      <c r="A1027" s="3" t="s">
        <v>1732</v>
      </c>
      <c r="B1027" s="7" t="s">
        <v>1736</v>
      </c>
      <c r="C1027" t="s">
        <v>1737</v>
      </c>
      <c r="D1027" t="s">
        <v>38</v>
      </c>
      <c r="E1027" s="7">
        <v>10576191</v>
      </c>
      <c r="F1027">
        <v>6</v>
      </c>
      <c r="G1027">
        <v>1</v>
      </c>
      <c r="H1027" s="10">
        <v>8</v>
      </c>
      <c r="I1027" s="10">
        <f t="shared" si="18"/>
        <v>8</v>
      </c>
      <c r="J1027" s="31"/>
      <c r="K1027" s="33"/>
      <c r="L1027" s="31"/>
      <c r="M1027" s="33"/>
      <c r="N1027" s="31"/>
      <c r="O1027" s="31"/>
      <c r="P1027" s="31"/>
      <c r="Q1027" s="31"/>
      <c r="R1027" s="32"/>
      <c r="S1027" s="31"/>
      <c r="U1027" s="10"/>
    </row>
    <row r="1028" spans="1:21" x14ac:dyDescent="0.35">
      <c r="A1028" s="3" t="s">
        <v>1732</v>
      </c>
      <c r="B1028" s="7" t="s">
        <v>1738</v>
      </c>
      <c r="C1028" t="s">
        <v>1739</v>
      </c>
      <c r="D1028" t="s">
        <v>38</v>
      </c>
      <c r="E1028" s="7">
        <v>12081103</v>
      </c>
      <c r="F1028">
        <v>12</v>
      </c>
      <c r="G1028">
        <v>1</v>
      </c>
      <c r="H1028" s="10">
        <v>23</v>
      </c>
      <c r="I1028" s="10">
        <f t="shared" si="18"/>
        <v>23</v>
      </c>
      <c r="J1028" s="31"/>
      <c r="K1028" s="33"/>
      <c r="L1028" s="31"/>
      <c r="M1028" s="33"/>
      <c r="N1028" s="31"/>
      <c r="O1028" s="31"/>
      <c r="P1028" s="31"/>
      <c r="Q1028" s="31"/>
      <c r="R1028" s="32"/>
      <c r="S1028" s="31"/>
      <c r="U1028" s="10"/>
    </row>
    <row r="1029" spans="1:21" x14ac:dyDescent="0.35">
      <c r="A1029" s="3" t="s">
        <v>1732</v>
      </c>
      <c r="B1029" s="7" t="s">
        <v>1740</v>
      </c>
      <c r="C1029" t="s">
        <v>1741</v>
      </c>
      <c r="D1029" t="s">
        <v>38</v>
      </c>
      <c r="E1029" s="7">
        <v>15907860</v>
      </c>
      <c r="F1029">
        <v>2</v>
      </c>
      <c r="G1029">
        <v>20</v>
      </c>
      <c r="H1029" s="10">
        <v>262</v>
      </c>
      <c r="I1029" s="10">
        <f t="shared" si="18"/>
        <v>13.1</v>
      </c>
      <c r="J1029" s="31"/>
      <c r="K1029" s="33"/>
      <c r="L1029" s="31"/>
      <c r="M1029" s="33"/>
      <c r="N1029" s="31"/>
      <c r="O1029" s="31"/>
      <c r="P1029" s="31"/>
      <c r="Q1029" s="31"/>
      <c r="R1029" s="32"/>
      <c r="S1029" s="31"/>
      <c r="U1029" s="10"/>
    </row>
    <row r="1030" spans="1:21" x14ac:dyDescent="0.35">
      <c r="A1030" s="3" t="s">
        <v>1732</v>
      </c>
      <c r="B1030" s="7" t="s">
        <v>1742</v>
      </c>
      <c r="C1030" t="s">
        <v>1743</v>
      </c>
      <c r="D1030" t="s">
        <v>38</v>
      </c>
      <c r="E1030" s="7">
        <v>10401365</v>
      </c>
      <c r="F1030">
        <v>1</v>
      </c>
      <c r="G1030">
        <v>1</v>
      </c>
      <c r="H1030" s="10">
        <v>5</v>
      </c>
      <c r="I1030" s="10">
        <f t="shared" si="18"/>
        <v>5</v>
      </c>
      <c r="J1030" s="31"/>
      <c r="K1030" s="33"/>
      <c r="L1030" s="31"/>
      <c r="M1030" s="33"/>
      <c r="N1030" s="31"/>
      <c r="O1030" s="31"/>
      <c r="P1030" s="31"/>
      <c r="Q1030" s="31"/>
      <c r="R1030" s="32"/>
      <c r="S1030" s="31"/>
      <c r="U1030" s="10"/>
    </row>
    <row r="1031" spans="1:21" x14ac:dyDescent="0.35">
      <c r="A1031" s="3" t="s">
        <v>1732</v>
      </c>
      <c r="B1031" s="7" t="s">
        <v>1744</v>
      </c>
      <c r="C1031" t="s">
        <v>1745</v>
      </c>
      <c r="D1031" t="s">
        <v>38</v>
      </c>
      <c r="E1031" s="7">
        <v>11358523</v>
      </c>
      <c r="F1031">
        <v>1</v>
      </c>
      <c r="G1031">
        <v>1</v>
      </c>
      <c r="H1031" s="10">
        <v>6</v>
      </c>
      <c r="I1031" s="10">
        <f t="shared" si="18"/>
        <v>6</v>
      </c>
      <c r="J1031" s="31"/>
      <c r="K1031" s="33"/>
      <c r="L1031" s="31"/>
      <c r="M1031" s="33"/>
      <c r="N1031" s="31"/>
      <c r="O1031" s="31"/>
      <c r="P1031" s="31"/>
      <c r="Q1031" s="31"/>
      <c r="R1031" s="32"/>
      <c r="S1031" s="31"/>
      <c r="U1031" s="10"/>
    </row>
    <row r="1032" spans="1:21" x14ac:dyDescent="0.35">
      <c r="A1032" s="3" t="s">
        <v>1732</v>
      </c>
      <c r="B1032" s="7" t="s">
        <v>1746</v>
      </c>
      <c r="C1032" t="s">
        <v>1747</v>
      </c>
      <c r="D1032" t="s">
        <v>38</v>
      </c>
      <c r="E1032" s="7">
        <v>10499824</v>
      </c>
      <c r="F1032">
        <v>2</v>
      </c>
      <c r="G1032">
        <v>1</v>
      </c>
      <c r="H1032" s="10">
        <v>7</v>
      </c>
      <c r="I1032" s="10">
        <f t="shared" si="18"/>
        <v>7</v>
      </c>
      <c r="J1032" s="31"/>
      <c r="K1032" s="33"/>
      <c r="L1032" s="31"/>
      <c r="M1032" s="33"/>
      <c r="N1032" s="31"/>
      <c r="O1032" s="31"/>
      <c r="P1032" s="31"/>
      <c r="Q1032" s="31"/>
      <c r="R1032" s="32"/>
      <c r="S1032" s="31"/>
      <c r="U1032" s="10"/>
    </row>
    <row r="1033" spans="1:21" x14ac:dyDescent="0.35">
      <c r="A1033" s="3" t="s">
        <v>1732</v>
      </c>
      <c r="B1033" s="7" t="s">
        <v>1748</v>
      </c>
      <c r="C1033" t="s">
        <v>1749</v>
      </c>
      <c r="D1033" t="s">
        <v>38</v>
      </c>
      <c r="E1033" s="7">
        <v>11378523</v>
      </c>
      <c r="F1033">
        <v>2</v>
      </c>
      <c r="G1033">
        <v>1</v>
      </c>
      <c r="H1033" s="10">
        <v>16</v>
      </c>
      <c r="I1033" s="10">
        <f t="shared" si="18"/>
        <v>16</v>
      </c>
      <c r="J1033" s="31"/>
      <c r="K1033" s="33"/>
      <c r="L1033" s="31"/>
      <c r="M1033" s="33"/>
      <c r="N1033" s="31"/>
      <c r="O1033" s="31"/>
      <c r="P1033" s="31"/>
      <c r="Q1033" s="31"/>
      <c r="R1033" s="32"/>
      <c r="S1033" s="31"/>
      <c r="U1033" s="10"/>
    </row>
    <row r="1034" spans="1:21" x14ac:dyDescent="0.35">
      <c r="A1034" s="3" t="s">
        <v>1732</v>
      </c>
      <c r="B1034" s="7" t="s">
        <v>1750</v>
      </c>
      <c r="C1034" t="s">
        <v>1751</v>
      </c>
      <c r="D1034" t="s">
        <v>38</v>
      </c>
      <c r="E1034" s="7">
        <v>10247134</v>
      </c>
      <c r="F1034">
        <v>1</v>
      </c>
      <c r="G1034">
        <v>1</v>
      </c>
      <c r="H1034" s="10">
        <v>18</v>
      </c>
      <c r="I1034" s="10">
        <f t="shared" si="18"/>
        <v>18</v>
      </c>
      <c r="J1034" s="31"/>
      <c r="K1034" s="33"/>
      <c r="L1034" s="31"/>
      <c r="M1034" s="33"/>
      <c r="N1034" s="31"/>
      <c r="O1034" s="31"/>
      <c r="P1034" s="31"/>
      <c r="Q1034" s="31"/>
      <c r="R1034" s="32"/>
      <c r="S1034" s="31"/>
      <c r="U1034" s="10"/>
    </row>
    <row r="1035" spans="1:21" x14ac:dyDescent="0.35">
      <c r="A1035" s="3" t="s">
        <v>1732</v>
      </c>
      <c r="B1035" s="7" t="s">
        <v>1752</v>
      </c>
      <c r="C1035" t="s">
        <v>1753</v>
      </c>
      <c r="D1035" t="s">
        <v>38</v>
      </c>
      <c r="E1035" s="7">
        <v>10073454</v>
      </c>
      <c r="F1035">
        <v>10</v>
      </c>
      <c r="G1035">
        <v>1</v>
      </c>
      <c r="H1035" s="10">
        <v>10</v>
      </c>
      <c r="I1035" s="10">
        <f t="shared" si="18"/>
        <v>10</v>
      </c>
      <c r="J1035" s="31"/>
      <c r="K1035" s="33"/>
      <c r="L1035" s="31"/>
      <c r="M1035" s="33"/>
      <c r="N1035" s="31"/>
      <c r="O1035" s="31"/>
      <c r="P1035" s="31"/>
      <c r="Q1035" s="31"/>
      <c r="R1035" s="32"/>
      <c r="S1035" s="31"/>
      <c r="U1035" s="10"/>
    </row>
    <row r="1036" spans="1:21" x14ac:dyDescent="0.35">
      <c r="A1036" s="3" t="s">
        <v>1732</v>
      </c>
      <c r="B1036" s="7" t="s">
        <v>1754</v>
      </c>
      <c r="C1036" t="s">
        <v>1755</v>
      </c>
      <c r="D1036" t="s">
        <v>38</v>
      </c>
      <c r="E1036" s="7">
        <v>11356374</v>
      </c>
      <c r="F1036">
        <v>2</v>
      </c>
      <c r="G1036">
        <v>1000</v>
      </c>
      <c r="H1036" s="10">
        <v>18</v>
      </c>
      <c r="I1036" s="10">
        <f t="shared" si="18"/>
        <v>1.7999999999999999E-2</v>
      </c>
      <c r="J1036" s="31"/>
      <c r="K1036" s="33"/>
      <c r="L1036" s="31"/>
      <c r="M1036" s="33"/>
      <c r="N1036" s="31"/>
      <c r="O1036" s="31"/>
      <c r="P1036" s="31"/>
      <c r="Q1036" s="31"/>
      <c r="R1036" s="32"/>
      <c r="S1036" s="31"/>
      <c r="U1036" s="10"/>
    </row>
    <row r="1037" spans="1:21" x14ac:dyDescent="0.35">
      <c r="A1037" s="3" t="s">
        <v>1756</v>
      </c>
      <c r="B1037" s="7">
        <v>40141613</v>
      </c>
      <c r="C1037" t="s">
        <v>1757</v>
      </c>
      <c r="D1037" t="s">
        <v>146</v>
      </c>
      <c r="E1037" s="7">
        <v>33055064</v>
      </c>
      <c r="F1037">
        <v>1</v>
      </c>
      <c r="G1037">
        <v>1</v>
      </c>
      <c r="H1037" s="10">
        <v>24</v>
      </c>
      <c r="I1037" s="10">
        <f t="shared" si="18"/>
        <v>24</v>
      </c>
      <c r="J1037" s="31"/>
      <c r="K1037" s="33"/>
      <c r="L1037" s="31"/>
      <c r="M1037" s="33"/>
      <c r="N1037" s="31"/>
      <c r="O1037" s="31"/>
      <c r="P1037" s="31"/>
      <c r="Q1037" s="31"/>
      <c r="R1037" s="32"/>
      <c r="S1037" s="31"/>
      <c r="U1037" s="10"/>
    </row>
    <row r="1038" spans="1:21" x14ac:dyDescent="0.35">
      <c r="A1038" s="3" t="s">
        <v>1756</v>
      </c>
      <c r="B1038" s="7">
        <v>2000084135</v>
      </c>
      <c r="C1038" t="s">
        <v>1758</v>
      </c>
      <c r="D1038" t="s">
        <v>146</v>
      </c>
      <c r="E1038" s="7" t="s">
        <v>1759</v>
      </c>
      <c r="F1038">
        <v>1</v>
      </c>
      <c r="G1038">
        <v>1</v>
      </c>
      <c r="H1038" s="10">
        <v>100</v>
      </c>
      <c r="I1038" s="10">
        <f t="shared" si="18"/>
        <v>100</v>
      </c>
      <c r="J1038" s="31"/>
      <c r="K1038" s="33"/>
      <c r="L1038" s="31"/>
      <c r="M1038" s="33"/>
      <c r="N1038" s="31"/>
      <c r="O1038" s="31"/>
      <c r="P1038" s="31"/>
      <c r="Q1038" s="31"/>
      <c r="R1038" s="32"/>
      <c r="S1038" s="31"/>
      <c r="U1038" s="10"/>
    </row>
    <row r="1039" spans="1:21" x14ac:dyDescent="0.35">
      <c r="A1039" s="3" t="s">
        <v>1756</v>
      </c>
      <c r="B1039" s="7">
        <v>2000095966</v>
      </c>
      <c r="C1039" t="s">
        <v>1760</v>
      </c>
      <c r="D1039" t="s">
        <v>38</v>
      </c>
      <c r="E1039" s="7">
        <v>10685581</v>
      </c>
      <c r="F1039">
        <v>130</v>
      </c>
      <c r="G1039">
        <v>1</v>
      </c>
      <c r="H1039" s="10">
        <v>3</v>
      </c>
      <c r="I1039" s="10">
        <f t="shared" si="18"/>
        <v>3</v>
      </c>
      <c r="J1039" s="31"/>
      <c r="K1039" s="33"/>
      <c r="L1039" s="31"/>
      <c r="M1039" s="33"/>
      <c r="N1039" s="31"/>
      <c r="O1039" s="31"/>
      <c r="P1039" s="31"/>
      <c r="Q1039" s="31"/>
      <c r="R1039" s="32"/>
      <c r="S1039" s="31"/>
      <c r="U1039" s="10"/>
    </row>
    <row r="1040" spans="1:21" x14ac:dyDescent="0.35">
      <c r="A1040" s="3" t="s">
        <v>1756</v>
      </c>
      <c r="B1040" s="7" t="s">
        <v>37</v>
      </c>
      <c r="C1040" t="s">
        <v>1761</v>
      </c>
      <c r="D1040" t="s">
        <v>146</v>
      </c>
      <c r="E1040" s="7" t="s">
        <v>1762</v>
      </c>
      <c r="F1040">
        <v>5</v>
      </c>
      <c r="G1040">
        <v>1</v>
      </c>
      <c r="H1040" s="10">
        <v>8</v>
      </c>
      <c r="I1040" s="10">
        <f t="shared" si="18"/>
        <v>8</v>
      </c>
      <c r="J1040" s="31"/>
      <c r="K1040" s="33"/>
      <c r="L1040" s="31"/>
      <c r="M1040" s="33"/>
      <c r="N1040" s="31"/>
      <c r="O1040" s="31"/>
      <c r="P1040" s="31"/>
      <c r="Q1040" s="31"/>
      <c r="R1040" s="32"/>
      <c r="S1040" s="31"/>
      <c r="U1040" s="10"/>
    </row>
    <row r="1041" spans="1:21" x14ac:dyDescent="0.35">
      <c r="A1041" s="3" t="s">
        <v>1756</v>
      </c>
      <c r="B1041" s="7" t="s">
        <v>37</v>
      </c>
      <c r="C1041" t="s">
        <v>1763</v>
      </c>
      <c r="D1041" t="s">
        <v>146</v>
      </c>
      <c r="E1041" s="7" t="s">
        <v>1764</v>
      </c>
      <c r="F1041">
        <v>5</v>
      </c>
      <c r="G1041">
        <v>1</v>
      </c>
      <c r="H1041" s="10">
        <v>8</v>
      </c>
      <c r="I1041" s="10">
        <f t="shared" si="18"/>
        <v>8</v>
      </c>
      <c r="J1041" s="31"/>
      <c r="K1041" s="33"/>
      <c r="L1041" s="31"/>
      <c r="M1041" s="33"/>
      <c r="N1041" s="31"/>
      <c r="O1041" s="31"/>
      <c r="P1041" s="31"/>
      <c r="Q1041" s="31"/>
      <c r="R1041" s="32"/>
      <c r="S1041" s="31"/>
      <c r="U1041" s="10"/>
    </row>
    <row r="1042" spans="1:21" x14ac:dyDescent="0.35">
      <c r="A1042" s="3" t="s">
        <v>1756</v>
      </c>
      <c r="B1042" s="7" t="s">
        <v>1765</v>
      </c>
      <c r="C1042" t="s">
        <v>1766</v>
      </c>
      <c r="D1042" t="s">
        <v>38</v>
      </c>
      <c r="E1042" s="7">
        <v>15116675</v>
      </c>
      <c r="F1042">
        <v>90</v>
      </c>
      <c r="G1042">
        <v>1</v>
      </c>
      <c r="H1042" s="10">
        <v>2</v>
      </c>
      <c r="I1042" s="10">
        <f t="shared" si="18"/>
        <v>2</v>
      </c>
      <c r="J1042" s="31"/>
      <c r="K1042" s="33"/>
      <c r="L1042" s="31"/>
      <c r="M1042" s="33"/>
      <c r="N1042" s="31"/>
      <c r="O1042" s="31"/>
      <c r="P1042" s="31"/>
      <c r="Q1042" s="31"/>
      <c r="R1042" s="32"/>
      <c r="S1042" s="31"/>
      <c r="U1042" s="10"/>
    </row>
    <row r="1043" spans="1:21" x14ac:dyDescent="0.35">
      <c r="A1043" s="3" t="s">
        <v>1767</v>
      </c>
      <c r="B1043" s="7">
        <v>31602</v>
      </c>
      <c r="C1043" t="s">
        <v>1768</v>
      </c>
      <c r="D1043" t="s">
        <v>1769</v>
      </c>
      <c r="E1043" s="7" t="s">
        <v>1770</v>
      </c>
      <c r="F1043">
        <v>32</v>
      </c>
      <c r="G1043">
        <v>200</v>
      </c>
      <c r="H1043" s="10">
        <v>85</v>
      </c>
      <c r="I1043" s="10">
        <f t="shared" si="18"/>
        <v>0.42499999999999999</v>
      </c>
      <c r="J1043" s="31"/>
      <c r="K1043" s="33"/>
      <c r="L1043" s="31"/>
      <c r="M1043" s="33"/>
      <c r="N1043" s="31"/>
      <c r="O1043" s="31"/>
      <c r="P1043" s="31"/>
      <c r="Q1043" s="31"/>
      <c r="R1043" s="32"/>
      <c r="S1043" s="31"/>
      <c r="U1043" s="10"/>
    </row>
    <row r="1044" spans="1:21" x14ac:dyDescent="0.35">
      <c r="A1044" s="3" t="s">
        <v>1771</v>
      </c>
      <c r="B1044" s="7">
        <v>7552</v>
      </c>
      <c r="C1044" t="s">
        <v>1772</v>
      </c>
      <c r="D1044" t="s">
        <v>38</v>
      </c>
      <c r="E1044" s="7">
        <v>17445653</v>
      </c>
      <c r="F1044">
        <v>70</v>
      </c>
      <c r="G1044">
        <v>286</v>
      </c>
      <c r="H1044" s="10">
        <v>7</v>
      </c>
      <c r="I1044" s="10">
        <f t="shared" si="18"/>
        <v>2.4475524475524476E-2</v>
      </c>
      <c r="J1044" s="31"/>
      <c r="K1044" s="33"/>
      <c r="L1044" s="31"/>
      <c r="M1044" s="33"/>
      <c r="N1044" s="31"/>
      <c r="O1044" s="31"/>
      <c r="P1044" s="31"/>
      <c r="Q1044" s="31"/>
      <c r="R1044" s="32"/>
      <c r="S1044" s="31"/>
      <c r="U1044" s="10"/>
    </row>
    <row r="1045" spans="1:21" x14ac:dyDescent="0.35">
      <c r="A1045" s="3" t="s">
        <v>1771</v>
      </c>
      <c r="B1045" s="7">
        <v>8835</v>
      </c>
      <c r="C1045" t="s">
        <v>1773</v>
      </c>
      <c r="D1045" t="s">
        <v>38</v>
      </c>
      <c r="E1045" s="7">
        <v>11725383</v>
      </c>
      <c r="F1045">
        <v>3</v>
      </c>
      <c r="G1045">
        <v>21</v>
      </c>
      <c r="H1045" s="10">
        <v>57</v>
      </c>
      <c r="I1045" s="10">
        <f t="shared" si="18"/>
        <v>2.7142857142857144</v>
      </c>
      <c r="J1045" s="31"/>
      <c r="K1045" s="33"/>
      <c r="L1045" s="31"/>
      <c r="M1045" s="33"/>
      <c r="N1045" s="31"/>
      <c r="O1045" s="31"/>
      <c r="P1045" s="31"/>
      <c r="Q1045" s="31"/>
      <c r="R1045" s="32"/>
      <c r="S1045" s="31"/>
      <c r="U1045" s="10"/>
    </row>
    <row r="1046" spans="1:21" x14ac:dyDescent="0.35">
      <c r="A1046" s="3" t="s">
        <v>1771</v>
      </c>
      <c r="B1046" s="7" t="s">
        <v>1774</v>
      </c>
      <c r="C1046" t="s">
        <v>1775</v>
      </c>
      <c r="D1046" t="s">
        <v>38</v>
      </c>
      <c r="E1046" s="7">
        <v>10694341</v>
      </c>
      <c r="F1046">
        <v>1</v>
      </c>
      <c r="G1046">
        <v>6</v>
      </c>
      <c r="H1046" s="10">
        <v>179</v>
      </c>
      <c r="I1046" s="10">
        <f t="shared" si="18"/>
        <v>29.833333333333332</v>
      </c>
      <c r="J1046" s="31"/>
      <c r="K1046" s="33"/>
      <c r="L1046" s="31"/>
      <c r="M1046" s="33"/>
      <c r="N1046" s="31"/>
      <c r="O1046" s="31"/>
      <c r="P1046" s="31"/>
      <c r="Q1046" s="31"/>
      <c r="R1046" s="32"/>
      <c r="S1046" s="31"/>
      <c r="U1046" s="10"/>
    </row>
    <row r="1047" spans="1:21" x14ac:dyDescent="0.35">
      <c r="A1047" s="25" t="s">
        <v>1776</v>
      </c>
      <c r="B1047" s="26" t="s">
        <v>1965</v>
      </c>
      <c r="C1047" s="27" t="s">
        <v>1966</v>
      </c>
      <c r="D1047" t="s">
        <v>170</v>
      </c>
      <c r="E1047" s="7" t="s">
        <v>1967</v>
      </c>
      <c r="F1047">
        <v>3</v>
      </c>
      <c r="G1047">
        <v>1</v>
      </c>
      <c r="H1047" s="10">
        <v>229</v>
      </c>
      <c r="I1047" s="10">
        <f t="shared" si="18"/>
        <v>229</v>
      </c>
      <c r="J1047" s="31"/>
      <c r="K1047" s="33"/>
      <c r="L1047" s="31"/>
      <c r="M1047" s="33"/>
      <c r="N1047" s="31"/>
      <c r="O1047" s="31"/>
      <c r="P1047" s="31"/>
      <c r="Q1047" s="31"/>
      <c r="R1047" s="32"/>
      <c r="S1047" s="31"/>
      <c r="U1047" s="10"/>
    </row>
    <row r="1048" spans="1:21" x14ac:dyDescent="0.35">
      <c r="A1048" s="3" t="s">
        <v>1776</v>
      </c>
      <c r="B1048" s="7" t="s">
        <v>1777</v>
      </c>
      <c r="C1048" t="s">
        <v>1778</v>
      </c>
      <c r="D1048" t="s">
        <v>160</v>
      </c>
      <c r="E1048" s="7" t="s">
        <v>1779</v>
      </c>
      <c r="F1048">
        <v>1</v>
      </c>
      <c r="G1048">
        <v>1</v>
      </c>
      <c r="H1048" s="10">
        <v>414</v>
      </c>
      <c r="I1048" s="10">
        <f t="shared" si="18"/>
        <v>414</v>
      </c>
      <c r="J1048" s="31"/>
      <c r="K1048" s="33"/>
      <c r="L1048" s="31"/>
      <c r="M1048" s="33"/>
      <c r="N1048" s="31"/>
      <c r="O1048" s="31"/>
      <c r="P1048" s="31"/>
      <c r="Q1048" s="31"/>
      <c r="R1048" s="32"/>
      <c r="S1048" s="31"/>
      <c r="U1048" s="10"/>
    </row>
    <row r="1049" spans="1:21" x14ac:dyDescent="0.35">
      <c r="A1049" s="3" t="s">
        <v>1776</v>
      </c>
      <c r="B1049" s="26" t="s">
        <v>2854</v>
      </c>
      <c r="C1049" t="s">
        <v>1981</v>
      </c>
      <c r="D1049" t="s">
        <v>170</v>
      </c>
      <c r="E1049" s="7" t="s">
        <v>1980</v>
      </c>
      <c r="F1049">
        <v>1</v>
      </c>
      <c r="G1049">
        <v>1</v>
      </c>
      <c r="H1049" s="10">
        <v>14</v>
      </c>
      <c r="I1049" s="10">
        <f t="shared" si="18"/>
        <v>14</v>
      </c>
      <c r="J1049" s="31"/>
      <c r="K1049" s="33"/>
      <c r="L1049" s="31"/>
      <c r="M1049" s="33"/>
      <c r="N1049" s="31"/>
      <c r="O1049" s="31"/>
      <c r="P1049" s="31"/>
      <c r="Q1049" s="31"/>
      <c r="R1049" s="32"/>
      <c r="S1049" s="31"/>
      <c r="U1049" s="10"/>
    </row>
    <row r="1050" spans="1:21" x14ac:dyDescent="0.35">
      <c r="A1050" s="3" t="s">
        <v>1780</v>
      </c>
      <c r="B1050" s="7">
        <v>99211</v>
      </c>
      <c r="C1050" t="s">
        <v>1781</v>
      </c>
      <c r="D1050" t="s">
        <v>38</v>
      </c>
      <c r="E1050" s="7">
        <v>10765495</v>
      </c>
      <c r="F1050">
        <v>20</v>
      </c>
      <c r="G1050">
        <v>150</v>
      </c>
      <c r="H1050" s="10">
        <v>39</v>
      </c>
      <c r="I1050" s="10">
        <f t="shared" si="18"/>
        <v>0.26</v>
      </c>
      <c r="J1050" s="31"/>
      <c r="K1050" s="33"/>
      <c r="L1050" s="31"/>
      <c r="M1050" s="33"/>
      <c r="N1050" s="31"/>
      <c r="O1050" s="31"/>
      <c r="P1050" s="31"/>
      <c r="Q1050" s="31"/>
      <c r="R1050" s="32"/>
      <c r="S1050" s="31"/>
      <c r="U1050" s="10"/>
    </row>
    <row r="1051" spans="1:21" x14ac:dyDescent="0.35">
      <c r="A1051" s="3" t="s">
        <v>1780</v>
      </c>
      <c r="B1051" s="7">
        <v>99212</v>
      </c>
      <c r="C1051" t="s">
        <v>1782</v>
      </c>
      <c r="D1051" t="s">
        <v>38</v>
      </c>
      <c r="E1051" s="7">
        <v>10735685</v>
      </c>
      <c r="F1051">
        <v>20</v>
      </c>
      <c r="G1051">
        <v>150</v>
      </c>
      <c r="H1051" s="10">
        <v>39</v>
      </c>
      <c r="I1051" s="10">
        <f t="shared" si="18"/>
        <v>0.26</v>
      </c>
      <c r="J1051" s="31"/>
      <c r="K1051" s="33"/>
      <c r="L1051" s="31"/>
      <c r="M1051" s="33"/>
      <c r="N1051" s="31"/>
      <c r="O1051" s="31"/>
      <c r="P1051" s="31"/>
      <c r="Q1051" s="31"/>
      <c r="R1051" s="32"/>
      <c r="S1051" s="31"/>
      <c r="U1051" s="10"/>
    </row>
    <row r="1052" spans="1:21" x14ac:dyDescent="0.35">
      <c r="A1052" s="3" t="s">
        <v>1780</v>
      </c>
      <c r="B1052" s="7">
        <v>99213</v>
      </c>
      <c r="C1052" t="s">
        <v>1783</v>
      </c>
      <c r="D1052" t="s">
        <v>38</v>
      </c>
      <c r="E1052" s="7">
        <v>10682415</v>
      </c>
      <c r="F1052">
        <v>10</v>
      </c>
      <c r="G1052">
        <v>150</v>
      </c>
      <c r="H1052" s="10">
        <v>38</v>
      </c>
      <c r="I1052" s="10">
        <f t="shared" si="18"/>
        <v>0.25333333333333335</v>
      </c>
      <c r="J1052" s="31"/>
      <c r="K1052" s="33"/>
      <c r="L1052" s="31"/>
      <c r="M1052" s="33"/>
      <c r="N1052" s="31"/>
      <c r="O1052" s="31"/>
      <c r="P1052" s="31"/>
      <c r="Q1052" s="31"/>
      <c r="R1052" s="32"/>
      <c r="S1052" s="31"/>
      <c r="U1052" s="10"/>
    </row>
    <row r="1053" spans="1:21" x14ac:dyDescent="0.35">
      <c r="A1053" s="3" t="s">
        <v>1780</v>
      </c>
      <c r="B1053" s="26">
        <v>99214</v>
      </c>
      <c r="C1053" t="s">
        <v>1784</v>
      </c>
      <c r="D1053" t="s">
        <v>38</v>
      </c>
      <c r="E1053" s="7">
        <v>10754175</v>
      </c>
      <c r="F1053">
        <v>10</v>
      </c>
      <c r="G1053">
        <v>140</v>
      </c>
      <c r="H1053" s="10">
        <v>37</v>
      </c>
      <c r="I1053" s="10">
        <f t="shared" si="18"/>
        <v>0.26428571428571429</v>
      </c>
      <c r="J1053" s="31"/>
      <c r="K1053" s="33"/>
      <c r="L1053" s="31"/>
      <c r="M1053" s="33"/>
      <c r="N1053" s="31"/>
      <c r="O1053" s="31"/>
      <c r="P1053" s="31"/>
      <c r="Q1053" s="31"/>
      <c r="R1053" s="32"/>
      <c r="S1053" s="31"/>
      <c r="U1053" s="10"/>
    </row>
    <row r="1054" spans="1:21" x14ac:dyDescent="0.35">
      <c r="A1054" s="3" t="s">
        <v>1785</v>
      </c>
      <c r="B1054" s="7">
        <v>60552</v>
      </c>
      <c r="C1054" t="s">
        <v>1786</v>
      </c>
      <c r="D1054" t="s">
        <v>160</v>
      </c>
      <c r="E1054" s="7" t="s">
        <v>1787</v>
      </c>
      <c r="F1054">
        <v>1</v>
      </c>
      <c r="G1054">
        <v>100</v>
      </c>
      <c r="H1054" s="10">
        <v>96</v>
      </c>
      <c r="I1054" s="10">
        <f t="shared" si="18"/>
        <v>0.96</v>
      </c>
      <c r="J1054" s="31"/>
      <c r="K1054" s="33"/>
      <c r="L1054" s="31"/>
      <c r="M1054" s="33"/>
      <c r="N1054" s="31"/>
      <c r="O1054" s="31"/>
      <c r="P1054" s="31"/>
      <c r="Q1054" s="31"/>
      <c r="R1054" s="32"/>
      <c r="S1054" s="31"/>
      <c r="U1054" s="10"/>
    </row>
    <row r="1055" spans="1:21" x14ac:dyDescent="0.35">
      <c r="A1055" s="3" t="s">
        <v>1785</v>
      </c>
      <c r="B1055" s="7" t="s">
        <v>37</v>
      </c>
      <c r="C1055" t="s">
        <v>1788</v>
      </c>
      <c r="D1055" t="s">
        <v>146</v>
      </c>
      <c r="E1055" s="7">
        <v>34803120</v>
      </c>
      <c r="F1055">
        <v>10</v>
      </c>
      <c r="G1055">
        <v>1</v>
      </c>
      <c r="H1055" s="10">
        <v>21</v>
      </c>
      <c r="I1055" s="10">
        <f t="shared" si="18"/>
        <v>21</v>
      </c>
      <c r="J1055" s="31"/>
      <c r="K1055" s="33"/>
      <c r="L1055" s="31"/>
      <c r="M1055" s="33"/>
      <c r="N1055" s="31"/>
      <c r="O1055" s="31"/>
      <c r="P1055" s="31"/>
      <c r="Q1055" s="31"/>
      <c r="R1055" s="32"/>
      <c r="S1055" s="31"/>
      <c r="U1055" s="10"/>
    </row>
    <row r="1056" spans="1:21" x14ac:dyDescent="0.35">
      <c r="A1056" s="3" t="s">
        <v>1785</v>
      </c>
      <c r="B1056" s="7" t="s">
        <v>37</v>
      </c>
      <c r="C1056" t="s">
        <v>1789</v>
      </c>
      <c r="D1056" t="s">
        <v>146</v>
      </c>
      <c r="E1056" s="7" t="s">
        <v>1790</v>
      </c>
      <c r="F1056">
        <v>1</v>
      </c>
      <c r="G1056">
        <v>1</v>
      </c>
      <c r="H1056" s="10">
        <v>10</v>
      </c>
      <c r="I1056" s="10">
        <f t="shared" si="18"/>
        <v>10</v>
      </c>
      <c r="J1056" s="31"/>
      <c r="K1056" s="33"/>
      <c r="L1056" s="31"/>
      <c r="M1056" s="33"/>
      <c r="N1056" s="31"/>
      <c r="O1056" s="31"/>
      <c r="P1056" s="31"/>
      <c r="Q1056" s="31"/>
      <c r="R1056" s="32"/>
      <c r="S1056" s="31"/>
      <c r="U1056" s="10"/>
    </row>
    <row r="1057" spans="1:21" x14ac:dyDescent="0.35">
      <c r="A1057" s="3" t="s">
        <v>1791</v>
      </c>
      <c r="B1057" s="7" t="s">
        <v>1792</v>
      </c>
      <c r="C1057" t="s">
        <v>1793</v>
      </c>
      <c r="D1057" t="s">
        <v>160</v>
      </c>
      <c r="E1057" s="7" t="s">
        <v>1794</v>
      </c>
      <c r="F1057">
        <v>2</v>
      </c>
      <c r="G1057">
        <v>100</v>
      </c>
      <c r="H1057" s="10">
        <v>126</v>
      </c>
      <c r="I1057" s="10">
        <f t="shared" si="18"/>
        <v>1.26</v>
      </c>
      <c r="J1057" s="31"/>
      <c r="K1057" s="33"/>
      <c r="L1057" s="31"/>
      <c r="M1057" s="33"/>
      <c r="N1057" s="31"/>
      <c r="O1057" s="31"/>
      <c r="P1057" s="31"/>
      <c r="Q1057" s="31"/>
      <c r="R1057" s="32"/>
      <c r="S1057" s="31"/>
      <c r="U1057" s="10"/>
    </row>
    <row r="1058" spans="1:21" x14ac:dyDescent="0.35">
      <c r="A1058" s="3" t="s">
        <v>1795</v>
      </c>
      <c r="B1058" s="7">
        <v>87144</v>
      </c>
      <c r="C1058" t="s">
        <v>1796</v>
      </c>
      <c r="D1058" t="s">
        <v>38</v>
      </c>
      <c r="E1058" s="7">
        <v>10684883</v>
      </c>
      <c r="F1058">
        <v>4</v>
      </c>
      <c r="G1058">
        <v>1</v>
      </c>
      <c r="H1058" s="10">
        <v>140</v>
      </c>
      <c r="I1058" s="10">
        <f t="shared" si="18"/>
        <v>140</v>
      </c>
      <c r="J1058" s="31"/>
      <c r="K1058" s="33"/>
      <c r="L1058" s="31"/>
      <c r="M1058" s="33"/>
      <c r="N1058" s="31"/>
      <c r="O1058" s="31"/>
      <c r="P1058" s="31"/>
      <c r="Q1058" s="31"/>
      <c r="R1058" s="32"/>
      <c r="S1058" s="31"/>
      <c r="U1058" s="10"/>
    </row>
    <row r="1059" spans="1:21" x14ac:dyDescent="0.35">
      <c r="A1059" s="3" t="s">
        <v>1795</v>
      </c>
      <c r="B1059" s="7" t="s">
        <v>1797</v>
      </c>
      <c r="C1059" t="s">
        <v>1798</v>
      </c>
      <c r="D1059" t="s">
        <v>38</v>
      </c>
      <c r="E1059" s="7">
        <v>10298483</v>
      </c>
      <c r="F1059">
        <v>1</v>
      </c>
      <c r="G1059">
        <v>1</v>
      </c>
      <c r="H1059" s="10">
        <v>143</v>
      </c>
      <c r="I1059" s="10">
        <f t="shared" si="18"/>
        <v>143</v>
      </c>
      <c r="J1059" s="31"/>
      <c r="K1059" s="33"/>
      <c r="L1059" s="31"/>
      <c r="M1059" s="33"/>
      <c r="N1059" s="31"/>
      <c r="O1059" s="31"/>
      <c r="P1059" s="31"/>
      <c r="Q1059" s="31"/>
      <c r="R1059" s="32"/>
      <c r="S1059" s="31"/>
      <c r="U1059" s="10"/>
    </row>
    <row r="1060" spans="1:21" x14ac:dyDescent="0.35">
      <c r="A1060" s="3" t="s">
        <v>1799</v>
      </c>
      <c r="B1060" s="7">
        <v>10349600069</v>
      </c>
      <c r="C1060" t="s">
        <v>1800</v>
      </c>
      <c r="D1060" t="s">
        <v>38</v>
      </c>
      <c r="E1060" s="7">
        <v>16673892</v>
      </c>
      <c r="F1060">
        <v>14</v>
      </c>
      <c r="G1060">
        <v>576</v>
      </c>
      <c r="H1060" s="10">
        <v>143</v>
      </c>
      <c r="I1060" s="10">
        <f t="shared" ref="I1060:I1123" si="19">H1060/G1060</f>
        <v>0.2482638888888889</v>
      </c>
      <c r="J1060" s="31"/>
      <c r="K1060" s="33"/>
      <c r="L1060" s="31"/>
      <c r="M1060" s="33"/>
      <c r="N1060" s="31"/>
      <c r="O1060" s="31"/>
      <c r="P1060" s="31"/>
      <c r="Q1060" s="31"/>
      <c r="R1060" s="32"/>
      <c r="S1060" s="31"/>
      <c r="U1060" s="10"/>
    </row>
    <row r="1061" spans="1:21" x14ac:dyDescent="0.35">
      <c r="A1061" s="3" t="s">
        <v>1799</v>
      </c>
      <c r="B1061" s="7" t="s">
        <v>1801</v>
      </c>
      <c r="C1061" t="s">
        <v>1802</v>
      </c>
      <c r="D1061" t="s">
        <v>38</v>
      </c>
      <c r="E1061" s="7">
        <v>17597896</v>
      </c>
      <c r="F1061">
        <v>1</v>
      </c>
      <c r="G1061">
        <v>1000</v>
      </c>
      <c r="H1061" s="10">
        <v>159</v>
      </c>
      <c r="I1061" s="10">
        <f t="shared" si="19"/>
        <v>0.159</v>
      </c>
      <c r="J1061" s="31"/>
      <c r="K1061" s="33"/>
      <c r="L1061" s="31"/>
      <c r="M1061" s="33"/>
      <c r="N1061" s="31"/>
      <c r="O1061" s="31"/>
      <c r="P1061" s="31"/>
      <c r="Q1061" s="31"/>
      <c r="R1061" s="32"/>
      <c r="S1061" s="31"/>
      <c r="U1061" s="10"/>
    </row>
    <row r="1062" spans="1:21" x14ac:dyDescent="0.35">
      <c r="A1062" s="3" t="s">
        <v>1799</v>
      </c>
      <c r="B1062" s="7" t="s">
        <v>1803</v>
      </c>
      <c r="C1062" t="s">
        <v>1804</v>
      </c>
      <c r="D1062" t="s">
        <v>38</v>
      </c>
      <c r="E1062" s="7">
        <v>16614042</v>
      </c>
      <c r="F1062">
        <v>1</v>
      </c>
      <c r="G1062">
        <v>500</v>
      </c>
      <c r="H1062" s="10">
        <v>102</v>
      </c>
      <c r="I1062" s="10">
        <f t="shared" si="19"/>
        <v>0.20399999999999999</v>
      </c>
      <c r="J1062" s="31"/>
      <c r="K1062" s="33"/>
      <c r="L1062" s="31"/>
      <c r="M1062" s="33"/>
      <c r="N1062" s="31"/>
      <c r="O1062" s="31"/>
      <c r="P1062" s="31"/>
      <c r="Q1062" s="31"/>
      <c r="R1062" s="32"/>
      <c r="S1062" s="31"/>
      <c r="U1062" s="10"/>
    </row>
    <row r="1063" spans="1:21" x14ac:dyDescent="0.35">
      <c r="A1063" s="3" t="s">
        <v>633</v>
      </c>
      <c r="B1063" s="7" t="s">
        <v>37</v>
      </c>
      <c r="C1063" t="s">
        <v>1809</v>
      </c>
      <c r="D1063" t="s">
        <v>633</v>
      </c>
      <c r="E1063" s="7" t="s">
        <v>1810</v>
      </c>
      <c r="F1063">
        <v>16</v>
      </c>
      <c r="G1063">
        <v>50</v>
      </c>
      <c r="H1063" s="10">
        <v>129</v>
      </c>
      <c r="I1063" s="10">
        <f t="shared" si="19"/>
        <v>2.58</v>
      </c>
      <c r="J1063" s="31"/>
      <c r="K1063" s="33"/>
      <c r="L1063" s="31"/>
      <c r="M1063" s="33"/>
      <c r="N1063" s="31"/>
      <c r="O1063" s="31"/>
      <c r="P1063" s="31"/>
      <c r="Q1063" s="31"/>
      <c r="R1063" s="32"/>
      <c r="S1063" s="31"/>
      <c r="U1063" s="10"/>
    </row>
    <row r="1064" spans="1:21" x14ac:dyDescent="0.35">
      <c r="A1064" s="3" t="s">
        <v>633</v>
      </c>
      <c r="B1064" s="7" t="s">
        <v>37</v>
      </c>
      <c r="C1064" t="s">
        <v>1807</v>
      </c>
      <c r="D1064" t="s">
        <v>633</v>
      </c>
      <c r="E1064" s="7" t="s">
        <v>1808</v>
      </c>
      <c r="F1064">
        <v>27</v>
      </c>
      <c r="G1064">
        <v>50</v>
      </c>
      <c r="H1064" s="10">
        <v>128</v>
      </c>
      <c r="I1064" s="10">
        <f t="shared" si="19"/>
        <v>2.56</v>
      </c>
      <c r="J1064" s="31"/>
      <c r="K1064" s="33"/>
      <c r="L1064" s="31"/>
      <c r="M1064" s="33"/>
      <c r="N1064" s="31"/>
      <c r="O1064" s="31"/>
      <c r="P1064" s="31"/>
      <c r="Q1064" s="31"/>
      <c r="R1064" s="32"/>
      <c r="S1064" s="31"/>
      <c r="U1064" s="10"/>
    </row>
    <row r="1065" spans="1:21" x14ac:dyDescent="0.35">
      <c r="A1065" s="3" t="s">
        <v>633</v>
      </c>
      <c r="B1065" s="7" t="s">
        <v>37</v>
      </c>
      <c r="C1065" t="s">
        <v>1811</v>
      </c>
      <c r="D1065" t="s">
        <v>633</v>
      </c>
      <c r="E1065" s="7" t="s">
        <v>1812</v>
      </c>
      <c r="F1065">
        <v>9</v>
      </c>
      <c r="G1065">
        <v>50</v>
      </c>
      <c r="H1065" s="10">
        <v>128</v>
      </c>
      <c r="I1065" s="10">
        <f t="shared" si="19"/>
        <v>2.56</v>
      </c>
      <c r="J1065" s="31"/>
      <c r="K1065" s="33"/>
      <c r="L1065" s="31"/>
      <c r="M1065" s="33"/>
      <c r="N1065" s="31"/>
      <c r="O1065" s="31"/>
      <c r="P1065" s="31"/>
      <c r="Q1065" s="31"/>
      <c r="R1065" s="32"/>
      <c r="S1065" s="31"/>
      <c r="U1065" s="10"/>
    </row>
    <row r="1066" spans="1:21" x14ac:dyDescent="0.35">
      <c r="A1066" s="3" t="s">
        <v>633</v>
      </c>
      <c r="B1066" s="7" t="s">
        <v>37</v>
      </c>
      <c r="C1066" t="s">
        <v>1805</v>
      </c>
      <c r="D1066" t="s">
        <v>633</v>
      </c>
      <c r="E1066" s="7" t="s">
        <v>1806</v>
      </c>
      <c r="F1066">
        <v>14</v>
      </c>
      <c r="G1066">
        <v>50</v>
      </c>
      <c r="H1066" s="10">
        <v>127</v>
      </c>
      <c r="I1066" s="10">
        <f t="shared" si="19"/>
        <v>2.54</v>
      </c>
      <c r="J1066" s="31"/>
      <c r="K1066" s="33"/>
      <c r="L1066" s="31"/>
      <c r="M1066" s="33"/>
      <c r="N1066" s="31"/>
      <c r="O1066" s="31"/>
      <c r="P1066" s="31"/>
      <c r="Q1066" s="31"/>
      <c r="R1066" s="32"/>
      <c r="S1066" s="31"/>
      <c r="U1066" s="10"/>
    </row>
    <row r="1067" spans="1:21" x14ac:dyDescent="0.35">
      <c r="A1067" s="3" t="s">
        <v>1813</v>
      </c>
      <c r="B1067" s="7" t="s">
        <v>1814</v>
      </c>
      <c r="C1067" t="s">
        <v>1815</v>
      </c>
      <c r="D1067" t="s">
        <v>1816</v>
      </c>
      <c r="E1067" s="7" t="s">
        <v>1817</v>
      </c>
      <c r="F1067">
        <v>118</v>
      </c>
      <c r="G1067">
        <v>100</v>
      </c>
      <c r="H1067" s="10">
        <v>3</v>
      </c>
      <c r="I1067" s="10">
        <f t="shared" si="19"/>
        <v>0.03</v>
      </c>
      <c r="J1067" s="31"/>
      <c r="K1067" s="33"/>
      <c r="L1067" s="31"/>
      <c r="M1067" s="33"/>
      <c r="N1067" s="31"/>
      <c r="O1067" s="31"/>
      <c r="P1067" s="31"/>
      <c r="Q1067" s="31"/>
      <c r="R1067" s="32"/>
      <c r="S1067" s="31"/>
      <c r="U1067" s="10"/>
    </row>
    <row r="1068" spans="1:21" x14ac:dyDescent="0.35">
      <c r="A1068" s="3" t="s">
        <v>1813</v>
      </c>
      <c r="B1068" s="7" t="s">
        <v>1818</v>
      </c>
      <c r="C1068" t="s">
        <v>1819</v>
      </c>
      <c r="D1068" t="s">
        <v>426</v>
      </c>
      <c r="E1068" s="7">
        <v>17318</v>
      </c>
      <c r="F1068">
        <v>67</v>
      </c>
      <c r="G1068">
        <v>100</v>
      </c>
      <c r="H1068" s="10">
        <v>11</v>
      </c>
      <c r="I1068" s="10">
        <f t="shared" si="19"/>
        <v>0.11</v>
      </c>
      <c r="J1068" s="31"/>
      <c r="K1068" s="33"/>
      <c r="L1068" s="31"/>
      <c r="M1068" s="33"/>
      <c r="N1068" s="31"/>
      <c r="O1068" s="31"/>
      <c r="P1068" s="31"/>
      <c r="Q1068" s="31"/>
      <c r="R1068" s="32"/>
      <c r="S1068" s="31"/>
      <c r="U1068" s="10"/>
    </row>
    <row r="1069" spans="1:21" x14ac:dyDescent="0.35">
      <c r="A1069" s="3" t="s">
        <v>1813</v>
      </c>
      <c r="B1069" s="7" t="s">
        <v>1820</v>
      </c>
      <c r="C1069" t="s">
        <v>1821</v>
      </c>
      <c r="D1069" t="s">
        <v>426</v>
      </c>
      <c r="E1069" s="7">
        <v>17307</v>
      </c>
      <c r="F1069">
        <v>26</v>
      </c>
      <c r="G1069">
        <v>75</v>
      </c>
      <c r="H1069" s="10">
        <v>16</v>
      </c>
      <c r="I1069" s="10">
        <f t="shared" si="19"/>
        <v>0.21333333333333335</v>
      </c>
      <c r="J1069" s="31"/>
      <c r="K1069" s="33"/>
      <c r="L1069" s="31"/>
      <c r="M1069" s="33"/>
      <c r="N1069" s="31"/>
      <c r="O1069" s="31"/>
      <c r="P1069" s="31"/>
      <c r="Q1069" s="31"/>
      <c r="R1069" s="32"/>
      <c r="S1069" s="31"/>
      <c r="U1069" s="10"/>
    </row>
    <row r="1070" spans="1:21" x14ac:dyDescent="0.35">
      <c r="A1070" s="3" t="s">
        <v>1813</v>
      </c>
      <c r="B1070" s="7" t="s">
        <v>1822</v>
      </c>
      <c r="C1070" t="s">
        <v>1823</v>
      </c>
      <c r="D1070" t="s">
        <v>426</v>
      </c>
      <c r="E1070" s="7">
        <v>17308</v>
      </c>
      <c r="F1070">
        <v>15</v>
      </c>
      <c r="G1070">
        <v>75</v>
      </c>
      <c r="H1070" s="10">
        <v>31</v>
      </c>
      <c r="I1070" s="10">
        <f t="shared" si="19"/>
        <v>0.41333333333333333</v>
      </c>
      <c r="J1070" s="31"/>
      <c r="K1070" s="33"/>
      <c r="L1070" s="31"/>
      <c r="M1070" s="33"/>
      <c r="N1070" s="31"/>
      <c r="O1070" s="31"/>
      <c r="P1070" s="31"/>
      <c r="Q1070" s="31"/>
      <c r="R1070" s="32"/>
      <c r="S1070" s="31"/>
      <c r="U1070" s="10"/>
    </row>
    <row r="1071" spans="1:21" x14ac:dyDescent="0.35">
      <c r="A1071" s="3" t="s">
        <v>1824</v>
      </c>
      <c r="B1071" s="7" t="s">
        <v>1825</v>
      </c>
      <c r="C1071" t="s">
        <v>1826</v>
      </c>
      <c r="D1071" t="s">
        <v>38</v>
      </c>
      <c r="E1071" s="7">
        <v>15356558</v>
      </c>
      <c r="F1071">
        <v>3</v>
      </c>
      <c r="G1071">
        <v>300</v>
      </c>
      <c r="H1071" s="10">
        <v>350</v>
      </c>
      <c r="I1071" s="10">
        <f t="shared" si="19"/>
        <v>1.1666666666666667</v>
      </c>
      <c r="J1071" s="31"/>
      <c r="K1071" s="33"/>
      <c r="L1071" s="31"/>
      <c r="M1071" s="33"/>
      <c r="N1071" s="31"/>
      <c r="O1071" s="31"/>
      <c r="P1071" s="31"/>
      <c r="Q1071" s="31"/>
      <c r="R1071" s="32"/>
      <c r="S1071" s="31"/>
      <c r="U1071" s="10"/>
    </row>
    <row r="1072" spans="1:21" x14ac:dyDescent="0.35">
      <c r="A1072" s="3" t="s">
        <v>1827</v>
      </c>
      <c r="B1072" s="7">
        <v>6082701</v>
      </c>
      <c r="C1072" t="s">
        <v>1828</v>
      </c>
      <c r="D1072" t="s">
        <v>146</v>
      </c>
      <c r="E1072" s="7">
        <v>41082701</v>
      </c>
      <c r="F1072">
        <v>30</v>
      </c>
      <c r="G1072">
        <v>1</v>
      </c>
      <c r="H1072" s="10">
        <v>4</v>
      </c>
      <c r="I1072" s="10">
        <f t="shared" si="19"/>
        <v>4</v>
      </c>
      <c r="J1072" s="31"/>
      <c r="K1072" s="33"/>
      <c r="L1072" s="31"/>
      <c r="M1072" s="33"/>
      <c r="N1072" s="31"/>
      <c r="O1072" s="31"/>
      <c r="P1072" s="31"/>
      <c r="Q1072" s="31"/>
      <c r="R1072" s="32"/>
      <c r="S1072" s="31"/>
      <c r="U1072" s="10"/>
    </row>
    <row r="1073" spans="1:35" x14ac:dyDescent="0.35">
      <c r="A1073" s="3" t="s">
        <v>1827</v>
      </c>
      <c r="B1073" s="7">
        <v>6291420</v>
      </c>
      <c r="C1073" t="s">
        <v>1829</v>
      </c>
      <c r="D1073" t="s">
        <v>146</v>
      </c>
      <c r="E1073" s="7">
        <v>41291420</v>
      </c>
      <c r="F1073">
        <v>3</v>
      </c>
      <c r="G1073">
        <v>10</v>
      </c>
      <c r="H1073" s="10">
        <v>49</v>
      </c>
      <c r="I1073" s="10">
        <f t="shared" si="19"/>
        <v>4.9000000000000004</v>
      </c>
      <c r="J1073" s="31"/>
      <c r="K1073" s="33"/>
      <c r="L1073" s="31"/>
      <c r="M1073" s="33"/>
      <c r="N1073" s="31"/>
      <c r="O1073" s="31"/>
      <c r="P1073" s="31"/>
      <c r="Q1073" s="31"/>
      <c r="R1073" s="32"/>
      <c r="S1073" s="31"/>
      <c r="U1073" s="10"/>
    </row>
    <row r="1074" spans="1:35" x14ac:dyDescent="0.35">
      <c r="A1074" s="3" t="s">
        <v>1827</v>
      </c>
      <c r="B1074" s="7">
        <v>6326611</v>
      </c>
      <c r="C1074" t="s">
        <v>1830</v>
      </c>
      <c r="D1074" t="s">
        <v>146</v>
      </c>
      <c r="E1074" s="7" t="s">
        <v>1831</v>
      </c>
      <c r="F1074">
        <v>15</v>
      </c>
      <c r="G1074">
        <v>850</v>
      </c>
      <c r="H1074" s="10">
        <v>363</v>
      </c>
      <c r="I1074" s="10">
        <f t="shared" si="19"/>
        <v>0.42705882352941177</v>
      </c>
      <c r="J1074" s="31"/>
      <c r="K1074" s="33"/>
      <c r="L1074" s="31"/>
      <c r="M1074" s="33"/>
      <c r="N1074" s="31"/>
      <c r="O1074" s="31"/>
      <c r="P1074" s="31"/>
      <c r="Q1074" s="31"/>
      <c r="R1074" s="32"/>
      <c r="S1074" s="31"/>
      <c r="U1074" s="10"/>
    </row>
    <row r="1075" spans="1:35" x14ac:dyDescent="0.35">
      <c r="A1075" s="3" t="s">
        <v>1827</v>
      </c>
      <c r="B1075" s="7">
        <v>41600324</v>
      </c>
      <c r="C1075" t="s">
        <v>1832</v>
      </c>
      <c r="D1075" t="s">
        <v>146</v>
      </c>
      <c r="E1075" s="7">
        <v>41600324</v>
      </c>
      <c r="F1075">
        <v>4</v>
      </c>
      <c r="G1075">
        <v>50</v>
      </c>
      <c r="H1075" s="10">
        <v>75</v>
      </c>
      <c r="I1075" s="10">
        <f t="shared" si="19"/>
        <v>1.5</v>
      </c>
      <c r="J1075" s="31"/>
      <c r="K1075" s="33"/>
      <c r="L1075" s="31"/>
      <c r="M1075" s="33"/>
      <c r="N1075" s="31"/>
      <c r="O1075" s="31"/>
      <c r="P1075" s="31"/>
      <c r="Q1075" s="31"/>
      <c r="R1075" s="32"/>
      <c r="S1075" s="31"/>
      <c r="U1075" s="10"/>
    </row>
    <row r="1076" spans="1:35" x14ac:dyDescent="0.35">
      <c r="A1076" s="3" t="s">
        <v>1827</v>
      </c>
      <c r="B1076" s="7" t="s">
        <v>37</v>
      </c>
      <c r="C1076" t="s">
        <v>1833</v>
      </c>
      <c r="D1076" t="s">
        <v>146</v>
      </c>
      <c r="E1076" s="7">
        <v>41286177</v>
      </c>
      <c r="F1076">
        <v>16</v>
      </c>
      <c r="G1076">
        <v>1</v>
      </c>
      <c r="H1076" s="10">
        <v>12</v>
      </c>
      <c r="I1076" s="10">
        <f t="shared" si="19"/>
        <v>12</v>
      </c>
      <c r="J1076" s="31"/>
      <c r="K1076" s="33"/>
      <c r="L1076" s="31"/>
      <c r="M1076" s="33"/>
      <c r="N1076" s="31"/>
      <c r="O1076" s="31"/>
      <c r="P1076" s="31"/>
      <c r="Q1076" s="31"/>
      <c r="R1076" s="32"/>
      <c r="S1076" s="31"/>
      <c r="U1076" s="10"/>
    </row>
    <row r="1077" spans="1:35" x14ac:dyDescent="0.35">
      <c r="A1077" s="3" t="s">
        <v>1827</v>
      </c>
      <c r="B1077" s="7" t="s">
        <v>37</v>
      </c>
      <c r="C1077" t="s">
        <v>1834</v>
      </c>
      <c r="D1077" t="s">
        <v>146</v>
      </c>
      <c r="E1077" s="7">
        <v>41286176</v>
      </c>
      <c r="F1077">
        <v>16</v>
      </c>
      <c r="G1077">
        <v>1</v>
      </c>
      <c r="H1077" s="10">
        <v>12</v>
      </c>
      <c r="I1077" s="10">
        <f t="shared" si="19"/>
        <v>12</v>
      </c>
      <c r="J1077" s="31"/>
      <c r="K1077" s="33"/>
      <c r="L1077" s="31"/>
      <c r="M1077" s="33"/>
      <c r="N1077" s="31"/>
      <c r="O1077" s="31"/>
      <c r="P1077" s="31"/>
      <c r="Q1077" s="31"/>
      <c r="R1077" s="32"/>
      <c r="S1077" s="31"/>
      <c r="T1077" s="4"/>
      <c r="U1077" s="10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</row>
    <row r="1078" spans="1:35" x14ac:dyDescent="0.35">
      <c r="A1078" s="3" t="s">
        <v>1827</v>
      </c>
      <c r="B1078" s="7" t="s">
        <v>37</v>
      </c>
      <c r="C1078" t="s">
        <v>1835</v>
      </c>
      <c r="D1078" t="s">
        <v>146</v>
      </c>
      <c r="E1078" s="7">
        <v>41265651</v>
      </c>
      <c r="F1078">
        <v>4</v>
      </c>
      <c r="G1078">
        <v>500</v>
      </c>
      <c r="H1078" s="10">
        <v>130</v>
      </c>
      <c r="I1078" s="10">
        <f t="shared" si="19"/>
        <v>0.26</v>
      </c>
      <c r="J1078" s="31"/>
      <c r="K1078" s="33"/>
      <c r="L1078" s="31"/>
      <c r="M1078" s="33"/>
      <c r="N1078" s="31"/>
      <c r="O1078" s="31"/>
      <c r="P1078" s="31"/>
      <c r="Q1078" s="31"/>
      <c r="R1078" s="32"/>
      <c r="S1078" s="31"/>
      <c r="U1078" s="10"/>
    </row>
    <row r="1079" spans="1:35" x14ac:dyDescent="0.35">
      <c r="A1079" s="3" t="s">
        <v>1827</v>
      </c>
      <c r="B1079" s="7" t="s">
        <v>1836</v>
      </c>
      <c r="C1079" t="s">
        <v>1837</v>
      </c>
      <c r="D1079" t="s">
        <v>146</v>
      </c>
      <c r="E1079" s="3">
        <v>41160270</v>
      </c>
      <c r="F1079">
        <v>4</v>
      </c>
      <c r="G1079">
        <v>50</v>
      </c>
      <c r="H1079" s="10">
        <v>51</v>
      </c>
      <c r="I1079" s="10">
        <f t="shared" si="19"/>
        <v>1.02</v>
      </c>
      <c r="J1079" s="31"/>
      <c r="K1079" s="33"/>
      <c r="L1079" s="31"/>
      <c r="M1079" s="33"/>
      <c r="N1079" s="31"/>
      <c r="O1079" s="31"/>
      <c r="P1079" s="31"/>
      <c r="Q1079" s="31"/>
      <c r="R1079" s="32"/>
      <c r="S1079" s="31"/>
      <c r="U1079" s="10"/>
    </row>
    <row r="1080" spans="1:35" x14ac:dyDescent="0.35">
      <c r="A1080" s="3" t="s">
        <v>1827</v>
      </c>
      <c r="B1080" s="26" t="s">
        <v>1838</v>
      </c>
      <c r="C1080" t="s">
        <v>1839</v>
      </c>
      <c r="D1080" t="s">
        <v>146</v>
      </c>
      <c r="E1080" s="7">
        <v>41404100</v>
      </c>
      <c r="F1080">
        <v>1</v>
      </c>
      <c r="G1080">
        <v>500</v>
      </c>
      <c r="H1080" s="10">
        <v>200</v>
      </c>
      <c r="I1080" s="10">
        <f t="shared" si="19"/>
        <v>0.4</v>
      </c>
      <c r="J1080" s="31"/>
      <c r="K1080" s="33"/>
      <c r="L1080" s="31"/>
      <c r="M1080" s="33"/>
      <c r="N1080" s="31"/>
      <c r="O1080" s="31"/>
      <c r="P1080" s="31"/>
      <c r="Q1080" s="31"/>
      <c r="R1080" s="32"/>
      <c r="S1080" s="31"/>
      <c r="U1080" s="10"/>
    </row>
    <row r="1081" spans="1:35" x14ac:dyDescent="0.35">
      <c r="A1081" s="3" t="s">
        <v>1827</v>
      </c>
      <c r="B1081" s="7" t="s">
        <v>1840</v>
      </c>
      <c r="C1081" t="s">
        <v>1841</v>
      </c>
      <c r="D1081" t="s">
        <v>146</v>
      </c>
      <c r="E1081" s="7" t="s">
        <v>1840</v>
      </c>
      <c r="F1081">
        <v>4</v>
      </c>
      <c r="G1081">
        <v>500</v>
      </c>
      <c r="H1081" s="10">
        <v>97</v>
      </c>
      <c r="I1081" s="10">
        <f t="shared" si="19"/>
        <v>0.19400000000000001</v>
      </c>
      <c r="J1081" s="31"/>
      <c r="K1081" s="33"/>
      <c r="L1081" s="31"/>
      <c r="M1081" s="33"/>
      <c r="N1081" s="31"/>
      <c r="O1081" s="31"/>
      <c r="P1081" s="31"/>
      <c r="Q1081" s="31"/>
      <c r="R1081" s="32"/>
      <c r="S1081" s="31"/>
      <c r="U1081" s="10"/>
    </row>
    <row r="1082" spans="1:35" x14ac:dyDescent="0.35">
      <c r="A1082" s="3" t="s">
        <v>1842</v>
      </c>
      <c r="B1082" s="7" t="s">
        <v>37</v>
      </c>
      <c r="C1082" t="s">
        <v>1843</v>
      </c>
      <c r="D1082" t="s">
        <v>203</v>
      </c>
      <c r="E1082" s="7" t="s">
        <v>1844</v>
      </c>
      <c r="F1082">
        <v>22</v>
      </c>
      <c r="G1082">
        <v>50</v>
      </c>
      <c r="H1082" s="10">
        <v>92</v>
      </c>
      <c r="I1082" s="10">
        <f t="shared" si="19"/>
        <v>1.84</v>
      </c>
      <c r="J1082" s="31"/>
      <c r="K1082" s="33"/>
      <c r="L1082" s="31"/>
      <c r="M1082" s="33"/>
      <c r="N1082" s="31"/>
      <c r="O1082" s="31"/>
      <c r="P1082" s="31"/>
      <c r="Q1082" s="31"/>
      <c r="R1082" s="32"/>
      <c r="S1082" s="31"/>
      <c r="U1082" s="10"/>
    </row>
    <row r="1083" spans="1:35" x14ac:dyDescent="0.35">
      <c r="A1083" s="3" t="s">
        <v>1842</v>
      </c>
      <c r="B1083" s="7" t="s">
        <v>1845</v>
      </c>
      <c r="C1083" t="s">
        <v>1846</v>
      </c>
      <c r="D1083" t="s">
        <v>38</v>
      </c>
      <c r="E1083" s="7">
        <v>10384071</v>
      </c>
      <c r="F1083">
        <v>14</v>
      </c>
      <c r="G1083">
        <v>100</v>
      </c>
      <c r="H1083" s="10">
        <v>47</v>
      </c>
      <c r="I1083" s="10">
        <f t="shared" si="19"/>
        <v>0.47</v>
      </c>
      <c r="J1083" s="31"/>
      <c r="K1083" s="33"/>
      <c r="L1083" s="31"/>
      <c r="M1083" s="33"/>
      <c r="N1083" s="31"/>
      <c r="O1083" s="31"/>
      <c r="P1083" s="31"/>
      <c r="Q1083" s="31"/>
      <c r="R1083" s="32"/>
      <c r="S1083" s="31"/>
      <c r="T1083" s="4"/>
      <c r="U1083" s="10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</row>
    <row r="1084" spans="1:35" x14ac:dyDescent="0.35">
      <c r="A1084" s="3" t="s">
        <v>1847</v>
      </c>
      <c r="B1084" s="7" t="s">
        <v>37</v>
      </c>
      <c r="C1084" t="s">
        <v>1848</v>
      </c>
      <c r="D1084" t="s">
        <v>203</v>
      </c>
      <c r="E1084" s="7" t="s">
        <v>1849</v>
      </c>
      <c r="F1084">
        <v>1</v>
      </c>
      <c r="G1084">
        <v>1000</v>
      </c>
      <c r="H1084" s="10">
        <v>67</v>
      </c>
      <c r="I1084" s="10">
        <f t="shared" si="19"/>
        <v>6.7000000000000004E-2</v>
      </c>
      <c r="J1084" s="31"/>
      <c r="K1084" s="33"/>
      <c r="L1084" s="31"/>
      <c r="M1084" s="33"/>
      <c r="N1084" s="31"/>
      <c r="O1084" s="31"/>
      <c r="P1084" s="31"/>
      <c r="Q1084" s="31"/>
      <c r="R1084" s="32"/>
      <c r="S1084" s="31"/>
      <c r="T1084" s="4"/>
      <c r="U1084" s="10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</row>
    <row r="1085" spans="1:35" x14ac:dyDescent="0.35">
      <c r="A1085" s="3" t="s">
        <v>1847</v>
      </c>
      <c r="B1085" s="7" t="s">
        <v>37</v>
      </c>
      <c r="C1085" t="s">
        <v>1859</v>
      </c>
      <c r="D1085" t="s">
        <v>160</v>
      </c>
      <c r="E1085" s="7" t="s">
        <v>1860</v>
      </c>
      <c r="F1085">
        <v>1</v>
      </c>
      <c r="G1085">
        <v>1000</v>
      </c>
      <c r="H1085" s="10">
        <v>2692</v>
      </c>
      <c r="I1085" s="10">
        <f t="shared" si="19"/>
        <v>2.6920000000000002</v>
      </c>
      <c r="J1085" s="31"/>
      <c r="K1085" s="33"/>
      <c r="L1085" s="31"/>
      <c r="M1085" s="33"/>
      <c r="N1085" s="31"/>
      <c r="O1085" s="31"/>
      <c r="P1085" s="31"/>
      <c r="Q1085" s="31"/>
      <c r="R1085" s="32"/>
      <c r="S1085" s="31"/>
      <c r="T1085" s="4"/>
      <c r="U1085" s="10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</row>
    <row r="1086" spans="1:35" x14ac:dyDescent="0.35">
      <c r="A1086" s="3" t="s">
        <v>1847</v>
      </c>
      <c r="B1086" s="7" t="s">
        <v>1850</v>
      </c>
      <c r="C1086" t="s">
        <v>1851</v>
      </c>
      <c r="D1086" t="s">
        <v>160</v>
      </c>
      <c r="E1086" s="7" t="s">
        <v>1852</v>
      </c>
      <c r="F1086">
        <v>1</v>
      </c>
      <c r="G1086">
        <v>1000</v>
      </c>
      <c r="H1086" s="10">
        <v>2647</v>
      </c>
      <c r="I1086" s="10">
        <f t="shared" si="19"/>
        <v>2.6469999999999998</v>
      </c>
      <c r="J1086" s="31"/>
      <c r="K1086" s="33"/>
      <c r="L1086" s="31"/>
      <c r="M1086" s="33"/>
      <c r="N1086" s="31"/>
      <c r="O1086" s="31"/>
      <c r="P1086" s="31"/>
      <c r="Q1086" s="31"/>
      <c r="R1086" s="32"/>
      <c r="S1086" s="31"/>
      <c r="U1086" s="10"/>
    </row>
    <row r="1087" spans="1:35" x14ac:dyDescent="0.35">
      <c r="A1087" s="3" t="s">
        <v>1847</v>
      </c>
      <c r="B1087" s="7" t="s">
        <v>1853</v>
      </c>
      <c r="C1087" t="s">
        <v>1854</v>
      </c>
      <c r="D1087" t="s">
        <v>160</v>
      </c>
      <c r="E1087" s="7" t="s">
        <v>1855</v>
      </c>
      <c r="F1087">
        <v>8</v>
      </c>
      <c r="G1087">
        <v>1000</v>
      </c>
      <c r="H1087" s="10">
        <v>207</v>
      </c>
      <c r="I1087" s="10">
        <f t="shared" si="19"/>
        <v>0.20699999999999999</v>
      </c>
      <c r="J1087" s="31"/>
      <c r="K1087" s="33"/>
      <c r="L1087" s="31"/>
      <c r="M1087" s="33"/>
      <c r="N1087" s="31"/>
      <c r="O1087" s="31"/>
      <c r="P1087" s="31"/>
      <c r="Q1087" s="31"/>
      <c r="R1087" s="32"/>
      <c r="S1087" s="31"/>
      <c r="U1087" s="10"/>
    </row>
    <row r="1088" spans="1:35" x14ac:dyDescent="0.35">
      <c r="A1088" s="3" t="s">
        <v>1847</v>
      </c>
      <c r="B1088" s="7" t="s">
        <v>1856</v>
      </c>
      <c r="C1088" t="s">
        <v>1857</v>
      </c>
      <c r="D1088" t="s">
        <v>160</v>
      </c>
      <c r="E1088" s="7" t="s">
        <v>1858</v>
      </c>
      <c r="F1088">
        <v>2</v>
      </c>
      <c r="G1088">
        <v>1000</v>
      </c>
      <c r="H1088" s="10">
        <v>108</v>
      </c>
      <c r="I1088" s="10">
        <f t="shared" si="19"/>
        <v>0.108</v>
      </c>
      <c r="J1088" s="31"/>
      <c r="K1088" s="33"/>
      <c r="L1088" s="31"/>
      <c r="M1088" s="33"/>
      <c r="N1088" s="31"/>
      <c r="O1088" s="31"/>
      <c r="P1088" s="31"/>
      <c r="Q1088" s="31"/>
      <c r="R1088" s="32"/>
      <c r="S1088" s="31"/>
      <c r="U1088" s="10"/>
    </row>
    <row r="1089" spans="1:21" x14ac:dyDescent="0.35">
      <c r="A1089" s="3" t="s">
        <v>1847</v>
      </c>
      <c r="B1089" s="7" t="s">
        <v>1861</v>
      </c>
      <c r="C1089" t="s">
        <v>1862</v>
      </c>
      <c r="D1089" t="s">
        <v>160</v>
      </c>
      <c r="E1089" s="7" t="s">
        <v>1863</v>
      </c>
      <c r="F1089">
        <v>25</v>
      </c>
      <c r="G1089">
        <v>1</v>
      </c>
      <c r="H1089" s="10">
        <v>4</v>
      </c>
      <c r="I1089" s="10">
        <f t="shared" si="19"/>
        <v>4</v>
      </c>
      <c r="J1089" s="31"/>
      <c r="K1089" s="33"/>
      <c r="L1089" s="31"/>
      <c r="M1089" s="33"/>
      <c r="N1089" s="31"/>
      <c r="O1089" s="31"/>
      <c r="P1089" s="31"/>
      <c r="Q1089" s="31"/>
      <c r="R1089" s="32"/>
      <c r="S1089" s="31"/>
      <c r="U1089" s="10"/>
    </row>
    <row r="1090" spans="1:21" x14ac:dyDescent="0.35">
      <c r="A1090" s="3" t="s">
        <v>1864</v>
      </c>
      <c r="B1090" s="7">
        <v>91000544</v>
      </c>
      <c r="C1090" t="s">
        <v>1865</v>
      </c>
      <c r="D1090" t="s">
        <v>160</v>
      </c>
      <c r="E1090" s="7" t="s">
        <v>1866</v>
      </c>
      <c r="F1090">
        <v>2</v>
      </c>
      <c r="G1090">
        <v>1</v>
      </c>
      <c r="H1090" s="10">
        <v>90</v>
      </c>
      <c r="I1090" s="10">
        <f t="shared" si="19"/>
        <v>90</v>
      </c>
      <c r="J1090" s="31"/>
      <c r="K1090" s="33"/>
      <c r="L1090" s="31"/>
      <c r="M1090" s="33"/>
      <c r="N1090" s="31"/>
      <c r="O1090" s="31"/>
      <c r="P1090" s="31"/>
      <c r="Q1090" s="31"/>
      <c r="R1090" s="32"/>
      <c r="S1090" s="31"/>
      <c r="U1090" s="10"/>
    </row>
    <row r="1091" spans="1:21" x14ac:dyDescent="0.35">
      <c r="A1091" s="3" t="s">
        <v>1867</v>
      </c>
      <c r="B1091" s="7" t="s">
        <v>1868</v>
      </c>
      <c r="C1091" t="s">
        <v>1869</v>
      </c>
      <c r="D1091" t="s">
        <v>38</v>
      </c>
      <c r="E1091" s="7">
        <v>13268179</v>
      </c>
      <c r="F1091">
        <v>1</v>
      </c>
      <c r="G1091">
        <v>1</v>
      </c>
      <c r="H1091" s="10">
        <v>64</v>
      </c>
      <c r="I1091" s="10">
        <f t="shared" si="19"/>
        <v>64</v>
      </c>
      <c r="J1091" s="31"/>
      <c r="K1091" s="33"/>
      <c r="L1091" s="31"/>
      <c r="M1091" s="33"/>
      <c r="N1091" s="31"/>
      <c r="O1091" s="31"/>
      <c r="P1091" s="31"/>
      <c r="Q1091" s="31"/>
      <c r="R1091" s="32"/>
      <c r="S1091" s="31"/>
      <c r="U1091" s="10"/>
    </row>
    <row r="1092" spans="1:21" x14ac:dyDescent="0.35">
      <c r="A1092" s="3" t="s">
        <v>1867</v>
      </c>
      <c r="B1092" s="7" t="s">
        <v>1870</v>
      </c>
      <c r="C1092" t="s">
        <v>1871</v>
      </c>
      <c r="D1092" t="s">
        <v>38</v>
      </c>
      <c r="E1092" s="7">
        <v>15229204</v>
      </c>
      <c r="F1092">
        <v>1</v>
      </c>
      <c r="G1092">
        <v>1</v>
      </c>
      <c r="H1092" s="10">
        <v>115</v>
      </c>
      <c r="I1092" s="10">
        <f t="shared" si="19"/>
        <v>115</v>
      </c>
      <c r="J1092" s="31"/>
      <c r="K1092" s="33"/>
      <c r="L1092" s="31"/>
      <c r="M1092" s="33"/>
      <c r="N1092" s="31"/>
      <c r="O1092" s="31"/>
      <c r="P1092" s="31"/>
      <c r="Q1092" s="31"/>
      <c r="R1092" s="32"/>
      <c r="S1092" s="31"/>
      <c r="U1092" s="10"/>
    </row>
    <row r="1093" spans="1:21" x14ac:dyDescent="0.35">
      <c r="A1093" s="3" t="s">
        <v>1872</v>
      </c>
      <c r="B1093" s="7">
        <v>129202</v>
      </c>
      <c r="C1093" t="s">
        <v>1873</v>
      </c>
      <c r="D1093" t="s">
        <v>628</v>
      </c>
      <c r="E1093" s="7">
        <v>189171</v>
      </c>
      <c r="F1093">
        <v>7</v>
      </c>
      <c r="G1093">
        <v>700</v>
      </c>
      <c r="H1093" s="10">
        <v>127</v>
      </c>
      <c r="I1093" s="10">
        <f t="shared" si="19"/>
        <v>0.18142857142857144</v>
      </c>
      <c r="J1093" s="31"/>
      <c r="K1093" s="33"/>
      <c r="L1093" s="31"/>
      <c r="M1093" s="33"/>
      <c r="N1093" s="31"/>
      <c r="O1093" s="31"/>
      <c r="P1093" s="31"/>
      <c r="Q1093" s="31"/>
      <c r="R1093" s="32"/>
      <c r="S1093" s="31"/>
      <c r="U1093" s="10"/>
    </row>
    <row r="1094" spans="1:21" x14ac:dyDescent="0.35">
      <c r="A1094" s="3" t="s">
        <v>1874</v>
      </c>
      <c r="B1094" s="7" t="s">
        <v>37</v>
      </c>
      <c r="C1094" t="s">
        <v>1875</v>
      </c>
      <c r="D1094" t="s">
        <v>146</v>
      </c>
      <c r="E1094" s="7">
        <v>38025125</v>
      </c>
      <c r="F1094">
        <v>35</v>
      </c>
      <c r="G1094">
        <v>50</v>
      </c>
      <c r="H1094" s="10">
        <v>7</v>
      </c>
      <c r="I1094" s="10">
        <f t="shared" si="19"/>
        <v>0.14000000000000001</v>
      </c>
      <c r="J1094" s="31"/>
      <c r="K1094" s="33"/>
      <c r="L1094" s="31"/>
      <c r="M1094" s="33"/>
      <c r="N1094" s="31"/>
      <c r="O1094" s="31"/>
      <c r="P1094" s="31"/>
      <c r="Q1094" s="31"/>
      <c r="R1094" s="32"/>
      <c r="S1094" s="31"/>
      <c r="U1094" s="10"/>
    </row>
    <row r="1095" spans="1:21" x14ac:dyDescent="0.35">
      <c r="A1095" s="3" t="s">
        <v>1876</v>
      </c>
      <c r="B1095" s="7">
        <v>53490</v>
      </c>
      <c r="C1095" t="s">
        <v>1877</v>
      </c>
      <c r="D1095" t="s">
        <v>643</v>
      </c>
      <c r="E1095" s="7">
        <v>53490</v>
      </c>
      <c r="F1095">
        <v>110</v>
      </c>
      <c r="G1095">
        <v>50</v>
      </c>
      <c r="H1095" s="10">
        <v>5</v>
      </c>
      <c r="I1095" s="10">
        <f t="shared" si="19"/>
        <v>0.1</v>
      </c>
      <c r="J1095" s="31"/>
      <c r="K1095" s="33"/>
      <c r="L1095" s="31"/>
      <c r="M1095" s="33"/>
      <c r="N1095" s="31"/>
      <c r="O1095" s="31"/>
      <c r="P1095" s="31"/>
      <c r="Q1095" s="31"/>
      <c r="R1095" s="32"/>
      <c r="S1095" s="31"/>
      <c r="U1095" s="10"/>
    </row>
    <row r="1096" spans="1:21" x14ac:dyDescent="0.35">
      <c r="A1096" s="3" t="s">
        <v>1878</v>
      </c>
      <c r="B1096" s="7" t="s">
        <v>1879</v>
      </c>
      <c r="C1096" t="s">
        <v>1880</v>
      </c>
      <c r="D1096" t="s">
        <v>170</v>
      </c>
      <c r="E1096" s="7" t="s">
        <v>1879</v>
      </c>
      <c r="F1096">
        <v>5</v>
      </c>
      <c r="G1096">
        <v>1</v>
      </c>
      <c r="H1096" s="10">
        <v>202</v>
      </c>
      <c r="I1096" s="10">
        <f t="shared" si="19"/>
        <v>202</v>
      </c>
      <c r="J1096" s="31"/>
      <c r="K1096" s="33"/>
      <c r="L1096" s="31"/>
      <c r="M1096" s="33"/>
      <c r="N1096" s="31"/>
      <c r="O1096" s="31"/>
      <c r="P1096" s="31"/>
      <c r="Q1096" s="31"/>
      <c r="R1096" s="32"/>
      <c r="S1096" s="31"/>
      <c r="U1096" s="10"/>
    </row>
    <row r="1097" spans="1:21" x14ac:dyDescent="0.35">
      <c r="A1097" s="3" t="s">
        <v>1878</v>
      </c>
      <c r="B1097" s="7" t="s">
        <v>1881</v>
      </c>
      <c r="C1097" t="s">
        <v>1882</v>
      </c>
      <c r="D1097" t="s">
        <v>170</v>
      </c>
      <c r="E1097" s="7" t="s">
        <v>1881</v>
      </c>
      <c r="F1097">
        <v>1</v>
      </c>
      <c r="G1097">
        <v>100</v>
      </c>
      <c r="H1097" s="10">
        <v>262</v>
      </c>
      <c r="I1097" s="10">
        <f t="shared" si="19"/>
        <v>2.62</v>
      </c>
      <c r="J1097" s="31"/>
      <c r="K1097" s="33"/>
      <c r="L1097" s="31"/>
      <c r="M1097" s="33"/>
      <c r="N1097" s="31"/>
      <c r="O1097" s="31"/>
      <c r="P1097" s="31"/>
      <c r="Q1097" s="31"/>
      <c r="R1097" s="32"/>
      <c r="S1097" s="31"/>
      <c r="U1097" s="10"/>
    </row>
    <row r="1098" spans="1:21" x14ac:dyDescent="0.35">
      <c r="A1098" s="3" t="s">
        <v>1878</v>
      </c>
      <c r="B1098" s="7" t="s">
        <v>1883</v>
      </c>
      <c r="C1098" t="s">
        <v>1884</v>
      </c>
      <c r="D1098" t="s">
        <v>170</v>
      </c>
      <c r="E1098" s="7" t="s">
        <v>1883</v>
      </c>
      <c r="F1098">
        <v>13</v>
      </c>
      <c r="G1098">
        <v>1</v>
      </c>
      <c r="H1098" s="10">
        <v>563</v>
      </c>
      <c r="I1098" s="10">
        <f t="shared" si="19"/>
        <v>563</v>
      </c>
      <c r="J1098" s="31"/>
      <c r="K1098" s="33"/>
      <c r="L1098" s="31"/>
      <c r="M1098" s="33"/>
      <c r="N1098" s="31"/>
      <c r="O1098" s="31"/>
      <c r="P1098" s="31"/>
      <c r="Q1098" s="31"/>
      <c r="R1098" s="32"/>
      <c r="S1098" s="31"/>
      <c r="U1098" s="10"/>
    </row>
    <row r="1099" spans="1:21" x14ac:dyDescent="0.35">
      <c r="A1099" s="3" t="s">
        <v>1878</v>
      </c>
      <c r="B1099" s="7" t="s">
        <v>1885</v>
      </c>
      <c r="C1099" t="s">
        <v>1886</v>
      </c>
      <c r="D1099" t="s">
        <v>170</v>
      </c>
      <c r="E1099" s="7" t="s">
        <v>1885</v>
      </c>
      <c r="F1099">
        <v>1</v>
      </c>
      <c r="G1099">
        <v>1</v>
      </c>
      <c r="H1099" s="10">
        <v>176</v>
      </c>
      <c r="I1099" s="10">
        <f t="shared" si="19"/>
        <v>176</v>
      </c>
      <c r="J1099" s="31"/>
      <c r="K1099" s="33"/>
      <c r="L1099" s="31"/>
      <c r="M1099" s="33"/>
      <c r="N1099" s="31"/>
      <c r="O1099" s="31"/>
      <c r="P1099" s="31"/>
      <c r="Q1099" s="31"/>
      <c r="R1099" s="32"/>
      <c r="S1099" s="31"/>
      <c r="U1099" s="10"/>
    </row>
    <row r="1100" spans="1:21" x14ac:dyDescent="0.35">
      <c r="A1100" s="3" t="s">
        <v>1878</v>
      </c>
      <c r="B1100" s="7" t="s">
        <v>1887</v>
      </c>
      <c r="C1100" t="s">
        <v>1888</v>
      </c>
      <c r="D1100" t="s">
        <v>170</v>
      </c>
      <c r="E1100" s="7" t="s">
        <v>1887</v>
      </c>
      <c r="F1100">
        <v>1</v>
      </c>
      <c r="G1100">
        <v>100</v>
      </c>
      <c r="H1100" s="10">
        <v>598</v>
      </c>
      <c r="I1100" s="10">
        <f t="shared" si="19"/>
        <v>5.98</v>
      </c>
      <c r="J1100" s="31"/>
      <c r="K1100" s="33"/>
      <c r="L1100" s="31"/>
      <c r="M1100" s="33"/>
      <c r="N1100" s="31"/>
      <c r="O1100" s="31"/>
      <c r="P1100" s="31"/>
      <c r="Q1100" s="31"/>
      <c r="R1100" s="32"/>
      <c r="S1100" s="31"/>
      <c r="U1100" s="10"/>
    </row>
    <row r="1101" spans="1:21" x14ac:dyDescent="0.35">
      <c r="A1101" s="3" t="s">
        <v>1878</v>
      </c>
      <c r="B1101" s="7" t="s">
        <v>1889</v>
      </c>
      <c r="C1101" t="s">
        <v>1890</v>
      </c>
      <c r="D1101" t="s">
        <v>38</v>
      </c>
      <c r="E1101" s="7">
        <v>10675743</v>
      </c>
      <c r="F1101">
        <v>1</v>
      </c>
      <c r="G1101">
        <v>50</v>
      </c>
      <c r="H1101" s="10">
        <v>1606</v>
      </c>
      <c r="I1101" s="10">
        <f t="shared" si="19"/>
        <v>32.119999999999997</v>
      </c>
      <c r="J1101" s="31"/>
      <c r="K1101" s="33"/>
      <c r="L1101" s="31"/>
      <c r="M1101" s="33"/>
      <c r="N1101" s="31"/>
      <c r="O1101" s="31"/>
      <c r="P1101" s="31"/>
      <c r="Q1101" s="31"/>
      <c r="R1101" s="32"/>
      <c r="S1101" s="31"/>
      <c r="U1101" s="10"/>
    </row>
    <row r="1102" spans="1:21" x14ac:dyDescent="0.35">
      <c r="A1102" s="3" t="s">
        <v>1878</v>
      </c>
      <c r="B1102" s="7" t="s">
        <v>1891</v>
      </c>
      <c r="C1102" t="s">
        <v>1892</v>
      </c>
      <c r="D1102" t="s">
        <v>170</v>
      </c>
      <c r="E1102" s="7" t="s">
        <v>1891</v>
      </c>
      <c r="F1102">
        <v>2</v>
      </c>
      <c r="G1102">
        <v>100</v>
      </c>
      <c r="H1102" s="10">
        <v>136</v>
      </c>
      <c r="I1102" s="10">
        <f t="shared" si="19"/>
        <v>1.36</v>
      </c>
      <c r="J1102" s="31"/>
      <c r="K1102" s="33"/>
      <c r="L1102" s="31"/>
      <c r="M1102" s="33"/>
      <c r="N1102" s="31"/>
      <c r="O1102" s="31"/>
      <c r="P1102" s="31"/>
      <c r="Q1102" s="31"/>
      <c r="R1102" s="32"/>
      <c r="S1102" s="31"/>
      <c r="U1102" s="10"/>
    </row>
    <row r="1103" spans="1:21" x14ac:dyDescent="0.35">
      <c r="A1103" s="3" t="s">
        <v>1878</v>
      </c>
      <c r="B1103" s="26" t="s">
        <v>1893</v>
      </c>
      <c r="C1103" t="s">
        <v>1894</v>
      </c>
      <c r="D1103" t="s">
        <v>170</v>
      </c>
      <c r="E1103" s="7" t="s">
        <v>1893</v>
      </c>
      <c r="F1103">
        <v>38</v>
      </c>
      <c r="G1103">
        <v>50</v>
      </c>
      <c r="H1103" s="10">
        <v>600</v>
      </c>
      <c r="I1103" s="10">
        <f t="shared" si="19"/>
        <v>12</v>
      </c>
      <c r="J1103" s="31"/>
      <c r="K1103" s="33"/>
      <c r="L1103" s="31"/>
      <c r="M1103" s="33"/>
      <c r="N1103" s="31"/>
      <c r="O1103" s="31"/>
      <c r="P1103" s="31"/>
      <c r="Q1103" s="31"/>
      <c r="R1103" s="32"/>
      <c r="S1103" s="31"/>
      <c r="U1103" s="10"/>
    </row>
    <row r="1104" spans="1:21" x14ac:dyDescent="0.35">
      <c r="A1104" s="3" t="s">
        <v>1878</v>
      </c>
      <c r="B1104" s="7" t="s">
        <v>1895</v>
      </c>
      <c r="C1104" t="s">
        <v>1896</v>
      </c>
      <c r="D1104" t="s">
        <v>203</v>
      </c>
      <c r="E1104" s="7" t="s">
        <v>1897</v>
      </c>
      <c r="F1104">
        <v>1</v>
      </c>
      <c r="G1104">
        <v>12</v>
      </c>
      <c r="H1104" s="10">
        <v>244</v>
      </c>
      <c r="I1104" s="10">
        <f t="shared" si="19"/>
        <v>20.333333333333332</v>
      </c>
      <c r="J1104" s="31"/>
      <c r="K1104" s="33"/>
      <c r="L1104" s="31"/>
      <c r="M1104" s="33"/>
      <c r="N1104" s="31"/>
      <c r="O1104" s="31"/>
      <c r="P1104" s="31"/>
      <c r="Q1104" s="31"/>
      <c r="R1104" s="32"/>
      <c r="S1104" s="31"/>
      <c r="U1104" s="10"/>
    </row>
    <row r="1105" spans="1:21" x14ac:dyDescent="0.35">
      <c r="A1105" s="3" t="s">
        <v>1878</v>
      </c>
      <c r="B1105" s="26" t="s">
        <v>1898</v>
      </c>
      <c r="C1105" t="s">
        <v>1899</v>
      </c>
      <c r="D1105" t="s">
        <v>170</v>
      </c>
      <c r="E1105" s="7" t="s">
        <v>1898</v>
      </c>
      <c r="F1105">
        <v>69</v>
      </c>
      <c r="G1105">
        <v>12</v>
      </c>
      <c r="H1105" s="10">
        <v>200</v>
      </c>
      <c r="I1105" s="10">
        <f t="shared" si="19"/>
        <v>16.666666666666668</v>
      </c>
      <c r="J1105" s="31"/>
      <c r="K1105" s="33"/>
      <c r="L1105" s="31"/>
      <c r="M1105" s="33"/>
      <c r="N1105" s="31"/>
      <c r="O1105" s="31"/>
      <c r="P1105" s="31"/>
      <c r="Q1105" s="31"/>
      <c r="R1105" s="32"/>
      <c r="S1105" s="31"/>
      <c r="U1105" s="10"/>
    </row>
    <row r="1106" spans="1:21" x14ac:dyDescent="0.35">
      <c r="A1106" s="3" t="s">
        <v>1878</v>
      </c>
      <c r="B1106" s="26" t="s">
        <v>1900</v>
      </c>
      <c r="C1106" t="s">
        <v>1901</v>
      </c>
      <c r="D1106" t="s">
        <v>170</v>
      </c>
      <c r="E1106" s="7" t="s">
        <v>1900</v>
      </c>
      <c r="F1106">
        <v>70</v>
      </c>
      <c r="G1106">
        <v>12</v>
      </c>
      <c r="H1106" s="10">
        <v>250</v>
      </c>
      <c r="I1106" s="10">
        <f t="shared" si="19"/>
        <v>20.833333333333332</v>
      </c>
      <c r="J1106" s="31"/>
      <c r="K1106" s="33"/>
      <c r="L1106" s="31"/>
      <c r="M1106" s="33"/>
      <c r="N1106" s="31"/>
      <c r="O1106" s="31"/>
      <c r="P1106" s="31"/>
      <c r="Q1106" s="31"/>
      <c r="R1106" s="32"/>
      <c r="S1106" s="31"/>
      <c r="U1106" s="10"/>
    </row>
    <row r="1107" spans="1:21" x14ac:dyDescent="0.35">
      <c r="A1107" s="3" t="s">
        <v>1878</v>
      </c>
      <c r="B1107" s="7" t="s">
        <v>1902</v>
      </c>
      <c r="C1107" t="s">
        <v>1903</v>
      </c>
      <c r="D1107" t="s">
        <v>170</v>
      </c>
      <c r="E1107" s="7" t="s">
        <v>1902</v>
      </c>
      <c r="F1107">
        <v>1</v>
      </c>
      <c r="G1107">
        <v>12</v>
      </c>
      <c r="H1107" s="10">
        <v>181</v>
      </c>
      <c r="I1107" s="10">
        <f t="shared" si="19"/>
        <v>15.083333333333334</v>
      </c>
      <c r="J1107" s="31"/>
      <c r="K1107" s="33"/>
      <c r="L1107" s="31"/>
      <c r="M1107" s="33"/>
      <c r="N1107" s="31"/>
      <c r="O1107" s="31"/>
      <c r="P1107" s="31"/>
      <c r="Q1107" s="31"/>
      <c r="R1107" s="32"/>
      <c r="S1107" s="31"/>
      <c r="U1107" s="10"/>
    </row>
    <row r="1108" spans="1:21" x14ac:dyDescent="0.35">
      <c r="A1108" s="3" t="s">
        <v>1878</v>
      </c>
      <c r="B1108" s="7" t="s">
        <v>1904</v>
      </c>
      <c r="C1108" t="s">
        <v>1905</v>
      </c>
      <c r="D1108" t="s">
        <v>170</v>
      </c>
      <c r="E1108" s="7" t="s">
        <v>1904</v>
      </c>
      <c r="F1108">
        <v>1</v>
      </c>
      <c r="G1108">
        <v>50</v>
      </c>
      <c r="H1108" s="10">
        <v>222</v>
      </c>
      <c r="I1108" s="10">
        <f t="shared" si="19"/>
        <v>4.4400000000000004</v>
      </c>
      <c r="J1108" s="31"/>
      <c r="K1108" s="33"/>
      <c r="L1108" s="31"/>
      <c r="M1108" s="33"/>
      <c r="N1108" s="31"/>
      <c r="O1108" s="31"/>
      <c r="P1108" s="31"/>
      <c r="Q1108" s="31"/>
      <c r="R1108" s="32"/>
      <c r="S1108" s="31"/>
      <c r="U1108" s="10"/>
    </row>
    <row r="1109" spans="1:21" x14ac:dyDescent="0.35">
      <c r="A1109" s="3" t="s">
        <v>1878</v>
      </c>
      <c r="B1109" s="7" t="s">
        <v>1906</v>
      </c>
      <c r="C1109" t="s">
        <v>1907</v>
      </c>
      <c r="D1109" t="s">
        <v>170</v>
      </c>
      <c r="E1109" s="7" t="s">
        <v>1906</v>
      </c>
      <c r="F1109">
        <v>1</v>
      </c>
      <c r="G1109">
        <v>50</v>
      </c>
      <c r="H1109" s="10">
        <v>221</v>
      </c>
      <c r="I1109" s="10">
        <f t="shared" si="19"/>
        <v>4.42</v>
      </c>
      <c r="J1109" s="31"/>
      <c r="K1109" s="33"/>
      <c r="L1109" s="31"/>
      <c r="M1109" s="33"/>
      <c r="N1109" s="31"/>
      <c r="O1109" s="31"/>
      <c r="P1109" s="31"/>
      <c r="Q1109" s="31"/>
      <c r="R1109" s="32"/>
      <c r="S1109" s="31"/>
      <c r="U1109" s="10"/>
    </row>
    <row r="1110" spans="1:21" x14ac:dyDescent="0.35">
      <c r="A1110" s="3" t="s">
        <v>1878</v>
      </c>
      <c r="B1110" s="7" t="s">
        <v>1908</v>
      </c>
      <c r="C1110" t="s">
        <v>1909</v>
      </c>
      <c r="D1110" t="s">
        <v>38</v>
      </c>
      <c r="E1110" s="7">
        <v>10733131</v>
      </c>
      <c r="F1110">
        <v>1</v>
      </c>
      <c r="G1110">
        <v>100</v>
      </c>
      <c r="H1110" s="10">
        <v>355</v>
      </c>
      <c r="I1110" s="10">
        <f t="shared" si="19"/>
        <v>3.55</v>
      </c>
      <c r="J1110" s="31"/>
      <c r="K1110" s="33"/>
      <c r="L1110" s="31"/>
      <c r="M1110" s="33"/>
      <c r="N1110" s="31"/>
      <c r="O1110" s="31"/>
      <c r="P1110" s="31"/>
      <c r="Q1110" s="31"/>
      <c r="R1110" s="32"/>
      <c r="S1110" s="31"/>
      <c r="U1110" s="10"/>
    </row>
    <row r="1111" spans="1:21" x14ac:dyDescent="0.35">
      <c r="A1111" s="3" t="s">
        <v>1878</v>
      </c>
      <c r="B1111" s="7" t="s">
        <v>1910</v>
      </c>
      <c r="C1111" t="s">
        <v>1911</v>
      </c>
      <c r="D1111" t="s">
        <v>170</v>
      </c>
      <c r="E1111" s="7" t="s">
        <v>1910</v>
      </c>
      <c r="F1111">
        <v>3</v>
      </c>
      <c r="G1111">
        <v>100</v>
      </c>
      <c r="H1111" s="10">
        <v>233</v>
      </c>
      <c r="I1111" s="10">
        <f t="shared" si="19"/>
        <v>2.33</v>
      </c>
      <c r="J1111" s="31"/>
      <c r="K1111" s="33"/>
      <c r="L1111" s="31"/>
      <c r="M1111" s="33"/>
      <c r="N1111" s="31"/>
      <c r="O1111" s="31"/>
      <c r="P1111" s="31"/>
      <c r="Q1111" s="31"/>
      <c r="R1111" s="32"/>
      <c r="S1111" s="31"/>
      <c r="U1111" s="10"/>
    </row>
    <row r="1112" spans="1:21" x14ac:dyDescent="0.35">
      <c r="A1112" s="3" t="s">
        <v>1878</v>
      </c>
      <c r="B1112" s="7" t="s">
        <v>1912</v>
      </c>
      <c r="C1112" t="s">
        <v>1913</v>
      </c>
      <c r="D1112" t="s">
        <v>38</v>
      </c>
      <c r="E1112" s="7">
        <v>10695971</v>
      </c>
      <c r="F1112">
        <v>3</v>
      </c>
      <c r="G1112">
        <v>100</v>
      </c>
      <c r="H1112" s="10">
        <v>195</v>
      </c>
      <c r="I1112" s="10">
        <f t="shared" si="19"/>
        <v>1.95</v>
      </c>
      <c r="J1112" s="31"/>
      <c r="K1112" s="33"/>
      <c r="L1112" s="31"/>
      <c r="M1112" s="33"/>
      <c r="N1112" s="31"/>
      <c r="O1112" s="31"/>
      <c r="P1112" s="31"/>
      <c r="Q1112" s="31"/>
      <c r="R1112" s="32"/>
      <c r="S1112" s="31"/>
      <c r="U1112" s="10"/>
    </row>
    <row r="1113" spans="1:21" x14ac:dyDescent="0.35">
      <c r="A1113" s="3" t="s">
        <v>1878</v>
      </c>
      <c r="B1113" s="7" t="s">
        <v>1914</v>
      </c>
      <c r="C1113" t="s">
        <v>1915</v>
      </c>
      <c r="D1113" t="s">
        <v>170</v>
      </c>
      <c r="E1113" s="7" t="s">
        <v>1914</v>
      </c>
      <c r="F1113">
        <v>2</v>
      </c>
      <c r="G1113">
        <v>100</v>
      </c>
      <c r="H1113" s="10">
        <v>556</v>
      </c>
      <c r="I1113" s="10">
        <f t="shared" si="19"/>
        <v>5.56</v>
      </c>
      <c r="J1113" s="31"/>
      <c r="K1113" s="33"/>
      <c r="L1113" s="31"/>
      <c r="M1113" s="33"/>
      <c r="N1113" s="31"/>
      <c r="O1113" s="31"/>
      <c r="P1113" s="31"/>
      <c r="Q1113" s="31"/>
      <c r="R1113" s="32"/>
      <c r="S1113" s="31"/>
      <c r="U1113" s="10"/>
    </row>
    <row r="1114" spans="1:21" x14ac:dyDescent="0.35">
      <c r="A1114" s="3" t="s">
        <v>1878</v>
      </c>
      <c r="B1114" s="7" t="s">
        <v>1916</v>
      </c>
      <c r="C1114" t="s">
        <v>1917</v>
      </c>
      <c r="D1114" t="s">
        <v>170</v>
      </c>
      <c r="E1114" s="7" t="s">
        <v>1916</v>
      </c>
      <c r="F1114">
        <v>5</v>
      </c>
      <c r="G1114">
        <v>24</v>
      </c>
      <c r="H1114" s="10">
        <v>159</v>
      </c>
      <c r="I1114" s="10">
        <f t="shared" si="19"/>
        <v>6.625</v>
      </c>
      <c r="J1114" s="31"/>
      <c r="K1114" s="33"/>
      <c r="L1114" s="31"/>
      <c r="M1114" s="33"/>
      <c r="N1114" s="31"/>
      <c r="O1114" s="31"/>
      <c r="P1114" s="31"/>
      <c r="Q1114" s="31"/>
      <c r="R1114" s="32"/>
      <c r="S1114" s="31"/>
      <c r="U1114" s="10"/>
    </row>
    <row r="1115" spans="1:21" x14ac:dyDescent="0.35">
      <c r="A1115" s="3" t="s">
        <v>1878</v>
      </c>
      <c r="B1115" s="7" t="s">
        <v>1918</v>
      </c>
      <c r="C1115" t="s">
        <v>1919</v>
      </c>
      <c r="D1115" t="s">
        <v>170</v>
      </c>
      <c r="E1115" s="7" t="s">
        <v>1918</v>
      </c>
      <c r="F1115">
        <v>1</v>
      </c>
      <c r="G1115">
        <v>8</v>
      </c>
      <c r="H1115" s="10">
        <v>72</v>
      </c>
      <c r="I1115" s="10">
        <f t="shared" si="19"/>
        <v>9</v>
      </c>
      <c r="J1115" s="31"/>
      <c r="K1115" s="33"/>
      <c r="L1115" s="31"/>
      <c r="M1115" s="33"/>
      <c r="N1115" s="31"/>
      <c r="O1115" s="31"/>
      <c r="P1115" s="31"/>
      <c r="Q1115" s="31"/>
      <c r="R1115" s="32"/>
      <c r="S1115" s="31"/>
      <c r="U1115" s="10"/>
    </row>
    <row r="1116" spans="1:21" x14ac:dyDescent="0.35">
      <c r="A1116" s="3" t="s">
        <v>1878</v>
      </c>
      <c r="B1116" s="7" t="s">
        <v>1920</v>
      </c>
      <c r="C1116" t="s">
        <v>1921</v>
      </c>
      <c r="D1116" t="s">
        <v>170</v>
      </c>
      <c r="E1116" s="7" t="s">
        <v>1920</v>
      </c>
      <c r="F1116">
        <v>3</v>
      </c>
      <c r="G1116">
        <v>24</v>
      </c>
      <c r="H1116" s="10">
        <v>165</v>
      </c>
      <c r="I1116" s="10">
        <f t="shared" si="19"/>
        <v>6.875</v>
      </c>
      <c r="J1116" s="31"/>
      <c r="K1116" s="33"/>
      <c r="L1116" s="31"/>
      <c r="M1116" s="33"/>
      <c r="N1116" s="31"/>
      <c r="O1116" s="31"/>
      <c r="P1116" s="31"/>
      <c r="Q1116" s="31"/>
      <c r="R1116" s="32"/>
      <c r="S1116" s="31"/>
      <c r="U1116" s="10"/>
    </row>
    <row r="1117" spans="1:21" x14ac:dyDescent="0.35">
      <c r="A1117" s="3" t="s">
        <v>1878</v>
      </c>
      <c r="B1117" s="7" t="s">
        <v>1922</v>
      </c>
      <c r="C1117" t="s">
        <v>1923</v>
      </c>
      <c r="D1117" t="s">
        <v>170</v>
      </c>
      <c r="E1117" s="7" t="s">
        <v>1922</v>
      </c>
      <c r="F1117">
        <v>1</v>
      </c>
      <c r="G1117">
        <v>24</v>
      </c>
      <c r="H1117" s="10">
        <v>165</v>
      </c>
      <c r="I1117" s="10">
        <f t="shared" si="19"/>
        <v>6.875</v>
      </c>
      <c r="J1117" s="31"/>
      <c r="K1117" s="33"/>
      <c r="L1117" s="31"/>
      <c r="M1117" s="33"/>
      <c r="N1117" s="31"/>
      <c r="O1117" s="31"/>
      <c r="P1117" s="31"/>
      <c r="Q1117" s="31"/>
      <c r="R1117" s="32"/>
      <c r="S1117" s="31"/>
      <c r="U1117" s="10"/>
    </row>
    <row r="1118" spans="1:21" x14ac:dyDescent="0.35">
      <c r="A1118" s="3" t="s">
        <v>1878</v>
      </c>
      <c r="B1118" s="7" t="s">
        <v>1924</v>
      </c>
      <c r="C1118" t="s">
        <v>1925</v>
      </c>
      <c r="D1118" t="s">
        <v>170</v>
      </c>
      <c r="E1118" s="7" t="s">
        <v>1924</v>
      </c>
      <c r="F1118">
        <v>13</v>
      </c>
      <c r="G1118">
        <v>96</v>
      </c>
      <c r="H1118" s="10">
        <v>808</v>
      </c>
      <c r="I1118" s="10">
        <f t="shared" si="19"/>
        <v>8.4166666666666661</v>
      </c>
      <c r="J1118" s="31"/>
      <c r="K1118" s="33"/>
      <c r="L1118" s="31"/>
      <c r="M1118" s="33"/>
      <c r="N1118" s="31"/>
      <c r="O1118" s="31"/>
      <c r="P1118" s="31"/>
      <c r="Q1118" s="31"/>
      <c r="R1118" s="32"/>
      <c r="S1118" s="31"/>
      <c r="U1118" s="10"/>
    </row>
    <row r="1119" spans="1:21" x14ac:dyDescent="0.35">
      <c r="A1119" s="3" t="s">
        <v>1878</v>
      </c>
      <c r="B1119" s="7" t="s">
        <v>1926</v>
      </c>
      <c r="C1119" t="s">
        <v>1927</v>
      </c>
      <c r="D1119" t="s">
        <v>170</v>
      </c>
      <c r="E1119" s="7" t="s">
        <v>1926</v>
      </c>
      <c r="F1119">
        <v>1</v>
      </c>
      <c r="G1119">
        <v>8</v>
      </c>
      <c r="H1119" s="10">
        <v>104</v>
      </c>
      <c r="I1119" s="10">
        <f t="shared" si="19"/>
        <v>13</v>
      </c>
      <c r="J1119" s="31"/>
      <c r="K1119" s="33"/>
      <c r="L1119" s="31"/>
      <c r="M1119" s="33"/>
      <c r="N1119" s="31"/>
      <c r="O1119" s="31"/>
      <c r="P1119" s="31"/>
      <c r="Q1119" s="31"/>
      <c r="R1119" s="32"/>
      <c r="S1119" s="31"/>
      <c r="U1119" s="10"/>
    </row>
    <row r="1120" spans="1:21" x14ac:dyDescent="0.35">
      <c r="A1120" s="3" t="s">
        <v>1878</v>
      </c>
      <c r="B1120" s="7" t="s">
        <v>1928</v>
      </c>
      <c r="C1120" t="s">
        <v>1929</v>
      </c>
      <c r="D1120" t="s">
        <v>170</v>
      </c>
      <c r="E1120" s="7" t="s">
        <v>1928</v>
      </c>
      <c r="F1120">
        <v>1</v>
      </c>
      <c r="G1120">
        <v>8</v>
      </c>
      <c r="H1120" s="10">
        <v>104</v>
      </c>
      <c r="I1120" s="10">
        <f t="shared" si="19"/>
        <v>13</v>
      </c>
      <c r="J1120" s="31"/>
      <c r="K1120" s="33"/>
      <c r="L1120" s="31"/>
      <c r="M1120" s="33"/>
      <c r="N1120" s="31"/>
      <c r="O1120" s="31"/>
      <c r="P1120" s="31"/>
      <c r="Q1120" s="31"/>
      <c r="R1120" s="32"/>
      <c r="S1120" s="31"/>
      <c r="U1120" s="10"/>
    </row>
    <row r="1121" spans="1:21" x14ac:dyDescent="0.35">
      <c r="A1121" s="3" t="s">
        <v>1878</v>
      </c>
      <c r="B1121" s="7" t="s">
        <v>1930</v>
      </c>
      <c r="C1121" t="s">
        <v>1931</v>
      </c>
      <c r="D1121" t="s">
        <v>170</v>
      </c>
      <c r="E1121" s="7" t="s">
        <v>1930</v>
      </c>
      <c r="F1121">
        <v>1</v>
      </c>
      <c r="G1121">
        <v>24</v>
      </c>
      <c r="H1121" s="10">
        <v>289</v>
      </c>
      <c r="I1121" s="10">
        <f t="shared" si="19"/>
        <v>12.041666666666666</v>
      </c>
      <c r="J1121" s="31"/>
      <c r="K1121" s="33"/>
      <c r="L1121" s="31"/>
      <c r="M1121" s="33"/>
      <c r="N1121" s="31"/>
      <c r="O1121" s="31"/>
      <c r="P1121" s="31"/>
      <c r="Q1121" s="31"/>
      <c r="R1121" s="32"/>
      <c r="S1121" s="31"/>
      <c r="U1121" s="10"/>
    </row>
    <row r="1122" spans="1:21" x14ac:dyDescent="0.35">
      <c r="A1122" s="3" t="s">
        <v>1878</v>
      </c>
      <c r="B1122" s="7" t="s">
        <v>1932</v>
      </c>
      <c r="C1122" t="s">
        <v>1933</v>
      </c>
      <c r="D1122" t="s">
        <v>170</v>
      </c>
      <c r="E1122" s="7" t="s">
        <v>1934</v>
      </c>
      <c r="F1122">
        <v>2</v>
      </c>
      <c r="G1122">
        <v>24</v>
      </c>
      <c r="H1122" s="10">
        <v>286</v>
      </c>
      <c r="I1122" s="10">
        <f t="shared" si="19"/>
        <v>11.916666666666666</v>
      </c>
      <c r="J1122" s="31"/>
      <c r="K1122" s="33"/>
      <c r="L1122" s="31"/>
      <c r="M1122" s="33"/>
      <c r="N1122" s="31"/>
      <c r="O1122" s="31"/>
      <c r="P1122" s="31"/>
      <c r="Q1122" s="31"/>
      <c r="R1122" s="32"/>
      <c r="S1122" s="31"/>
      <c r="U1122" s="10"/>
    </row>
    <row r="1123" spans="1:21" x14ac:dyDescent="0.35">
      <c r="A1123" s="3" t="s">
        <v>1878</v>
      </c>
      <c r="B1123" s="7" t="s">
        <v>1935</v>
      </c>
      <c r="C1123" t="s">
        <v>1936</v>
      </c>
      <c r="D1123" t="s">
        <v>170</v>
      </c>
      <c r="E1123" s="7" t="s">
        <v>1935</v>
      </c>
      <c r="F1123">
        <v>2</v>
      </c>
      <c r="G1123">
        <v>8</v>
      </c>
      <c r="H1123" s="10">
        <v>154</v>
      </c>
      <c r="I1123" s="10">
        <f t="shared" si="19"/>
        <v>19.25</v>
      </c>
      <c r="J1123" s="31"/>
      <c r="K1123" s="33"/>
      <c r="L1123" s="31"/>
      <c r="M1123" s="33"/>
      <c r="N1123" s="31"/>
      <c r="O1123" s="31"/>
      <c r="P1123" s="31"/>
      <c r="Q1123" s="31"/>
      <c r="R1123" s="32"/>
      <c r="S1123" s="31"/>
      <c r="U1123" s="10"/>
    </row>
    <row r="1124" spans="1:21" x14ac:dyDescent="0.35">
      <c r="A1124" s="3" t="s">
        <v>1878</v>
      </c>
      <c r="B1124" s="7" t="s">
        <v>1937</v>
      </c>
      <c r="C1124" t="s">
        <v>1938</v>
      </c>
      <c r="D1124" t="s">
        <v>160</v>
      </c>
      <c r="E1124" s="7" t="s">
        <v>1939</v>
      </c>
      <c r="F1124">
        <v>2</v>
      </c>
      <c r="G1124">
        <v>24</v>
      </c>
      <c r="H1124" s="10">
        <v>392</v>
      </c>
      <c r="I1124" s="10">
        <f t="shared" ref="I1124:I1187" si="20">H1124/G1124</f>
        <v>16.333333333333332</v>
      </c>
      <c r="J1124" s="31"/>
      <c r="K1124" s="33"/>
      <c r="L1124" s="31"/>
      <c r="M1124" s="33"/>
      <c r="N1124" s="31"/>
      <c r="O1124" s="31"/>
      <c r="P1124" s="31"/>
      <c r="Q1124" s="31"/>
      <c r="R1124" s="32"/>
      <c r="S1124" s="31"/>
      <c r="U1124" s="10"/>
    </row>
    <row r="1125" spans="1:21" x14ac:dyDescent="0.35">
      <c r="A1125" s="3" t="s">
        <v>1878</v>
      </c>
      <c r="B1125" s="7" t="s">
        <v>1940</v>
      </c>
      <c r="C1125" t="s">
        <v>1941</v>
      </c>
      <c r="D1125" t="s">
        <v>170</v>
      </c>
      <c r="E1125" s="7" t="s">
        <v>1940</v>
      </c>
      <c r="F1125">
        <v>2</v>
      </c>
      <c r="G1125">
        <v>8</v>
      </c>
      <c r="H1125" s="10">
        <v>147</v>
      </c>
      <c r="I1125" s="10">
        <f t="shared" si="20"/>
        <v>18.375</v>
      </c>
      <c r="J1125" s="31"/>
      <c r="K1125" s="33"/>
      <c r="L1125" s="31"/>
      <c r="M1125" s="33"/>
      <c r="N1125" s="31"/>
      <c r="O1125" s="31"/>
      <c r="P1125" s="31"/>
      <c r="Q1125" s="31"/>
      <c r="R1125" s="32"/>
      <c r="S1125" s="31"/>
      <c r="U1125" s="10"/>
    </row>
    <row r="1126" spans="1:21" x14ac:dyDescent="0.35">
      <c r="A1126" s="3" t="s">
        <v>1878</v>
      </c>
      <c r="B1126" s="26" t="s">
        <v>1942</v>
      </c>
      <c r="C1126" t="s">
        <v>1943</v>
      </c>
      <c r="D1126" t="s">
        <v>1944</v>
      </c>
      <c r="E1126" s="7" t="s">
        <v>1945</v>
      </c>
      <c r="F1126">
        <v>2</v>
      </c>
      <c r="G1126">
        <v>24</v>
      </c>
      <c r="H1126" s="10">
        <v>400</v>
      </c>
      <c r="I1126" s="10">
        <f t="shared" si="20"/>
        <v>16.666666666666668</v>
      </c>
      <c r="J1126" s="31"/>
      <c r="K1126" s="33"/>
      <c r="L1126" s="31"/>
      <c r="M1126" s="33"/>
      <c r="N1126" s="31"/>
      <c r="O1126" s="31"/>
      <c r="P1126" s="31"/>
      <c r="Q1126" s="31"/>
      <c r="R1126" s="32"/>
      <c r="S1126" s="31"/>
      <c r="U1126" s="10"/>
    </row>
    <row r="1127" spans="1:21" x14ac:dyDescent="0.35">
      <c r="A1127" s="3" t="s">
        <v>1878</v>
      </c>
      <c r="B1127" s="26" t="s">
        <v>1946</v>
      </c>
      <c r="C1127" t="s">
        <v>1947</v>
      </c>
      <c r="D1127" t="s">
        <v>1944</v>
      </c>
      <c r="E1127" s="7" t="s">
        <v>1948</v>
      </c>
      <c r="F1127">
        <v>2</v>
      </c>
      <c r="G1127">
        <v>24</v>
      </c>
      <c r="H1127" s="10">
        <v>400</v>
      </c>
      <c r="I1127" s="10">
        <f t="shared" si="20"/>
        <v>16.666666666666668</v>
      </c>
      <c r="J1127" s="31"/>
      <c r="K1127" s="33"/>
      <c r="L1127" s="31"/>
      <c r="M1127" s="33"/>
      <c r="N1127" s="31"/>
      <c r="O1127" s="31"/>
      <c r="P1127" s="31"/>
      <c r="Q1127" s="31"/>
      <c r="R1127" s="32"/>
      <c r="S1127" s="31"/>
      <c r="U1127" s="10"/>
    </row>
    <row r="1128" spans="1:21" x14ac:dyDescent="0.35">
      <c r="A1128" s="3" t="s">
        <v>1878</v>
      </c>
      <c r="B1128" s="7" t="s">
        <v>1949</v>
      </c>
      <c r="C1128" t="s">
        <v>1950</v>
      </c>
      <c r="D1128" t="s">
        <v>170</v>
      </c>
      <c r="E1128" s="7" t="s">
        <v>1949</v>
      </c>
      <c r="F1128">
        <v>1</v>
      </c>
      <c r="G1128">
        <v>8</v>
      </c>
      <c r="H1128" s="10">
        <v>152</v>
      </c>
      <c r="I1128" s="10">
        <f t="shared" si="20"/>
        <v>19</v>
      </c>
      <c r="J1128" s="31"/>
      <c r="K1128" s="33"/>
      <c r="L1128" s="31"/>
      <c r="M1128" s="33"/>
      <c r="N1128" s="31"/>
      <c r="O1128" s="31"/>
      <c r="P1128" s="31"/>
      <c r="Q1128" s="31"/>
      <c r="R1128" s="32"/>
      <c r="S1128" s="31"/>
      <c r="U1128" s="10"/>
    </row>
    <row r="1129" spans="1:21" x14ac:dyDescent="0.35">
      <c r="A1129" s="3" t="s">
        <v>1878</v>
      </c>
      <c r="B1129" s="7" t="s">
        <v>1951</v>
      </c>
      <c r="C1129" t="s">
        <v>1952</v>
      </c>
      <c r="D1129" t="s">
        <v>486</v>
      </c>
      <c r="E1129" s="7" t="s">
        <v>1953</v>
      </c>
      <c r="F1129">
        <v>5</v>
      </c>
      <c r="G1129">
        <v>8</v>
      </c>
      <c r="H1129" s="10">
        <v>152</v>
      </c>
      <c r="I1129" s="10">
        <f t="shared" si="20"/>
        <v>19</v>
      </c>
      <c r="J1129" s="31"/>
      <c r="K1129" s="33"/>
      <c r="L1129" s="31"/>
      <c r="M1129" s="33"/>
      <c r="N1129" s="31"/>
      <c r="O1129" s="31"/>
      <c r="P1129" s="31"/>
      <c r="Q1129" s="31"/>
      <c r="R1129" s="32"/>
      <c r="S1129" s="31"/>
      <c r="U1129" s="10"/>
    </row>
    <row r="1130" spans="1:21" x14ac:dyDescent="0.35">
      <c r="A1130" s="3" t="s">
        <v>1878</v>
      </c>
      <c r="B1130" s="7" t="s">
        <v>1954</v>
      </c>
      <c r="C1130" t="s">
        <v>1955</v>
      </c>
      <c r="D1130" t="s">
        <v>1956</v>
      </c>
      <c r="E1130" s="7" t="s">
        <v>1957</v>
      </c>
      <c r="F1130">
        <v>19</v>
      </c>
      <c r="G1130">
        <v>24</v>
      </c>
      <c r="H1130" s="10">
        <v>352</v>
      </c>
      <c r="I1130" s="10">
        <f t="shared" si="20"/>
        <v>14.666666666666666</v>
      </c>
      <c r="J1130" s="31"/>
      <c r="K1130" s="33"/>
      <c r="L1130" s="31"/>
      <c r="M1130" s="33"/>
      <c r="N1130" s="31"/>
      <c r="O1130" s="31"/>
      <c r="P1130" s="31"/>
      <c r="Q1130" s="31"/>
      <c r="R1130" s="32"/>
      <c r="S1130" s="31"/>
      <c r="U1130" s="10"/>
    </row>
    <row r="1131" spans="1:21" x14ac:dyDescent="0.35">
      <c r="A1131" s="25" t="s">
        <v>1958</v>
      </c>
      <c r="B1131" s="26" t="s">
        <v>1960</v>
      </c>
      <c r="C1131" t="s">
        <v>1961</v>
      </c>
      <c r="D1131" t="s">
        <v>170</v>
      </c>
      <c r="E1131" s="7" t="s">
        <v>1962</v>
      </c>
      <c r="F1131">
        <v>1</v>
      </c>
      <c r="G1131">
        <v>12</v>
      </c>
      <c r="H1131" s="10">
        <v>15</v>
      </c>
      <c r="I1131" s="10">
        <f t="shared" si="20"/>
        <v>1.25</v>
      </c>
      <c r="J1131" s="31"/>
      <c r="K1131" s="33"/>
      <c r="L1131" s="31"/>
      <c r="M1131" s="33"/>
      <c r="N1131" s="31"/>
      <c r="O1131" s="31"/>
      <c r="P1131" s="31"/>
      <c r="Q1131" s="31"/>
      <c r="R1131" s="32"/>
      <c r="S1131" s="31"/>
      <c r="U1131" s="10"/>
    </row>
    <row r="1132" spans="1:21" x14ac:dyDescent="0.35">
      <c r="A1132" s="25" t="s">
        <v>1958</v>
      </c>
      <c r="B1132" s="26" t="s">
        <v>2853</v>
      </c>
      <c r="C1132" t="s">
        <v>1973</v>
      </c>
      <c r="D1132" t="s">
        <v>170</v>
      </c>
      <c r="E1132" s="7" t="s">
        <v>1972</v>
      </c>
      <c r="F1132">
        <v>1</v>
      </c>
      <c r="G1132">
        <v>72</v>
      </c>
      <c r="H1132" s="10">
        <v>115</v>
      </c>
      <c r="I1132" s="10">
        <f t="shared" si="20"/>
        <v>1.5972222222222223</v>
      </c>
      <c r="J1132" s="31"/>
      <c r="K1132" s="33"/>
      <c r="L1132" s="31"/>
      <c r="M1132" s="33"/>
      <c r="N1132" s="31"/>
      <c r="O1132" s="31"/>
      <c r="P1132" s="31"/>
      <c r="Q1132" s="31"/>
      <c r="R1132" s="32"/>
      <c r="S1132" s="31"/>
      <c r="U1132" s="10"/>
    </row>
    <row r="1133" spans="1:21" x14ac:dyDescent="0.35">
      <c r="A1133" s="3" t="s">
        <v>1958</v>
      </c>
      <c r="B1133" s="26" t="s">
        <v>1974</v>
      </c>
      <c r="C1133" t="s">
        <v>1975</v>
      </c>
      <c r="D1133" t="s">
        <v>170</v>
      </c>
      <c r="E1133" s="7" t="s">
        <v>1976</v>
      </c>
      <c r="F1133">
        <v>1</v>
      </c>
      <c r="G1133">
        <v>100</v>
      </c>
      <c r="H1133" s="10">
        <v>142</v>
      </c>
      <c r="I1133" s="10">
        <f t="shared" si="20"/>
        <v>1.42</v>
      </c>
      <c r="J1133" s="31"/>
      <c r="K1133" s="33"/>
      <c r="L1133" s="31"/>
      <c r="M1133" s="33"/>
      <c r="N1133" s="31"/>
      <c r="O1133" s="31"/>
      <c r="P1133" s="31"/>
      <c r="Q1133" s="31"/>
      <c r="R1133" s="32"/>
      <c r="S1133" s="31"/>
      <c r="U1133" s="10"/>
    </row>
    <row r="1134" spans="1:21" x14ac:dyDescent="0.35">
      <c r="A1134" s="3" t="s">
        <v>1958</v>
      </c>
      <c r="B1134" s="26" t="s">
        <v>1977</v>
      </c>
      <c r="C1134" t="s">
        <v>1978</v>
      </c>
      <c r="D1134" t="s">
        <v>170</v>
      </c>
      <c r="E1134" s="7" t="s">
        <v>1979</v>
      </c>
      <c r="F1134">
        <v>2</v>
      </c>
      <c r="G1134">
        <v>1</v>
      </c>
      <c r="H1134" s="10">
        <v>35</v>
      </c>
      <c r="I1134" s="10">
        <f t="shared" si="20"/>
        <v>35</v>
      </c>
      <c r="J1134" s="31"/>
      <c r="K1134" s="33"/>
      <c r="L1134" s="31"/>
      <c r="M1134" s="33"/>
      <c r="N1134" s="31"/>
      <c r="O1134" s="31"/>
      <c r="P1134" s="31"/>
      <c r="Q1134" s="31"/>
      <c r="R1134" s="32"/>
      <c r="S1134" s="31"/>
      <c r="U1134" s="10"/>
    </row>
    <row r="1135" spans="1:21" x14ac:dyDescent="0.35">
      <c r="A1135" s="3" t="s">
        <v>1958</v>
      </c>
      <c r="B1135" s="26" t="s">
        <v>1986</v>
      </c>
      <c r="C1135" t="s">
        <v>1987</v>
      </c>
      <c r="D1135" t="s">
        <v>170</v>
      </c>
      <c r="E1135" s="7" t="s">
        <v>1988</v>
      </c>
      <c r="F1135">
        <v>1</v>
      </c>
      <c r="G1135">
        <v>1</v>
      </c>
      <c r="H1135" s="10">
        <v>73</v>
      </c>
      <c r="I1135" s="10">
        <f t="shared" si="20"/>
        <v>73</v>
      </c>
      <c r="J1135" s="31"/>
      <c r="K1135" s="33"/>
      <c r="L1135" s="31"/>
      <c r="M1135" s="33"/>
      <c r="N1135" s="31"/>
      <c r="O1135" s="31"/>
      <c r="P1135" s="31"/>
      <c r="Q1135" s="31"/>
      <c r="R1135" s="32"/>
      <c r="S1135" s="31"/>
      <c r="U1135" s="10"/>
    </row>
    <row r="1136" spans="1:21" x14ac:dyDescent="0.35">
      <c r="A1136" s="3" t="s">
        <v>1958</v>
      </c>
      <c r="B1136" s="26" t="s">
        <v>1989</v>
      </c>
      <c r="C1136" t="s">
        <v>1990</v>
      </c>
      <c r="D1136" t="s">
        <v>170</v>
      </c>
      <c r="E1136" s="7" t="s">
        <v>1991</v>
      </c>
      <c r="F1136">
        <v>1</v>
      </c>
      <c r="G1136">
        <v>1</v>
      </c>
      <c r="H1136" s="10">
        <v>58</v>
      </c>
      <c r="I1136" s="10">
        <f t="shared" si="20"/>
        <v>58</v>
      </c>
      <c r="J1136" s="31"/>
      <c r="K1136" s="33"/>
      <c r="L1136" s="31"/>
      <c r="M1136" s="33"/>
      <c r="N1136" s="31"/>
      <c r="O1136" s="31"/>
      <c r="P1136" s="31"/>
      <c r="Q1136" s="31"/>
      <c r="R1136" s="32"/>
      <c r="S1136" s="31"/>
      <c r="U1136" s="10"/>
    </row>
    <row r="1137" spans="1:21" x14ac:dyDescent="0.35">
      <c r="A1137" s="3" t="s">
        <v>1958</v>
      </c>
      <c r="B1137" s="26" t="s">
        <v>1992</v>
      </c>
      <c r="C1137" t="s">
        <v>1993</v>
      </c>
      <c r="D1137" t="s">
        <v>170</v>
      </c>
      <c r="E1137" s="7" t="s">
        <v>1994</v>
      </c>
      <c r="F1137">
        <v>1</v>
      </c>
      <c r="G1137">
        <v>1</v>
      </c>
      <c r="H1137" s="10">
        <v>55</v>
      </c>
      <c r="I1137" s="10">
        <f t="shared" si="20"/>
        <v>55</v>
      </c>
      <c r="J1137" s="31"/>
      <c r="K1137" s="33"/>
      <c r="L1137" s="31"/>
      <c r="M1137" s="33"/>
      <c r="N1137" s="31"/>
      <c r="O1137" s="31"/>
      <c r="P1137" s="31"/>
      <c r="Q1137" s="31"/>
      <c r="R1137" s="32"/>
      <c r="S1137" s="31"/>
      <c r="U1137" s="10"/>
    </row>
    <row r="1138" spans="1:21" x14ac:dyDescent="0.35">
      <c r="A1138" s="3" t="s">
        <v>1958</v>
      </c>
      <c r="B1138" s="26" t="s">
        <v>1995</v>
      </c>
      <c r="C1138" t="s">
        <v>1996</v>
      </c>
      <c r="D1138" t="s">
        <v>170</v>
      </c>
      <c r="E1138" s="7" t="s">
        <v>1997</v>
      </c>
      <c r="F1138">
        <v>1</v>
      </c>
      <c r="G1138">
        <v>1</v>
      </c>
      <c r="H1138" s="10">
        <v>95</v>
      </c>
      <c r="I1138" s="10">
        <f t="shared" si="20"/>
        <v>95</v>
      </c>
      <c r="J1138" s="31"/>
      <c r="K1138" s="33"/>
      <c r="L1138" s="31"/>
      <c r="M1138" s="33"/>
      <c r="N1138" s="31"/>
      <c r="O1138" s="31"/>
      <c r="P1138" s="31"/>
      <c r="Q1138" s="31"/>
      <c r="R1138" s="32"/>
      <c r="S1138" s="31"/>
      <c r="U1138" s="10"/>
    </row>
    <row r="1139" spans="1:21" x14ac:dyDescent="0.35">
      <c r="A1139" s="3" t="s">
        <v>1958</v>
      </c>
      <c r="B1139" s="26" t="s">
        <v>1998</v>
      </c>
      <c r="C1139" t="s">
        <v>1999</v>
      </c>
      <c r="D1139" t="s">
        <v>170</v>
      </c>
      <c r="E1139" s="7" t="s">
        <v>2000</v>
      </c>
      <c r="F1139">
        <v>2</v>
      </c>
      <c r="G1139">
        <v>1</v>
      </c>
      <c r="H1139" s="10">
        <v>90</v>
      </c>
      <c r="I1139" s="10">
        <f t="shared" si="20"/>
        <v>90</v>
      </c>
      <c r="J1139" s="31"/>
      <c r="K1139" s="33"/>
      <c r="L1139" s="31"/>
      <c r="M1139" s="33"/>
      <c r="N1139" s="31"/>
      <c r="O1139" s="31"/>
      <c r="P1139" s="31"/>
      <c r="Q1139" s="31"/>
      <c r="R1139" s="32"/>
      <c r="S1139" s="31"/>
      <c r="U1139" s="10"/>
    </row>
    <row r="1140" spans="1:21" x14ac:dyDescent="0.35">
      <c r="A1140" s="3" t="s">
        <v>2005</v>
      </c>
      <c r="B1140" s="7" t="s">
        <v>2006</v>
      </c>
      <c r="C1140" t="s">
        <v>2007</v>
      </c>
      <c r="D1140" t="s">
        <v>550</v>
      </c>
      <c r="E1140" s="7" t="s">
        <v>2008</v>
      </c>
      <c r="F1140">
        <v>11</v>
      </c>
      <c r="G1140">
        <v>100</v>
      </c>
      <c r="H1140" s="10">
        <v>13</v>
      </c>
      <c r="I1140" s="10">
        <f t="shared" si="20"/>
        <v>0.13</v>
      </c>
      <c r="J1140" s="31"/>
      <c r="K1140" s="33"/>
      <c r="L1140" s="31"/>
      <c r="M1140" s="33"/>
      <c r="N1140" s="31"/>
      <c r="O1140" s="31"/>
      <c r="P1140" s="31"/>
      <c r="Q1140" s="31"/>
      <c r="R1140" s="32"/>
      <c r="S1140" s="31"/>
      <c r="U1140" s="10"/>
    </row>
    <row r="1141" spans="1:21" x14ac:dyDescent="0.35">
      <c r="A1141" s="3" t="s">
        <v>2005</v>
      </c>
      <c r="B1141" s="7" t="s">
        <v>2009</v>
      </c>
      <c r="C1141" t="s">
        <v>2010</v>
      </c>
      <c r="D1141" t="s">
        <v>160</v>
      </c>
      <c r="E1141" s="7" t="s">
        <v>2009</v>
      </c>
      <c r="F1141">
        <v>10</v>
      </c>
      <c r="G1141">
        <v>100</v>
      </c>
      <c r="H1141" s="10">
        <v>15</v>
      </c>
      <c r="I1141" s="10">
        <f t="shared" si="20"/>
        <v>0.15</v>
      </c>
      <c r="J1141" s="31"/>
      <c r="K1141" s="33"/>
      <c r="L1141" s="31"/>
      <c r="M1141" s="33"/>
      <c r="N1141" s="31"/>
      <c r="O1141" s="31"/>
      <c r="P1141" s="31"/>
      <c r="Q1141" s="31"/>
      <c r="R1141" s="32"/>
      <c r="S1141" s="31"/>
      <c r="U1141" s="10"/>
    </row>
    <row r="1142" spans="1:21" x14ac:dyDescent="0.35">
      <c r="A1142" s="3" t="s">
        <v>2005</v>
      </c>
      <c r="B1142" s="7" t="s">
        <v>2011</v>
      </c>
      <c r="C1142" t="s">
        <v>2012</v>
      </c>
      <c r="D1142" t="s">
        <v>170</v>
      </c>
      <c r="E1142" s="7" t="s">
        <v>2011</v>
      </c>
      <c r="F1142">
        <v>2</v>
      </c>
      <c r="G1142">
        <v>3</v>
      </c>
      <c r="H1142" s="10">
        <v>640</v>
      </c>
      <c r="I1142" s="10">
        <f t="shared" si="20"/>
        <v>213.33333333333334</v>
      </c>
      <c r="J1142" s="31"/>
      <c r="K1142" s="33"/>
      <c r="L1142" s="31"/>
      <c r="M1142" s="33"/>
      <c r="N1142" s="31"/>
      <c r="O1142" s="31"/>
      <c r="P1142" s="31"/>
      <c r="Q1142" s="31"/>
      <c r="R1142" s="32"/>
      <c r="S1142" s="31"/>
      <c r="U1142" s="10"/>
    </row>
    <row r="1143" spans="1:21" x14ac:dyDescent="0.35">
      <c r="A1143" s="3" t="s">
        <v>2005</v>
      </c>
      <c r="B1143" s="7" t="s">
        <v>2013</v>
      </c>
      <c r="C1143" t="s">
        <v>2014</v>
      </c>
      <c r="D1143" t="s">
        <v>170</v>
      </c>
      <c r="E1143" s="7" t="s">
        <v>2015</v>
      </c>
      <c r="F1143">
        <v>3</v>
      </c>
      <c r="G1143">
        <v>100</v>
      </c>
      <c r="H1143" s="10">
        <v>58</v>
      </c>
      <c r="I1143" s="10">
        <f t="shared" si="20"/>
        <v>0.57999999999999996</v>
      </c>
      <c r="J1143" s="31"/>
      <c r="K1143" s="33"/>
      <c r="L1143" s="31"/>
      <c r="M1143" s="33"/>
      <c r="N1143" s="31"/>
      <c r="O1143" s="31"/>
      <c r="P1143" s="31"/>
      <c r="Q1143" s="31"/>
      <c r="R1143" s="32"/>
      <c r="S1143" s="31"/>
      <c r="U1143" s="10"/>
    </row>
    <row r="1144" spans="1:21" x14ac:dyDescent="0.35">
      <c r="A1144" s="3" t="s">
        <v>643</v>
      </c>
      <c r="B1144" s="7">
        <v>63181</v>
      </c>
      <c r="C1144" t="s">
        <v>2016</v>
      </c>
      <c r="D1144" t="s">
        <v>643</v>
      </c>
      <c r="E1144" s="7">
        <v>63181</v>
      </c>
      <c r="F1144">
        <v>10</v>
      </c>
      <c r="G1144">
        <v>100</v>
      </c>
      <c r="H1144" s="10">
        <v>10</v>
      </c>
      <c r="I1144" s="10">
        <f t="shared" si="20"/>
        <v>0.1</v>
      </c>
      <c r="J1144" s="31"/>
      <c r="K1144" s="33"/>
      <c r="L1144" s="31"/>
      <c r="M1144" s="33"/>
      <c r="N1144" s="31"/>
      <c r="O1144" s="31"/>
      <c r="P1144" s="31"/>
      <c r="Q1144" s="31"/>
      <c r="R1144" s="32"/>
      <c r="S1144" s="31"/>
      <c r="U1144" s="10"/>
    </row>
    <row r="1145" spans="1:21" x14ac:dyDescent="0.35">
      <c r="A1145" s="3" t="s">
        <v>2017</v>
      </c>
      <c r="B1145" s="7" t="s">
        <v>2018</v>
      </c>
      <c r="C1145" t="s">
        <v>2019</v>
      </c>
      <c r="D1145" t="s">
        <v>426</v>
      </c>
      <c r="E1145" s="7">
        <v>14932</v>
      </c>
      <c r="F1145">
        <v>2</v>
      </c>
      <c r="G1145">
        <v>70</v>
      </c>
      <c r="H1145" s="10">
        <v>33</v>
      </c>
      <c r="I1145" s="10">
        <f t="shared" si="20"/>
        <v>0.47142857142857142</v>
      </c>
      <c r="J1145" s="31"/>
      <c r="K1145" s="33"/>
      <c r="L1145" s="31"/>
      <c r="M1145" s="33"/>
      <c r="N1145" s="31"/>
      <c r="O1145" s="31"/>
      <c r="P1145" s="31"/>
      <c r="Q1145" s="31"/>
      <c r="R1145" s="32"/>
      <c r="S1145" s="31"/>
      <c r="U1145" s="10"/>
    </row>
    <row r="1146" spans="1:21" x14ac:dyDescent="0.35">
      <c r="A1146" s="3" t="s">
        <v>2020</v>
      </c>
      <c r="B1146" s="7" t="s">
        <v>2021</v>
      </c>
      <c r="C1146" t="s">
        <v>2022</v>
      </c>
      <c r="D1146" t="s">
        <v>939</v>
      </c>
      <c r="E1146" s="7" t="s">
        <v>2021</v>
      </c>
      <c r="F1146">
        <v>10</v>
      </c>
      <c r="G1146">
        <v>100</v>
      </c>
      <c r="H1146" s="10">
        <v>72</v>
      </c>
      <c r="I1146" s="10">
        <f t="shared" si="20"/>
        <v>0.72</v>
      </c>
      <c r="J1146" s="31"/>
      <c r="K1146" s="33"/>
      <c r="L1146" s="31"/>
      <c r="M1146" s="33"/>
      <c r="N1146" s="31"/>
      <c r="O1146" s="31"/>
      <c r="P1146" s="31"/>
      <c r="Q1146" s="31"/>
      <c r="R1146" s="32"/>
      <c r="S1146" s="31"/>
      <c r="U1146" s="10"/>
    </row>
    <row r="1147" spans="1:21" x14ac:dyDescent="0.35">
      <c r="A1147" s="3" t="s">
        <v>2020</v>
      </c>
      <c r="B1147" s="7" t="s">
        <v>2023</v>
      </c>
      <c r="C1147" t="s">
        <v>2024</v>
      </c>
      <c r="D1147" t="s">
        <v>939</v>
      </c>
      <c r="E1147" s="7" t="s">
        <v>2023</v>
      </c>
      <c r="F1147">
        <v>80</v>
      </c>
      <c r="G1147">
        <v>100</v>
      </c>
      <c r="H1147" s="10">
        <v>97</v>
      </c>
      <c r="I1147" s="10">
        <f t="shared" si="20"/>
        <v>0.97</v>
      </c>
      <c r="J1147" s="31"/>
      <c r="K1147" s="33"/>
      <c r="L1147" s="31"/>
      <c r="M1147" s="33"/>
      <c r="N1147" s="31"/>
      <c r="O1147" s="31"/>
      <c r="P1147" s="31"/>
      <c r="Q1147" s="31"/>
      <c r="R1147" s="32"/>
      <c r="S1147" s="31"/>
      <c r="U1147" s="10"/>
    </row>
    <row r="1148" spans="1:21" x14ac:dyDescent="0.35">
      <c r="A1148" s="3" t="s">
        <v>2025</v>
      </c>
      <c r="B1148" s="7" t="s">
        <v>2026</v>
      </c>
      <c r="C1148" t="s">
        <v>2027</v>
      </c>
      <c r="D1148" t="s">
        <v>640</v>
      </c>
      <c r="E1148" s="7" t="s">
        <v>2026</v>
      </c>
      <c r="F1148">
        <v>1</v>
      </c>
      <c r="G1148">
        <v>1</v>
      </c>
      <c r="H1148" s="10">
        <v>150</v>
      </c>
      <c r="I1148" s="10">
        <f t="shared" si="20"/>
        <v>150</v>
      </c>
      <c r="J1148" s="31"/>
      <c r="K1148" s="33"/>
      <c r="L1148" s="31"/>
      <c r="M1148" s="33"/>
      <c r="N1148" s="31"/>
      <c r="O1148" s="31"/>
      <c r="P1148" s="31"/>
      <c r="Q1148" s="31"/>
      <c r="R1148" s="32"/>
      <c r="S1148" s="31"/>
      <c r="U1148" s="10"/>
    </row>
    <row r="1149" spans="1:21" x14ac:dyDescent="0.35">
      <c r="A1149" s="3" t="s">
        <v>2025</v>
      </c>
      <c r="B1149" s="7" t="s">
        <v>2028</v>
      </c>
      <c r="C1149" t="s">
        <v>2029</v>
      </c>
      <c r="D1149" t="s">
        <v>640</v>
      </c>
      <c r="E1149" s="7" t="s">
        <v>2028</v>
      </c>
      <c r="F1149">
        <v>1</v>
      </c>
      <c r="G1149">
        <v>1</v>
      </c>
      <c r="H1149" s="10">
        <v>144</v>
      </c>
      <c r="I1149" s="10">
        <f t="shared" si="20"/>
        <v>144</v>
      </c>
      <c r="J1149" s="31"/>
      <c r="K1149" s="33"/>
      <c r="L1149" s="31"/>
      <c r="M1149" s="33"/>
      <c r="N1149" s="31"/>
      <c r="O1149" s="31"/>
      <c r="P1149" s="31"/>
      <c r="Q1149" s="31"/>
      <c r="R1149" s="32"/>
      <c r="S1149" s="31"/>
      <c r="U1149" s="10"/>
    </row>
    <row r="1150" spans="1:21" x14ac:dyDescent="0.35">
      <c r="A1150" s="3" t="s">
        <v>2025</v>
      </c>
      <c r="B1150" s="7" t="s">
        <v>2030</v>
      </c>
      <c r="C1150" t="s">
        <v>2031</v>
      </c>
      <c r="D1150" t="s">
        <v>640</v>
      </c>
      <c r="E1150" s="7" t="s">
        <v>2030</v>
      </c>
      <c r="F1150">
        <v>1</v>
      </c>
      <c r="G1150">
        <v>1</v>
      </c>
      <c r="H1150" s="10">
        <v>32</v>
      </c>
      <c r="I1150" s="10">
        <f t="shared" si="20"/>
        <v>32</v>
      </c>
      <c r="J1150" s="31"/>
      <c r="K1150" s="33"/>
      <c r="L1150" s="31"/>
      <c r="M1150" s="33"/>
      <c r="N1150" s="31"/>
      <c r="O1150" s="31"/>
      <c r="P1150" s="31"/>
      <c r="Q1150" s="31"/>
      <c r="R1150" s="32"/>
      <c r="S1150" s="31"/>
      <c r="U1150" s="10"/>
    </row>
    <row r="1151" spans="1:21" x14ac:dyDescent="0.35">
      <c r="A1151" s="3" t="s">
        <v>2032</v>
      </c>
      <c r="B1151" s="7" t="s">
        <v>2033</v>
      </c>
      <c r="C1151" t="s">
        <v>2034</v>
      </c>
      <c r="D1151" t="s">
        <v>38</v>
      </c>
      <c r="E1151" s="7">
        <v>15332604</v>
      </c>
      <c r="F1151">
        <v>1</v>
      </c>
      <c r="G1151">
        <v>500</v>
      </c>
      <c r="H1151" s="10">
        <v>19</v>
      </c>
      <c r="I1151" s="10">
        <f t="shared" si="20"/>
        <v>3.7999999999999999E-2</v>
      </c>
      <c r="J1151" s="31"/>
      <c r="K1151" s="33"/>
      <c r="L1151" s="31"/>
      <c r="M1151" s="33"/>
      <c r="N1151" s="31"/>
      <c r="O1151" s="31"/>
      <c r="P1151" s="31"/>
      <c r="Q1151" s="31"/>
      <c r="R1151" s="32"/>
      <c r="S1151" s="31"/>
      <c r="U1151" s="10"/>
    </row>
    <row r="1152" spans="1:21" x14ac:dyDescent="0.35">
      <c r="A1152" s="3" t="s">
        <v>2035</v>
      </c>
      <c r="B1152" s="7">
        <v>116913500</v>
      </c>
      <c r="C1152" t="s">
        <v>2036</v>
      </c>
      <c r="D1152" t="s">
        <v>38</v>
      </c>
      <c r="E1152" s="7">
        <v>11432420</v>
      </c>
      <c r="F1152">
        <v>2</v>
      </c>
      <c r="G1152">
        <v>500</v>
      </c>
      <c r="H1152" s="10">
        <v>1376</v>
      </c>
      <c r="I1152" s="10">
        <f t="shared" si="20"/>
        <v>2.7519999999999998</v>
      </c>
      <c r="J1152" s="31"/>
      <c r="K1152" s="33"/>
      <c r="L1152" s="31"/>
      <c r="M1152" s="33"/>
      <c r="N1152" s="31"/>
      <c r="O1152" s="31"/>
      <c r="P1152" s="31"/>
      <c r="Q1152" s="31"/>
      <c r="R1152" s="32"/>
      <c r="S1152" s="31"/>
      <c r="U1152" s="10"/>
    </row>
    <row r="1153" spans="1:21" x14ac:dyDescent="0.35">
      <c r="A1153" s="25" t="s">
        <v>2037</v>
      </c>
      <c r="B1153" s="26" t="s">
        <v>2855</v>
      </c>
      <c r="C1153" t="s">
        <v>2002</v>
      </c>
      <c r="D1153" t="s">
        <v>170</v>
      </c>
      <c r="E1153" s="7" t="s">
        <v>2001</v>
      </c>
      <c r="F1153">
        <v>1</v>
      </c>
      <c r="G1153">
        <v>5</v>
      </c>
      <c r="H1153" s="10">
        <v>41</v>
      </c>
      <c r="I1153" s="10">
        <f t="shared" si="20"/>
        <v>8.1999999999999993</v>
      </c>
      <c r="J1153" s="31"/>
      <c r="K1153" s="33"/>
      <c r="L1153" s="31"/>
      <c r="M1153" s="33"/>
      <c r="N1153" s="31"/>
      <c r="O1153" s="31"/>
      <c r="P1153" s="31"/>
      <c r="Q1153" s="31"/>
      <c r="R1153" s="32"/>
      <c r="S1153" s="31"/>
      <c r="U1153" s="10"/>
    </row>
    <row r="1154" spans="1:21" x14ac:dyDescent="0.35">
      <c r="A1154" s="25" t="s">
        <v>2037</v>
      </c>
      <c r="B1154" s="26" t="s">
        <v>2856</v>
      </c>
      <c r="C1154" t="s">
        <v>2004</v>
      </c>
      <c r="D1154" t="s">
        <v>170</v>
      </c>
      <c r="E1154" s="7" t="s">
        <v>2003</v>
      </c>
      <c r="F1154">
        <v>1</v>
      </c>
      <c r="G1154">
        <v>5</v>
      </c>
      <c r="H1154" s="10">
        <v>31</v>
      </c>
      <c r="I1154" s="10">
        <f t="shared" si="20"/>
        <v>6.2</v>
      </c>
      <c r="J1154" s="31"/>
      <c r="K1154" s="33"/>
      <c r="L1154" s="31"/>
      <c r="M1154" s="33"/>
      <c r="N1154" s="31"/>
      <c r="O1154" s="31"/>
      <c r="P1154" s="31"/>
      <c r="Q1154" s="31"/>
      <c r="R1154" s="32"/>
      <c r="S1154" s="31"/>
      <c r="U1154" s="10"/>
    </row>
    <row r="1155" spans="1:21" x14ac:dyDescent="0.35">
      <c r="A1155" s="3" t="s">
        <v>2037</v>
      </c>
      <c r="B1155" s="7" t="s">
        <v>2038</v>
      </c>
      <c r="C1155" t="s">
        <v>2039</v>
      </c>
      <c r="D1155" t="s">
        <v>170</v>
      </c>
      <c r="E1155" s="7" t="s">
        <v>2040</v>
      </c>
      <c r="F1155">
        <v>11</v>
      </c>
      <c r="G1155">
        <v>5</v>
      </c>
      <c r="H1155" s="10">
        <v>24</v>
      </c>
      <c r="I1155" s="10">
        <f t="shared" si="20"/>
        <v>4.8</v>
      </c>
      <c r="J1155" s="31"/>
      <c r="K1155" s="33"/>
      <c r="L1155" s="31"/>
      <c r="M1155" s="33"/>
      <c r="N1155" s="31"/>
      <c r="O1155" s="31"/>
      <c r="P1155" s="31"/>
      <c r="Q1155" s="31"/>
      <c r="R1155" s="32"/>
      <c r="S1155" s="31"/>
      <c r="U1155" s="10"/>
    </row>
    <row r="1156" spans="1:21" x14ac:dyDescent="0.35">
      <c r="A1156" s="3" t="s">
        <v>2041</v>
      </c>
      <c r="B1156" s="7">
        <v>2402</v>
      </c>
      <c r="C1156" t="s">
        <v>2042</v>
      </c>
      <c r="D1156" t="s">
        <v>170</v>
      </c>
      <c r="E1156" s="7" t="s">
        <v>2043</v>
      </c>
      <c r="F1156">
        <v>6</v>
      </c>
      <c r="G1156">
        <v>1</v>
      </c>
      <c r="H1156" s="10">
        <v>107</v>
      </c>
      <c r="I1156" s="10">
        <f t="shared" si="20"/>
        <v>107</v>
      </c>
      <c r="J1156" s="31"/>
      <c r="K1156" s="33"/>
      <c r="L1156" s="31"/>
      <c r="M1156" s="33"/>
      <c r="N1156" s="31"/>
      <c r="O1156" s="31"/>
      <c r="P1156" s="31"/>
      <c r="Q1156" s="31"/>
      <c r="R1156" s="32"/>
      <c r="S1156" s="31"/>
      <c r="U1156" s="10"/>
    </row>
    <row r="1157" spans="1:21" x14ac:dyDescent="0.35">
      <c r="A1157" s="3" t="s">
        <v>2044</v>
      </c>
      <c r="B1157" s="7" t="s">
        <v>2045</v>
      </c>
      <c r="C1157" t="s">
        <v>2046</v>
      </c>
      <c r="D1157" t="s">
        <v>160</v>
      </c>
      <c r="E1157" s="7" t="s">
        <v>2047</v>
      </c>
      <c r="F1157">
        <v>2</v>
      </c>
      <c r="G1157">
        <v>6</v>
      </c>
      <c r="H1157" s="10">
        <v>95</v>
      </c>
      <c r="I1157" s="10">
        <f t="shared" si="20"/>
        <v>15.833333333333334</v>
      </c>
      <c r="J1157" s="31"/>
      <c r="K1157" s="33"/>
      <c r="L1157" s="31"/>
      <c r="M1157" s="33"/>
      <c r="N1157" s="31"/>
      <c r="O1157" s="31"/>
      <c r="P1157" s="31"/>
      <c r="Q1157" s="31"/>
      <c r="R1157" s="32"/>
      <c r="S1157" s="31"/>
      <c r="U1157" s="10"/>
    </row>
    <row r="1158" spans="1:21" x14ac:dyDescent="0.35">
      <c r="A1158" s="3" t="s">
        <v>2048</v>
      </c>
      <c r="B1158" s="7" t="s">
        <v>2049</v>
      </c>
      <c r="C1158" t="s">
        <v>2050</v>
      </c>
      <c r="D1158" t="s">
        <v>426</v>
      </c>
      <c r="E1158" s="7">
        <v>16206</v>
      </c>
      <c r="F1158">
        <v>2</v>
      </c>
      <c r="G1158">
        <v>100</v>
      </c>
      <c r="H1158" s="10">
        <v>8</v>
      </c>
      <c r="I1158" s="10">
        <f t="shared" si="20"/>
        <v>0.08</v>
      </c>
      <c r="J1158" s="31"/>
      <c r="K1158" s="33"/>
      <c r="L1158" s="31"/>
      <c r="M1158" s="33"/>
      <c r="N1158" s="31"/>
      <c r="O1158" s="31"/>
      <c r="P1158" s="31"/>
      <c r="Q1158" s="31"/>
      <c r="R1158" s="32"/>
      <c r="S1158" s="31"/>
      <c r="U1158" s="10"/>
    </row>
    <row r="1159" spans="1:21" x14ac:dyDescent="0.35">
      <c r="A1159" s="3" t="s">
        <v>2051</v>
      </c>
      <c r="B1159" s="7" t="s">
        <v>37</v>
      </c>
      <c r="C1159" t="s">
        <v>2052</v>
      </c>
      <c r="D1159" t="s">
        <v>441</v>
      </c>
      <c r="E1159" s="7">
        <v>2323230013</v>
      </c>
      <c r="F1159">
        <v>44</v>
      </c>
      <c r="G1159">
        <v>100</v>
      </c>
      <c r="H1159" s="10">
        <v>6</v>
      </c>
      <c r="I1159" s="10">
        <f t="shared" si="20"/>
        <v>0.06</v>
      </c>
      <c r="J1159" s="31"/>
      <c r="K1159" s="33"/>
      <c r="L1159" s="31"/>
      <c r="M1159" s="33"/>
      <c r="N1159" s="31"/>
      <c r="O1159" s="31"/>
      <c r="P1159" s="31"/>
      <c r="Q1159" s="31"/>
      <c r="R1159" s="32"/>
      <c r="S1159" s="31"/>
      <c r="U1159" s="10"/>
    </row>
    <row r="1160" spans="1:21" x14ac:dyDescent="0.35">
      <c r="A1160" s="3" t="s">
        <v>2051</v>
      </c>
      <c r="B1160" s="7" t="s">
        <v>2053</v>
      </c>
      <c r="C1160" t="s">
        <v>2054</v>
      </c>
      <c r="D1160" t="s">
        <v>441</v>
      </c>
      <c r="E1160" s="7">
        <v>1010550</v>
      </c>
      <c r="F1160">
        <v>1</v>
      </c>
      <c r="G1160">
        <v>100</v>
      </c>
      <c r="H1160" s="10">
        <v>4</v>
      </c>
      <c r="I1160" s="10">
        <f t="shared" si="20"/>
        <v>0.04</v>
      </c>
      <c r="J1160" s="31"/>
      <c r="K1160" s="33"/>
      <c r="L1160" s="31"/>
      <c r="M1160" s="33"/>
      <c r="N1160" s="31"/>
      <c r="O1160" s="31"/>
      <c r="P1160" s="31"/>
      <c r="Q1160" s="31"/>
      <c r="R1160" s="32"/>
      <c r="S1160" s="31"/>
      <c r="U1160" s="10"/>
    </row>
    <row r="1161" spans="1:21" x14ac:dyDescent="0.35">
      <c r="A1161" s="3" t="s">
        <v>2051</v>
      </c>
      <c r="B1161" s="7" t="s">
        <v>2055</v>
      </c>
      <c r="C1161" t="s">
        <v>2056</v>
      </c>
      <c r="D1161" t="s">
        <v>441</v>
      </c>
      <c r="E1161" s="7">
        <v>1010551</v>
      </c>
      <c r="F1161">
        <v>4</v>
      </c>
      <c r="G1161">
        <v>100</v>
      </c>
      <c r="H1161" s="10">
        <v>7</v>
      </c>
      <c r="I1161" s="10">
        <f t="shared" si="20"/>
        <v>7.0000000000000007E-2</v>
      </c>
      <c r="J1161" s="31"/>
      <c r="K1161" s="33"/>
      <c r="L1161" s="31"/>
      <c r="M1161" s="33"/>
      <c r="N1161" s="31"/>
      <c r="O1161" s="31"/>
      <c r="P1161" s="31"/>
      <c r="Q1161" s="31"/>
      <c r="R1161" s="32"/>
      <c r="S1161" s="31"/>
      <c r="U1161" s="10"/>
    </row>
    <row r="1162" spans="1:21" x14ac:dyDescent="0.35">
      <c r="A1162" s="3" t="s">
        <v>2051</v>
      </c>
      <c r="B1162" s="7" t="s">
        <v>2057</v>
      </c>
      <c r="C1162" t="s">
        <v>2058</v>
      </c>
      <c r="D1162" t="s">
        <v>441</v>
      </c>
      <c r="E1162" s="7">
        <v>246700043</v>
      </c>
      <c r="F1162">
        <v>1</v>
      </c>
      <c r="G1162">
        <v>100</v>
      </c>
      <c r="H1162" s="10">
        <v>3</v>
      </c>
      <c r="I1162" s="10">
        <f t="shared" si="20"/>
        <v>0.03</v>
      </c>
      <c r="J1162" s="31"/>
      <c r="K1162" s="33"/>
      <c r="L1162" s="31"/>
      <c r="M1162" s="33"/>
      <c r="N1162" s="31"/>
      <c r="O1162" s="31"/>
      <c r="P1162" s="31"/>
      <c r="Q1162" s="31"/>
      <c r="R1162" s="32"/>
      <c r="S1162" s="31"/>
      <c r="U1162" s="10"/>
    </row>
    <row r="1163" spans="1:21" x14ac:dyDescent="0.35">
      <c r="A1163" s="3" t="s">
        <v>2051</v>
      </c>
      <c r="B1163" s="7" t="s">
        <v>2059</v>
      </c>
      <c r="C1163" t="s">
        <v>2060</v>
      </c>
      <c r="D1163" t="s">
        <v>441</v>
      </c>
      <c r="E1163" s="7">
        <v>1010470</v>
      </c>
      <c r="F1163">
        <v>4</v>
      </c>
      <c r="G1163">
        <v>100</v>
      </c>
      <c r="H1163" s="10">
        <v>4</v>
      </c>
      <c r="I1163" s="10">
        <f t="shared" si="20"/>
        <v>0.04</v>
      </c>
      <c r="J1163" s="31"/>
      <c r="K1163" s="33"/>
      <c r="L1163" s="31"/>
      <c r="M1163" s="33"/>
      <c r="N1163" s="31"/>
      <c r="O1163" s="31"/>
      <c r="P1163" s="31"/>
      <c r="Q1163" s="31"/>
      <c r="R1163" s="32"/>
      <c r="S1163" s="31"/>
      <c r="U1163" s="10"/>
    </row>
    <row r="1164" spans="1:21" x14ac:dyDescent="0.35">
      <c r="A1164" s="3" t="s">
        <v>2051</v>
      </c>
      <c r="B1164" s="7" t="s">
        <v>2061</v>
      </c>
      <c r="C1164" t="s">
        <v>2062</v>
      </c>
      <c r="D1164" t="s">
        <v>441</v>
      </c>
      <c r="E1164" s="7">
        <v>242428578</v>
      </c>
      <c r="F1164">
        <v>5</v>
      </c>
      <c r="G1164">
        <v>100</v>
      </c>
      <c r="H1164" s="10">
        <v>2</v>
      </c>
      <c r="I1164" s="10">
        <f t="shared" si="20"/>
        <v>0.02</v>
      </c>
      <c r="J1164" s="31"/>
      <c r="K1164" s="33"/>
      <c r="L1164" s="31"/>
      <c r="M1164" s="33"/>
      <c r="N1164" s="31"/>
      <c r="O1164" s="31"/>
      <c r="P1164" s="31"/>
      <c r="Q1164" s="31"/>
      <c r="R1164" s="32"/>
      <c r="S1164" s="31"/>
      <c r="U1164" s="10"/>
    </row>
    <row r="1165" spans="1:21" x14ac:dyDescent="0.35">
      <c r="A1165" s="3" t="s">
        <v>2051</v>
      </c>
      <c r="B1165" s="7" t="s">
        <v>2063</v>
      </c>
      <c r="C1165" t="s">
        <v>2064</v>
      </c>
      <c r="D1165" t="s">
        <v>643</v>
      </c>
      <c r="E1165" s="7" t="s">
        <v>2065</v>
      </c>
      <c r="F1165">
        <v>50</v>
      </c>
      <c r="G1165">
        <v>100</v>
      </c>
      <c r="H1165" s="10">
        <v>2</v>
      </c>
      <c r="I1165" s="10">
        <f t="shared" si="20"/>
        <v>0.02</v>
      </c>
      <c r="J1165" s="31"/>
      <c r="K1165" s="33"/>
      <c r="L1165" s="31"/>
      <c r="M1165" s="33"/>
      <c r="N1165" s="31"/>
      <c r="O1165" s="31"/>
      <c r="P1165" s="31"/>
      <c r="Q1165" s="31"/>
      <c r="R1165" s="32"/>
      <c r="S1165" s="31"/>
      <c r="U1165" s="10"/>
    </row>
    <row r="1166" spans="1:21" x14ac:dyDescent="0.35">
      <c r="A1166" s="3" t="s">
        <v>2051</v>
      </c>
      <c r="B1166" s="7" t="s">
        <v>2066</v>
      </c>
      <c r="C1166" t="s">
        <v>2067</v>
      </c>
      <c r="D1166" t="s">
        <v>426</v>
      </c>
      <c r="E1166" s="7">
        <v>17749</v>
      </c>
      <c r="F1166">
        <v>4</v>
      </c>
      <c r="G1166">
        <v>30</v>
      </c>
      <c r="H1166" s="10">
        <v>15</v>
      </c>
      <c r="I1166" s="10">
        <f t="shared" si="20"/>
        <v>0.5</v>
      </c>
      <c r="J1166" s="31"/>
      <c r="K1166" s="33"/>
      <c r="L1166" s="31"/>
      <c r="M1166" s="33"/>
      <c r="N1166" s="31"/>
      <c r="O1166" s="31"/>
      <c r="P1166" s="31"/>
      <c r="Q1166" s="31"/>
      <c r="R1166" s="32"/>
      <c r="S1166" s="31"/>
      <c r="U1166" s="10"/>
    </row>
    <row r="1167" spans="1:21" x14ac:dyDescent="0.35">
      <c r="A1167" s="3" t="s">
        <v>2051</v>
      </c>
      <c r="B1167" s="7" t="s">
        <v>2068</v>
      </c>
      <c r="C1167" t="s">
        <v>2069</v>
      </c>
      <c r="D1167" t="s">
        <v>426</v>
      </c>
      <c r="E1167" s="7">
        <v>17753</v>
      </c>
      <c r="F1167">
        <v>20</v>
      </c>
      <c r="G1167">
        <v>100</v>
      </c>
      <c r="H1167" s="10">
        <v>10</v>
      </c>
      <c r="I1167" s="10">
        <f t="shared" si="20"/>
        <v>0.1</v>
      </c>
      <c r="J1167" s="31"/>
      <c r="K1167" s="33"/>
      <c r="L1167" s="31"/>
      <c r="M1167" s="33"/>
      <c r="N1167" s="31"/>
      <c r="O1167" s="31"/>
      <c r="P1167" s="31"/>
      <c r="Q1167" s="31"/>
      <c r="R1167" s="32"/>
      <c r="S1167" s="31"/>
      <c r="U1167" s="10"/>
    </row>
    <row r="1168" spans="1:21" x14ac:dyDescent="0.35">
      <c r="A1168" s="3" t="s">
        <v>2070</v>
      </c>
      <c r="B1168" s="7" t="s">
        <v>2071</v>
      </c>
      <c r="C1168" t="s">
        <v>2072</v>
      </c>
      <c r="D1168" t="s">
        <v>38</v>
      </c>
      <c r="E1168" s="7">
        <v>10795874</v>
      </c>
      <c r="F1168">
        <v>2</v>
      </c>
      <c r="G1168">
        <v>100</v>
      </c>
      <c r="H1168" s="10">
        <v>17</v>
      </c>
      <c r="I1168" s="10">
        <f t="shared" si="20"/>
        <v>0.17</v>
      </c>
      <c r="J1168" s="31"/>
      <c r="K1168" s="33"/>
      <c r="L1168" s="31"/>
      <c r="M1168" s="33"/>
      <c r="N1168" s="31"/>
      <c r="O1168" s="31"/>
      <c r="P1168" s="31"/>
      <c r="Q1168" s="31"/>
      <c r="R1168" s="32"/>
      <c r="S1168" s="31"/>
      <c r="U1168" s="10"/>
    </row>
    <row r="1169" spans="1:21" x14ac:dyDescent="0.35">
      <c r="A1169" s="3" t="s">
        <v>2073</v>
      </c>
      <c r="B1169" s="7">
        <v>30072347</v>
      </c>
      <c r="C1169" t="s">
        <v>2074</v>
      </c>
      <c r="D1169" t="s">
        <v>160</v>
      </c>
      <c r="E1169" s="7" t="s">
        <v>2075</v>
      </c>
      <c r="F1169">
        <v>1</v>
      </c>
      <c r="G1169">
        <v>1</v>
      </c>
      <c r="H1169" s="10">
        <v>290</v>
      </c>
      <c r="I1169" s="10">
        <f t="shared" si="20"/>
        <v>290</v>
      </c>
      <c r="J1169" s="31"/>
      <c r="K1169" s="33"/>
      <c r="L1169" s="31"/>
      <c r="M1169" s="33"/>
      <c r="N1169" s="31"/>
      <c r="O1169" s="31"/>
      <c r="P1169" s="31"/>
      <c r="Q1169" s="31"/>
      <c r="R1169" s="32"/>
      <c r="S1169" s="31"/>
      <c r="U1169" s="10"/>
    </row>
    <row r="1170" spans="1:21" x14ac:dyDescent="0.35">
      <c r="A1170" s="3" t="s">
        <v>2076</v>
      </c>
      <c r="B1170" s="7" t="s">
        <v>2077</v>
      </c>
      <c r="C1170" t="s">
        <v>2078</v>
      </c>
      <c r="D1170" t="s">
        <v>160</v>
      </c>
      <c r="E1170" s="7" t="s">
        <v>2079</v>
      </c>
      <c r="F1170">
        <v>1</v>
      </c>
      <c r="G1170">
        <v>100</v>
      </c>
      <c r="H1170" s="10">
        <v>98</v>
      </c>
      <c r="I1170" s="10">
        <f t="shared" si="20"/>
        <v>0.98</v>
      </c>
      <c r="J1170" s="31"/>
      <c r="K1170" s="33"/>
      <c r="L1170" s="31"/>
      <c r="M1170" s="33"/>
      <c r="N1170" s="31"/>
      <c r="O1170" s="31"/>
      <c r="P1170" s="31"/>
      <c r="Q1170" s="31"/>
      <c r="R1170" s="32"/>
      <c r="S1170" s="31"/>
      <c r="U1170" s="10"/>
    </row>
    <row r="1171" spans="1:21" x14ac:dyDescent="0.35">
      <c r="A1171" s="3" t="s">
        <v>2080</v>
      </c>
      <c r="B1171" s="7" t="s">
        <v>2081</v>
      </c>
      <c r="C1171" t="s">
        <v>2082</v>
      </c>
      <c r="D1171" t="s">
        <v>38</v>
      </c>
      <c r="E1171" s="7">
        <v>12861944</v>
      </c>
      <c r="F1171">
        <v>2</v>
      </c>
      <c r="G1171">
        <v>1</v>
      </c>
      <c r="H1171" s="10">
        <v>16</v>
      </c>
      <c r="I1171" s="10">
        <f t="shared" si="20"/>
        <v>16</v>
      </c>
      <c r="J1171" s="31"/>
      <c r="K1171" s="33"/>
      <c r="L1171" s="31"/>
      <c r="M1171" s="33"/>
      <c r="N1171" s="31"/>
      <c r="O1171" s="31"/>
      <c r="P1171" s="31"/>
      <c r="Q1171" s="31"/>
      <c r="R1171" s="32"/>
      <c r="S1171" s="31"/>
      <c r="U1171" s="10"/>
    </row>
    <row r="1172" spans="1:21" x14ac:dyDescent="0.35">
      <c r="A1172" s="3" t="s">
        <v>2083</v>
      </c>
      <c r="B1172" s="7" t="s">
        <v>2084</v>
      </c>
      <c r="C1172" t="s">
        <v>2085</v>
      </c>
      <c r="D1172" t="s">
        <v>38</v>
      </c>
      <c r="E1172" s="7">
        <v>10209381</v>
      </c>
      <c r="F1172">
        <v>3</v>
      </c>
      <c r="G1172">
        <v>1000</v>
      </c>
      <c r="H1172" s="10">
        <v>327</v>
      </c>
      <c r="I1172" s="10">
        <f t="shared" si="20"/>
        <v>0.32700000000000001</v>
      </c>
      <c r="J1172" s="31"/>
      <c r="K1172" s="33"/>
      <c r="L1172" s="31"/>
      <c r="M1172" s="33"/>
      <c r="N1172" s="31"/>
      <c r="O1172" s="31"/>
      <c r="P1172" s="31"/>
      <c r="Q1172" s="31"/>
      <c r="R1172" s="32"/>
      <c r="S1172" s="31"/>
      <c r="U1172" s="10"/>
    </row>
    <row r="1173" spans="1:21" x14ac:dyDescent="0.35">
      <c r="A1173" s="3" t="s">
        <v>2086</v>
      </c>
      <c r="B1173" s="26" t="s">
        <v>2087</v>
      </c>
      <c r="C1173" t="s">
        <v>2088</v>
      </c>
      <c r="D1173" t="s">
        <v>38</v>
      </c>
      <c r="E1173" s="7">
        <v>17551836</v>
      </c>
      <c r="F1173">
        <v>3</v>
      </c>
      <c r="G1173">
        <v>1</v>
      </c>
      <c r="H1173" s="10">
        <v>110</v>
      </c>
      <c r="I1173" s="10">
        <f t="shared" si="20"/>
        <v>110</v>
      </c>
      <c r="J1173" s="31"/>
      <c r="K1173" s="33"/>
      <c r="L1173" s="31"/>
      <c r="M1173" s="33"/>
      <c r="N1173" s="31"/>
      <c r="O1173" s="31"/>
      <c r="P1173" s="31"/>
      <c r="Q1173" s="31"/>
      <c r="R1173" s="32"/>
      <c r="S1173" s="31"/>
      <c r="U1173" s="10"/>
    </row>
    <row r="1174" spans="1:21" x14ac:dyDescent="0.35">
      <c r="A1174" s="3" t="s">
        <v>2089</v>
      </c>
      <c r="B1174" s="26">
        <v>19560</v>
      </c>
      <c r="C1174" t="s">
        <v>2090</v>
      </c>
      <c r="D1174" t="s">
        <v>160</v>
      </c>
      <c r="E1174" s="7" t="s">
        <v>2091</v>
      </c>
      <c r="F1174">
        <v>2</v>
      </c>
      <c r="G1174">
        <v>960</v>
      </c>
      <c r="H1174" s="10">
        <v>150</v>
      </c>
      <c r="I1174" s="10">
        <f t="shared" si="20"/>
        <v>0.15625</v>
      </c>
      <c r="J1174" s="31"/>
      <c r="K1174" s="33"/>
      <c r="L1174" s="31"/>
      <c r="M1174" s="33"/>
      <c r="N1174" s="31"/>
      <c r="O1174" s="31"/>
      <c r="P1174" s="31"/>
      <c r="Q1174" s="31"/>
      <c r="R1174" s="32"/>
      <c r="S1174" s="31"/>
      <c r="U1174" s="10"/>
    </row>
    <row r="1175" spans="1:21" x14ac:dyDescent="0.35">
      <c r="A1175" s="3" t="s">
        <v>2089</v>
      </c>
      <c r="B1175" s="26">
        <v>19566</v>
      </c>
      <c r="C1175" t="s">
        <v>2092</v>
      </c>
      <c r="D1175" t="s">
        <v>160</v>
      </c>
      <c r="E1175" s="7" t="s">
        <v>2093</v>
      </c>
      <c r="F1175">
        <v>4</v>
      </c>
      <c r="G1175">
        <v>960</v>
      </c>
      <c r="H1175" s="10">
        <v>40</v>
      </c>
      <c r="I1175" s="10">
        <f t="shared" si="20"/>
        <v>4.1666666666666664E-2</v>
      </c>
      <c r="J1175" s="31"/>
      <c r="K1175" s="33"/>
      <c r="L1175" s="31"/>
      <c r="M1175" s="33"/>
      <c r="N1175" s="31"/>
      <c r="O1175" s="31"/>
      <c r="P1175" s="31"/>
      <c r="Q1175" s="31"/>
      <c r="R1175" s="32"/>
      <c r="S1175" s="31"/>
      <c r="U1175" s="10"/>
    </row>
    <row r="1176" spans="1:21" x14ac:dyDescent="0.35">
      <c r="A1176" s="3" t="s">
        <v>2094</v>
      </c>
      <c r="B1176" s="7">
        <v>5131501</v>
      </c>
      <c r="C1176" t="s">
        <v>2095</v>
      </c>
      <c r="D1176" t="s">
        <v>38</v>
      </c>
      <c r="E1176" s="7">
        <v>10643283</v>
      </c>
      <c r="F1176">
        <v>1</v>
      </c>
      <c r="G1176">
        <v>1</v>
      </c>
      <c r="H1176" s="10">
        <v>4</v>
      </c>
      <c r="I1176" s="10">
        <f t="shared" si="20"/>
        <v>4</v>
      </c>
      <c r="J1176" s="31"/>
      <c r="K1176" s="33"/>
      <c r="L1176" s="31"/>
      <c r="M1176" s="33"/>
      <c r="N1176" s="31"/>
      <c r="O1176" s="31"/>
      <c r="P1176" s="31"/>
      <c r="Q1176" s="31"/>
      <c r="R1176" s="32"/>
      <c r="S1176" s="31"/>
      <c r="U1176" s="10"/>
    </row>
    <row r="1177" spans="1:21" x14ac:dyDescent="0.35">
      <c r="A1177" s="3" t="s">
        <v>2094</v>
      </c>
      <c r="B1177" s="7">
        <v>7001400</v>
      </c>
      <c r="C1177" t="s">
        <v>2096</v>
      </c>
      <c r="D1177" t="s">
        <v>146</v>
      </c>
      <c r="E1177" s="7" t="s">
        <v>2097</v>
      </c>
      <c r="F1177">
        <v>1</v>
      </c>
      <c r="G1177">
        <v>1</v>
      </c>
      <c r="H1177" s="10">
        <v>13</v>
      </c>
      <c r="I1177" s="10">
        <f t="shared" si="20"/>
        <v>13</v>
      </c>
      <c r="J1177" s="31"/>
      <c r="K1177" s="33"/>
      <c r="L1177" s="31"/>
      <c r="M1177" s="33"/>
      <c r="N1177" s="31"/>
      <c r="O1177" s="31"/>
      <c r="P1177" s="31"/>
      <c r="Q1177" s="31"/>
      <c r="R1177" s="32"/>
      <c r="S1177" s="31"/>
      <c r="U1177" s="10"/>
    </row>
    <row r="1178" spans="1:21" x14ac:dyDescent="0.35">
      <c r="A1178" s="3" t="s">
        <v>2094</v>
      </c>
      <c r="B1178" s="7" t="s">
        <v>37</v>
      </c>
      <c r="C1178" t="s">
        <v>2098</v>
      </c>
      <c r="D1178" t="s">
        <v>146</v>
      </c>
      <c r="E1178" s="7" t="s">
        <v>2099</v>
      </c>
      <c r="F1178">
        <v>1</v>
      </c>
      <c r="G1178">
        <v>500</v>
      </c>
      <c r="H1178" s="10">
        <v>25</v>
      </c>
      <c r="I1178" s="10">
        <f t="shared" si="20"/>
        <v>0.05</v>
      </c>
      <c r="J1178" s="31"/>
      <c r="K1178" s="33"/>
      <c r="L1178" s="31"/>
      <c r="M1178" s="33"/>
      <c r="N1178" s="31"/>
      <c r="O1178" s="31"/>
      <c r="P1178" s="31"/>
      <c r="Q1178" s="31"/>
      <c r="R1178" s="32"/>
      <c r="S1178" s="31"/>
      <c r="U1178" s="10"/>
    </row>
    <row r="1179" spans="1:21" x14ac:dyDescent="0.35">
      <c r="A1179" s="3" t="s">
        <v>2094</v>
      </c>
      <c r="B1179" s="7" t="s">
        <v>2100</v>
      </c>
      <c r="C1179" t="s">
        <v>2101</v>
      </c>
      <c r="D1179" t="s">
        <v>38</v>
      </c>
      <c r="E1179" s="7">
        <v>15253837</v>
      </c>
      <c r="F1179">
        <v>1</v>
      </c>
      <c r="G1179">
        <v>500</v>
      </c>
      <c r="H1179" s="10">
        <v>26</v>
      </c>
      <c r="I1179" s="10">
        <f t="shared" si="20"/>
        <v>5.1999999999999998E-2</v>
      </c>
      <c r="J1179" s="31"/>
      <c r="K1179" s="33"/>
      <c r="L1179" s="31"/>
      <c r="M1179" s="33"/>
      <c r="N1179" s="31"/>
      <c r="O1179" s="31"/>
      <c r="P1179" s="31"/>
      <c r="Q1179" s="31"/>
      <c r="R1179" s="32"/>
      <c r="S1179" s="31"/>
      <c r="U1179" s="10"/>
    </row>
    <row r="1180" spans="1:21" x14ac:dyDescent="0.35">
      <c r="A1180" s="3" t="s">
        <v>2102</v>
      </c>
      <c r="B1180" s="7" t="s">
        <v>37</v>
      </c>
      <c r="C1180" t="s">
        <v>2103</v>
      </c>
      <c r="D1180" t="s">
        <v>146</v>
      </c>
      <c r="E1180" s="7">
        <v>15025376</v>
      </c>
      <c r="F1180">
        <v>10</v>
      </c>
      <c r="G1180">
        <v>1</v>
      </c>
      <c r="H1180" s="10">
        <v>4</v>
      </c>
      <c r="I1180" s="10">
        <f t="shared" si="20"/>
        <v>4</v>
      </c>
      <c r="J1180" s="31"/>
      <c r="K1180" s="33"/>
      <c r="L1180" s="31"/>
      <c r="M1180" s="33"/>
      <c r="N1180" s="31"/>
      <c r="O1180" s="31"/>
      <c r="P1180" s="31"/>
      <c r="Q1180" s="31"/>
      <c r="R1180" s="32"/>
      <c r="S1180" s="31"/>
      <c r="U1180" s="10"/>
    </row>
    <row r="1181" spans="1:21" x14ac:dyDescent="0.35">
      <c r="A1181" s="3" t="s">
        <v>2104</v>
      </c>
      <c r="B1181" s="7" t="s">
        <v>2105</v>
      </c>
      <c r="C1181" t="s">
        <v>2106</v>
      </c>
      <c r="D1181" t="s">
        <v>160</v>
      </c>
      <c r="E1181" s="7" t="s">
        <v>2107</v>
      </c>
      <c r="F1181">
        <v>420</v>
      </c>
      <c r="G1181">
        <v>162</v>
      </c>
      <c r="H1181" s="10">
        <v>29</v>
      </c>
      <c r="I1181" s="10">
        <f t="shared" si="20"/>
        <v>0.17901234567901234</v>
      </c>
      <c r="J1181" s="31"/>
      <c r="K1181" s="33"/>
      <c r="L1181" s="31"/>
      <c r="M1181" s="33"/>
      <c r="N1181" s="31"/>
      <c r="O1181" s="31"/>
      <c r="P1181" s="31"/>
      <c r="Q1181" s="31"/>
      <c r="R1181" s="32"/>
      <c r="S1181" s="31"/>
      <c r="U1181" s="10"/>
    </row>
    <row r="1182" spans="1:21" x14ac:dyDescent="0.35">
      <c r="A1182" s="3" t="s">
        <v>2108</v>
      </c>
      <c r="B1182" s="7" t="s">
        <v>37</v>
      </c>
      <c r="C1182" t="s">
        <v>2109</v>
      </c>
      <c r="D1182" t="s">
        <v>146</v>
      </c>
      <c r="E1182" s="7">
        <v>25918103</v>
      </c>
      <c r="F1182">
        <v>1</v>
      </c>
      <c r="G1182">
        <v>1</v>
      </c>
      <c r="H1182" s="10">
        <v>34</v>
      </c>
      <c r="I1182" s="10">
        <f t="shared" si="20"/>
        <v>34</v>
      </c>
      <c r="J1182" s="31"/>
      <c r="K1182" s="33"/>
      <c r="L1182" s="31"/>
      <c r="M1182" s="33"/>
      <c r="N1182" s="31"/>
      <c r="O1182" s="31"/>
      <c r="P1182" s="31"/>
      <c r="Q1182" s="31"/>
      <c r="R1182" s="32"/>
      <c r="S1182" s="31"/>
      <c r="U1182" s="10"/>
    </row>
    <row r="1183" spans="1:21" x14ac:dyDescent="0.35">
      <c r="A1183" s="3" t="s">
        <v>2845</v>
      </c>
      <c r="B1183" s="26">
        <v>10800058001</v>
      </c>
      <c r="C1183" t="s">
        <v>1959</v>
      </c>
      <c r="D1183" t="s">
        <v>170</v>
      </c>
      <c r="E1183" s="7">
        <v>10800058001</v>
      </c>
      <c r="F1183">
        <v>1</v>
      </c>
      <c r="G1183">
        <v>1</v>
      </c>
      <c r="H1183" s="10">
        <v>26</v>
      </c>
      <c r="I1183" s="10">
        <f t="shared" si="20"/>
        <v>26</v>
      </c>
      <c r="J1183" s="31"/>
      <c r="K1183" s="33"/>
      <c r="L1183" s="31"/>
      <c r="M1183" s="33"/>
      <c r="N1183" s="31"/>
      <c r="O1183" s="31"/>
      <c r="P1183" s="31"/>
      <c r="Q1183" s="31"/>
      <c r="R1183" s="32"/>
      <c r="S1183" s="31"/>
      <c r="U1183" s="10"/>
    </row>
    <row r="1184" spans="1:21" x14ac:dyDescent="0.35">
      <c r="A1184" s="3" t="s">
        <v>2110</v>
      </c>
      <c r="B1184" s="7" t="s">
        <v>2111</v>
      </c>
      <c r="C1184" t="s">
        <v>2112</v>
      </c>
      <c r="D1184" t="s">
        <v>203</v>
      </c>
      <c r="E1184" s="7" t="s">
        <v>2111</v>
      </c>
      <c r="F1184">
        <v>2</v>
      </c>
      <c r="G1184">
        <v>10</v>
      </c>
      <c r="H1184" s="10">
        <v>24</v>
      </c>
      <c r="I1184" s="10">
        <f t="shared" si="20"/>
        <v>2.4</v>
      </c>
      <c r="J1184" s="31"/>
      <c r="K1184" s="33"/>
      <c r="L1184" s="31"/>
      <c r="M1184" s="33"/>
      <c r="N1184" s="31"/>
      <c r="O1184" s="31"/>
      <c r="P1184" s="31"/>
      <c r="Q1184" s="31"/>
      <c r="R1184" s="32"/>
      <c r="S1184" s="31"/>
      <c r="U1184" s="10"/>
    </row>
    <row r="1185" spans="1:35" x14ac:dyDescent="0.35">
      <c r="A1185" s="3" t="s">
        <v>2110</v>
      </c>
      <c r="B1185" s="8" t="s">
        <v>2113</v>
      </c>
      <c r="C1185" t="s">
        <v>2114</v>
      </c>
      <c r="D1185" t="s">
        <v>203</v>
      </c>
      <c r="E1185" s="7" t="s">
        <v>2113</v>
      </c>
      <c r="F1185">
        <v>4</v>
      </c>
      <c r="G1185">
        <v>1</v>
      </c>
      <c r="H1185" s="10">
        <v>24</v>
      </c>
      <c r="I1185" s="10">
        <f t="shared" si="20"/>
        <v>24</v>
      </c>
      <c r="J1185" s="31"/>
      <c r="K1185" s="33"/>
      <c r="L1185" s="31"/>
      <c r="M1185" s="33"/>
      <c r="N1185" s="31"/>
      <c r="O1185" s="31"/>
      <c r="P1185" s="31"/>
      <c r="Q1185" s="31"/>
      <c r="R1185" s="32"/>
      <c r="S1185" s="31"/>
      <c r="U1185" s="10"/>
    </row>
    <row r="1186" spans="1:35" x14ac:dyDescent="0.35">
      <c r="A1186" s="3" t="s">
        <v>2110</v>
      </c>
      <c r="B1186" s="8" t="s">
        <v>2115</v>
      </c>
      <c r="C1186" t="s">
        <v>2116</v>
      </c>
      <c r="D1186" t="s">
        <v>203</v>
      </c>
      <c r="E1186" s="7" t="s">
        <v>2115</v>
      </c>
      <c r="F1186">
        <v>8</v>
      </c>
      <c r="G1186">
        <v>1</v>
      </c>
      <c r="H1186" s="10">
        <v>11</v>
      </c>
      <c r="I1186" s="10">
        <f t="shared" si="20"/>
        <v>11</v>
      </c>
      <c r="J1186" s="31"/>
      <c r="K1186" s="33"/>
      <c r="L1186" s="31"/>
      <c r="M1186" s="33"/>
      <c r="N1186" s="31"/>
      <c r="O1186" s="31"/>
      <c r="P1186" s="31"/>
      <c r="Q1186" s="31"/>
      <c r="R1186" s="32"/>
      <c r="S1186" s="31"/>
      <c r="U1186" s="10"/>
    </row>
    <row r="1187" spans="1:35" x14ac:dyDescent="0.35">
      <c r="A1187" s="3" t="s">
        <v>2110</v>
      </c>
      <c r="B1187" s="7" t="s">
        <v>2117</v>
      </c>
      <c r="C1187" t="s">
        <v>2118</v>
      </c>
      <c r="D1187" t="s">
        <v>203</v>
      </c>
      <c r="E1187" s="7" t="s">
        <v>2117</v>
      </c>
      <c r="F1187">
        <v>6</v>
      </c>
      <c r="G1187">
        <v>1</v>
      </c>
      <c r="H1187" s="10">
        <v>16</v>
      </c>
      <c r="I1187" s="10">
        <f t="shared" si="20"/>
        <v>16</v>
      </c>
      <c r="J1187" s="31"/>
      <c r="K1187" s="33"/>
      <c r="L1187" s="31"/>
      <c r="M1187" s="33"/>
      <c r="N1187" s="31"/>
      <c r="O1187" s="31"/>
      <c r="P1187" s="31"/>
      <c r="Q1187" s="31"/>
      <c r="R1187" s="32"/>
      <c r="S1187" s="31"/>
      <c r="U1187" s="10"/>
    </row>
    <row r="1188" spans="1:35" x14ac:dyDescent="0.35">
      <c r="A1188" s="3" t="s">
        <v>2110</v>
      </c>
      <c r="B1188" s="7" t="s">
        <v>2119</v>
      </c>
      <c r="C1188" t="s">
        <v>2120</v>
      </c>
      <c r="D1188" t="s">
        <v>203</v>
      </c>
      <c r="E1188" s="7" t="s">
        <v>2119</v>
      </c>
      <c r="F1188">
        <v>36</v>
      </c>
      <c r="G1188">
        <v>12</v>
      </c>
      <c r="H1188" s="10">
        <v>48</v>
      </c>
      <c r="I1188" s="10">
        <f t="shared" ref="I1188:I1251" si="21">H1188/G1188</f>
        <v>4</v>
      </c>
      <c r="J1188" s="31"/>
      <c r="K1188" s="33"/>
      <c r="L1188" s="31"/>
      <c r="M1188" s="33"/>
      <c r="N1188" s="31"/>
      <c r="O1188" s="31"/>
      <c r="P1188" s="31"/>
      <c r="Q1188" s="31"/>
      <c r="R1188" s="32"/>
      <c r="S1188" s="31"/>
      <c r="U1188" s="10"/>
    </row>
    <row r="1189" spans="1:35" x14ac:dyDescent="0.35">
      <c r="A1189" s="3" t="s">
        <v>2110</v>
      </c>
      <c r="B1189" s="7" t="s">
        <v>2121</v>
      </c>
      <c r="C1189" t="s">
        <v>2122</v>
      </c>
      <c r="D1189" t="s">
        <v>203</v>
      </c>
      <c r="E1189" s="7" t="s">
        <v>2121</v>
      </c>
      <c r="F1189">
        <v>2</v>
      </c>
      <c r="G1189">
        <v>500</v>
      </c>
      <c r="H1189" s="10">
        <v>177</v>
      </c>
      <c r="I1189" s="10">
        <f t="shared" si="21"/>
        <v>0.35399999999999998</v>
      </c>
      <c r="J1189" s="31"/>
      <c r="K1189" s="33"/>
      <c r="L1189" s="31"/>
      <c r="M1189" s="33"/>
      <c r="N1189" s="31"/>
      <c r="O1189" s="31"/>
      <c r="P1189" s="31"/>
      <c r="Q1189" s="31"/>
      <c r="R1189" s="32"/>
      <c r="S1189" s="31"/>
      <c r="U1189" s="10"/>
    </row>
    <row r="1190" spans="1:35" x14ac:dyDescent="0.35">
      <c r="A1190" s="3" t="s">
        <v>2110</v>
      </c>
      <c r="B1190" s="7" t="s">
        <v>2123</v>
      </c>
      <c r="C1190" t="s">
        <v>2124</v>
      </c>
      <c r="D1190" t="s">
        <v>203</v>
      </c>
      <c r="E1190" s="7" t="s">
        <v>2123</v>
      </c>
      <c r="F1190">
        <v>1</v>
      </c>
      <c r="G1190">
        <v>10</v>
      </c>
      <c r="H1190" s="10">
        <v>18</v>
      </c>
      <c r="I1190" s="10">
        <f t="shared" si="21"/>
        <v>1.8</v>
      </c>
      <c r="J1190" s="31"/>
      <c r="K1190" s="33"/>
      <c r="L1190" s="31"/>
      <c r="M1190" s="33"/>
      <c r="N1190" s="31"/>
      <c r="O1190" s="31"/>
      <c r="P1190" s="31"/>
      <c r="Q1190" s="31"/>
      <c r="R1190" s="32"/>
      <c r="S1190" s="31"/>
      <c r="U1190" s="10"/>
    </row>
    <row r="1191" spans="1:35" x14ac:dyDescent="0.35">
      <c r="A1191" s="3" t="s">
        <v>2110</v>
      </c>
      <c r="B1191" s="7" t="s">
        <v>2125</v>
      </c>
      <c r="C1191" t="s">
        <v>2126</v>
      </c>
      <c r="D1191" t="s">
        <v>203</v>
      </c>
      <c r="E1191" s="7" t="s">
        <v>2125</v>
      </c>
      <c r="F1191">
        <v>2</v>
      </c>
      <c r="G1191">
        <v>10</v>
      </c>
      <c r="H1191" s="10">
        <v>18</v>
      </c>
      <c r="I1191" s="10">
        <f t="shared" si="21"/>
        <v>1.8</v>
      </c>
      <c r="J1191" s="31"/>
      <c r="K1191" s="33"/>
      <c r="L1191" s="31"/>
      <c r="M1191" s="33"/>
      <c r="N1191" s="31"/>
      <c r="O1191" s="31"/>
      <c r="P1191" s="31"/>
      <c r="Q1191" s="31"/>
      <c r="R1191" s="32"/>
      <c r="S1191" s="31"/>
      <c r="U1191" s="10"/>
    </row>
    <row r="1192" spans="1:35" s="9" customFormat="1" x14ac:dyDescent="0.35">
      <c r="A1192" s="3" t="s">
        <v>2110</v>
      </c>
      <c r="B1192" s="7" t="s">
        <v>2127</v>
      </c>
      <c r="C1192" t="s">
        <v>2128</v>
      </c>
      <c r="D1192" t="s">
        <v>203</v>
      </c>
      <c r="E1192" s="7" t="s">
        <v>2127</v>
      </c>
      <c r="F1192">
        <v>40</v>
      </c>
      <c r="G1192">
        <v>100</v>
      </c>
      <c r="H1192" s="10">
        <v>11</v>
      </c>
      <c r="I1192" s="10">
        <f t="shared" si="21"/>
        <v>0.11</v>
      </c>
      <c r="J1192" s="31"/>
      <c r="K1192" s="33"/>
      <c r="L1192" s="31"/>
      <c r="M1192" s="33"/>
      <c r="N1192" s="31"/>
      <c r="O1192" s="31"/>
      <c r="P1192" s="31"/>
      <c r="Q1192" s="31"/>
      <c r="R1192" s="32"/>
      <c r="S1192" s="31"/>
      <c r="T1192"/>
      <c r="U1192" s="10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</row>
    <row r="1193" spans="1:35" x14ac:dyDescent="0.35">
      <c r="A1193" s="3" t="s">
        <v>2110</v>
      </c>
      <c r="B1193" s="7" t="s">
        <v>2129</v>
      </c>
      <c r="C1193" t="s">
        <v>2130</v>
      </c>
      <c r="D1193" t="s">
        <v>203</v>
      </c>
      <c r="E1193" s="7" t="s">
        <v>2129</v>
      </c>
      <c r="F1193">
        <v>2</v>
      </c>
      <c r="G1193">
        <v>1</v>
      </c>
      <c r="H1193" s="10">
        <v>20</v>
      </c>
      <c r="I1193" s="10">
        <f t="shared" si="21"/>
        <v>20</v>
      </c>
      <c r="J1193" s="31"/>
      <c r="K1193" s="33"/>
      <c r="L1193" s="31"/>
      <c r="M1193" s="33"/>
      <c r="N1193" s="31"/>
      <c r="O1193" s="31"/>
      <c r="P1193" s="31"/>
      <c r="Q1193" s="31"/>
      <c r="R1193" s="32"/>
      <c r="S1193" s="31"/>
      <c r="U1193" s="10"/>
    </row>
    <row r="1194" spans="1:35" x14ac:dyDescent="0.35">
      <c r="A1194" s="3" t="s">
        <v>2110</v>
      </c>
      <c r="B1194" s="7" t="s">
        <v>2131</v>
      </c>
      <c r="C1194" t="s">
        <v>2132</v>
      </c>
      <c r="D1194" t="s">
        <v>203</v>
      </c>
      <c r="E1194" s="7" t="s">
        <v>2131</v>
      </c>
      <c r="F1194">
        <v>20</v>
      </c>
      <c r="G1194">
        <v>1</v>
      </c>
      <c r="H1194" s="10">
        <v>27</v>
      </c>
      <c r="I1194" s="10">
        <f t="shared" si="21"/>
        <v>27</v>
      </c>
      <c r="J1194" s="31"/>
      <c r="K1194" s="33"/>
      <c r="L1194" s="31"/>
      <c r="M1194" s="33"/>
      <c r="N1194" s="31"/>
      <c r="O1194" s="31"/>
      <c r="P1194" s="31"/>
      <c r="Q1194" s="31"/>
      <c r="R1194" s="32"/>
      <c r="S1194" s="31"/>
      <c r="U1194" s="10"/>
    </row>
    <row r="1195" spans="1:35" x14ac:dyDescent="0.35">
      <c r="A1195" s="3" t="s">
        <v>2110</v>
      </c>
      <c r="B1195" s="7" t="s">
        <v>2133</v>
      </c>
      <c r="C1195" t="s">
        <v>2134</v>
      </c>
      <c r="D1195" t="s">
        <v>203</v>
      </c>
      <c r="E1195" s="7" t="s">
        <v>2133</v>
      </c>
      <c r="F1195">
        <v>7</v>
      </c>
      <c r="G1195">
        <v>1</v>
      </c>
      <c r="H1195" s="10">
        <v>37</v>
      </c>
      <c r="I1195" s="10">
        <f t="shared" si="21"/>
        <v>37</v>
      </c>
      <c r="J1195" s="31"/>
      <c r="K1195" s="33"/>
      <c r="L1195" s="31"/>
      <c r="M1195" s="33"/>
      <c r="N1195" s="31"/>
      <c r="O1195" s="31"/>
      <c r="P1195" s="31"/>
      <c r="Q1195" s="31"/>
      <c r="R1195" s="32"/>
      <c r="S1195" s="31"/>
      <c r="U1195" s="10"/>
    </row>
    <row r="1196" spans="1:35" x14ac:dyDescent="0.35">
      <c r="A1196" s="3" t="s">
        <v>2110</v>
      </c>
      <c r="B1196" s="7" t="s">
        <v>2135</v>
      </c>
      <c r="C1196" t="s">
        <v>2136</v>
      </c>
      <c r="D1196" t="s">
        <v>203</v>
      </c>
      <c r="E1196" s="7" t="s">
        <v>2135</v>
      </c>
      <c r="F1196">
        <v>4</v>
      </c>
      <c r="G1196">
        <v>1</v>
      </c>
      <c r="H1196" s="10">
        <v>37</v>
      </c>
      <c r="I1196" s="10">
        <f t="shared" si="21"/>
        <v>37</v>
      </c>
      <c r="J1196" s="31"/>
      <c r="K1196" s="33"/>
      <c r="L1196" s="31"/>
      <c r="M1196" s="33"/>
      <c r="N1196" s="31"/>
      <c r="O1196" s="31"/>
      <c r="P1196" s="31"/>
      <c r="Q1196" s="31"/>
      <c r="R1196" s="32"/>
      <c r="S1196" s="31"/>
      <c r="U1196" s="10"/>
    </row>
    <row r="1197" spans="1:35" x14ac:dyDescent="0.35">
      <c r="A1197" s="3" t="s">
        <v>2110</v>
      </c>
      <c r="B1197" s="7" t="s">
        <v>2137</v>
      </c>
      <c r="C1197" t="s">
        <v>2138</v>
      </c>
      <c r="D1197" t="s">
        <v>203</v>
      </c>
      <c r="E1197" s="7" t="s">
        <v>2137</v>
      </c>
      <c r="F1197">
        <v>8</v>
      </c>
      <c r="G1197">
        <v>1</v>
      </c>
      <c r="H1197" s="10">
        <v>37</v>
      </c>
      <c r="I1197" s="10">
        <f t="shared" si="21"/>
        <v>37</v>
      </c>
      <c r="J1197" s="31"/>
      <c r="K1197" s="33"/>
      <c r="L1197" s="31"/>
      <c r="M1197" s="33"/>
      <c r="N1197" s="31"/>
      <c r="O1197" s="31"/>
      <c r="P1197" s="31"/>
      <c r="Q1197" s="31"/>
      <c r="R1197" s="32"/>
      <c r="S1197" s="31"/>
      <c r="U1197" s="10"/>
    </row>
    <row r="1198" spans="1:35" x14ac:dyDescent="0.35">
      <c r="A1198" s="3" t="s">
        <v>2110</v>
      </c>
      <c r="B1198" s="7" t="s">
        <v>2139</v>
      </c>
      <c r="C1198" t="s">
        <v>2140</v>
      </c>
      <c r="D1198" t="s">
        <v>203</v>
      </c>
      <c r="E1198" s="7" t="s">
        <v>2139</v>
      </c>
      <c r="F1198">
        <v>21</v>
      </c>
      <c r="G1198">
        <v>1</v>
      </c>
      <c r="H1198" s="10">
        <v>36</v>
      </c>
      <c r="I1198" s="10">
        <f t="shared" si="21"/>
        <v>36</v>
      </c>
      <c r="J1198" s="31"/>
      <c r="K1198" s="33"/>
      <c r="L1198" s="31"/>
      <c r="M1198" s="33"/>
      <c r="N1198" s="31"/>
      <c r="O1198" s="31"/>
      <c r="P1198" s="31"/>
      <c r="Q1198" s="31"/>
      <c r="R1198" s="32"/>
      <c r="S1198" s="31"/>
      <c r="U1198" s="10"/>
    </row>
    <row r="1199" spans="1:35" x14ac:dyDescent="0.35">
      <c r="A1199" s="3" t="s">
        <v>2110</v>
      </c>
      <c r="B1199" s="7" t="s">
        <v>2141</v>
      </c>
      <c r="C1199" t="s">
        <v>2142</v>
      </c>
      <c r="D1199" t="s">
        <v>203</v>
      </c>
      <c r="E1199" s="7" t="s">
        <v>2141</v>
      </c>
      <c r="F1199">
        <v>144</v>
      </c>
      <c r="G1199">
        <v>50</v>
      </c>
      <c r="H1199" s="10">
        <v>57</v>
      </c>
      <c r="I1199" s="10">
        <f t="shared" si="21"/>
        <v>1.1399999999999999</v>
      </c>
      <c r="J1199" s="31"/>
      <c r="K1199" s="33"/>
      <c r="L1199" s="31"/>
      <c r="M1199" s="33"/>
      <c r="N1199" s="31"/>
      <c r="O1199" s="31"/>
      <c r="P1199" s="31"/>
      <c r="Q1199" s="31"/>
      <c r="R1199" s="32"/>
      <c r="S1199" s="31"/>
      <c r="U1199" s="10"/>
    </row>
    <row r="1200" spans="1:35" x14ac:dyDescent="0.35">
      <c r="A1200" s="3" t="s">
        <v>2110</v>
      </c>
      <c r="B1200" s="7" t="s">
        <v>2143</v>
      </c>
      <c r="C1200" t="s">
        <v>2144</v>
      </c>
      <c r="D1200" t="s">
        <v>203</v>
      </c>
      <c r="E1200" s="7" t="s">
        <v>2143</v>
      </c>
      <c r="F1200">
        <v>90</v>
      </c>
      <c r="G1200">
        <v>50</v>
      </c>
      <c r="H1200" s="10">
        <v>63</v>
      </c>
      <c r="I1200" s="10">
        <f t="shared" si="21"/>
        <v>1.26</v>
      </c>
      <c r="J1200" s="31"/>
      <c r="K1200" s="33"/>
      <c r="L1200" s="31"/>
      <c r="M1200" s="33"/>
      <c r="N1200" s="31"/>
      <c r="O1200" s="31"/>
      <c r="P1200" s="31"/>
      <c r="Q1200" s="31"/>
      <c r="R1200" s="32"/>
      <c r="S1200" s="31"/>
      <c r="U1200" s="10"/>
    </row>
    <row r="1201" spans="1:21" x14ac:dyDescent="0.35">
      <c r="A1201" s="3" t="s">
        <v>2110</v>
      </c>
      <c r="B1201" s="7" t="s">
        <v>2145</v>
      </c>
      <c r="C1201" t="s">
        <v>2146</v>
      </c>
      <c r="D1201" t="s">
        <v>203</v>
      </c>
      <c r="E1201" s="7" t="s">
        <v>2145</v>
      </c>
      <c r="F1201">
        <v>2</v>
      </c>
      <c r="G1201">
        <v>1</v>
      </c>
      <c r="H1201" s="10">
        <v>37</v>
      </c>
      <c r="I1201" s="10">
        <f t="shared" si="21"/>
        <v>37</v>
      </c>
      <c r="J1201" s="31"/>
      <c r="K1201" s="33"/>
      <c r="L1201" s="31"/>
      <c r="M1201" s="33"/>
      <c r="N1201" s="31"/>
      <c r="O1201" s="31"/>
      <c r="P1201" s="31"/>
      <c r="Q1201" s="31"/>
      <c r="R1201" s="32"/>
      <c r="S1201" s="31"/>
      <c r="U1201" s="10"/>
    </row>
    <row r="1202" spans="1:21" x14ac:dyDescent="0.35">
      <c r="A1202" s="3" t="s">
        <v>2110</v>
      </c>
      <c r="B1202" s="7" t="s">
        <v>2147</v>
      </c>
      <c r="C1202" t="s">
        <v>2148</v>
      </c>
      <c r="D1202" t="s">
        <v>203</v>
      </c>
      <c r="E1202" s="7" t="s">
        <v>2147</v>
      </c>
      <c r="F1202">
        <v>17</v>
      </c>
      <c r="G1202">
        <v>1</v>
      </c>
      <c r="H1202" s="10">
        <v>36</v>
      </c>
      <c r="I1202" s="10">
        <f t="shared" si="21"/>
        <v>36</v>
      </c>
      <c r="J1202" s="31"/>
      <c r="K1202" s="33"/>
      <c r="L1202" s="31"/>
      <c r="M1202" s="33"/>
      <c r="N1202" s="31"/>
      <c r="O1202" s="31"/>
      <c r="P1202" s="31"/>
      <c r="Q1202" s="31"/>
      <c r="R1202" s="32"/>
      <c r="S1202" s="31"/>
      <c r="U1202" s="10"/>
    </row>
    <row r="1203" spans="1:21" x14ac:dyDescent="0.35">
      <c r="A1203" s="3" t="s">
        <v>2110</v>
      </c>
      <c r="B1203" s="7" t="s">
        <v>2149</v>
      </c>
      <c r="C1203" t="s">
        <v>2150</v>
      </c>
      <c r="D1203" t="s">
        <v>203</v>
      </c>
      <c r="E1203" s="7" t="s">
        <v>2149</v>
      </c>
      <c r="F1203">
        <v>14</v>
      </c>
      <c r="G1203">
        <v>1</v>
      </c>
      <c r="H1203" s="10">
        <v>36</v>
      </c>
      <c r="I1203" s="10">
        <f t="shared" si="21"/>
        <v>36</v>
      </c>
      <c r="J1203" s="31"/>
      <c r="K1203" s="33"/>
      <c r="L1203" s="31"/>
      <c r="M1203" s="33"/>
      <c r="N1203" s="31"/>
      <c r="O1203" s="31"/>
      <c r="P1203" s="31"/>
      <c r="Q1203" s="31"/>
      <c r="R1203" s="32"/>
      <c r="S1203" s="31"/>
      <c r="U1203" s="10"/>
    </row>
    <row r="1204" spans="1:21" x14ac:dyDescent="0.35">
      <c r="A1204" s="3" t="s">
        <v>2110</v>
      </c>
      <c r="B1204" s="7" t="s">
        <v>2151</v>
      </c>
      <c r="C1204" t="s">
        <v>2152</v>
      </c>
      <c r="D1204" t="s">
        <v>203</v>
      </c>
      <c r="E1204" s="7" t="s">
        <v>2151</v>
      </c>
      <c r="F1204">
        <v>11</v>
      </c>
      <c r="G1204">
        <v>1</v>
      </c>
      <c r="H1204" s="10">
        <v>36</v>
      </c>
      <c r="I1204" s="10">
        <f t="shared" si="21"/>
        <v>36</v>
      </c>
      <c r="J1204" s="31"/>
      <c r="K1204" s="33"/>
      <c r="L1204" s="31"/>
      <c r="M1204" s="33"/>
      <c r="N1204" s="31"/>
      <c r="O1204" s="31"/>
      <c r="P1204" s="31"/>
      <c r="Q1204" s="31"/>
      <c r="R1204" s="32"/>
      <c r="S1204" s="31"/>
      <c r="U1204" s="10"/>
    </row>
    <row r="1205" spans="1:21" x14ac:dyDescent="0.35">
      <c r="A1205" s="3" t="s">
        <v>2110</v>
      </c>
      <c r="B1205" s="7" t="s">
        <v>2153</v>
      </c>
      <c r="C1205" t="s">
        <v>2154</v>
      </c>
      <c r="D1205" t="s">
        <v>203</v>
      </c>
      <c r="E1205" s="7" t="s">
        <v>2153</v>
      </c>
      <c r="F1205">
        <v>17</v>
      </c>
      <c r="G1205">
        <v>1</v>
      </c>
      <c r="H1205" s="10">
        <v>36</v>
      </c>
      <c r="I1205" s="10">
        <f t="shared" si="21"/>
        <v>36</v>
      </c>
      <c r="J1205" s="31"/>
      <c r="K1205" s="33"/>
      <c r="L1205" s="31"/>
      <c r="M1205" s="33"/>
      <c r="N1205" s="31"/>
      <c r="O1205" s="31"/>
      <c r="P1205" s="31"/>
      <c r="Q1205" s="31"/>
      <c r="R1205" s="32"/>
      <c r="S1205" s="31"/>
      <c r="U1205" s="10"/>
    </row>
    <row r="1206" spans="1:21" x14ac:dyDescent="0.35">
      <c r="A1206" s="3" t="s">
        <v>2110</v>
      </c>
      <c r="B1206" s="7" t="s">
        <v>2155</v>
      </c>
      <c r="C1206" t="s">
        <v>2156</v>
      </c>
      <c r="D1206" t="s">
        <v>203</v>
      </c>
      <c r="E1206" s="7" t="s">
        <v>2155</v>
      </c>
      <c r="F1206">
        <v>8</v>
      </c>
      <c r="G1206">
        <v>1</v>
      </c>
      <c r="H1206" s="10">
        <v>36</v>
      </c>
      <c r="I1206" s="10">
        <f t="shared" si="21"/>
        <v>36</v>
      </c>
      <c r="J1206" s="31"/>
      <c r="K1206" s="33"/>
      <c r="L1206" s="31"/>
      <c r="M1206" s="33"/>
      <c r="N1206" s="31"/>
      <c r="O1206" s="31"/>
      <c r="P1206" s="31"/>
      <c r="Q1206" s="31"/>
      <c r="R1206" s="32"/>
      <c r="S1206" s="31"/>
      <c r="U1206" s="10"/>
    </row>
    <row r="1207" spans="1:21" x14ac:dyDescent="0.35">
      <c r="A1207" s="3" t="s">
        <v>2110</v>
      </c>
      <c r="B1207" s="7" t="s">
        <v>2157</v>
      </c>
      <c r="C1207" t="s">
        <v>2158</v>
      </c>
      <c r="D1207" t="s">
        <v>203</v>
      </c>
      <c r="E1207" s="7" t="s">
        <v>2157</v>
      </c>
      <c r="F1207">
        <v>10</v>
      </c>
      <c r="G1207">
        <v>1</v>
      </c>
      <c r="H1207" s="10">
        <v>20</v>
      </c>
      <c r="I1207" s="10">
        <f t="shared" si="21"/>
        <v>20</v>
      </c>
      <c r="J1207" s="31"/>
      <c r="K1207" s="33"/>
      <c r="L1207" s="31"/>
      <c r="M1207" s="33"/>
      <c r="N1207" s="31"/>
      <c r="O1207" s="31"/>
      <c r="P1207" s="31"/>
      <c r="Q1207" s="31"/>
      <c r="R1207" s="32"/>
      <c r="S1207" s="31"/>
      <c r="U1207" s="10"/>
    </row>
    <row r="1208" spans="1:21" x14ac:dyDescent="0.35">
      <c r="A1208" s="3" t="s">
        <v>2110</v>
      </c>
      <c r="B1208" s="7" t="s">
        <v>2159</v>
      </c>
      <c r="C1208" t="s">
        <v>2160</v>
      </c>
      <c r="D1208" t="s">
        <v>203</v>
      </c>
      <c r="E1208" s="7" t="s">
        <v>2159</v>
      </c>
      <c r="F1208">
        <v>4</v>
      </c>
      <c r="G1208">
        <v>1</v>
      </c>
      <c r="H1208" s="10">
        <v>70</v>
      </c>
      <c r="I1208" s="10">
        <f t="shared" si="21"/>
        <v>70</v>
      </c>
      <c r="J1208" s="31"/>
      <c r="K1208" s="33"/>
      <c r="L1208" s="31"/>
      <c r="M1208" s="33"/>
      <c r="N1208" s="31"/>
      <c r="O1208" s="31"/>
      <c r="P1208" s="31"/>
      <c r="Q1208" s="31"/>
      <c r="R1208" s="32"/>
      <c r="S1208" s="31"/>
      <c r="U1208" s="10"/>
    </row>
    <row r="1209" spans="1:21" x14ac:dyDescent="0.35">
      <c r="A1209" s="3" t="s">
        <v>2110</v>
      </c>
      <c r="B1209" s="7" t="s">
        <v>2161</v>
      </c>
      <c r="C1209" t="s">
        <v>2162</v>
      </c>
      <c r="D1209" t="s">
        <v>203</v>
      </c>
      <c r="E1209" s="7" t="s">
        <v>2161</v>
      </c>
      <c r="F1209">
        <v>2</v>
      </c>
      <c r="G1209">
        <v>500</v>
      </c>
      <c r="H1209" s="10">
        <v>225</v>
      </c>
      <c r="I1209" s="10">
        <f t="shared" si="21"/>
        <v>0.45</v>
      </c>
      <c r="J1209" s="31"/>
      <c r="K1209" s="33"/>
      <c r="L1209" s="31"/>
      <c r="M1209" s="33"/>
      <c r="N1209" s="31"/>
      <c r="O1209" s="31"/>
      <c r="P1209" s="31"/>
      <c r="Q1209" s="31"/>
      <c r="R1209" s="32"/>
      <c r="S1209" s="31"/>
      <c r="U1209" s="10"/>
    </row>
    <row r="1210" spans="1:21" x14ac:dyDescent="0.35">
      <c r="A1210" s="3" t="s">
        <v>2110</v>
      </c>
      <c r="B1210" s="7" t="s">
        <v>2163</v>
      </c>
      <c r="C1210" t="s">
        <v>2164</v>
      </c>
      <c r="D1210" t="s">
        <v>203</v>
      </c>
      <c r="E1210" s="7" t="s">
        <v>2163</v>
      </c>
      <c r="F1210">
        <v>15</v>
      </c>
      <c r="G1210">
        <v>1</v>
      </c>
      <c r="H1210" s="10">
        <v>36</v>
      </c>
      <c r="I1210" s="10">
        <f t="shared" si="21"/>
        <v>36</v>
      </c>
      <c r="J1210" s="31"/>
      <c r="K1210" s="33"/>
      <c r="L1210" s="31"/>
      <c r="M1210" s="33"/>
      <c r="N1210" s="31"/>
      <c r="O1210" s="31"/>
      <c r="P1210" s="31"/>
      <c r="Q1210" s="31"/>
      <c r="R1210" s="32"/>
      <c r="S1210" s="31"/>
      <c r="U1210" s="10"/>
    </row>
    <row r="1211" spans="1:21" x14ac:dyDescent="0.35">
      <c r="A1211" s="3" t="s">
        <v>2110</v>
      </c>
      <c r="B1211" s="7" t="s">
        <v>2165</v>
      </c>
      <c r="C1211" t="s">
        <v>2166</v>
      </c>
      <c r="D1211" t="s">
        <v>203</v>
      </c>
      <c r="E1211" s="7" t="s">
        <v>2165</v>
      </c>
      <c r="F1211">
        <v>11</v>
      </c>
      <c r="G1211">
        <v>1</v>
      </c>
      <c r="H1211" s="10">
        <v>36</v>
      </c>
      <c r="I1211" s="10">
        <f t="shared" si="21"/>
        <v>36</v>
      </c>
      <c r="J1211" s="31"/>
      <c r="K1211" s="33"/>
      <c r="L1211" s="31"/>
      <c r="M1211" s="33"/>
      <c r="N1211" s="31"/>
      <c r="O1211" s="31"/>
      <c r="P1211" s="31"/>
      <c r="Q1211" s="31"/>
      <c r="R1211" s="32"/>
      <c r="S1211" s="31"/>
      <c r="U1211" s="10"/>
    </row>
    <row r="1212" spans="1:21" x14ac:dyDescent="0.35">
      <c r="A1212" s="3" t="s">
        <v>2110</v>
      </c>
      <c r="B1212" s="7" t="s">
        <v>2167</v>
      </c>
      <c r="C1212" t="s">
        <v>2168</v>
      </c>
      <c r="D1212" t="s">
        <v>203</v>
      </c>
      <c r="E1212" s="7" t="s">
        <v>2167</v>
      </c>
      <c r="F1212">
        <v>12</v>
      </c>
      <c r="G1212">
        <v>1</v>
      </c>
      <c r="H1212" s="10">
        <v>36</v>
      </c>
      <c r="I1212" s="10">
        <f t="shared" si="21"/>
        <v>36</v>
      </c>
      <c r="J1212" s="31"/>
      <c r="K1212" s="33"/>
      <c r="L1212" s="31"/>
      <c r="M1212" s="33"/>
      <c r="N1212" s="31"/>
      <c r="O1212" s="31"/>
      <c r="P1212" s="31"/>
      <c r="Q1212" s="31"/>
      <c r="R1212" s="32"/>
      <c r="S1212" s="31"/>
      <c r="U1212" s="10"/>
    </row>
    <row r="1213" spans="1:21" x14ac:dyDescent="0.35">
      <c r="A1213" s="3" t="s">
        <v>2110</v>
      </c>
      <c r="B1213" s="7" t="s">
        <v>2169</v>
      </c>
      <c r="C1213" t="s">
        <v>2170</v>
      </c>
      <c r="D1213" t="s">
        <v>203</v>
      </c>
      <c r="E1213" s="7" t="s">
        <v>2169</v>
      </c>
      <c r="F1213">
        <v>12</v>
      </c>
      <c r="G1213">
        <v>1</v>
      </c>
      <c r="H1213" s="10">
        <v>36</v>
      </c>
      <c r="I1213" s="10">
        <f t="shared" si="21"/>
        <v>36</v>
      </c>
      <c r="J1213" s="31"/>
      <c r="K1213" s="33"/>
      <c r="L1213" s="31"/>
      <c r="M1213" s="33"/>
      <c r="N1213" s="31"/>
      <c r="O1213" s="31"/>
      <c r="P1213" s="31"/>
      <c r="Q1213" s="31"/>
      <c r="R1213" s="32"/>
      <c r="S1213" s="31"/>
      <c r="U1213" s="10"/>
    </row>
    <row r="1214" spans="1:21" x14ac:dyDescent="0.35">
      <c r="A1214" s="3" t="s">
        <v>2110</v>
      </c>
      <c r="B1214" s="7" t="s">
        <v>2171</v>
      </c>
      <c r="C1214" t="s">
        <v>2172</v>
      </c>
      <c r="D1214" t="s">
        <v>203</v>
      </c>
      <c r="E1214" s="7" t="s">
        <v>2171</v>
      </c>
      <c r="F1214">
        <v>4</v>
      </c>
      <c r="G1214">
        <v>1</v>
      </c>
      <c r="H1214" s="10">
        <v>11</v>
      </c>
      <c r="I1214" s="10">
        <f t="shared" si="21"/>
        <v>11</v>
      </c>
      <c r="J1214" s="31"/>
      <c r="K1214" s="33"/>
      <c r="L1214" s="31"/>
      <c r="M1214" s="33"/>
      <c r="N1214" s="31"/>
      <c r="O1214" s="31"/>
      <c r="P1214" s="31"/>
      <c r="Q1214" s="31"/>
      <c r="R1214" s="32"/>
      <c r="S1214" s="31"/>
      <c r="U1214" s="10"/>
    </row>
    <row r="1215" spans="1:21" x14ac:dyDescent="0.35">
      <c r="A1215" s="3" t="s">
        <v>2110</v>
      </c>
      <c r="B1215" s="7" t="s">
        <v>2173</v>
      </c>
      <c r="C1215" t="s">
        <v>2174</v>
      </c>
      <c r="D1215" t="s">
        <v>203</v>
      </c>
      <c r="E1215" s="7" t="s">
        <v>2173</v>
      </c>
      <c r="F1215">
        <v>4</v>
      </c>
      <c r="G1215">
        <v>200</v>
      </c>
      <c r="H1215" s="10">
        <v>60</v>
      </c>
      <c r="I1215" s="10">
        <f t="shared" si="21"/>
        <v>0.3</v>
      </c>
      <c r="J1215" s="31"/>
      <c r="K1215" s="33"/>
      <c r="L1215" s="31"/>
      <c r="M1215" s="33"/>
      <c r="N1215" s="31"/>
      <c r="O1215" s="31"/>
      <c r="P1215" s="31"/>
      <c r="Q1215" s="31"/>
      <c r="R1215" s="32"/>
      <c r="S1215" s="31"/>
      <c r="U1215" s="10"/>
    </row>
    <row r="1216" spans="1:21" x14ac:dyDescent="0.35">
      <c r="A1216" s="3" t="s">
        <v>2110</v>
      </c>
      <c r="B1216" s="7" t="s">
        <v>2175</v>
      </c>
      <c r="C1216" t="s">
        <v>2176</v>
      </c>
      <c r="D1216" t="s">
        <v>203</v>
      </c>
      <c r="E1216" s="7" t="s">
        <v>2175</v>
      </c>
      <c r="F1216">
        <v>2</v>
      </c>
      <c r="G1216">
        <v>1000</v>
      </c>
      <c r="H1216" s="10">
        <v>258</v>
      </c>
      <c r="I1216" s="10">
        <f t="shared" si="21"/>
        <v>0.25800000000000001</v>
      </c>
      <c r="J1216" s="31"/>
      <c r="K1216" s="33"/>
      <c r="L1216" s="31"/>
      <c r="M1216" s="33"/>
      <c r="N1216" s="31"/>
      <c r="O1216" s="31"/>
      <c r="P1216" s="31"/>
      <c r="Q1216" s="31"/>
      <c r="R1216" s="32"/>
      <c r="S1216" s="31"/>
      <c r="U1216" s="10"/>
    </row>
    <row r="1217" spans="1:21" x14ac:dyDescent="0.35">
      <c r="A1217" s="3" t="s">
        <v>2177</v>
      </c>
      <c r="B1217" s="7">
        <v>106110</v>
      </c>
      <c r="C1217" t="s">
        <v>2178</v>
      </c>
      <c r="D1217" t="s">
        <v>160</v>
      </c>
      <c r="E1217" s="7" t="s">
        <v>2179</v>
      </c>
      <c r="F1217">
        <v>5</v>
      </c>
      <c r="G1217">
        <v>10</v>
      </c>
      <c r="H1217" s="10">
        <v>19</v>
      </c>
      <c r="I1217" s="10">
        <f t="shared" si="21"/>
        <v>1.9</v>
      </c>
      <c r="J1217" s="31"/>
      <c r="K1217" s="33"/>
      <c r="L1217" s="31"/>
      <c r="M1217" s="33"/>
      <c r="N1217" s="31"/>
      <c r="O1217" s="31"/>
      <c r="P1217" s="31"/>
      <c r="Q1217" s="31"/>
      <c r="R1217" s="32"/>
      <c r="S1217" s="31"/>
      <c r="U1217" s="10"/>
    </row>
    <row r="1218" spans="1:21" x14ac:dyDescent="0.35">
      <c r="A1218" s="3" t="s">
        <v>2177</v>
      </c>
      <c r="B1218" s="7">
        <v>113010</v>
      </c>
      <c r="C1218" t="s">
        <v>2180</v>
      </c>
      <c r="D1218" t="s">
        <v>160</v>
      </c>
      <c r="E1218" s="7" t="s">
        <v>2181</v>
      </c>
      <c r="F1218">
        <v>1</v>
      </c>
      <c r="G1218">
        <v>5</v>
      </c>
      <c r="H1218" s="10">
        <v>59</v>
      </c>
      <c r="I1218" s="10">
        <f t="shared" si="21"/>
        <v>11.8</v>
      </c>
      <c r="J1218" s="31"/>
      <c r="K1218" s="33"/>
      <c r="L1218" s="31"/>
      <c r="M1218" s="33"/>
      <c r="N1218" s="31"/>
      <c r="O1218" s="31"/>
      <c r="P1218" s="31"/>
      <c r="Q1218" s="31"/>
      <c r="R1218" s="32"/>
      <c r="S1218" s="31"/>
      <c r="U1218" s="10"/>
    </row>
    <row r="1219" spans="1:21" x14ac:dyDescent="0.35">
      <c r="A1219" s="3" t="s">
        <v>2177</v>
      </c>
      <c r="B1219" s="7">
        <v>311145</v>
      </c>
      <c r="C1219" t="s">
        <v>2182</v>
      </c>
      <c r="D1219" t="s">
        <v>160</v>
      </c>
      <c r="E1219" s="7" t="s">
        <v>2183</v>
      </c>
      <c r="F1219">
        <v>10</v>
      </c>
      <c r="G1219">
        <v>5</v>
      </c>
      <c r="H1219" s="10">
        <v>32</v>
      </c>
      <c r="I1219" s="10">
        <f t="shared" si="21"/>
        <v>6.4</v>
      </c>
      <c r="J1219" s="31"/>
      <c r="K1219" s="33"/>
      <c r="L1219" s="31"/>
      <c r="M1219" s="33"/>
      <c r="N1219" s="31"/>
      <c r="O1219" s="31"/>
      <c r="P1219" s="31"/>
      <c r="Q1219" s="31"/>
      <c r="R1219" s="32"/>
      <c r="S1219" s="31"/>
      <c r="U1219" s="10"/>
    </row>
    <row r="1220" spans="1:21" x14ac:dyDescent="0.35">
      <c r="A1220" s="3" t="s">
        <v>2177</v>
      </c>
      <c r="B1220" s="7">
        <v>385130</v>
      </c>
      <c r="C1220" t="s">
        <v>2184</v>
      </c>
      <c r="D1220" t="s">
        <v>160</v>
      </c>
      <c r="E1220" s="7" t="s">
        <v>2185</v>
      </c>
      <c r="F1220">
        <v>2</v>
      </c>
      <c r="G1220">
        <v>5</v>
      </c>
      <c r="H1220" s="10">
        <v>24</v>
      </c>
      <c r="I1220" s="10">
        <f t="shared" si="21"/>
        <v>4.8</v>
      </c>
      <c r="J1220" s="31"/>
      <c r="K1220" s="33"/>
      <c r="L1220" s="31"/>
      <c r="M1220" s="33"/>
      <c r="N1220" s="31"/>
      <c r="O1220" s="31"/>
      <c r="P1220" s="31"/>
      <c r="Q1220" s="31"/>
      <c r="R1220" s="32"/>
      <c r="S1220" s="31"/>
      <c r="U1220" s="10"/>
    </row>
    <row r="1221" spans="1:21" x14ac:dyDescent="0.35">
      <c r="A1221" s="3" t="s">
        <v>2177</v>
      </c>
      <c r="B1221" s="7">
        <v>615105</v>
      </c>
      <c r="C1221" t="s">
        <v>2186</v>
      </c>
      <c r="D1221" t="s">
        <v>160</v>
      </c>
      <c r="E1221" s="7" t="s">
        <v>2187</v>
      </c>
      <c r="F1221">
        <v>15</v>
      </c>
      <c r="G1221">
        <v>1</v>
      </c>
      <c r="H1221" s="10">
        <v>8</v>
      </c>
      <c r="I1221" s="10">
        <f t="shared" si="21"/>
        <v>8</v>
      </c>
      <c r="J1221" s="31"/>
      <c r="K1221" s="33"/>
      <c r="L1221" s="31"/>
      <c r="M1221" s="33"/>
      <c r="N1221" s="31"/>
      <c r="O1221" s="31"/>
      <c r="P1221" s="31"/>
      <c r="Q1221" s="31"/>
      <c r="R1221" s="32"/>
      <c r="S1221" s="31"/>
      <c r="U1221" s="10"/>
    </row>
    <row r="1222" spans="1:21" x14ac:dyDescent="0.35">
      <c r="A1222" s="3" t="s">
        <v>2188</v>
      </c>
      <c r="B1222" s="7" t="s">
        <v>2189</v>
      </c>
      <c r="C1222" t="s">
        <v>2190</v>
      </c>
      <c r="D1222" t="s">
        <v>38</v>
      </c>
      <c r="E1222" s="7">
        <v>12342158</v>
      </c>
      <c r="F1222">
        <v>8</v>
      </c>
      <c r="G1222">
        <v>1</v>
      </c>
      <c r="H1222" s="10">
        <v>17</v>
      </c>
      <c r="I1222" s="10">
        <f t="shared" si="21"/>
        <v>17</v>
      </c>
      <c r="J1222" s="31"/>
      <c r="K1222" s="33"/>
      <c r="L1222" s="31"/>
      <c r="M1222" s="33"/>
      <c r="N1222" s="31"/>
      <c r="O1222" s="31"/>
      <c r="P1222" s="31"/>
      <c r="Q1222" s="31"/>
      <c r="R1222" s="32"/>
      <c r="S1222" s="31"/>
      <c r="U1222" s="10"/>
    </row>
    <row r="1223" spans="1:21" x14ac:dyDescent="0.35">
      <c r="A1223" s="3" t="s">
        <v>2188</v>
      </c>
      <c r="B1223" s="7" t="s">
        <v>2191</v>
      </c>
      <c r="C1223" t="s">
        <v>2192</v>
      </c>
      <c r="D1223" t="s">
        <v>160</v>
      </c>
      <c r="E1223" s="7" t="s">
        <v>2193</v>
      </c>
      <c r="F1223">
        <v>10</v>
      </c>
      <c r="G1223">
        <v>1</v>
      </c>
      <c r="H1223" s="10">
        <v>5</v>
      </c>
      <c r="I1223" s="10">
        <f t="shared" si="21"/>
        <v>5</v>
      </c>
      <c r="J1223" s="31"/>
      <c r="K1223" s="33"/>
      <c r="L1223" s="31"/>
      <c r="M1223" s="33"/>
      <c r="N1223" s="31"/>
      <c r="O1223" s="31"/>
      <c r="P1223" s="31"/>
      <c r="Q1223" s="31"/>
      <c r="R1223" s="32"/>
      <c r="S1223" s="31"/>
      <c r="U1223" s="10"/>
    </row>
    <row r="1224" spans="1:21" x14ac:dyDescent="0.35">
      <c r="A1224" s="3" t="s">
        <v>2194</v>
      </c>
      <c r="B1224" s="7">
        <v>202</v>
      </c>
      <c r="C1224" t="s">
        <v>2195</v>
      </c>
      <c r="D1224" t="s">
        <v>146</v>
      </c>
      <c r="E1224" s="7" t="s">
        <v>2196</v>
      </c>
      <c r="F1224">
        <v>1</v>
      </c>
      <c r="G1224">
        <v>500</v>
      </c>
      <c r="H1224" s="10">
        <v>23</v>
      </c>
      <c r="I1224" s="10">
        <f t="shared" si="21"/>
        <v>4.5999999999999999E-2</v>
      </c>
      <c r="J1224" s="31"/>
      <c r="K1224" s="33"/>
      <c r="L1224" s="31"/>
      <c r="M1224" s="33"/>
      <c r="N1224" s="31"/>
      <c r="O1224" s="31"/>
      <c r="P1224" s="31"/>
      <c r="Q1224" s="31"/>
      <c r="R1224" s="32"/>
      <c r="S1224" s="31"/>
      <c r="U1224" s="10"/>
    </row>
    <row r="1225" spans="1:21" x14ac:dyDescent="0.35">
      <c r="A1225" s="3" t="s">
        <v>2197</v>
      </c>
      <c r="B1225" s="7">
        <v>57469</v>
      </c>
      <c r="C1225" t="s">
        <v>2198</v>
      </c>
      <c r="D1225" t="s">
        <v>2197</v>
      </c>
      <c r="E1225" s="7">
        <v>57469</v>
      </c>
      <c r="F1225">
        <v>1</v>
      </c>
      <c r="G1225">
        <v>1000</v>
      </c>
      <c r="H1225" s="10">
        <v>11</v>
      </c>
      <c r="I1225" s="10">
        <f t="shared" si="21"/>
        <v>1.0999999999999999E-2</v>
      </c>
      <c r="J1225" s="31"/>
      <c r="K1225" s="33"/>
      <c r="L1225" s="31"/>
      <c r="M1225" s="33"/>
      <c r="N1225" s="31"/>
      <c r="O1225" s="31"/>
      <c r="P1225" s="31"/>
      <c r="Q1225" s="31"/>
      <c r="R1225" s="32"/>
      <c r="S1225" s="31"/>
      <c r="U1225" s="10"/>
    </row>
    <row r="1226" spans="1:21" x14ac:dyDescent="0.35">
      <c r="A1226" s="3" t="s">
        <v>2197</v>
      </c>
      <c r="B1226" s="7">
        <v>67742</v>
      </c>
      <c r="C1226" t="s">
        <v>2199</v>
      </c>
      <c r="D1226" t="s">
        <v>146</v>
      </c>
      <c r="E1226" s="7">
        <v>38030018</v>
      </c>
      <c r="F1226">
        <v>56</v>
      </c>
      <c r="G1226">
        <v>100</v>
      </c>
      <c r="H1226" s="10">
        <v>5</v>
      </c>
      <c r="I1226" s="10">
        <f t="shared" si="21"/>
        <v>0.05</v>
      </c>
      <c r="J1226" s="31"/>
      <c r="K1226" s="33"/>
      <c r="L1226" s="31"/>
      <c r="M1226" s="33"/>
      <c r="N1226" s="31"/>
      <c r="O1226" s="31"/>
      <c r="P1226" s="31"/>
      <c r="Q1226" s="31"/>
      <c r="R1226" s="32"/>
      <c r="S1226" s="31"/>
      <c r="U1226" s="10"/>
    </row>
    <row r="1227" spans="1:21" x14ac:dyDescent="0.35">
      <c r="A1227" s="3" t="s">
        <v>2197</v>
      </c>
      <c r="B1227" s="7">
        <v>72692</v>
      </c>
      <c r="C1227" t="s">
        <v>2200</v>
      </c>
      <c r="D1227" t="s">
        <v>146</v>
      </c>
      <c r="E1227" s="7" t="s">
        <v>2201</v>
      </c>
      <c r="F1227">
        <v>10</v>
      </c>
      <c r="G1227">
        <v>500</v>
      </c>
      <c r="H1227" s="10">
        <v>49</v>
      </c>
      <c r="I1227" s="10">
        <f t="shared" si="21"/>
        <v>9.8000000000000004E-2</v>
      </c>
      <c r="J1227" s="31"/>
      <c r="K1227" s="33"/>
      <c r="L1227" s="31"/>
      <c r="M1227" s="33"/>
      <c r="N1227" s="31"/>
      <c r="O1227" s="31"/>
      <c r="P1227" s="31"/>
      <c r="Q1227" s="31"/>
      <c r="R1227" s="32"/>
      <c r="S1227" s="31"/>
      <c r="U1227" s="10"/>
    </row>
    <row r="1228" spans="1:21" x14ac:dyDescent="0.35">
      <c r="A1228" s="3" t="s">
        <v>2197</v>
      </c>
      <c r="B1228" s="7">
        <v>72695</v>
      </c>
      <c r="C1228" t="s">
        <v>2202</v>
      </c>
      <c r="D1228" t="s">
        <v>146</v>
      </c>
      <c r="E1228" s="7" t="s">
        <v>2203</v>
      </c>
      <c r="F1228">
        <v>8</v>
      </c>
      <c r="G1228">
        <v>2000</v>
      </c>
      <c r="H1228" s="10">
        <v>45</v>
      </c>
      <c r="I1228" s="10">
        <f t="shared" si="21"/>
        <v>2.2499999999999999E-2</v>
      </c>
      <c r="J1228" s="31"/>
      <c r="K1228" s="33"/>
      <c r="L1228" s="31"/>
      <c r="M1228" s="33"/>
      <c r="N1228" s="31"/>
      <c r="O1228" s="31"/>
      <c r="P1228" s="31"/>
      <c r="Q1228" s="31"/>
      <c r="R1228" s="32"/>
      <c r="S1228" s="31"/>
      <c r="U1228" s="10"/>
    </row>
    <row r="1229" spans="1:21" x14ac:dyDescent="0.35">
      <c r="A1229" s="3" t="s">
        <v>2197</v>
      </c>
      <c r="B1229" s="7">
        <v>72699</v>
      </c>
      <c r="C1229" t="s">
        <v>2204</v>
      </c>
      <c r="D1229" t="s">
        <v>146</v>
      </c>
      <c r="E1229" s="7">
        <v>38026990</v>
      </c>
      <c r="F1229">
        <v>60</v>
      </c>
      <c r="G1229">
        <v>1000</v>
      </c>
      <c r="H1229" s="10">
        <v>16</v>
      </c>
      <c r="I1229" s="10">
        <f t="shared" si="21"/>
        <v>1.6E-2</v>
      </c>
      <c r="J1229" s="31"/>
      <c r="K1229" s="33"/>
      <c r="L1229" s="31"/>
      <c r="M1229" s="33"/>
      <c r="N1229" s="31"/>
      <c r="O1229" s="31"/>
      <c r="P1229" s="31"/>
      <c r="Q1229" s="31"/>
      <c r="R1229" s="32"/>
      <c r="S1229" s="31"/>
      <c r="U1229" s="10"/>
    </row>
    <row r="1230" spans="1:21" x14ac:dyDescent="0.35">
      <c r="A1230" s="3" t="s">
        <v>2197</v>
      </c>
      <c r="B1230" s="7">
        <v>72704</v>
      </c>
      <c r="C1230" t="s">
        <v>2205</v>
      </c>
      <c r="D1230" t="s">
        <v>146</v>
      </c>
      <c r="E1230" s="7">
        <v>38172704</v>
      </c>
      <c r="F1230">
        <v>2</v>
      </c>
      <c r="G1230">
        <v>2000</v>
      </c>
      <c r="H1230" s="10">
        <v>121</v>
      </c>
      <c r="I1230" s="10">
        <f t="shared" si="21"/>
        <v>6.0499999999999998E-2</v>
      </c>
      <c r="J1230" s="31"/>
      <c r="K1230" s="33"/>
      <c r="L1230" s="31"/>
      <c r="M1230" s="33"/>
      <c r="N1230" s="31"/>
      <c r="O1230" s="31"/>
      <c r="P1230" s="31"/>
      <c r="Q1230" s="31"/>
      <c r="R1230" s="32"/>
      <c r="S1230" s="31"/>
      <c r="U1230" s="10"/>
    </row>
    <row r="1231" spans="1:21" x14ac:dyDescent="0.35">
      <c r="A1231" s="3" t="s">
        <v>2197</v>
      </c>
      <c r="B1231" s="7">
        <v>93876</v>
      </c>
      <c r="C1231" t="s">
        <v>2206</v>
      </c>
      <c r="D1231" t="s">
        <v>146</v>
      </c>
      <c r="E1231" s="7" t="s">
        <v>2207</v>
      </c>
      <c r="F1231">
        <v>1</v>
      </c>
      <c r="G1231">
        <v>20</v>
      </c>
      <c r="H1231" s="10">
        <v>111</v>
      </c>
      <c r="I1231" s="10">
        <f t="shared" si="21"/>
        <v>5.55</v>
      </c>
      <c r="J1231" s="31"/>
      <c r="K1231" s="33"/>
      <c r="L1231" s="31"/>
      <c r="M1231" s="33"/>
      <c r="N1231" s="31"/>
      <c r="O1231" s="31"/>
      <c r="P1231" s="31"/>
      <c r="Q1231" s="31"/>
      <c r="R1231" s="32"/>
      <c r="S1231" s="31"/>
      <c r="U1231" s="10"/>
    </row>
    <row r="1232" spans="1:21" x14ac:dyDescent="0.35">
      <c r="A1232" s="3" t="s">
        <v>2197</v>
      </c>
      <c r="B1232" s="7">
        <v>773894018</v>
      </c>
      <c r="C1232" t="s">
        <v>2208</v>
      </c>
      <c r="D1232" t="s">
        <v>146</v>
      </c>
      <c r="E1232" s="7">
        <v>773894018</v>
      </c>
      <c r="F1232">
        <v>1</v>
      </c>
      <c r="G1232">
        <v>1</v>
      </c>
      <c r="H1232" s="10">
        <v>96</v>
      </c>
      <c r="I1232" s="10">
        <f t="shared" si="21"/>
        <v>96</v>
      </c>
      <c r="J1232" s="31"/>
      <c r="K1232" s="33"/>
      <c r="L1232" s="31"/>
      <c r="M1232" s="33"/>
      <c r="N1232" s="31"/>
      <c r="O1232" s="31"/>
      <c r="P1232" s="31"/>
      <c r="Q1232" s="31"/>
      <c r="R1232" s="32"/>
      <c r="S1232" s="31"/>
      <c r="U1232" s="10"/>
    </row>
    <row r="1233" spans="1:35" x14ac:dyDescent="0.35">
      <c r="A1233" s="3" t="s">
        <v>2197</v>
      </c>
      <c r="B1233" s="7" t="s">
        <v>37</v>
      </c>
      <c r="C1233" t="s">
        <v>2209</v>
      </c>
      <c r="D1233" t="s">
        <v>146</v>
      </c>
      <c r="E1233" s="7">
        <v>38177317</v>
      </c>
      <c r="F1233">
        <v>4</v>
      </c>
      <c r="G1233">
        <v>1</v>
      </c>
      <c r="H1233" s="10">
        <v>252</v>
      </c>
      <c r="I1233" s="10">
        <f t="shared" si="21"/>
        <v>252</v>
      </c>
      <c r="J1233" s="31"/>
      <c r="K1233" s="33"/>
      <c r="L1233" s="31"/>
      <c r="M1233" s="33"/>
      <c r="N1233" s="31"/>
      <c r="O1233" s="31"/>
      <c r="P1233" s="31"/>
      <c r="Q1233" s="31"/>
      <c r="R1233" s="32"/>
      <c r="S1233" s="31"/>
      <c r="U1233" s="10"/>
    </row>
    <row r="1234" spans="1:35" x14ac:dyDescent="0.35">
      <c r="A1234" s="3" t="s">
        <v>2197</v>
      </c>
      <c r="B1234" s="7" t="s">
        <v>37</v>
      </c>
      <c r="C1234" t="s">
        <v>2210</v>
      </c>
      <c r="D1234" t="s">
        <v>146</v>
      </c>
      <c r="E1234" s="7">
        <v>38165716</v>
      </c>
      <c r="F1234">
        <v>2</v>
      </c>
      <c r="G1234">
        <v>500</v>
      </c>
      <c r="H1234" s="10">
        <v>20</v>
      </c>
      <c r="I1234" s="10">
        <f t="shared" si="21"/>
        <v>0.04</v>
      </c>
      <c r="J1234" s="31"/>
      <c r="K1234" s="33"/>
      <c r="L1234" s="31"/>
      <c r="M1234" s="33"/>
      <c r="N1234" s="31"/>
      <c r="O1234" s="31"/>
      <c r="P1234" s="31"/>
      <c r="Q1234" s="31"/>
      <c r="R1234" s="32"/>
      <c r="S1234" s="31"/>
      <c r="U1234" s="10"/>
    </row>
    <row r="1235" spans="1:35" x14ac:dyDescent="0.35">
      <c r="A1235" s="3" t="s">
        <v>2197</v>
      </c>
      <c r="B1235" s="7" t="s">
        <v>2211</v>
      </c>
      <c r="C1235" t="s">
        <v>2212</v>
      </c>
      <c r="D1235" t="s">
        <v>146</v>
      </c>
      <c r="E1235" s="7">
        <v>38147254</v>
      </c>
      <c r="F1235">
        <v>25</v>
      </c>
      <c r="G1235">
        <v>300</v>
      </c>
      <c r="H1235" s="10">
        <v>44</v>
      </c>
      <c r="I1235" s="10">
        <f t="shared" si="21"/>
        <v>0.14666666666666667</v>
      </c>
      <c r="J1235" s="31"/>
      <c r="K1235" s="33"/>
      <c r="L1235" s="31"/>
      <c r="M1235" s="33"/>
      <c r="N1235" s="31"/>
      <c r="O1235" s="31"/>
      <c r="P1235" s="31"/>
      <c r="Q1235" s="31"/>
      <c r="R1235" s="32"/>
      <c r="S1235" s="31"/>
      <c r="U1235" s="10"/>
    </row>
    <row r="1236" spans="1:35" s="9" customFormat="1" x14ac:dyDescent="0.35">
      <c r="A1236" s="3" t="s">
        <v>2197</v>
      </c>
      <c r="B1236" s="7" t="s">
        <v>2213</v>
      </c>
      <c r="C1236" t="s">
        <v>2214</v>
      </c>
      <c r="D1236" t="s">
        <v>146</v>
      </c>
      <c r="E1236" s="7">
        <v>38159001</v>
      </c>
      <c r="F1236">
        <v>240</v>
      </c>
      <c r="G1236">
        <v>25</v>
      </c>
      <c r="H1236" s="10">
        <v>5</v>
      </c>
      <c r="I1236" s="10">
        <f t="shared" si="21"/>
        <v>0.2</v>
      </c>
      <c r="J1236" s="31"/>
      <c r="K1236" s="33"/>
      <c r="L1236" s="31"/>
      <c r="M1236" s="33"/>
      <c r="N1236" s="31"/>
      <c r="O1236" s="31"/>
      <c r="P1236" s="31"/>
      <c r="Q1236" s="31"/>
      <c r="R1236" s="32"/>
      <c r="S1236" s="31"/>
      <c r="T1236"/>
      <c r="U1236" s="10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</row>
    <row r="1237" spans="1:35" x14ac:dyDescent="0.35">
      <c r="A1237" s="3" t="s">
        <v>2197</v>
      </c>
      <c r="B1237" s="7" t="s">
        <v>2215</v>
      </c>
      <c r="C1237" t="s">
        <v>2216</v>
      </c>
      <c r="D1237" t="s">
        <v>146</v>
      </c>
      <c r="E1237" s="7" t="s">
        <v>2215</v>
      </c>
      <c r="F1237">
        <v>1</v>
      </c>
      <c r="G1237">
        <v>1000</v>
      </c>
      <c r="H1237" s="10">
        <v>29</v>
      </c>
      <c r="I1237" s="10">
        <f t="shared" si="21"/>
        <v>2.9000000000000001E-2</v>
      </c>
      <c r="J1237" s="31"/>
      <c r="K1237" s="33"/>
      <c r="L1237" s="31"/>
      <c r="M1237" s="33"/>
      <c r="N1237" s="31"/>
      <c r="O1237" s="31"/>
      <c r="P1237" s="31"/>
      <c r="Q1237" s="31"/>
      <c r="R1237" s="32"/>
      <c r="S1237" s="31"/>
      <c r="U1237" s="10"/>
    </row>
    <row r="1238" spans="1:35" x14ac:dyDescent="0.35">
      <c r="A1238" s="3" t="s">
        <v>2197</v>
      </c>
      <c r="B1238" s="7" t="s">
        <v>2217</v>
      </c>
      <c r="C1238" t="s">
        <v>2218</v>
      </c>
      <c r="D1238" t="s">
        <v>146</v>
      </c>
      <c r="E1238" s="7">
        <v>38026900</v>
      </c>
      <c r="F1238">
        <v>260</v>
      </c>
      <c r="G1238">
        <v>500</v>
      </c>
      <c r="H1238" s="10">
        <v>6</v>
      </c>
      <c r="I1238" s="10">
        <f t="shared" si="21"/>
        <v>1.2E-2</v>
      </c>
      <c r="J1238" s="31"/>
      <c r="K1238" s="33"/>
      <c r="L1238" s="31"/>
      <c r="M1238" s="33"/>
      <c r="N1238" s="31"/>
      <c r="O1238" s="31"/>
      <c r="P1238" s="31"/>
      <c r="Q1238" s="31"/>
      <c r="R1238" s="32"/>
      <c r="S1238" s="31"/>
      <c r="U1238" s="10"/>
    </row>
    <row r="1239" spans="1:35" x14ac:dyDescent="0.35">
      <c r="A1239" s="3" t="s">
        <v>2197</v>
      </c>
      <c r="B1239" s="7" t="s">
        <v>2219</v>
      </c>
      <c r="C1239" t="s">
        <v>2220</v>
      </c>
      <c r="D1239" t="s">
        <v>146</v>
      </c>
      <c r="E1239" s="7" t="s">
        <v>2219</v>
      </c>
      <c r="F1239">
        <v>48</v>
      </c>
      <c r="G1239">
        <v>2000</v>
      </c>
      <c r="H1239" s="10">
        <v>56</v>
      </c>
      <c r="I1239" s="10">
        <f t="shared" si="21"/>
        <v>2.8000000000000001E-2</v>
      </c>
      <c r="J1239" s="31"/>
      <c r="K1239" s="33"/>
      <c r="L1239" s="31"/>
      <c r="M1239" s="33"/>
      <c r="N1239" s="31"/>
      <c r="O1239" s="31"/>
      <c r="P1239" s="31"/>
      <c r="Q1239" s="31"/>
      <c r="R1239" s="32"/>
      <c r="S1239" s="31"/>
      <c r="U1239" s="10"/>
    </row>
    <row r="1240" spans="1:35" x14ac:dyDescent="0.35">
      <c r="A1240" s="3" t="s">
        <v>2197</v>
      </c>
      <c r="B1240" s="7" t="s">
        <v>2221</v>
      </c>
      <c r="C1240" t="s">
        <v>2222</v>
      </c>
      <c r="D1240" t="s">
        <v>2197</v>
      </c>
      <c r="E1240" s="7" t="s">
        <v>2221</v>
      </c>
      <c r="F1240">
        <v>10</v>
      </c>
      <c r="G1240">
        <v>50</v>
      </c>
      <c r="H1240" s="10">
        <v>48</v>
      </c>
      <c r="I1240" s="10">
        <f t="shared" si="21"/>
        <v>0.96</v>
      </c>
      <c r="J1240" s="31"/>
      <c r="K1240" s="33"/>
      <c r="L1240" s="31"/>
      <c r="M1240" s="33"/>
      <c r="N1240" s="31"/>
      <c r="O1240" s="31"/>
      <c r="P1240" s="31"/>
      <c r="Q1240" s="31"/>
      <c r="R1240" s="32"/>
      <c r="S1240" s="31"/>
      <c r="U1240" s="10"/>
    </row>
    <row r="1241" spans="1:35" x14ac:dyDescent="0.35">
      <c r="A1241" s="3" t="s">
        <v>2197</v>
      </c>
      <c r="B1241" s="7" t="s">
        <v>2223</v>
      </c>
      <c r="C1241" t="s">
        <v>2224</v>
      </c>
      <c r="D1241" t="s">
        <v>146</v>
      </c>
      <c r="E1241" s="7" t="s">
        <v>2223</v>
      </c>
      <c r="F1241">
        <v>13</v>
      </c>
      <c r="G1241">
        <v>2000</v>
      </c>
      <c r="H1241" s="10">
        <v>79</v>
      </c>
      <c r="I1241" s="10">
        <f t="shared" si="21"/>
        <v>3.95E-2</v>
      </c>
      <c r="J1241" s="31"/>
      <c r="K1241" s="33"/>
      <c r="L1241" s="31"/>
      <c r="M1241" s="33"/>
      <c r="N1241" s="31"/>
      <c r="O1241" s="31"/>
      <c r="P1241" s="31"/>
      <c r="Q1241" s="31"/>
      <c r="R1241" s="32"/>
      <c r="S1241" s="31"/>
      <c r="U1241" s="10"/>
    </row>
    <row r="1242" spans="1:35" x14ac:dyDescent="0.35">
      <c r="A1242" s="3" t="s">
        <v>2197</v>
      </c>
      <c r="B1242" s="7" t="s">
        <v>2225</v>
      </c>
      <c r="C1242" t="s">
        <v>2226</v>
      </c>
      <c r="D1242" t="s">
        <v>146</v>
      </c>
      <c r="E1242" s="7">
        <v>38000226</v>
      </c>
      <c r="F1242">
        <v>4</v>
      </c>
      <c r="G1242">
        <v>500</v>
      </c>
      <c r="H1242" s="10">
        <v>15</v>
      </c>
      <c r="I1242" s="10">
        <f t="shared" si="21"/>
        <v>0.03</v>
      </c>
      <c r="J1242" s="31"/>
      <c r="K1242" s="33"/>
      <c r="L1242" s="31"/>
      <c r="M1242" s="33"/>
      <c r="N1242" s="31"/>
      <c r="O1242" s="31"/>
      <c r="P1242" s="31"/>
      <c r="Q1242" s="31"/>
      <c r="R1242" s="32"/>
      <c r="S1242" s="31"/>
      <c r="U1242" s="10"/>
    </row>
    <row r="1243" spans="1:35" s="9" customFormat="1" x14ac:dyDescent="0.35">
      <c r="A1243" s="3" t="s">
        <v>2197</v>
      </c>
      <c r="B1243" s="7" t="s">
        <v>2227</v>
      </c>
      <c r="C1243" t="s">
        <v>2228</v>
      </c>
      <c r="D1243" t="s">
        <v>146</v>
      </c>
      <c r="E1243" s="7" t="s">
        <v>2227</v>
      </c>
      <c r="F1243">
        <v>3</v>
      </c>
      <c r="G1243">
        <v>120</v>
      </c>
      <c r="H1243" s="10">
        <v>361</v>
      </c>
      <c r="I1243" s="10">
        <f t="shared" si="21"/>
        <v>3.0083333333333333</v>
      </c>
      <c r="J1243" s="31"/>
      <c r="K1243" s="33"/>
      <c r="L1243" s="31"/>
      <c r="M1243" s="33"/>
      <c r="N1243" s="31"/>
      <c r="O1243" s="31"/>
      <c r="P1243" s="31"/>
      <c r="Q1243" s="31"/>
      <c r="R1243" s="32"/>
      <c r="S1243" s="31"/>
      <c r="T1243"/>
      <c r="U1243" s="10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</row>
    <row r="1244" spans="1:35" x14ac:dyDescent="0.35">
      <c r="A1244" s="3" t="s">
        <v>2229</v>
      </c>
      <c r="B1244" s="7" t="s">
        <v>2230</v>
      </c>
      <c r="C1244" t="s">
        <v>2231</v>
      </c>
      <c r="D1244" t="s">
        <v>38</v>
      </c>
      <c r="E1244" s="7">
        <v>11750506</v>
      </c>
      <c r="F1244">
        <v>1</v>
      </c>
      <c r="G1244">
        <v>60</v>
      </c>
      <c r="H1244" s="10">
        <v>371</v>
      </c>
      <c r="I1244" s="10">
        <f t="shared" si="21"/>
        <v>6.1833333333333336</v>
      </c>
      <c r="J1244" s="31"/>
      <c r="K1244" s="33"/>
      <c r="L1244" s="31"/>
      <c r="M1244" s="33"/>
      <c r="N1244" s="31"/>
      <c r="O1244" s="31"/>
      <c r="P1244" s="31"/>
      <c r="Q1244" s="31"/>
      <c r="R1244" s="32"/>
      <c r="S1244" s="31"/>
      <c r="U1244" s="10"/>
    </row>
    <row r="1245" spans="1:35" x14ac:dyDescent="0.35">
      <c r="A1245" s="3" t="s">
        <v>2229</v>
      </c>
      <c r="B1245" s="7" t="s">
        <v>2232</v>
      </c>
      <c r="C1245" t="s">
        <v>2233</v>
      </c>
      <c r="D1245" t="s">
        <v>38</v>
      </c>
      <c r="E1245" s="7">
        <v>10189220</v>
      </c>
      <c r="F1245">
        <v>1</v>
      </c>
      <c r="G1245">
        <v>50</v>
      </c>
      <c r="H1245" s="10">
        <v>193</v>
      </c>
      <c r="I1245" s="10">
        <f t="shared" si="21"/>
        <v>3.86</v>
      </c>
      <c r="J1245" s="31"/>
      <c r="K1245" s="33"/>
      <c r="L1245" s="31"/>
      <c r="M1245" s="33"/>
      <c r="N1245" s="31"/>
      <c r="O1245" s="31"/>
      <c r="P1245" s="31"/>
      <c r="Q1245" s="31"/>
      <c r="R1245" s="32"/>
      <c r="S1245" s="31"/>
      <c r="U1245" s="10"/>
    </row>
    <row r="1246" spans="1:35" x14ac:dyDescent="0.35">
      <c r="A1246" s="3" t="s">
        <v>2229</v>
      </c>
      <c r="B1246" s="7" t="s">
        <v>2234</v>
      </c>
      <c r="C1246" t="s">
        <v>2235</v>
      </c>
      <c r="D1246" t="s">
        <v>38</v>
      </c>
      <c r="E1246" s="7">
        <v>10282121</v>
      </c>
      <c r="F1246">
        <v>9</v>
      </c>
      <c r="G1246">
        <v>50</v>
      </c>
      <c r="H1246" s="10">
        <v>77</v>
      </c>
      <c r="I1246" s="10">
        <f t="shared" si="21"/>
        <v>1.54</v>
      </c>
      <c r="J1246" s="31"/>
      <c r="K1246" s="33"/>
      <c r="L1246" s="31"/>
      <c r="M1246" s="33"/>
      <c r="N1246" s="31"/>
      <c r="O1246" s="31"/>
      <c r="P1246" s="31"/>
      <c r="Q1246" s="31"/>
      <c r="R1246" s="32"/>
      <c r="S1246" s="31"/>
      <c r="U1246" s="10"/>
    </row>
    <row r="1247" spans="1:35" s="9" customFormat="1" x14ac:dyDescent="0.35">
      <c r="A1247" s="3" t="s">
        <v>2229</v>
      </c>
      <c r="B1247" s="7" t="s">
        <v>2236</v>
      </c>
      <c r="C1247" t="s">
        <v>2237</v>
      </c>
      <c r="D1247" t="s">
        <v>38</v>
      </c>
      <c r="E1247" s="7">
        <v>15775093</v>
      </c>
      <c r="F1247">
        <v>16</v>
      </c>
      <c r="G1247">
        <v>1</v>
      </c>
      <c r="H1247" s="10">
        <v>127</v>
      </c>
      <c r="I1247" s="10">
        <f t="shared" si="21"/>
        <v>127</v>
      </c>
      <c r="J1247" s="31"/>
      <c r="K1247" s="33"/>
      <c r="L1247" s="31"/>
      <c r="M1247" s="33"/>
      <c r="N1247" s="31"/>
      <c r="O1247" s="31"/>
      <c r="P1247" s="31"/>
      <c r="Q1247" s="31"/>
      <c r="R1247" s="32"/>
      <c r="S1247" s="31"/>
      <c r="T1247"/>
      <c r="U1247" s="10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</row>
    <row r="1248" spans="1:35" x14ac:dyDescent="0.35">
      <c r="A1248" s="3" t="s">
        <v>2229</v>
      </c>
      <c r="B1248" s="7" t="s">
        <v>2238</v>
      </c>
      <c r="C1248" t="s">
        <v>2239</v>
      </c>
      <c r="D1248" t="s">
        <v>160</v>
      </c>
      <c r="E1248" s="7" t="s">
        <v>2240</v>
      </c>
      <c r="F1248">
        <v>1</v>
      </c>
      <c r="G1248">
        <v>100</v>
      </c>
      <c r="H1248" s="10">
        <v>14</v>
      </c>
      <c r="I1248" s="10">
        <f t="shared" si="21"/>
        <v>0.14000000000000001</v>
      </c>
      <c r="J1248" s="31"/>
      <c r="K1248" s="33"/>
      <c r="L1248" s="31"/>
      <c r="M1248" s="33"/>
      <c r="N1248" s="31"/>
      <c r="O1248" s="31"/>
      <c r="P1248" s="31"/>
      <c r="Q1248" s="31"/>
      <c r="R1248" s="32"/>
      <c r="S1248" s="31"/>
      <c r="U1248" s="10"/>
    </row>
    <row r="1249" spans="1:21" x14ac:dyDescent="0.35">
      <c r="A1249" s="3" t="s">
        <v>2229</v>
      </c>
      <c r="B1249" s="7" t="s">
        <v>2241</v>
      </c>
      <c r="C1249" t="s">
        <v>2242</v>
      </c>
      <c r="D1249" t="s">
        <v>160</v>
      </c>
      <c r="E1249" s="7" t="s">
        <v>2243</v>
      </c>
      <c r="F1249">
        <v>1</v>
      </c>
      <c r="G1249">
        <v>100</v>
      </c>
      <c r="H1249" s="10">
        <v>17</v>
      </c>
      <c r="I1249" s="10">
        <f t="shared" si="21"/>
        <v>0.17</v>
      </c>
      <c r="J1249" s="31"/>
      <c r="K1249" s="33"/>
      <c r="L1249" s="31"/>
      <c r="M1249" s="33"/>
      <c r="N1249" s="31"/>
      <c r="O1249" s="31"/>
      <c r="P1249" s="31"/>
      <c r="Q1249" s="31"/>
      <c r="R1249" s="32"/>
      <c r="S1249" s="31"/>
      <c r="U1249" s="10"/>
    </row>
    <row r="1250" spans="1:21" x14ac:dyDescent="0.35">
      <c r="A1250" s="3" t="s">
        <v>2229</v>
      </c>
      <c r="B1250" s="7" t="s">
        <v>2244</v>
      </c>
      <c r="C1250" t="s">
        <v>2245</v>
      </c>
      <c r="D1250" t="s">
        <v>38</v>
      </c>
      <c r="E1250" s="7">
        <v>17183531</v>
      </c>
      <c r="F1250">
        <v>1</v>
      </c>
      <c r="G1250">
        <v>50</v>
      </c>
      <c r="H1250" s="10">
        <v>160</v>
      </c>
      <c r="I1250" s="10">
        <f t="shared" si="21"/>
        <v>3.2</v>
      </c>
      <c r="J1250" s="31"/>
      <c r="K1250" s="33"/>
      <c r="L1250" s="31"/>
      <c r="M1250" s="33"/>
      <c r="N1250" s="31"/>
      <c r="O1250" s="31"/>
      <c r="P1250" s="31"/>
      <c r="Q1250" s="31"/>
      <c r="R1250" s="32"/>
      <c r="S1250" s="31"/>
      <c r="U1250" s="10"/>
    </row>
    <row r="1251" spans="1:21" x14ac:dyDescent="0.35">
      <c r="A1251" s="3" t="s">
        <v>2229</v>
      </c>
      <c r="B1251" s="7" t="s">
        <v>2246</v>
      </c>
      <c r="C1251" t="s">
        <v>2247</v>
      </c>
      <c r="D1251" t="s">
        <v>160</v>
      </c>
      <c r="E1251" s="7" t="s">
        <v>2248</v>
      </c>
      <c r="F1251">
        <v>3</v>
      </c>
      <c r="G1251">
        <v>48</v>
      </c>
      <c r="H1251" s="10">
        <v>621</v>
      </c>
      <c r="I1251" s="10">
        <f t="shared" si="21"/>
        <v>12.9375</v>
      </c>
      <c r="J1251" s="31"/>
      <c r="K1251" s="33"/>
      <c r="L1251" s="31"/>
      <c r="M1251" s="33"/>
      <c r="N1251" s="31"/>
      <c r="O1251" s="31"/>
      <c r="P1251" s="31"/>
      <c r="Q1251" s="31"/>
      <c r="R1251" s="32"/>
      <c r="S1251" s="31"/>
      <c r="U1251" s="10"/>
    </row>
    <row r="1252" spans="1:21" x14ac:dyDescent="0.35">
      <c r="A1252" s="3" t="s">
        <v>2249</v>
      </c>
      <c r="B1252" s="7" t="s">
        <v>2250</v>
      </c>
      <c r="C1252" t="s">
        <v>2251</v>
      </c>
      <c r="D1252" t="s">
        <v>146</v>
      </c>
      <c r="E1252" s="7">
        <v>42317641</v>
      </c>
      <c r="F1252">
        <v>1</v>
      </c>
      <c r="G1252" s="22">
        <v>1</v>
      </c>
      <c r="H1252" s="10">
        <v>146</v>
      </c>
      <c r="I1252" s="10">
        <f t="shared" ref="I1252:I1259" si="22">H1252/G1252</f>
        <v>146</v>
      </c>
      <c r="J1252" s="31"/>
      <c r="K1252" s="33"/>
      <c r="L1252" s="31"/>
      <c r="M1252" s="33"/>
      <c r="N1252" s="31"/>
      <c r="O1252" s="31"/>
      <c r="P1252" s="31"/>
      <c r="Q1252" s="31"/>
      <c r="R1252" s="32"/>
      <c r="S1252" s="31"/>
      <c r="U1252" s="10"/>
    </row>
    <row r="1253" spans="1:21" x14ac:dyDescent="0.35">
      <c r="A1253" s="3" t="s">
        <v>2252</v>
      </c>
      <c r="B1253" s="7">
        <v>3851</v>
      </c>
      <c r="C1253" t="s">
        <v>2253</v>
      </c>
      <c r="D1253" t="s">
        <v>38</v>
      </c>
      <c r="E1253" s="7">
        <v>10060971</v>
      </c>
      <c r="F1253">
        <v>2</v>
      </c>
      <c r="G1253">
        <v>1</v>
      </c>
      <c r="H1253" s="10">
        <v>5</v>
      </c>
      <c r="I1253" s="10">
        <f t="shared" si="22"/>
        <v>5</v>
      </c>
      <c r="J1253" s="31"/>
      <c r="K1253" s="33"/>
      <c r="L1253" s="31"/>
      <c r="M1253" s="33"/>
      <c r="N1253" s="31"/>
      <c r="O1253" s="31"/>
      <c r="P1253" s="31"/>
      <c r="Q1253" s="31"/>
      <c r="R1253" s="32"/>
      <c r="S1253" s="31"/>
      <c r="U1253" s="10"/>
    </row>
    <row r="1254" spans="1:21" x14ac:dyDescent="0.35">
      <c r="A1254" s="3" t="s">
        <v>2254</v>
      </c>
      <c r="B1254" s="7">
        <v>562443418</v>
      </c>
      <c r="C1254" t="s">
        <v>2255</v>
      </c>
      <c r="D1254" t="s">
        <v>160</v>
      </c>
      <c r="E1254" s="7" t="s">
        <v>2256</v>
      </c>
      <c r="F1254">
        <v>1</v>
      </c>
      <c r="G1254">
        <v>1</v>
      </c>
      <c r="H1254" s="10">
        <v>99</v>
      </c>
      <c r="I1254" s="10">
        <f t="shared" si="22"/>
        <v>99</v>
      </c>
      <c r="J1254" s="31"/>
      <c r="K1254" s="33"/>
      <c r="L1254" s="31"/>
      <c r="M1254" s="33"/>
      <c r="N1254" s="31"/>
      <c r="O1254" s="31"/>
      <c r="P1254" s="31"/>
      <c r="Q1254" s="31"/>
      <c r="R1254" s="32"/>
      <c r="S1254" s="31"/>
      <c r="U1254" s="10"/>
    </row>
    <row r="1255" spans="1:21" x14ac:dyDescent="0.35">
      <c r="A1255" s="3" t="s">
        <v>2257</v>
      </c>
      <c r="B1255" s="7">
        <v>83041274</v>
      </c>
      <c r="C1255" t="s">
        <v>2258</v>
      </c>
      <c r="D1255" t="s">
        <v>38</v>
      </c>
      <c r="E1255" s="7">
        <v>15527355</v>
      </c>
      <c r="F1255">
        <v>5</v>
      </c>
      <c r="G1255">
        <v>1</v>
      </c>
      <c r="H1255" s="10">
        <v>131</v>
      </c>
      <c r="I1255" s="10">
        <f t="shared" si="22"/>
        <v>131</v>
      </c>
      <c r="J1255" s="31"/>
      <c r="K1255" s="33"/>
      <c r="L1255" s="31"/>
      <c r="M1255" s="33"/>
      <c r="N1255" s="31"/>
      <c r="O1255" s="31"/>
      <c r="P1255" s="31"/>
      <c r="Q1255" s="31"/>
      <c r="R1255" s="32"/>
      <c r="S1255" s="31"/>
      <c r="U1255" s="10"/>
    </row>
    <row r="1256" spans="1:21" x14ac:dyDescent="0.35">
      <c r="A1256" s="3" t="s">
        <v>2257</v>
      </c>
      <c r="B1256" s="7" t="s">
        <v>2259</v>
      </c>
      <c r="C1256" t="s">
        <v>2260</v>
      </c>
      <c r="D1256" t="s">
        <v>38</v>
      </c>
      <c r="E1256" s="7">
        <v>15517355</v>
      </c>
      <c r="F1256">
        <v>12</v>
      </c>
      <c r="G1256">
        <v>1</v>
      </c>
      <c r="H1256" s="10">
        <v>106</v>
      </c>
      <c r="I1256" s="10">
        <f t="shared" si="22"/>
        <v>106</v>
      </c>
      <c r="J1256" s="31"/>
      <c r="K1256" s="33"/>
      <c r="L1256" s="31"/>
      <c r="M1256" s="33"/>
      <c r="N1256" s="31"/>
      <c r="O1256" s="31"/>
      <c r="P1256" s="31"/>
      <c r="Q1256" s="31"/>
      <c r="R1256" s="32"/>
      <c r="S1256" s="31"/>
      <c r="U1256" s="10"/>
    </row>
    <row r="1257" spans="1:21" x14ac:dyDescent="0.35">
      <c r="A1257" s="3" t="s">
        <v>2257</v>
      </c>
      <c r="B1257" s="7" t="s">
        <v>2261</v>
      </c>
      <c r="C1257" t="s">
        <v>2262</v>
      </c>
      <c r="D1257" t="s">
        <v>38</v>
      </c>
      <c r="E1257" s="7">
        <v>15507355</v>
      </c>
      <c r="F1257">
        <v>6</v>
      </c>
      <c r="G1257">
        <v>1</v>
      </c>
      <c r="H1257" s="10">
        <v>115</v>
      </c>
      <c r="I1257" s="10">
        <f t="shared" si="22"/>
        <v>115</v>
      </c>
      <c r="J1257" s="31"/>
      <c r="K1257" s="33"/>
      <c r="L1257" s="31"/>
      <c r="M1257" s="33"/>
      <c r="N1257" s="31"/>
      <c r="O1257" s="31"/>
      <c r="P1257" s="31"/>
      <c r="Q1257" s="31"/>
      <c r="R1257" s="32"/>
      <c r="S1257" s="31"/>
      <c r="U1257" s="10"/>
    </row>
    <row r="1258" spans="1:21" x14ac:dyDescent="0.35">
      <c r="A1258" s="3" t="s">
        <v>2257</v>
      </c>
      <c r="B1258" s="7" t="s">
        <v>2263</v>
      </c>
      <c r="C1258" t="s">
        <v>2264</v>
      </c>
      <c r="D1258" t="s">
        <v>38</v>
      </c>
      <c r="E1258" s="7">
        <v>15547335</v>
      </c>
      <c r="F1258">
        <v>1</v>
      </c>
      <c r="G1258">
        <v>1</v>
      </c>
      <c r="H1258" s="10">
        <v>406</v>
      </c>
      <c r="I1258" s="10">
        <f t="shared" si="22"/>
        <v>406</v>
      </c>
      <c r="J1258" s="31"/>
      <c r="K1258" s="33"/>
      <c r="L1258" s="31"/>
      <c r="M1258" s="33"/>
      <c r="N1258" s="31"/>
      <c r="O1258" s="31"/>
      <c r="P1258" s="31"/>
      <c r="Q1258" s="31"/>
      <c r="R1258" s="32"/>
      <c r="S1258" s="31"/>
      <c r="U1258" s="10"/>
    </row>
    <row r="1259" spans="1:21" x14ac:dyDescent="0.35">
      <c r="A1259" s="3" t="s">
        <v>2265</v>
      </c>
      <c r="B1259" s="7" t="s">
        <v>37</v>
      </c>
      <c r="C1259" t="s">
        <v>2266</v>
      </c>
      <c r="D1259" t="s">
        <v>146</v>
      </c>
      <c r="E1259" s="7" t="s">
        <v>2267</v>
      </c>
      <c r="F1259">
        <v>30</v>
      </c>
      <c r="G1259">
        <v>1</v>
      </c>
      <c r="H1259" s="10">
        <v>5</v>
      </c>
      <c r="I1259" s="10">
        <f t="shared" si="22"/>
        <v>5</v>
      </c>
      <c r="J1259" s="31"/>
      <c r="K1259" s="33"/>
      <c r="L1259" s="31"/>
      <c r="M1259" s="33"/>
      <c r="N1259" s="31"/>
      <c r="O1259" s="31"/>
      <c r="P1259" s="31"/>
      <c r="Q1259" s="31"/>
      <c r="R1259" s="32"/>
      <c r="S1259" s="31"/>
      <c r="U1259" s="10"/>
    </row>
    <row r="1260" spans="1:21" x14ac:dyDescent="0.35">
      <c r="A1260" s="3" t="s">
        <v>2268</v>
      </c>
      <c r="B1260" s="7" t="s">
        <v>2269</v>
      </c>
      <c r="C1260" t="s">
        <v>2270</v>
      </c>
      <c r="D1260" t="s">
        <v>38</v>
      </c>
      <c r="E1260" s="7">
        <v>11775753</v>
      </c>
      <c r="F1260">
        <v>7</v>
      </c>
      <c r="G1260" s="22" t="s">
        <v>2271</v>
      </c>
      <c r="H1260" s="10">
        <v>20</v>
      </c>
      <c r="I1260" s="10">
        <f>H1260/1</f>
        <v>20</v>
      </c>
      <c r="J1260" s="31"/>
      <c r="K1260" s="33"/>
      <c r="L1260" s="31"/>
      <c r="M1260" s="33"/>
      <c r="N1260" s="31"/>
      <c r="O1260" s="31"/>
      <c r="P1260" s="31"/>
      <c r="Q1260" s="31"/>
      <c r="R1260" s="32"/>
      <c r="S1260" s="31"/>
      <c r="U1260" s="10"/>
    </row>
    <row r="1261" spans="1:21" x14ac:dyDescent="0.35">
      <c r="A1261" s="3" t="s">
        <v>2272</v>
      </c>
      <c r="B1261" s="7" t="s">
        <v>2273</v>
      </c>
      <c r="C1261" t="s">
        <v>2274</v>
      </c>
      <c r="D1261" t="s">
        <v>38</v>
      </c>
      <c r="E1261" s="7">
        <v>17601695</v>
      </c>
      <c r="F1261">
        <v>50</v>
      </c>
      <c r="G1261">
        <v>1</v>
      </c>
      <c r="H1261" s="10">
        <v>5</v>
      </c>
      <c r="I1261" s="10">
        <f t="shared" ref="I1261:I1292" si="23">H1261/G1261</f>
        <v>5</v>
      </c>
      <c r="J1261" s="31"/>
      <c r="K1261" s="33"/>
      <c r="L1261" s="31"/>
      <c r="M1261" s="33"/>
      <c r="N1261" s="31"/>
      <c r="O1261" s="31"/>
      <c r="P1261" s="31"/>
      <c r="Q1261" s="31"/>
      <c r="R1261" s="32"/>
      <c r="S1261" s="31"/>
      <c r="U1261" s="10"/>
    </row>
    <row r="1262" spans="1:21" x14ac:dyDescent="0.35">
      <c r="A1262" s="3" t="s">
        <v>2275</v>
      </c>
      <c r="B1262" s="7">
        <v>625121</v>
      </c>
      <c r="C1262" t="s">
        <v>2276</v>
      </c>
      <c r="D1262" t="s">
        <v>146</v>
      </c>
      <c r="E1262" s="7">
        <v>38055161</v>
      </c>
      <c r="F1262">
        <v>73</v>
      </c>
      <c r="G1262">
        <v>150</v>
      </c>
      <c r="H1262" s="10">
        <v>20</v>
      </c>
      <c r="I1262" s="10">
        <f t="shared" si="23"/>
        <v>0.13333333333333333</v>
      </c>
      <c r="J1262" s="31"/>
      <c r="K1262" s="33"/>
      <c r="L1262" s="31"/>
      <c r="M1262" s="33"/>
      <c r="N1262" s="31"/>
      <c r="O1262" s="31"/>
      <c r="P1262" s="31"/>
      <c r="Q1262" s="31"/>
      <c r="R1262" s="32"/>
      <c r="S1262" s="31"/>
      <c r="U1262" s="10"/>
    </row>
    <row r="1263" spans="1:21" x14ac:dyDescent="0.35">
      <c r="A1263" s="3" t="s">
        <v>2275</v>
      </c>
      <c r="B1263" s="7">
        <v>625122</v>
      </c>
      <c r="C1263" t="s">
        <v>2277</v>
      </c>
      <c r="D1263" t="s">
        <v>146</v>
      </c>
      <c r="E1263" s="7">
        <v>38055162</v>
      </c>
      <c r="F1263">
        <v>346</v>
      </c>
      <c r="G1263">
        <v>150</v>
      </c>
      <c r="H1263" s="10">
        <v>20</v>
      </c>
      <c r="I1263" s="10">
        <f t="shared" si="23"/>
        <v>0.13333333333333333</v>
      </c>
      <c r="J1263" s="31"/>
      <c r="K1263" s="33"/>
      <c r="L1263" s="31"/>
      <c r="M1263" s="33"/>
      <c r="N1263" s="31"/>
      <c r="O1263" s="31"/>
      <c r="P1263" s="31"/>
      <c r="Q1263" s="31"/>
      <c r="R1263" s="32"/>
      <c r="S1263" s="31"/>
      <c r="U1263" s="10"/>
    </row>
    <row r="1264" spans="1:21" x14ac:dyDescent="0.35">
      <c r="A1264" s="3" t="s">
        <v>2275</v>
      </c>
      <c r="B1264" s="7">
        <v>625123</v>
      </c>
      <c r="C1264" t="s">
        <v>2278</v>
      </c>
      <c r="D1264" t="s">
        <v>146</v>
      </c>
      <c r="E1264" s="7">
        <v>38055163</v>
      </c>
      <c r="F1264">
        <v>1495</v>
      </c>
      <c r="G1264">
        <v>150</v>
      </c>
      <c r="H1264" s="10">
        <v>20</v>
      </c>
      <c r="I1264" s="10">
        <f t="shared" si="23"/>
        <v>0.13333333333333333</v>
      </c>
      <c r="J1264" s="31"/>
      <c r="K1264" s="33"/>
      <c r="L1264" s="31"/>
      <c r="M1264" s="33"/>
      <c r="N1264" s="31"/>
      <c r="O1264" s="31"/>
      <c r="P1264" s="31"/>
      <c r="Q1264" s="31"/>
      <c r="R1264" s="32"/>
      <c r="S1264" s="31"/>
      <c r="U1264" s="10"/>
    </row>
    <row r="1265" spans="1:35" x14ac:dyDescent="0.35">
      <c r="A1265" s="3" t="s">
        <v>2275</v>
      </c>
      <c r="B1265" s="7">
        <v>625124</v>
      </c>
      <c r="C1265" t="s">
        <v>2279</v>
      </c>
      <c r="D1265" t="s">
        <v>146</v>
      </c>
      <c r="E1265" s="7">
        <v>38055164</v>
      </c>
      <c r="F1265">
        <v>497</v>
      </c>
      <c r="G1265">
        <v>150</v>
      </c>
      <c r="H1265" s="10">
        <v>20</v>
      </c>
      <c r="I1265" s="10">
        <f t="shared" si="23"/>
        <v>0.13333333333333333</v>
      </c>
      <c r="J1265" s="31"/>
      <c r="K1265" s="33"/>
      <c r="L1265" s="31"/>
      <c r="M1265" s="33"/>
      <c r="N1265" s="31"/>
      <c r="O1265" s="31"/>
      <c r="P1265" s="31"/>
      <c r="Q1265" s="31"/>
      <c r="R1265" s="32"/>
      <c r="S1265" s="31"/>
      <c r="U1265" s="10"/>
    </row>
    <row r="1266" spans="1:35" x14ac:dyDescent="0.35">
      <c r="A1266" s="3" t="s">
        <v>2275</v>
      </c>
      <c r="B1266" s="7">
        <v>625125</v>
      </c>
      <c r="C1266" t="s">
        <v>2280</v>
      </c>
      <c r="D1266" t="s">
        <v>146</v>
      </c>
      <c r="E1266" s="7">
        <v>38055165</v>
      </c>
      <c r="F1266">
        <v>87</v>
      </c>
      <c r="G1266">
        <v>150</v>
      </c>
      <c r="H1266" s="10">
        <v>20</v>
      </c>
      <c r="I1266" s="10">
        <f t="shared" si="23"/>
        <v>0.13333333333333333</v>
      </c>
      <c r="J1266" s="31"/>
      <c r="K1266" s="33"/>
      <c r="L1266" s="31"/>
      <c r="M1266" s="33"/>
      <c r="N1266" s="31"/>
      <c r="O1266" s="31"/>
      <c r="P1266" s="31"/>
      <c r="Q1266" s="31"/>
      <c r="R1266" s="32"/>
      <c r="S1266" s="31"/>
      <c r="U1266" s="10"/>
    </row>
    <row r="1267" spans="1:35" x14ac:dyDescent="0.35">
      <c r="A1267" s="3" t="s">
        <v>2275</v>
      </c>
      <c r="B1267" s="7">
        <v>669251</v>
      </c>
      <c r="C1267" t="s">
        <v>2281</v>
      </c>
      <c r="D1267" t="s">
        <v>146</v>
      </c>
      <c r="E1267" s="7">
        <v>38059261</v>
      </c>
      <c r="F1267">
        <v>10</v>
      </c>
      <c r="G1267">
        <v>40</v>
      </c>
      <c r="H1267" s="10">
        <v>30</v>
      </c>
      <c r="I1267" s="10">
        <f t="shared" si="23"/>
        <v>0.75</v>
      </c>
      <c r="J1267" s="31"/>
      <c r="K1267" s="33"/>
      <c r="L1267" s="31"/>
      <c r="M1267" s="33"/>
      <c r="N1267" s="31"/>
      <c r="O1267" s="31"/>
      <c r="P1267" s="31"/>
      <c r="Q1267" s="31"/>
      <c r="R1267" s="32"/>
      <c r="S1267" s="31"/>
      <c r="U1267" s="10"/>
    </row>
    <row r="1268" spans="1:35" x14ac:dyDescent="0.35">
      <c r="A1268" s="3" t="s">
        <v>2275</v>
      </c>
      <c r="B1268" s="7">
        <v>669252</v>
      </c>
      <c r="C1268" t="s">
        <v>2282</v>
      </c>
      <c r="D1268" t="s">
        <v>146</v>
      </c>
      <c r="E1268" s="7">
        <v>38059262</v>
      </c>
      <c r="F1268">
        <v>11</v>
      </c>
      <c r="G1268">
        <v>40</v>
      </c>
      <c r="H1268" s="10">
        <v>30</v>
      </c>
      <c r="I1268" s="10">
        <f t="shared" si="23"/>
        <v>0.75</v>
      </c>
      <c r="J1268" s="31"/>
      <c r="K1268" s="33"/>
      <c r="L1268" s="31"/>
      <c r="M1268" s="33"/>
      <c r="N1268" s="31"/>
      <c r="O1268" s="31"/>
      <c r="P1268" s="31"/>
      <c r="Q1268" s="31"/>
      <c r="R1268" s="32"/>
      <c r="S1268" s="31"/>
      <c r="U1268" s="10"/>
    </row>
    <row r="1269" spans="1:35" x14ac:dyDescent="0.35">
      <c r="A1269" s="3" t="s">
        <v>2275</v>
      </c>
      <c r="B1269" s="7">
        <v>669254</v>
      </c>
      <c r="C1269" t="s">
        <v>2283</v>
      </c>
      <c r="D1269" t="s">
        <v>146</v>
      </c>
      <c r="E1269" s="7">
        <v>38059264</v>
      </c>
      <c r="F1269">
        <v>14</v>
      </c>
      <c r="G1269">
        <v>40</v>
      </c>
      <c r="H1269" s="10">
        <v>29</v>
      </c>
      <c r="I1269" s="10">
        <f t="shared" si="23"/>
        <v>0.72499999999999998</v>
      </c>
      <c r="J1269" s="31"/>
      <c r="K1269" s="33"/>
      <c r="L1269" s="31"/>
      <c r="M1269" s="33"/>
      <c r="N1269" s="31"/>
      <c r="O1269" s="31"/>
      <c r="P1269" s="31"/>
      <c r="Q1269" s="31"/>
      <c r="R1269" s="32"/>
      <c r="S1269" s="31"/>
      <c r="U1269" s="10"/>
    </row>
    <row r="1270" spans="1:35" x14ac:dyDescent="0.35">
      <c r="A1270" s="3" t="s">
        <v>2275</v>
      </c>
      <c r="B1270" s="7">
        <v>669255</v>
      </c>
      <c r="C1270" t="s">
        <v>2284</v>
      </c>
      <c r="D1270" t="s">
        <v>146</v>
      </c>
      <c r="E1270" s="7">
        <v>38059265</v>
      </c>
      <c r="F1270">
        <v>11</v>
      </c>
      <c r="G1270">
        <v>40</v>
      </c>
      <c r="H1270" s="10">
        <v>29</v>
      </c>
      <c r="I1270" s="10">
        <f t="shared" si="23"/>
        <v>0.72499999999999998</v>
      </c>
      <c r="J1270" s="31"/>
      <c r="K1270" s="33"/>
      <c r="L1270" s="31"/>
      <c r="M1270" s="33"/>
      <c r="N1270" s="31"/>
      <c r="O1270" s="31"/>
      <c r="P1270" s="31"/>
      <c r="Q1270" s="31"/>
      <c r="R1270" s="32"/>
      <c r="S1270" s="31"/>
      <c r="U1270" s="10"/>
    </row>
    <row r="1271" spans="1:35" x14ac:dyDescent="0.35">
      <c r="A1271" s="3" t="s">
        <v>2275</v>
      </c>
      <c r="B1271" s="7">
        <v>676231</v>
      </c>
      <c r="C1271" t="s">
        <v>2285</v>
      </c>
      <c r="D1271" t="s">
        <v>146</v>
      </c>
      <c r="E1271" s="7">
        <v>38056241</v>
      </c>
      <c r="F1271">
        <v>100</v>
      </c>
      <c r="G1271">
        <v>90</v>
      </c>
      <c r="H1271" s="10">
        <v>20</v>
      </c>
      <c r="I1271" s="10">
        <f t="shared" si="23"/>
        <v>0.22222222222222221</v>
      </c>
      <c r="J1271" s="31"/>
      <c r="K1271" s="33"/>
      <c r="L1271" s="31"/>
      <c r="M1271" s="33"/>
      <c r="N1271" s="31"/>
      <c r="O1271" s="31"/>
      <c r="P1271" s="31"/>
      <c r="Q1271" s="31"/>
      <c r="R1271" s="32"/>
      <c r="S1271" s="31"/>
      <c r="U1271" s="10"/>
    </row>
    <row r="1272" spans="1:35" x14ac:dyDescent="0.35">
      <c r="A1272" s="3" t="s">
        <v>2275</v>
      </c>
      <c r="B1272" s="7">
        <v>676232</v>
      </c>
      <c r="C1272" t="s">
        <v>2286</v>
      </c>
      <c r="D1272" t="s">
        <v>146</v>
      </c>
      <c r="E1272" s="7">
        <v>38056242</v>
      </c>
      <c r="F1272">
        <v>604</v>
      </c>
      <c r="G1272">
        <v>90</v>
      </c>
      <c r="H1272" s="10">
        <v>20</v>
      </c>
      <c r="I1272" s="10">
        <f t="shared" si="23"/>
        <v>0.22222222222222221</v>
      </c>
      <c r="J1272" s="31"/>
      <c r="K1272" s="33"/>
      <c r="L1272" s="31"/>
      <c r="M1272" s="33"/>
      <c r="N1272" s="31"/>
      <c r="O1272" s="31"/>
      <c r="P1272" s="31"/>
      <c r="Q1272" s="31"/>
      <c r="R1272" s="32"/>
      <c r="S1272" s="31"/>
      <c r="U1272" s="10"/>
    </row>
    <row r="1273" spans="1:35" x14ac:dyDescent="0.35">
      <c r="A1273" s="3" t="s">
        <v>2275</v>
      </c>
      <c r="B1273" s="7">
        <v>676233</v>
      </c>
      <c r="C1273" t="s">
        <v>2287</v>
      </c>
      <c r="D1273" t="s">
        <v>146</v>
      </c>
      <c r="E1273" s="7">
        <v>38056243</v>
      </c>
      <c r="F1273">
        <v>1175</v>
      </c>
      <c r="G1273">
        <v>90</v>
      </c>
      <c r="H1273" s="10">
        <v>20</v>
      </c>
      <c r="I1273" s="10">
        <f t="shared" si="23"/>
        <v>0.22222222222222221</v>
      </c>
      <c r="J1273" s="31"/>
      <c r="K1273" s="33"/>
      <c r="L1273" s="31"/>
      <c r="M1273" s="33"/>
      <c r="N1273" s="31"/>
      <c r="O1273" s="31"/>
      <c r="P1273" s="31"/>
      <c r="Q1273" s="31"/>
      <c r="R1273" s="32"/>
      <c r="S1273" s="31"/>
      <c r="U1273" s="10"/>
    </row>
    <row r="1274" spans="1:35" x14ac:dyDescent="0.35">
      <c r="A1274" s="3" t="s">
        <v>2275</v>
      </c>
      <c r="B1274" s="7">
        <v>676234</v>
      </c>
      <c r="C1274" t="s">
        <v>2288</v>
      </c>
      <c r="D1274" t="s">
        <v>146</v>
      </c>
      <c r="E1274" s="7">
        <v>38056244</v>
      </c>
      <c r="F1274">
        <v>509</v>
      </c>
      <c r="G1274">
        <v>90</v>
      </c>
      <c r="H1274" s="10">
        <v>20</v>
      </c>
      <c r="I1274" s="10">
        <f t="shared" si="23"/>
        <v>0.22222222222222221</v>
      </c>
      <c r="J1274" s="31"/>
      <c r="K1274" s="33"/>
      <c r="L1274" s="31"/>
      <c r="M1274" s="33"/>
      <c r="N1274" s="31"/>
      <c r="O1274" s="31"/>
      <c r="P1274" s="31"/>
      <c r="Q1274" s="31"/>
      <c r="R1274" s="32"/>
      <c r="S1274" s="31"/>
      <c r="U1274" s="10"/>
    </row>
    <row r="1275" spans="1:35" x14ac:dyDescent="0.35">
      <c r="A1275" s="3" t="s">
        <v>2275</v>
      </c>
      <c r="B1275" s="7">
        <v>676235</v>
      </c>
      <c r="C1275" t="s">
        <v>2289</v>
      </c>
      <c r="D1275" t="s">
        <v>146</v>
      </c>
      <c r="E1275" s="7">
        <v>38056245</v>
      </c>
      <c r="F1275">
        <v>37</v>
      </c>
      <c r="G1275">
        <v>90</v>
      </c>
      <c r="H1275" s="10">
        <v>20</v>
      </c>
      <c r="I1275" s="10">
        <f t="shared" si="23"/>
        <v>0.22222222222222221</v>
      </c>
      <c r="J1275" s="31"/>
      <c r="K1275" s="33"/>
      <c r="L1275" s="31"/>
      <c r="M1275" s="33"/>
      <c r="N1275" s="31"/>
      <c r="O1275" s="31"/>
      <c r="P1275" s="31"/>
      <c r="Q1275" s="31"/>
      <c r="R1275" s="32"/>
      <c r="S1275" s="31"/>
      <c r="U1275" s="10"/>
    </row>
    <row r="1276" spans="1:35" x14ac:dyDescent="0.35">
      <c r="A1276" s="3" t="s">
        <v>2275</v>
      </c>
      <c r="B1276" s="7">
        <v>676253</v>
      </c>
      <c r="C1276" t="s">
        <v>2290</v>
      </c>
      <c r="D1276" t="s">
        <v>146</v>
      </c>
      <c r="E1276" s="7">
        <v>38056263</v>
      </c>
      <c r="F1276">
        <v>126</v>
      </c>
      <c r="G1276">
        <v>50</v>
      </c>
      <c r="H1276" s="10">
        <v>17</v>
      </c>
      <c r="I1276" s="10">
        <f t="shared" si="23"/>
        <v>0.34</v>
      </c>
      <c r="J1276" s="31"/>
      <c r="K1276" s="33"/>
      <c r="L1276" s="31"/>
      <c r="M1276" s="33"/>
      <c r="N1276" s="31"/>
      <c r="O1276" s="31"/>
      <c r="P1276" s="31"/>
      <c r="Q1276" s="31"/>
      <c r="R1276" s="32"/>
      <c r="S1276" s="31"/>
      <c r="U1276" s="10"/>
    </row>
    <row r="1277" spans="1:35" x14ac:dyDescent="0.35">
      <c r="A1277" s="3" t="s">
        <v>2275</v>
      </c>
      <c r="B1277" s="7">
        <v>676254</v>
      </c>
      <c r="C1277" t="s">
        <v>2291</v>
      </c>
      <c r="D1277" t="s">
        <v>146</v>
      </c>
      <c r="E1277" s="7">
        <v>38056264</v>
      </c>
      <c r="F1277">
        <v>140</v>
      </c>
      <c r="G1277">
        <v>50</v>
      </c>
      <c r="H1277" s="10">
        <v>19</v>
      </c>
      <c r="I1277" s="10">
        <f t="shared" si="23"/>
        <v>0.38</v>
      </c>
      <c r="J1277" s="31"/>
      <c r="K1277" s="33"/>
      <c r="L1277" s="31"/>
      <c r="M1277" s="33"/>
      <c r="N1277" s="31"/>
      <c r="O1277" s="31"/>
      <c r="P1277" s="31"/>
      <c r="Q1277" s="31"/>
      <c r="R1277" s="32"/>
      <c r="S1277" s="31"/>
      <c r="U1277" s="10"/>
    </row>
    <row r="1278" spans="1:35" x14ac:dyDescent="0.35">
      <c r="A1278" s="3" t="s">
        <v>2275</v>
      </c>
      <c r="B1278" s="7" t="s">
        <v>2292</v>
      </c>
      <c r="C1278" t="s">
        <v>2293</v>
      </c>
      <c r="D1278" t="s">
        <v>146</v>
      </c>
      <c r="E1278" s="7">
        <v>38059263</v>
      </c>
      <c r="F1278">
        <v>30</v>
      </c>
      <c r="G1278">
        <v>40</v>
      </c>
      <c r="H1278" s="10">
        <v>33</v>
      </c>
      <c r="I1278" s="10">
        <f t="shared" si="23"/>
        <v>0.82499999999999996</v>
      </c>
      <c r="J1278" s="31"/>
      <c r="K1278" s="33"/>
      <c r="L1278" s="31"/>
      <c r="M1278" s="33"/>
      <c r="N1278" s="31"/>
      <c r="O1278" s="31"/>
      <c r="P1278" s="31"/>
      <c r="Q1278" s="31"/>
      <c r="R1278" s="32"/>
      <c r="S1278" s="31"/>
      <c r="U1278" s="10"/>
    </row>
    <row r="1279" spans="1:35" x14ac:dyDescent="0.35">
      <c r="A1279" s="3" t="s">
        <v>2294</v>
      </c>
      <c r="B1279" s="7" t="s">
        <v>2295</v>
      </c>
      <c r="C1279" t="s">
        <v>2296</v>
      </c>
      <c r="D1279" t="s">
        <v>38</v>
      </c>
      <c r="E1279" s="7">
        <v>17831201</v>
      </c>
      <c r="F1279">
        <v>1</v>
      </c>
      <c r="G1279">
        <v>1</v>
      </c>
      <c r="H1279" s="10">
        <v>75</v>
      </c>
      <c r="I1279" s="10">
        <f t="shared" si="23"/>
        <v>75</v>
      </c>
      <c r="J1279" s="31"/>
      <c r="K1279" s="33"/>
      <c r="L1279" s="31"/>
      <c r="M1279" s="33"/>
      <c r="N1279" s="31"/>
      <c r="O1279" s="31"/>
      <c r="P1279" s="31"/>
      <c r="Q1279" s="31"/>
      <c r="R1279" s="32"/>
      <c r="S1279" s="31"/>
      <c r="U1279" s="10"/>
    </row>
    <row r="1280" spans="1:35" s="9" customFormat="1" x14ac:dyDescent="0.35">
      <c r="A1280" s="3" t="s">
        <v>2297</v>
      </c>
      <c r="B1280" s="7" t="s">
        <v>37</v>
      </c>
      <c r="C1280" t="s">
        <v>2298</v>
      </c>
      <c r="D1280" t="s">
        <v>203</v>
      </c>
      <c r="E1280" s="7" t="s">
        <v>2299</v>
      </c>
      <c r="F1280">
        <v>1</v>
      </c>
      <c r="G1280">
        <v>1000</v>
      </c>
      <c r="H1280" s="10">
        <v>94</v>
      </c>
      <c r="I1280" s="10">
        <f t="shared" si="23"/>
        <v>9.4E-2</v>
      </c>
      <c r="J1280" s="31"/>
      <c r="K1280" s="33"/>
      <c r="L1280" s="31"/>
      <c r="M1280" s="33"/>
      <c r="N1280" s="31"/>
      <c r="O1280" s="31"/>
      <c r="P1280" s="31"/>
      <c r="Q1280" s="31"/>
      <c r="R1280" s="32"/>
      <c r="S1280" s="31"/>
      <c r="T1280"/>
      <c r="U1280" s="1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</row>
    <row r="1281" spans="1:35" x14ac:dyDescent="0.35">
      <c r="A1281" s="3" t="s">
        <v>2297</v>
      </c>
      <c r="B1281" s="7" t="s">
        <v>2300</v>
      </c>
      <c r="C1281" t="s">
        <v>2301</v>
      </c>
      <c r="D1281" t="s">
        <v>160</v>
      </c>
      <c r="E1281" s="7" t="s">
        <v>2302</v>
      </c>
      <c r="F1281">
        <v>1</v>
      </c>
      <c r="G1281">
        <v>1000</v>
      </c>
      <c r="H1281" s="10">
        <v>294</v>
      </c>
      <c r="I1281" s="10">
        <f t="shared" si="23"/>
        <v>0.29399999999999998</v>
      </c>
      <c r="J1281" s="31"/>
      <c r="K1281" s="33"/>
      <c r="L1281" s="31"/>
      <c r="M1281" s="33"/>
      <c r="N1281" s="31"/>
      <c r="O1281" s="31"/>
      <c r="P1281" s="31"/>
      <c r="Q1281" s="31"/>
      <c r="R1281" s="32"/>
      <c r="S1281" s="31"/>
      <c r="U1281" s="10"/>
    </row>
    <row r="1282" spans="1:35" x14ac:dyDescent="0.35">
      <c r="A1282" s="3" t="s">
        <v>2297</v>
      </c>
      <c r="B1282" s="7" t="s">
        <v>2303</v>
      </c>
      <c r="C1282" t="s">
        <v>2304</v>
      </c>
      <c r="D1282" t="s">
        <v>160</v>
      </c>
      <c r="E1282" s="7" t="s">
        <v>2305</v>
      </c>
      <c r="F1282">
        <v>1</v>
      </c>
      <c r="G1282">
        <v>1000</v>
      </c>
      <c r="H1282" s="10">
        <v>289</v>
      </c>
      <c r="I1282" s="10">
        <f t="shared" si="23"/>
        <v>0.28899999999999998</v>
      </c>
      <c r="J1282" s="31"/>
      <c r="K1282" s="33"/>
      <c r="L1282" s="31"/>
      <c r="M1282" s="33"/>
      <c r="N1282" s="31"/>
      <c r="O1282" s="31"/>
      <c r="P1282" s="31"/>
      <c r="Q1282" s="31"/>
      <c r="R1282" s="32"/>
      <c r="S1282" s="31"/>
      <c r="U1282" s="10"/>
    </row>
    <row r="1283" spans="1:35" s="9" customFormat="1" x14ac:dyDescent="0.35">
      <c r="A1283" s="3" t="s">
        <v>2297</v>
      </c>
      <c r="B1283" s="7" t="s">
        <v>2306</v>
      </c>
      <c r="C1283" t="s">
        <v>2307</v>
      </c>
      <c r="D1283" t="s">
        <v>146</v>
      </c>
      <c r="E1283" s="7" t="s">
        <v>2308</v>
      </c>
      <c r="F1283">
        <v>1</v>
      </c>
      <c r="G1283">
        <v>5</v>
      </c>
      <c r="H1283" s="10">
        <v>144</v>
      </c>
      <c r="I1283" s="10">
        <f t="shared" si="23"/>
        <v>28.8</v>
      </c>
      <c r="J1283" s="31"/>
      <c r="K1283" s="33"/>
      <c r="L1283" s="31"/>
      <c r="M1283" s="33"/>
      <c r="N1283" s="31"/>
      <c r="O1283" s="31"/>
      <c r="P1283" s="31"/>
      <c r="Q1283" s="31"/>
      <c r="R1283" s="32"/>
      <c r="S1283" s="31"/>
      <c r="T1283"/>
      <c r="U1283" s="10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</row>
    <row r="1284" spans="1:35" x14ac:dyDescent="0.35">
      <c r="A1284" s="3" t="s">
        <v>2309</v>
      </c>
      <c r="B1284" s="7">
        <v>11510</v>
      </c>
      <c r="C1284" t="s">
        <v>2310</v>
      </c>
      <c r="D1284" t="s">
        <v>2311</v>
      </c>
      <c r="E1284" s="7" t="s">
        <v>2312</v>
      </c>
      <c r="F1284">
        <v>4</v>
      </c>
      <c r="G1284">
        <v>5000</v>
      </c>
      <c r="H1284" s="10">
        <v>258</v>
      </c>
      <c r="I1284" s="10">
        <f t="shared" si="23"/>
        <v>5.16E-2</v>
      </c>
      <c r="J1284" s="31"/>
      <c r="K1284" s="33"/>
      <c r="L1284" s="31"/>
      <c r="M1284" s="33"/>
      <c r="N1284" s="31"/>
      <c r="O1284" s="31"/>
      <c r="P1284" s="31"/>
      <c r="Q1284" s="31"/>
      <c r="R1284" s="32"/>
      <c r="S1284" s="31"/>
      <c r="U1284" s="10"/>
    </row>
    <row r="1285" spans="1:35" x14ac:dyDescent="0.35">
      <c r="A1285" s="3" t="s">
        <v>2313</v>
      </c>
      <c r="B1285" s="7" t="s">
        <v>2314</v>
      </c>
      <c r="C1285" t="s">
        <v>2315</v>
      </c>
      <c r="D1285" t="s">
        <v>38</v>
      </c>
      <c r="E1285" s="7">
        <v>11760604</v>
      </c>
      <c r="F1285">
        <v>1</v>
      </c>
      <c r="G1285">
        <v>250</v>
      </c>
      <c r="H1285" s="10">
        <v>280</v>
      </c>
      <c r="I1285" s="10">
        <f t="shared" si="23"/>
        <v>1.1200000000000001</v>
      </c>
      <c r="J1285" s="31"/>
      <c r="K1285" s="33"/>
      <c r="L1285" s="31"/>
      <c r="M1285" s="33"/>
      <c r="N1285" s="31"/>
      <c r="O1285" s="31"/>
      <c r="P1285" s="31"/>
      <c r="Q1285" s="31"/>
      <c r="R1285" s="32"/>
      <c r="S1285" s="31"/>
      <c r="U1285" s="10"/>
    </row>
    <row r="1286" spans="1:35" x14ac:dyDescent="0.35">
      <c r="A1286" s="3" t="s">
        <v>2316</v>
      </c>
      <c r="B1286" s="7" t="s">
        <v>2317</v>
      </c>
      <c r="C1286" t="s">
        <v>2318</v>
      </c>
      <c r="D1286" t="s">
        <v>38</v>
      </c>
      <c r="E1286" s="7">
        <v>10716865</v>
      </c>
      <c r="F1286">
        <v>1</v>
      </c>
      <c r="G1286">
        <v>1000</v>
      </c>
      <c r="H1286" s="10">
        <v>11</v>
      </c>
      <c r="I1286" s="10">
        <f t="shared" si="23"/>
        <v>1.0999999999999999E-2</v>
      </c>
      <c r="J1286" s="31"/>
      <c r="K1286" s="33"/>
      <c r="L1286" s="31"/>
      <c r="M1286" s="33"/>
      <c r="N1286" s="31"/>
      <c r="O1286" s="31"/>
      <c r="P1286" s="31"/>
      <c r="Q1286" s="31"/>
      <c r="R1286" s="32"/>
      <c r="S1286" s="31"/>
      <c r="U1286" s="10"/>
    </row>
    <row r="1287" spans="1:35" x14ac:dyDescent="0.35">
      <c r="A1287" s="3" t="s">
        <v>2319</v>
      </c>
      <c r="B1287" s="7" t="s">
        <v>2320</v>
      </c>
      <c r="C1287" t="s">
        <v>2321</v>
      </c>
      <c r="D1287" t="s">
        <v>50</v>
      </c>
      <c r="E1287" s="7" t="s">
        <v>2320</v>
      </c>
      <c r="F1287">
        <v>22</v>
      </c>
      <c r="G1287">
        <v>600</v>
      </c>
      <c r="H1287" s="10">
        <v>81</v>
      </c>
      <c r="I1287" s="10">
        <f t="shared" si="23"/>
        <v>0.13500000000000001</v>
      </c>
      <c r="J1287" s="31"/>
      <c r="K1287" s="33"/>
      <c r="L1287" s="31"/>
      <c r="M1287" s="33"/>
      <c r="N1287" s="31"/>
      <c r="O1287" s="31"/>
      <c r="P1287" s="31"/>
      <c r="Q1287" s="31"/>
      <c r="R1287" s="32"/>
      <c r="S1287" s="31"/>
      <c r="U1287" s="10"/>
    </row>
    <row r="1288" spans="1:35" x14ac:dyDescent="0.35">
      <c r="A1288" s="3" t="s">
        <v>2322</v>
      </c>
      <c r="B1288" s="7" t="s">
        <v>2323</v>
      </c>
      <c r="C1288" t="s">
        <v>2324</v>
      </c>
      <c r="D1288" t="s">
        <v>38</v>
      </c>
      <c r="E1288" s="7">
        <v>15601944</v>
      </c>
      <c r="F1288">
        <v>10</v>
      </c>
      <c r="G1288">
        <v>1</v>
      </c>
      <c r="H1288" s="10">
        <v>7</v>
      </c>
      <c r="I1288" s="10">
        <f t="shared" si="23"/>
        <v>7</v>
      </c>
      <c r="J1288" s="31"/>
      <c r="K1288" s="33"/>
      <c r="L1288" s="31"/>
      <c r="M1288" s="33"/>
      <c r="N1288" s="31"/>
      <c r="O1288" s="31"/>
      <c r="P1288" s="31"/>
      <c r="Q1288" s="31"/>
      <c r="R1288" s="32"/>
      <c r="S1288" s="31"/>
      <c r="U1288" s="10"/>
    </row>
    <row r="1289" spans="1:35" x14ac:dyDescent="0.35">
      <c r="A1289" s="3" t="s">
        <v>2322</v>
      </c>
      <c r="B1289" s="7" t="s">
        <v>2325</v>
      </c>
      <c r="C1289" t="s">
        <v>2326</v>
      </c>
      <c r="D1289" t="s">
        <v>38</v>
      </c>
      <c r="E1289" s="7">
        <v>17866277</v>
      </c>
      <c r="F1289">
        <v>10</v>
      </c>
      <c r="G1289">
        <v>36</v>
      </c>
      <c r="H1289" s="10">
        <v>7</v>
      </c>
      <c r="I1289" s="10">
        <f t="shared" si="23"/>
        <v>0.19444444444444445</v>
      </c>
      <c r="J1289" s="31"/>
      <c r="K1289" s="33"/>
      <c r="L1289" s="31"/>
      <c r="M1289" s="33"/>
      <c r="N1289" s="31"/>
      <c r="O1289" s="31"/>
      <c r="P1289" s="31"/>
      <c r="Q1289" s="31"/>
      <c r="R1289" s="32"/>
      <c r="S1289" s="31"/>
      <c r="U1289" s="10"/>
    </row>
    <row r="1290" spans="1:35" x14ac:dyDescent="0.35">
      <c r="A1290" s="3" t="s">
        <v>2327</v>
      </c>
      <c r="B1290" s="7" t="s">
        <v>2328</v>
      </c>
      <c r="C1290" t="s">
        <v>2329</v>
      </c>
      <c r="D1290" t="s">
        <v>38</v>
      </c>
      <c r="E1290" s="7">
        <v>11712734</v>
      </c>
      <c r="F1290">
        <v>14</v>
      </c>
      <c r="G1290">
        <v>100</v>
      </c>
      <c r="H1290" s="10">
        <v>18</v>
      </c>
      <c r="I1290" s="10">
        <f t="shared" si="23"/>
        <v>0.18</v>
      </c>
      <c r="J1290" s="31"/>
      <c r="K1290" s="33"/>
      <c r="L1290" s="31"/>
      <c r="M1290" s="33"/>
      <c r="N1290" s="31"/>
      <c r="O1290" s="31"/>
      <c r="P1290" s="31"/>
      <c r="Q1290" s="31"/>
      <c r="R1290" s="32"/>
      <c r="S1290" s="31"/>
      <c r="U1290" s="10"/>
    </row>
    <row r="1291" spans="1:35" x14ac:dyDescent="0.35">
      <c r="A1291" s="3" t="s">
        <v>2327</v>
      </c>
      <c r="B1291" s="7" t="s">
        <v>2330</v>
      </c>
      <c r="C1291" t="s">
        <v>2331</v>
      </c>
      <c r="D1291" t="s">
        <v>2332</v>
      </c>
      <c r="E1291" s="7" t="s">
        <v>2333</v>
      </c>
      <c r="F1291">
        <v>2</v>
      </c>
      <c r="G1291">
        <v>100</v>
      </c>
      <c r="H1291" s="10">
        <v>20</v>
      </c>
      <c r="I1291" s="10">
        <f t="shared" si="23"/>
        <v>0.2</v>
      </c>
      <c r="J1291" s="31"/>
      <c r="K1291" s="33"/>
      <c r="L1291" s="31"/>
      <c r="M1291" s="33"/>
      <c r="N1291" s="31"/>
      <c r="O1291" s="31"/>
      <c r="P1291" s="31"/>
      <c r="Q1291" s="31"/>
      <c r="R1291" s="32"/>
      <c r="S1291" s="31"/>
      <c r="U1291" s="10"/>
    </row>
    <row r="1292" spans="1:35" s="9" customFormat="1" x14ac:dyDescent="0.35">
      <c r="A1292" s="3" t="s">
        <v>2327</v>
      </c>
      <c r="B1292" s="7" t="s">
        <v>2334</v>
      </c>
      <c r="C1292" t="s">
        <v>2335</v>
      </c>
      <c r="D1292" t="s">
        <v>426</v>
      </c>
      <c r="E1292" s="7">
        <v>20011</v>
      </c>
      <c r="F1292">
        <v>11</v>
      </c>
      <c r="G1292">
        <v>100</v>
      </c>
      <c r="H1292" s="10">
        <v>20</v>
      </c>
      <c r="I1292" s="10">
        <f t="shared" si="23"/>
        <v>0.2</v>
      </c>
      <c r="J1292" s="31"/>
      <c r="K1292" s="33"/>
      <c r="L1292" s="31"/>
      <c r="M1292" s="33"/>
      <c r="N1292" s="31"/>
      <c r="O1292" s="31"/>
      <c r="P1292" s="31"/>
      <c r="Q1292" s="31"/>
      <c r="R1292" s="32"/>
      <c r="S1292" s="31"/>
      <c r="T1292"/>
      <c r="U1292" s="10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</row>
    <row r="1293" spans="1:35" x14ac:dyDescent="0.35">
      <c r="A1293" s="3" t="s">
        <v>2327</v>
      </c>
      <c r="B1293" s="7" t="s">
        <v>2336</v>
      </c>
      <c r="C1293" t="s">
        <v>2337</v>
      </c>
      <c r="D1293" t="s">
        <v>426</v>
      </c>
      <c r="E1293" s="7">
        <v>20015</v>
      </c>
      <c r="F1293">
        <v>11</v>
      </c>
      <c r="G1293">
        <v>100</v>
      </c>
      <c r="H1293" s="10">
        <v>20</v>
      </c>
      <c r="I1293" s="10">
        <f t="shared" ref="I1293:I1324" si="24">H1293/G1293</f>
        <v>0.2</v>
      </c>
      <c r="J1293" s="31"/>
      <c r="K1293" s="33"/>
      <c r="L1293" s="31"/>
      <c r="M1293" s="33"/>
      <c r="N1293" s="31"/>
      <c r="O1293" s="31"/>
      <c r="P1293" s="31"/>
      <c r="Q1293" s="31"/>
      <c r="R1293" s="32"/>
      <c r="S1293" s="31"/>
      <c r="U1293" s="10"/>
    </row>
    <row r="1294" spans="1:35" x14ac:dyDescent="0.35">
      <c r="A1294" s="3" t="s">
        <v>2327</v>
      </c>
      <c r="B1294" s="7" t="s">
        <v>2338</v>
      </c>
      <c r="C1294" t="s">
        <v>2339</v>
      </c>
      <c r="D1294" t="s">
        <v>146</v>
      </c>
      <c r="E1294" s="7" t="s">
        <v>2340</v>
      </c>
      <c r="F1294">
        <v>1</v>
      </c>
      <c r="G1294">
        <v>100</v>
      </c>
      <c r="H1294" s="10">
        <v>30</v>
      </c>
      <c r="I1294" s="10">
        <f t="shared" si="24"/>
        <v>0.3</v>
      </c>
      <c r="J1294" s="31"/>
      <c r="K1294" s="33"/>
      <c r="L1294" s="31"/>
      <c r="M1294" s="33"/>
      <c r="N1294" s="31"/>
      <c r="O1294" s="31"/>
      <c r="P1294" s="31"/>
      <c r="Q1294" s="31"/>
      <c r="R1294" s="32"/>
      <c r="S1294" s="31"/>
      <c r="U1294" s="10"/>
    </row>
    <row r="1295" spans="1:35" x14ac:dyDescent="0.35">
      <c r="A1295" s="3" t="s">
        <v>2327</v>
      </c>
      <c r="B1295" s="7" t="s">
        <v>2341</v>
      </c>
      <c r="C1295" t="s">
        <v>2342</v>
      </c>
      <c r="D1295" t="s">
        <v>232</v>
      </c>
      <c r="E1295" s="7" t="s">
        <v>2343</v>
      </c>
      <c r="F1295">
        <v>5</v>
      </c>
      <c r="G1295">
        <v>100</v>
      </c>
      <c r="H1295" s="10">
        <v>23</v>
      </c>
      <c r="I1295" s="10">
        <f t="shared" si="24"/>
        <v>0.23</v>
      </c>
      <c r="J1295" s="31"/>
      <c r="K1295" s="33"/>
      <c r="L1295" s="31"/>
      <c r="M1295" s="33"/>
      <c r="N1295" s="31"/>
      <c r="O1295" s="31"/>
      <c r="P1295" s="31"/>
      <c r="Q1295" s="31"/>
      <c r="R1295" s="32"/>
      <c r="S1295" s="31"/>
      <c r="U1295" s="10"/>
    </row>
    <row r="1296" spans="1:35" x14ac:dyDescent="0.35">
      <c r="A1296" s="3" t="s">
        <v>2327</v>
      </c>
      <c r="B1296" s="7" t="s">
        <v>2344</v>
      </c>
      <c r="C1296" t="s">
        <v>2345</v>
      </c>
      <c r="D1296" t="s">
        <v>426</v>
      </c>
      <c r="E1296" s="7">
        <v>20023</v>
      </c>
      <c r="F1296">
        <v>23</v>
      </c>
      <c r="G1296">
        <v>100</v>
      </c>
      <c r="H1296" s="10">
        <v>20</v>
      </c>
      <c r="I1296" s="10">
        <f t="shared" si="24"/>
        <v>0.2</v>
      </c>
      <c r="J1296" s="31"/>
      <c r="K1296" s="33"/>
      <c r="L1296" s="31"/>
      <c r="M1296" s="33"/>
      <c r="N1296" s="31"/>
      <c r="O1296" s="31"/>
      <c r="P1296" s="31"/>
      <c r="Q1296" s="31"/>
      <c r="R1296" s="32"/>
      <c r="S1296" s="31"/>
      <c r="U1296" s="10"/>
    </row>
    <row r="1297" spans="1:21" x14ac:dyDescent="0.35">
      <c r="A1297" s="3" t="s">
        <v>2327</v>
      </c>
      <c r="B1297" s="7" t="s">
        <v>2346</v>
      </c>
      <c r="C1297" t="s">
        <v>2347</v>
      </c>
      <c r="D1297" t="s">
        <v>38</v>
      </c>
      <c r="E1297" s="7">
        <v>12398009</v>
      </c>
      <c r="F1297">
        <v>1</v>
      </c>
      <c r="G1297">
        <v>100</v>
      </c>
      <c r="H1297" s="10">
        <v>71</v>
      </c>
      <c r="I1297" s="10">
        <f t="shared" si="24"/>
        <v>0.71</v>
      </c>
      <c r="J1297" s="31"/>
      <c r="K1297" s="33"/>
      <c r="L1297" s="31"/>
      <c r="M1297" s="33"/>
      <c r="N1297" s="31"/>
      <c r="O1297" s="31"/>
      <c r="P1297" s="31"/>
      <c r="Q1297" s="31"/>
      <c r="R1297" s="32"/>
      <c r="S1297" s="31"/>
      <c r="U1297" s="10"/>
    </row>
    <row r="1298" spans="1:21" x14ac:dyDescent="0.35">
      <c r="A1298" s="3" t="s">
        <v>2327</v>
      </c>
      <c r="B1298" s="7" t="s">
        <v>2348</v>
      </c>
      <c r="C1298" t="s">
        <v>2349</v>
      </c>
      <c r="D1298" t="s">
        <v>38</v>
      </c>
      <c r="E1298" s="7">
        <v>12971645</v>
      </c>
      <c r="F1298">
        <v>1</v>
      </c>
      <c r="G1298">
        <v>100</v>
      </c>
      <c r="H1298" s="10">
        <v>61</v>
      </c>
      <c r="I1298" s="10">
        <f t="shared" si="24"/>
        <v>0.61</v>
      </c>
      <c r="J1298" s="31"/>
      <c r="K1298" s="33"/>
      <c r="L1298" s="31"/>
      <c r="M1298" s="33"/>
      <c r="N1298" s="31"/>
      <c r="O1298" s="31"/>
      <c r="P1298" s="31"/>
      <c r="Q1298" s="31"/>
      <c r="R1298" s="32"/>
      <c r="S1298" s="31"/>
      <c r="U1298" s="10"/>
    </row>
    <row r="1299" spans="1:21" x14ac:dyDescent="0.35">
      <c r="A1299" s="3" t="s">
        <v>2327</v>
      </c>
      <c r="B1299" s="7" t="s">
        <v>2350</v>
      </c>
      <c r="C1299" t="s">
        <v>2351</v>
      </c>
      <c r="D1299" t="s">
        <v>38</v>
      </c>
      <c r="E1299" s="7">
        <v>11798343</v>
      </c>
      <c r="F1299">
        <v>72</v>
      </c>
      <c r="G1299">
        <v>10</v>
      </c>
      <c r="H1299" s="10">
        <v>10</v>
      </c>
      <c r="I1299" s="10">
        <f t="shared" si="24"/>
        <v>1</v>
      </c>
      <c r="J1299" s="31"/>
      <c r="K1299" s="33"/>
      <c r="L1299" s="31"/>
      <c r="M1299" s="33"/>
      <c r="N1299" s="31"/>
      <c r="O1299" s="31"/>
      <c r="P1299" s="31"/>
      <c r="Q1299" s="31"/>
      <c r="R1299" s="32"/>
      <c r="S1299" s="31"/>
      <c r="U1299" s="10"/>
    </row>
    <row r="1300" spans="1:21" x14ac:dyDescent="0.35">
      <c r="A1300" s="3" t="s">
        <v>2327</v>
      </c>
      <c r="B1300" s="7" t="s">
        <v>2352</v>
      </c>
      <c r="C1300" t="s">
        <v>2353</v>
      </c>
      <c r="D1300" t="s">
        <v>38</v>
      </c>
      <c r="E1300" s="7">
        <v>11880862</v>
      </c>
      <c r="F1300">
        <v>1</v>
      </c>
      <c r="G1300">
        <v>10</v>
      </c>
      <c r="H1300" s="10">
        <v>176</v>
      </c>
      <c r="I1300" s="10">
        <f t="shared" si="24"/>
        <v>17.600000000000001</v>
      </c>
      <c r="J1300" s="31"/>
      <c r="K1300" s="33"/>
      <c r="L1300" s="31"/>
      <c r="M1300" s="33"/>
      <c r="N1300" s="31"/>
      <c r="O1300" s="31"/>
      <c r="P1300" s="31"/>
      <c r="Q1300" s="31"/>
      <c r="R1300" s="32"/>
      <c r="S1300" s="31"/>
      <c r="U1300" s="10"/>
    </row>
    <row r="1301" spans="1:21" x14ac:dyDescent="0.35">
      <c r="A1301" s="3" t="s">
        <v>2354</v>
      </c>
      <c r="B1301" s="7" t="s">
        <v>2355</v>
      </c>
      <c r="C1301" t="s">
        <v>2356</v>
      </c>
      <c r="D1301" t="s">
        <v>38</v>
      </c>
      <c r="E1301" s="7">
        <v>11793313</v>
      </c>
      <c r="F1301">
        <v>8</v>
      </c>
      <c r="G1301">
        <v>100</v>
      </c>
      <c r="H1301" s="10">
        <v>27</v>
      </c>
      <c r="I1301" s="10">
        <f t="shared" si="24"/>
        <v>0.27</v>
      </c>
      <c r="J1301" s="31"/>
      <c r="K1301" s="33"/>
      <c r="L1301" s="31"/>
      <c r="M1301" s="33"/>
      <c r="N1301" s="31"/>
      <c r="O1301" s="31"/>
      <c r="P1301" s="31"/>
      <c r="Q1301" s="31"/>
      <c r="R1301" s="32"/>
      <c r="S1301" s="31"/>
      <c r="U1301" s="10"/>
    </row>
    <row r="1302" spans="1:21" x14ac:dyDescent="0.35">
      <c r="A1302" s="3" t="s">
        <v>2354</v>
      </c>
      <c r="B1302" s="7" t="s">
        <v>2357</v>
      </c>
      <c r="C1302" t="s">
        <v>2358</v>
      </c>
      <c r="D1302" t="s">
        <v>38</v>
      </c>
      <c r="E1302" s="7">
        <v>15341537</v>
      </c>
      <c r="F1302">
        <v>4</v>
      </c>
      <c r="G1302">
        <v>100</v>
      </c>
      <c r="H1302" s="10">
        <v>8</v>
      </c>
      <c r="I1302" s="10">
        <f t="shared" si="24"/>
        <v>0.08</v>
      </c>
      <c r="J1302" s="31"/>
      <c r="K1302" s="33"/>
      <c r="L1302" s="31"/>
      <c r="M1302" s="33"/>
      <c r="N1302" s="31"/>
      <c r="O1302" s="31"/>
      <c r="P1302" s="31"/>
      <c r="Q1302" s="31"/>
      <c r="R1302" s="32"/>
      <c r="S1302" s="31"/>
      <c r="U1302" s="10"/>
    </row>
    <row r="1303" spans="1:21" x14ac:dyDescent="0.35">
      <c r="A1303" s="3" t="s">
        <v>2354</v>
      </c>
      <c r="B1303" s="7" t="s">
        <v>2359</v>
      </c>
      <c r="C1303" t="s">
        <v>2360</v>
      </c>
      <c r="D1303" t="s">
        <v>38</v>
      </c>
      <c r="E1303" s="7">
        <v>15351537</v>
      </c>
      <c r="F1303">
        <v>21</v>
      </c>
      <c r="G1303">
        <v>100</v>
      </c>
      <c r="H1303" s="10">
        <v>8</v>
      </c>
      <c r="I1303" s="10">
        <f t="shared" si="24"/>
        <v>0.08</v>
      </c>
      <c r="J1303" s="31"/>
      <c r="K1303" s="33"/>
      <c r="L1303" s="31"/>
      <c r="M1303" s="33"/>
      <c r="N1303" s="31"/>
      <c r="O1303" s="31"/>
      <c r="P1303" s="31"/>
      <c r="Q1303" s="31"/>
      <c r="R1303" s="32"/>
      <c r="S1303" s="31"/>
      <c r="U1303" s="10"/>
    </row>
    <row r="1304" spans="1:21" x14ac:dyDescent="0.35">
      <c r="A1304" s="3" t="s">
        <v>2354</v>
      </c>
      <c r="B1304" s="7" t="s">
        <v>2361</v>
      </c>
      <c r="C1304" t="s">
        <v>2362</v>
      </c>
      <c r="D1304" t="s">
        <v>38</v>
      </c>
      <c r="E1304" s="7">
        <v>15351547</v>
      </c>
      <c r="F1304">
        <v>11</v>
      </c>
      <c r="G1304">
        <v>100</v>
      </c>
      <c r="H1304" s="10">
        <v>8</v>
      </c>
      <c r="I1304" s="10">
        <f t="shared" si="24"/>
        <v>0.08</v>
      </c>
      <c r="J1304" s="31"/>
      <c r="K1304" s="33"/>
      <c r="L1304" s="31"/>
      <c r="M1304" s="33"/>
      <c r="N1304" s="31"/>
      <c r="O1304" s="31"/>
      <c r="P1304" s="31"/>
      <c r="Q1304" s="31"/>
      <c r="R1304" s="32"/>
      <c r="S1304" s="31"/>
      <c r="U1304" s="10"/>
    </row>
    <row r="1305" spans="1:21" x14ac:dyDescent="0.35">
      <c r="A1305" s="3" t="s">
        <v>2354</v>
      </c>
      <c r="B1305" s="7" t="s">
        <v>2363</v>
      </c>
      <c r="C1305" t="s">
        <v>2364</v>
      </c>
      <c r="D1305" t="s">
        <v>38</v>
      </c>
      <c r="E1305" s="7">
        <v>15301557</v>
      </c>
      <c r="F1305">
        <v>10</v>
      </c>
      <c r="G1305">
        <v>100</v>
      </c>
      <c r="H1305" s="10">
        <v>8</v>
      </c>
      <c r="I1305" s="10">
        <f t="shared" si="24"/>
        <v>0.08</v>
      </c>
      <c r="J1305" s="31"/>
      <c r="K1305" s="33"/>
      <c r="L1305" s="31"/>
      <c r="M1305" s="33"/>
      <c r="N1305" s="31"/>
      <c r="O1305" s="31"/>
      <c r="P1305" s="31"/>
      <c r="Q1305" s="31"/>
      <c r="R1305" s="32"/>
      <c r="S1305" s="31"/>
      <c r="U1305" s="10"/>
    </row>
    <row r="1306" spans="1:21" x14ac:dyDescent="0.35">
      <c r="A1306" s="3" t="s">
        <v>2354</v>
      </c>
      <c r="B1306" s="7" t="s">
        <v>2365</v>
      </c>
      <c r="C1306" t="s">
        <v>2366</v>
      </c>
      <c r="D1306" t="s">
        <v>38</v>
      </c>
      <c r="E1306" s="7">
        <v>15331557</v>
      </c>
      <c r="F1306">
        <v>62</v>
      </c>
      <c r="G1306">
        <v>100</v>
      </c>
      <c r="H1306" s="10">
        <v>7</v>
      </c>
      <c r="I1306" s="10">
        <f t="shared" si="24"/>
        <v>7.0000000000000007E-2</v>
      </c>
      <c r="J1306" s="31"/>
      <c r="K1306" s="33"/>
      <c r="L1306" s="31"/>
      <c r="M1306" s="33"/>
      <c r="N1306" s="31"/>
      <c r="O1306" s="31"/>
      <c r="P1306" s="31"/>
      <c r="Q1306" s="31"/>
      <c r="R1306" s="32"/>
      <c r="S1306" s="31"/>
      <c r="U1306" s="10"/>
    </row>
    <row r="1307" spans="1:21" x14ac:dyDescent="0.35">
      <c r="A1307" s="3" t="s">
        <v>2354</v>
      </c>
      <c r="B1307" s="7" t="s">
        <v>2367</v>
      </c>
      <c r="C1307" t="s">
        <v>2368</v>
      </c>
      <c r="D1307" t="s">
        <v>38</v>
      </c>
      <c r="E1307" s="7">
        <v>15341557</v>
      </c>
      <c r="F1307">
        <v>1</v>
      </c>
      <c r="G1307">
        <v>100</v>
      </c>
      <c r="H1307" s="10">
        <v>8</v>
      </c>
      <c r="I1307" s="10">
        <f t="shared" si="24"/>
        <v>0.08</v>
      </c>
      <c r="J1307" s="31"/>
      <c r="K1307" s="33"/>
      <c r="L1307" s="31"/>
      <c r="M1307" s="33"/>
      <c r="N1307" s="31"/>
      <c r="O1307" s="31"/>
      <c r="P1307" s="31"/>
      <c r="Q1307" s="31"/>
      <c r="R1307" s="32"/>
      <c r="S1307" s="31"/>
      <c r="U1307" s="10"/>
    </row>
    <row r="1308" spans="1:21" x14ac:dyDescent="0.35">
      <c r="A1308" s="3" t="s">
        <v>2354</v>
      </c>
      <c r="B1308" s="7" t="s">
        <v>2369</v>
      </c>
      <c r="C1308" t="s">
        <v>2370</v>
      </c>
      <c r="D1308" t="s">
        <v>38</v>
      </c>
      <c r="E1308" s="7">
        <v>17132714</v>
      </c>
      <c r="F1308">
        <v>22</v>
      </c>
      <c r="G1308">
        <v>100</v>
      </c>
      <c r="H1308" s="10">
        <v>25</v>
      </c>
      <c r="I1308" s="10">
        <f t="shared" si="24"/>
        <v>0.25</v>
      </c>
      <c r="J1308" s="31"/>
      <c r="K1308" s="33"/>
      <c r="L1308" s="31"/>
      <c r="M1308" s="33"/>
      <c r="N1308" s="31"/>
      <c r="O1308" s="31"/>
      <c r="P1308" s="31"/>
      <c r="Q1308" s="31"/>
      <c r="R1308" s="32"/>
      <c r="S1308" s="31"/>
      <c r="U1308" s="10"/>
    </row>
    <row r="1309" spans="1:21" x14ac:dyDescent="0.35">
      <c r="A1309" s="3" t="s">
        <v>2354</v>
      </c>
      <c r="B1309" s="7" t="s">
        <v>2371</v>
      </c>
      <c r="C1309" t="s">
        <v>2372</v>
      </c>
      <c r="D1309" t="s">
        <v>38</v>
      </c>
      <c r="E1309" s="7">
        <v>17122724</v>
      </c>
      <c r="F1309">
        <v>2</v>
      </c>
      <c r="G1309">
        <v>100</v>
      </c>
      <c r="H1309" s="10">
        <v>34</v>
      </c>
      <c r="I1309" s="10">
        <f t="shared" si="24"/>
        <v>0.34</v>
      </c>
      <c r="J1309" s="31"/>
      <c r="K1309" s="33"/>
      <c r="L1309" s="31"/>
      <c r="M1309" s="33"/>
      <c r="N1309" s="31"/>
      <c r="O1309" s="31"/>
      <c r="P1309" s="31"/>
      <c r="Q1309" s="31"/>
      <c r="R1309" s="32"/>
      <c r="S1309" s="31"/>
      <c r="U1309" s="10"/>
    </row>
    <row r="1310" spans="1:21" x14ac:dyDescent="0.35">
      <c r="A1310" s="3" t="s">
        <v>2354</v>
      </c>
      <c r="B1310" s="26" t="s">
        <v>2373</v>
      </c>
      <c r="C1310" t="s">
        <v>2374</v>
      </c>
      <c r="D1310" t="s">
        <v>38</v>
      </c>
      <c r="E1310" s="7">
        <v>11866071</v>
      </c>
      <c r="F1310">
        <v>47</v>
      </c>
      <c r="G1310">
        <v>50</v>
      </c>
      <c r="H1310" s="10">
        <v>23</v>
      </c>
      <c r="I1310" s="10">
        <f t="shared" si="24"/>
        <v>0.46</v>
      </c>
      <c r="J1310" s="31"/>
      <c r="K1310" s="33"/>
      <c r="L1310" s="31"/>
      <c r="M1310" s="33"/>
      <c r="N1310" s="31"/>
      <c r="O1310" s="31"/>
      <c r="P1310" s="31"/>
      <c r="Q1310" s="31"/>
      <c r="R1310" s="32"/>
      <c r="S1310" s="31"/>
      <c r="U1310" s="10"/>
    </row>
    <row r="1311" spans="1:21" x14ac:dyDescent="0.35">
      <c r="A1311" s="3" t="s">
        <v>2354</v>
      </c>
      <c r="B1311" s="7" t="s">
        <v>2375</v>
      </c>
      <c r="C1311" t="s">
        <v>2376</v>
      </c>
      <c r="D1311" t="s">
        <v>38</v>
      </c>
      <c r="E1311" s="7">
        <v>15349067</v>
      </c>
      <c r="F1311">
        <v>3</v>
      </c>
      <c r="G1311">
        <v>25</v>
      </c>
      <c r="H1311" s="10">
        <v>29</v>
      </c>
      <c r="I1311" s="10">
        <f t="shared" si="24"/>
        <v>1.1599999999999999</v>
      </c>
      <c r="J1311" s="31"/>
      <c r="K1311" s="33"/>
      <c r="L1311" s="31"/>
      <c r="M1311" s="33"/>
      <c r="N1311" s="31"/>
      <c r="O1311" s="31"/>
      <c r="P1311" s="31"/>
      <c r="Q1311" s="31"/>
      <c r="R1311" s="32"/>
      <c r="S1311" s="31"/>
      <c r="U1311" s="10"/>
    </row>
    <row r="1312" spans="1:21" x14ac:dyDescent="0.35">
      <c r="A1312" s="3" t="s">
        <v>2377</v>
      </c>
      <c r="B1312" s="7">
        <v>2123</v>
      </c>
      <c r="C1312" t="s">
        <v>2378</v>
      </c>
      <c r="D1312" t="s">
        <v>38</v>
      </c>
      <c r="E1312" s="7">
        <v>11868003</v>
      </c>
      <c r="F1312">
        <v>1</v>
      </c>
      <c r="G1312">
        <v>1</v>
      </c>
      <c r="H1312" s="10">
        <v>455</v>
      </c>
      <c r="I1312" s="10">
        <f t="shared" si="24"/>
        <v>455</v>
      </c>
      <c r="J1312" s="31"/>
      <c r="K1312" s="33"/>
      <c r="L1312" s="31"/>
      <c r="M1312" s="33"/>
      <c r="N1312" s="31"/>
      <c r="O1312" s="31"/>
      <c r="P1312" s="31"/>
      <c r="Q1312" s="31"/>
      <c r="R1312" s="32"/>
      <c r="S1312" s="31"/>
      <c r="U1312" s="10"/>
    </row>
    <row r="1313" spans="1:21" x14ac:dyDescent="0.35">
      <c r="A1313" s="3" t="s">
        <v>2377</v>
      </c>
      <c r="B1313" s="7">
        <v>3487</v>
      </c>
      <c r="C1313" t="s">
        <v>2379</v>
      </c>
      <c r="D1313" t="s">
        <v>38</v>
      </c>
      <c r="E1313" s="7">
        <v>11579944</v>
      </c>
      <c r="F1313">
        <v>3</v>
      </c>
      <c r="G1313">
        <v>960</v>
      </c>
      <c r="H1313" s="10">
        <v>54</v>
      </c>
      <c r="I1313" s="10">
        <f t="shared" si="24"/>
        <v>5.6250000000000001E-2</v>
      </c>
      <c r="J1313" s="31"/>
      <c r="K1313" s="33"/>
      <c r="L1313" s="31"/>
      <c r="M1313" s="33"/>
      <c r="N1313" s="31"/>
      <c r="O1313" s="31"/>
      <c r="P1313" s="31"/>
      <c r="Q1313" s="31"/>
      <c r="R1313" s="32"/>
      <c r="S1313" s="31"/>
      <c r="U1313" s="10"/>
    </row>
    <row r="1314" spans="1:21" x14ac:dyDescent="0.35">
      <c r="A1314" s="3" t="s">
        <v>2377</v>
      </c>
      <c r="B1314" s="7">
        <v>15124</v>
      </c>
      <c r="C1314" t="s">
        <v>2380</v>
      </c>
      <c r="D1314" t="s">
        <v>38</v>
      </c>
      <c r="E1314" s="7">
        <v>10288243</v>
      </c>
      <c r="F1314">
        <v>1</v>
      </c>
      <c r="G1314">
        <v>5</v>
      </c>
      <c r="H1314" s="10">
        <v>238</v>
      </c>
      <c r="I1314" s="10">
        <f t="shared" si="24"/>
        <v>47.6</v>
      </c>
      <c r="J1314" s="31"/>
      <c r="K1314" s="33"/>
      <c r="L1314" s="31"/>
      <c r="M1314" s="33"/>
      <c r="N1314" s="31"/>
      <c r="O1314" s="31"/>
      <c r="P1314" s="31"/>
      <c r="Q1314" s="31"/>
      <c r="R1314" s="32"/>
      <c r="S1314" s="31"/>
      <c r="U1314" s="10"/>
    </row>
    <row r="1315" spans="1:21" x14ac:dyDescent="0.35">
      <c r="A1315" s="3" t="s">
        <v>2377</v>
      </c>
      <c r="B1315" s="7">
        <v>30153</v>
      </c>
      <c r="C1315" t="s">
        <v>2381</v>
      </c>
      <c r="D1315" t="s">
        <v>160</v>
      </c>
      <c r="E1315" s="7" t="s">
        <v>2382</v>
      </c>
      <c r="F1315">
        <v>1</v>
      </c>
      <c r="G1315">
        <v>1</v>
      </c>
      <c r="H1315" s="10">
        <v>38</v>
      </c>
      <c r="I1315" s="10">
        <f t="shared" si="24"/>
        <v>38</v>
      </c>
      <c r="J1315" s="31"/>
      <c r="K1315" s="33"/>
      <c r="L1315" s="31"/>
      <c r="M1315" s="33"/>
      <c r="N1315" s="31"/>
      <c r="O1315" s="31"/>
      <c r="P1315" s="31"/>
      <c r="Q1315" s="31"/>
      <c r="R1315" s="32"/>
      <c r="S1315" s="31"/>
      <c r="U1315" s="10"/>
    </row>
    <row r="1316" spans="1:21" x14ac:dyDescent="0.35">
      <c r="A1316" s="3" t="s">
        <v>2377</v>
      </c>
      <c r="B1316" s="7">
        <v>69576</v>
      </c>
      <c r="C1316" t="s">
        <v>2383</v>
      </c>
      <c r="D1316" t="s">
        <v>38</v>
      </c>
      <c r="E1316" s="7">
        <v>11819420</v>
      </c>
      <c r="F1316">
        <v>1</v>
      </c>
      <c r="G1316">
        <v>10</v>
      </c>
      <c r="H1316" s="10">
        <v>259</v>
      </c>
      <c r="I1316" s="10">
        <f t="shared" si="24"/>
        <v>25.9</v>
      </c>
      <c r="J1316" s="31"/>
      <c r="K1316" s="33"/>
      <c r="L1316" s="31"/>
      <c r="M1316" s="33"/>
      <c r="N1316" s="31"/>
      <c r="O1316" s="31"/>
      <c r="P1316" s="31"/>
      <c r="Q1316" s="31"/>
      <c r="R1316" s="32"/>
      <c r="S1316" s="31"/>
      <c r="U1316" s="10"/>
    </row>
    <row r="1317" spans="1:21" x14ac:dyDescent="0.35">
      <c r="A1317" s="3" t="s">
        <v>2377</v>
      </c>
      <c r="B1317" s="7">
        <v>84850</v>
      </c>
      <c r="C1317" t="s">
        <v>2384</v>
      </c>
      <c r="D1317" t="s">
        <v>38</v>
      </c>
      <c r="E1317" s="7">
        <v>13404219</v>
      </c>
      <c r="F1317">
        <v>1</v>
      </c>
      <c r="G1317">
        <v>96</v>
      </c>
      <c r="H1317" s="10">
        <v>338</v>
      </c>
      <c r="I1317" s="10">
        <f t="shared" si="24"/>
        <v>3.5208333333333335</v>
      </c>
      <c r="J1317" s="31"/>
      <c r="K1317" s="33"/>
      <c r="L1317" s="31"/>
      <c r="M1317" s="33"/>
      <c r="N1317" s="31"/>
      <c r="O1317" s="31"/>
      <c r="P1317" s="31"/>
      <c r="Q1317" s="31"/>
      <c r="R1317" s="32"/>
      <c r="S1317" s="31"/>
      <c r="U1317" s="10"/>
    </row>
    <row r="1318" spans="1:21" x14ac:dyDescent="0.35">
      <c r="A1318" s="3" t="s">
        <v>2377</v>
      </c>
      <c r="B1318" s="7">
        <v>88224</v>
      </c>
      <c r="C1318" t="s">
        <v>2385</v>
      </c>
      <c r="D1318" t="s">
        <v>160</v>
      </c>
      <c r="E1318" s="7" t="s">
        <v>2386</v>
      </c>
      <c r="F1318">
        <v>1</v>
      </c>
      <c r="G1318">
        <v>25</v>
      </c>
      <c r="H1318" s="10">
        <v>262</v>
      </c>
      <c r="I1318" s="10">
        <f t="shared" si="24"/>
        <v>10.48</v>
      </c>
      <c r="J1318" s="31"/>
      <c r="K1318" s="33"/>
      <c r="L1318" s="31"/>
      <c r="M1318" s="33"/>
      <c r="N1318" s="31"/>
      <c r="O1318" s="31"/>
      <c r="P1318" s="31"/>
      <c r="Q1318" s="31"/>
      <c r="R1318" s="32"/>
      <c r="S1318" s="31"/>
      <c r="U1318" s="10"/>
    </row>
    <row r="1319" spans="1:21" x14ac:dyDescent="0.35">
      <c r="A1319" s="3" t="s">
        <v>2377</v>
      </c>
      <c r="B1319" s="7">
        <v>88518</v>
      </c>
      <c r="C1319" t="s">
        <v>2387</v>
      </c>
      <c r="D1319" t="s">
        <v>38</v>
      </c>
      <c r="E1319" s="7">
        <v>10617354</v>
      </c>
      <c r="F1319">
        <v>1</v>
      </c>
      <c r="G1319">
        <v>1</v>
      </c>
      <c r="H1319" s="10">
        <v>560</v>
      </c>
      <c r="I1319" s="10">
        <f t="shared" si="24"/>
        <v>560</v>
      </c>
      <c r="J1319" s="31"/>
      <c r="K1319" s="33"/>
      <c r="L1319" s="31"/>
      <c r="M1319" s="33"/>
      <c r="N1319" s="31"/>
      <c r="O1319" s="31"/>
      <c r="P1319" s="31"/>
      <c r="Q1319" s="31"/>
      <c r="R1319" s="32"/>
      <c r="S1319" s="31"/>
      <c r="U1319" s="10"/>
    </row>
    <row r="1320" spans="1:21" x14ac:dyDescent="0.35">
      <c r="A1320" s="3" t="s">
        <v>2377</v>
      </c>
      <c r="B1320" s="7">
        <v>140675</v>
      </c>
      <c r="C1320" t="s">
        <v>2388</v>
      </c>
      <c r="D1320" t="s">
        <v>38</v>
      </c>
      <c r="E1320" s="7">
        <v>10119831</v>
      </c>
      <c r="F1320">
        <v>8</v>
      </c>
      <c r="G1320">
        <v>75</v>
      </c>
      <c r="H1320" s="10">
        <v>140</v>
      </c>
      <c r="I1320" s="10">
        <f t="shared" si="24"/>
        <v>1.8666666666666667</v>
      </c>
      <c r="J1320" s="31"/>
      <c r="K1320" s="33"/>
      <c r="L1320" s="31"/>
      <c r="M1320" s="33"/>
      <c r="N1320" s="31"/>
      <c r="O1320" s="31"/>
      <c r="P1320" s="31"/>
      <c r="Q1320" s="31"/>
      <c r="R1320" s="32"/>
      <c r="S1320" s="31"/>
      <c r="U1320" s="10"/>
    </row>
    <row r="1321" spans="1:21" x14ac:dyDescent="0.35">
      <c r="A1321" s="3" t="s">
        <v>2377</v>
      </c>
      <c r="B1321" s="7">
        <v>144444</v>
      </c>
      <c r="C1321" t="s">
        <v>2389</v>
      </c>
      <c r="D1321" t="s">
        <v>38</v>
      </c>
      <c r="E1321" s="7">
        <v>10404532</v>
      </c>
      <c r="F1321">
        <v>1</v>
      </c>
      <c r="G1321">
        <v>120</v>
      </c>
      <c r="H1321" s="10">
        <v>208</v>
      </c>
      <c r="I1321" s="10">
        <f t="shared" si="24"/>
        <v>1.7333333333333334</v>
      </c>
      <c r="J1321" s="31"/>
      <c r="K1321" s="33"/>
      <c r="L1321" s="31"/>
      <c r="M1321" s="33"/>
      <c r="N1321" s="31"/>
      <c r="O1321" s="31"/>
      <c r="P1321" s="31"/>
      <c r="Q1321" s="31"/>
      <c r="R1321" s="32"/>
      <c r="S1321" s="31"/>
      <c r="U1321" s="10"/>
    </row>
    <row r="1322" spans="1:21" x14ac:dyDescent="0.35">
      <c r="A1322" s="3" t="s">
        <v>2377</v>
      </c>
      <c r="B1322" s="7">
        <v>150682</v>
      </c>
      <c r="C1322" t="s">
        <v>2390</v>
      </c>
      <c r="D1322" t="s">
        <v>38</v>
      </c>
      <c r="E1322" s="7">
        <v>15235672</v>
      </c>
      <c r="F1322">
        <v>7</v>
      </c>
      <c r="G1322">
        <v>20</v>
      </c>
      <c r="H1322" s="10">
        <v>205</v>
      </c>
      <c r="I1322" s="10">
        <f t="shared" si="24"/>
        <v>10.25</v>
      </c>
      <c r="J1322" s="31"/>
      <c r="K1322" s="33"/>
      <c r="L1322" s="31"/>
      <c r="M1322" s="33"/>
      <c r="N1322" s="31"/>
      <c r="O1322" s="31"/>
      <c r="P1322" s="31"/>
      <c r="Q1322" s="31"/>
      <c r="R1322" s="32"/>
      <c r="S1322" s="31"/>
      <c r="U1322" s="10"/>
    </row>
    <row r="1323" spans="1:21" x14ac:dyDescent="0.35">
      <c r="A1323" s="3" t="s">
        <v>2377</v>
      </c>
      <c r="B1323" s="7">
        <v>156472</v>
      </c>
      <c r="C1323" t="s">
        <v>2391</v>
      </c>
      <c r="D1323" t="s">
        <v>38</v>
      </c>
      <c r="E1323" s="26">
        <v>10538931</v>
      </c>
      <c r="F1323">
        <v>1</v>
      </c>
      <c r="G1323">
        <v>100</v>
      </c>
      <c r="H1323" s="10">
        <v>210</v>
      </c>
      <c r="I1323" s="10">
        <f t="shared" si="24"/>
        <v>2.1</v>
      </c>
      <c r="J1323" s="31"/>
      <c r="K1323" s="33"/>
      <c r="L1323" s="31"/>
      <c r="M1323" s="33"/>
      <c r="N1323" s="31"/>
      <c r="O1323" s="31"/>
      <c r="P1323" s="31"/>
      <c r="Q1323" s="31"/>
      <c r="R1323" s="32"/>
      <c r="S1323" s="31"/>
      <c r="U1323" s="10"/>
    </row>
    <row r="1324" spans="1:21" x14ac:dyDescent="0.35">
      <c r="A1324" s="3" t="s">
        <v>2377</v>
      </c>
      <c r="B1324" s="7">
        <v>167008</v>
      </c>
      <c r="C1324" t="s">
        <v>2392</v>
      </c>
      <c r="D1324" t="s">
        <v>38</v>
      </c>
      <c r="E1324" s="7">
        <v>10212811</v>
      </c>
      <c r="F1324">
        <v>1</v>
      </c>
      <c r="G1324">
        <v>50</v>
      </c>
      <c r="H1324" s="10">
        <v>105</v>
      </c>
      <c r="I1324" s="10">
        <f t="shared" si="24"/>
        <v>2.1</v>
      </c>
      <c r="J1324" s="31"/>
      <c r="K1324" s="33"/>
      <c r="L1324" s="31"/>
      <c r="M1324" s="33"/>
      <c r="N1324" s="31"/>
      <c r="O1324" s="31"/>
      <c r="P1324" s="31"/>
      <c r="Q1324" s="31"/>
      <c r="R1324" s="32"/>
      <c r="S1324" s="31"/>
      <c r="U1324" s="10"/>
    </row>
    <row r="1325" spans="1:21" x14ac:dyDescent="0.35">
      <c r="A1325" s="3" t="s">
        <v>2377</v>
      </c>
      <c r="B1325" s="7">
        <v>168055</v>
      </c>
      <c r="C1325" t="s">
        <v>2393</v>
      </c>
      <c r="D1325" t="s">
        <v>38</v>
      </c>
      <c r="E1325" s="7">
        <v>10058820</v>
      </c>
      <c r="F1325">
        <v>1</v>
      </c>
      <c r="G1325">
        <v>50</v>
      </c>
      <c r="H1325" s="10">
        <v>104</v>
      </c>
      <c r="I1325" s="10">
        <f t="shared" ref="I1325:I1343" si="25">H1325/G1325</f>
        <v>2.08</v>
      </c>
      <c r="J1325" s="31"/>
      <c r="K1325" s="33"/>
      <c r="L1325" s="31"/>
      <c r="M1325" s="33"/>
      <c r="N1325" s="31"/>
      <c r="O1325" s="31"/>
      <c r="P1325" s="31"/>
      <c r="Q1325" s="31"/>
      <c r="R1325" s="32"/>
      <c r="S1325" s="31"/>
      <c r="U1325" s="10"/>
    </row>
    <row r="1326" spans="1:21" x14ac:dyDescent="0.35">
      <c r="A1326" s="3" t="s">
        <v>2377</v>
      </c>
      <c r="B1326" s="7">
        <v>168381</v>
      </c>
      <c r="C1326" t="s">
        <v>2394</v>
      </c>
      <c r="D1326" t="s">
        <v>38</v>
      </c>
      <c r="E1326" s="7">
        <v>10098720</v>
      </c>
      <c r="F1326">
        <v>48</v>
      </c>
      <c r="G1326">
        <v>80</v>
      </c>
      <c r="H1326" s="10">
        <v>136</v>
      </c>
      <c r="I1326" s="10">
        <f t="shared" si="25"/>
        <v>1.7</v>
      </c>
      <c r="J1326" s="31"/>
      <c r="K1326" s="33"/>
      <c r="L1326" s="31"/>
      <c r="M1326" s="33"/>
      <c r="N1326" s="31"/>
      <c r="O1326" s="31"/>
      <c r="P1326" s="31"/>
      <c r="Q1326" s="31"/>
      <c r="R1326" s="32"/>
      <c r="S1326" s="31"/>
      <c r="U1326" s="10"/>
    </row>
    <row r="1327" spans="1:21" x14ac:dyDescent="0.35">
      <c r="A1327" s="3" t="s">
        <v>2377</v>
      </c>
      <c r="B1327" s="7">
        <v>174925</v>
      </c>
      <c r="C1327" t="s">
        <v>2395</v>
      </c>
      <c r="D1327" t="s">
        <v>38</v>
      </c>
      <c r="E1327" s="7">
        <v>15227905</v>
      </c>
      <c r="F1327">
        <v>4</v>
      </c>
      <c r="G1327">
        <v>8</v>
      </c>
      <c r="H1327" s="10">
        <v>172</v>
      </c>
      <c r="I1327" s="10">
        <f t="shared" si="25"/>
        <v>21.5</v>
      </c>
      <c r="J1327" s="31"/>
      <c r="K1327" s="33"/>
      <c r="L1327" s="31"/>
      <c r="M1327" s="33"/>
      <c r="N1327" s="31"/>
      <c r="O1327" s="31"/>
      <c r="P1327" s="31"/>
      <c r="Q1327" s="31"/>
      <c r="R1327" s="32"/>
      <c r="S1327" s="31"/>
      <c r="U1327" s="10"/>
    </row>
    <row r="1328" spans="1:21" x14ac:dyDescent="0.35">
      <c r="A1328" s="3" t="s">
        <v>2377</v>
      </c>
      <c r="B1328" s="7">
        <v>174950</v>
      </c>
      <c r="C1328" t="s">
        <v>2396</v>
      </c>
      <c r="D1328" t="s">
        <v>38</v>
      </c>
      <c r="E1328" s="7">
        <v>10252961</v>
      </c>
      <c r="F1328">
        <v>1</v>
      </c>
      <c r="G1328">
        <v>500</v>
      </c>
      <c r="H1328" s="10">
        <v>305</v>
      </c>
      <c r="I1328" s="10">
        <f t="shared" si="25"/>
        <v>0.61</v>
      </c>
      <c r="J1328" s="31"/>
      <c r="K1328" s="33"/>
      <c r="L1328" s="31"/>
      <c r="M1328" s="33"/>
      <c r="N1328" s="31"/>
      <c r="O1328" s="31"/>
      <c r="P1328" s="31"/>
      <c r="Q1328" s="31"/>
      <c r="R1328" s="32"/>
      <c r="S1328" s="31"/>
      <c r="U1328" s="10"/>
    </row>
    <row r="1329" spans="1:21" x14ac:dyDescent="0.35">
      <c r="A1329" s="3" t="s">
        <v>2377</v>
      </c>
      <c r="B1329" s="7">
        <v>176740</v>
      </c>
      <c r="C1329" t="s">
        <v>2397</v>
      </c>
      <c r="D1329" t="s">
        <v>38</v>
      </c>
      <c r="E1329" s="7">
        <v>10507591</v>
      </c>
      <c r="F1329">
        <v>1</v>
      </c>
      <c r="G1329">
        <v>120</v>
      </c>
      <c r="H1329" s="10">
        <v>188</v>
      </c>
      <c r="I1329" s="10">
        <f t="shared" si="25"/>
        <v>1.5666666666666667</v>
      </c>
      <c r="J1329" s="31"/>
      <c r="K1329" s="33"/>
      <c r="L1329" s="31"/>
      <c r="M1329" s="33"/>
      <c r="N1329" s="31"/>
      <c r="O1329" s="31"/>
      <c r="P1329" s="31"/>
      <c r="Q1329" s="31"/>
      <c r="R1329" s="32"/>
      <c r="S1329" s="31"/>
      <c r="U1329" s="10"/>
    </row>
    <row r="1330" spans="1:21" x14ac:dyDescent="0.35">
      <c r="A1330" s="3" t="s">
        <v>2377</v>
      </c>
      <c r="B1330" s="7">
        <v>189561</v>
      </c>
      <c r="C1330" t="s">
        <v>2398</v>
      </c>
      <c r="D1330" t="s">
        <v>38</v>
      </c>
      <c r="E1330" s="7">
        <v>14835061</v>
      </c>
      <c r="F1330">
        <v>1</v>
      </c>
      <c r="G1330">
        <v>1</v>
      </c>
      <c r="H1330" s="10">
        <v>237</v>
      </c>
      <c r="I1330" s="10">
        <f t="shared" si="25"/>
        <v>237</v>
      </c>
      <c r="J1330" s="31"/>
      <c r="K1330" s="33"/>
      <c r="L1330" s="31"/>
      <c r="M1330" s="33"/>
      <c r="N1330" s="31"/>
      <c r="O1330" s="31"/>
      <c r="P1330" s="31"/>
      <c r="Q1330" s="31"/>
      <c r="R1330" s="32"/>
      <c r="S1330" s="31"/>
      <c r="U1330" s="10"/>
    </row>
    <row r="1331" spans="1:21" x14ac:dyDescent="0.35">
      <c r="A1331" s="3" t="s">
        <v>2377</v>
      </c>
      <c r="B1331" s="7">
        <v>189562</v>
      </c>
      <c r="C1331" t="s">
        <v>2399</v>
      </c>
      <c r="D1331" t="s">
        <v>38</v>
      </c>
      <c r="E1331" s="7">
        <v>12763847</v>
      </c>
      <c r="F1331">
        <v>2</v>
      </c>
      <c r="G1331">
        <v>1</v>
      </c>
      <c r="H1331" s="10">
        <v>187</v>
      </c>
      <c r="I1331" s="10">
        <f t="shared" si="25"/>
        <v>187</v>
      </c>
      <c r="J1331" s="31"/>
      <c r="K1331" s="33"/>
      <c r="L1331" s="31"/>
      <c r="M1331" s="33"/>
      <c r="N1331" s="31"/>
      <c r="O1331" s="31"/>
      <c r="P1331" s="31"/>
      <c r="Q1331" s="31"/>
      <c r="R1331" s="32"/>
      <c r="S1331" s="31"/>
      <c r="U1331" s="10"/>
    </row>
    <row r="1332" spans="1:21" x14ac:dyDescent="0.35">
      <c r="A1332" s="3" t="s">
        <v>2377</v>
      </c>
      <c r="B1332" s="7">
        <v>237108</v>
      </c>
      <c r="C1332" t="s">
        <v>2400</v>
      </c>
      <c r="D1332" t="s">
        <v>38</v>
      </c>
      <c r="E1332" s="7">
        <v>10307451</v>
      </c>
      <c r="F1332">
        <v>1</v>
      </c>
      <c r="G1332">
        <v>180</v>
      </c>
      <c r="H1332" s="10">
        <v>386</v>
      </c>
      <c r="I1332" s="10">
        <f t="shared" si="25"/>
        <v>2.1444444444444444</v>
      </c>
      <c r="J1332" s="31"/>
      <c r="K1332" s="33"/>
      <c r="L1332" s="31"/>
      <c r="M1332" s="33"/>
      <c r="N1332" s="31"/>
      <c r="O1332" s="31"/>
      <c r="P1332" s="31"/>
      <c r="Q1332" s="31"/>
      <c r="R1332" s="32"/>
      <c r="S1332" s="31"/>
      <c r="U1332" s="10"/>
    </row>
    <row r="1333" spans="1:21" x14ac:dyDescent="0.35">
      <c r="A1333" s="3" t="s">
        <v>2377</v>
      </c>
      <c r="B1333" s="7">
        <v>269787</v>
      </c>
      <c r="C1333" t="s">
        <v>2401</v>
      </c>
      <c r="D1333" t="s">
        <v>38</v>
      </c>
      <c r="E1333" s="7">
        <v>10287631</v>
      </c>
      <c r="F1333">
        <v>2</v>
      </c>
      <c r="G1333">
        <v>50</v>
      </c>
      <c r="H1333" s="10">
        <v>112</v>
      </c>
      <c r="I1333" s="10">
        <f t="shared" si="25"/>
        <v>2.2400000000000002</v>
      </c>
      <c r="J1333" s="31"/>
      <c r="K1333" s="33"/>
      <c r="L1333" s="31"/>
      <c r="M1333" s="33"/>
      <c r="N1333" s="31"/>
      <c r="O1333" s="31"/>
      <c r="P1333" s="31"/>
      <c r="Q1333" s="31"/>
      <c r="R1333" s="32"/>
      <c r="S1333" s="31"/>
      <c r="U1333" s="10"/>
    </row>
    <row r="1334" spans="1:21" x14ac:dyDescent="0.35">
      <c r="A1334" s="3" t="s">
        <v>2377</v>
      </c>
      <c r="B1334" s="7">
        <v>300349</v>
      </c>
      <c r="C1334" t="s">
        <v>2402</v>
      </c>
      <c r="D1334" t="s">
        <v>38</v>
      </c>
      <c r="E1334" s="7">
        <v>11706449</v>
      </c>
      <c r="F1334">
        <v>4</v>
      </c>
      <c r="G1334">
        <v>1</v>
      </c>
      <c r="H1334" s="10">
        <v>52</v>
      </c>
      <c r="I1334" s="10">
        <f t="shared" si="25"/>
        <v>52</v>
      </c>
      <c r="J1334" s="31"/>
      <c r="K1334" s="33"/>
      <c r="L1334" s="31"/>
      <c r="M1334" s="33"/>
      <c r="N1334" s="31"/>
      <c r="O1334" s="31"/>
      <c r="P1334" s="31"/>
      <c r="Q1334" s="31"/>
      <c r="R1334" s="32"/>
      <c r="S1334" s="31"/>
      <c r="U1334" s="10"/>
    </row>
    <row r="1335" spans="1:21" x14ac:dyDescent="0.35">
      <c r="A1335" s="3" t="s">
        <v>2377</v>
      </c>
      <c r="B1335" s="7">
        <v>430805</v>
      </c>
      <c r="C1335" t="s">
        <v>2403</v>
      </c>
      <c r="D1335" t="s">
        <v>38</v>
      </c>
      <c r="E1335" s="26">
        <v>10684022</v>
      </c>
      <c r="F1335">
        <v>1</v>
      </c>
      <c r="G1335">
        <v>120</v>
      </c>
      <c r="H1335" s="10">
        <v>190</v>
      </c>
      <c r="I1335" s="10">
        <f t="shared" si="25"/>
        <v>1.5833333333333333</v>
      </c>
      <c r="J1335" s="31"/>
      <c r="K1335" s="33"/>
      <c r="L1335" s="31"/>
      <c r="M1335" s="33"/>
      <c r="N1335" s="31"/>
      <c r="O1335" s="31"/>
      <c r="P1335" s="31"/>
      <c r="Q1335" s="31"/>
      <c r="R1335" s="32"/>
      <c r="S1335" s="31"/>
      <c r="U1335" s="10"/>
    </row>
    <row r="1336" spans="1:21" x14ac:dyDescent="0.35">
      <c r="A1336" s="3" t="s">
        <v>2377</v>
      </c>
      <c r="B1336" s="7">
        <v>820002</v>
      </c>
      <c r="C1336" t="s">
        <v>2404</v>
      </c>
      <c r="D1336" t="s">
        <v>38</v>
      </c>
      <c r="E1336" s="7">
        <v>10696335</v>
      </c>
      <c r="F1336">
        <v>30</v>
      </c>
      <c r="G1336">
        <v>1</v>
      </c>
      <c r="H1336" s="10">
        <v>8</v>
      </c>
      <c r="I1336" s="10">
        <f t="shared" si="25"/>
        <v>8</v>
      </c>
      <c r="J1336" s="31"/>
      <c r="K1336" s="33"/>
      <c r="L1336" s="31"/>
      <c r="M1336" s="33"/>
      <c r="N1336" s="31"/>
      <c r="O1336" s="31"/>
      <c r="P1336" s="31"/>
      <c r="Q1336" s="31"/>
      <c r="R1336" s="32"/>
      <c r="S1336" s="31"/>
      <c r="U1336" s="10"/>
    </row>
    <row r="1337" spans="1:21" x14ac:dyDescent="0.35">
      <c r="A1337" s="3" t="s">
        <v>2377</v>
      </c>
      <c r="B1337" s="7">
        <v>9401115</v>
      </c>
      <c r="C1337" t="s">
        <v>2405</v>
      </c>
      <c r="D1337" t="s">
        <v>38</v>
      </c>
      <c r="E1337" s="7">
        <v>11710645</v>
      </c>
      <c r="F1337">
        <v>6</v>
      </c>
      <c r="G1337">
        <v>960</v>
      </c>
      <c r="H1337" s="10">
        <v>68</v>
      </c>
      <c r="I1337" s="10">
        <f t="shared" si="25"/>
        <v>7.0833333333333331E-2</v>
      </c>
      <c r="J1337" s="31"/>
      <c r="K1337" s="33"/>
      <c r="L1337" s="31"/>
      <c r="M1337" s="33"/>
      <c r="N1337" s="31"/>
      <c r="O1337" s="31"/>
      <c r="P1337" s="31"/>
      <c r="Q1337" s="31"/>
      <c r="R1337" s="32"/>
      <c r="S1337" s="31"/>
      <c r="U1337" s="10"/>
    </row>
    <row r="1338" spans="1:21" x14ac:dyDescent="0.35">
      <c r="A1338" s="3" t="s">
        <v>2377</v>
      </c>
      <c r="B1338" s="7">
        <v>22350050</v>
      </c>
      <c r="C1338" t="s">
        <v>2406</v>
      </c>
      <c r="D1338" t="s">
        <v>38</v>
      </c>
      <c r="E1338" s="7">
        <v>15241799</v>
      </c>
      <c r="F1338">
        <v>1</v>
      </c>
      <c r="G1338">
        <v>4</v>
      </c>
      <c r="H1338" s="10">
        <v>443</v>
      </c>
      <c r="I1338" s="10">
        <f t="shared" si="25"/>
        <v>110.75</v>
      </c>
      <c r="J1338" s="31"/>
      <c r="K1338" s="33"/>
      <c r="L1338" s="31"/>
      <c r="M1338" s="33"/>
      <c r="N1338" s="31"/>
      <c r="O1338" s="31"/>
      <c r="P1338" s="31"/>
      <c r="Q1338" s="31"/>
      <c r="R1338" s="32"/>
      <c r="S1338" s="31"/>
      <c r="U1338" s="10"/>
    </row>
    <row r="1339" spans="1:21" x14ac:dyDescent="0.35">
      <c r="A1339" s="3" t="s">
        <v>2377</v>
      </c>
      <c r="B1339" s="7">
        <v>29053488</v>
      </c>
      <c r="C1339" t="s">
        <v>2407</v>
      </c>
      <c r="D1339" t="s">
        <v>2408</v>
      </c>
      <c r="E1339" s="7">
        <v>10756144</v>
      </c>
      <c r="F1339">
        <v>2</v>
      </c>
      <c r="G1339">
        <v>10</v>
      </c>
      <c r="H1339" s="10">
        <v>77</v>
      </c>
      <c r="I1339" s="10">
        <f t="shared" si="25"/>
        <v>7.7</v>
      </c>
      <c r="J1339" s="31"/>
      <c r="K1339" s="33"/>
      <c r="L1339" s="31"/>
      <c r="M1339" s="33"/>
      <c r="N1339" s="31"/>
      <c r="O1339" s="31"/>
      <c r="P1339" s="31"/>
      <c r="Q1339" s="31"/>
      <c r="R1339" s="32"/>
      <c r="S1339" s="31"/>
      <c r="U1339" s="10"/>
    </row>
    <row r="1340" spans="1:21" x14ac:dyDescent="0.35">
      <c r="A1340" s="3" t="s">
        <v>2377</v>
      </c>
      <c r="B1340" s="7">
        <v>42520100</v>
      </c>
      <c r="C1340" t="s">
        <v>2409</v>
      </c>
      <c r="D1340" t="s">
        <v>38</v>
      </c>
      <c r="E1340" s="7">
        <v>10586931</v>
      </c>
      <c r="F1340">
        <v>1</v>
      </c>
      <c r="G1340">
        <v>6</v>
      </c>
      <c r="H1340" s="10">
        <v>28</v>
      </c>
      <c r="I1340" s="10">
        <f t="shared" si="25"/>
        <v>4.666666666666667</v>
      </c>
      <c r="J1340" s="31"/>
      <c r="K1340" s="33"/>
      <c r="L1340" s="31"/>
      <c r="M1340" s="33"/>
      <c r="N1340" s="31"/>
      <c r="O1340" s="31"/>
      <c r="P1340" s="31"/>
      <c r="Q1340" s="31"/>
      <c r="R1340" s="32"/>
      <c r="S1340" s="31"/>
      <c r="U1340" s="10"/>
    </row>
    <row r="1341" spans="1:21" x14ac:dyDescent="0.35">
      <c r="A1341" s="3" t="s">
        <v>2377</v>
      </c>
      <c r="B1341" s="7">
        <v>50000020</v>
      </c>
      <c r="C1341" t="s">
        <v>2410</v>
      </c>
      <c r="D1341" t="s">
        <v>38</v>
      </c>
      <c r="E1341" s="7">
        <v>11750573</v>
      </c>
      <c r="F1341">
        <v>9</v>
      </c>
      <c r="G1341">
        <v>500</v>
      </c>
      <c r="H1341" s="10">
        <v>181</v>
      </c>
      <c r="I1341" s="10">
        <f t="shared" si="25"/>
        <v>0.36199999999999999</v>
      </c>
      <c r="J1341" s="31"/>
      <c r="K1341" s="33"/>
      <c r="L1341" s="31"/>
      <c r="M1341" s="33"/>
      <c r="N1341" s="31"/>
      <c r="O1341" s="31"/>
      <c r="P1341" s="31"/>
      <c r="Q1341" s="31"/>
      <c r="R1341" s="32"/>
      <c r="S1341" s="31"/>
      <c r="U1341" s="10"/>
    </row>
    <row r="1342" spans="1:21" x14ac:dyDescent="0.35">
      <c r="A1342" s="3" t="s">
        <v>2377</v>
      </c>
      <c r="B1342" s="7">
        <v>59700530</v>
      </c>
      <c r="C1342" t="s">
        <v>2411</v>
      </c>
      <c r="D1342" t="s">
        <v>38</v>
      </c>
      <c r="E1342" s="7">
        <v>10241861</v>
      </c>
      <c r="F1342">
        <v>4</v>
      </c>
      <c r="G1342">
        <v>1</v>
      </c>
      <c r="H1342" s="10">
        <v>27</v>
      </c>
      <c r="I1342" s="10">
        <f t="shared" si="25"/>
        <v>27</v>
      </c>
      <c r="J1342" s="31"/>
      <c r="K1342" s="33"/>
      <c r="L1342" s="31"/>
      <c r="M1342" s="33"/>
      <c r="N1342" s="31"/>
      <c r="O1342" s="31"/>
      <c r="P1342" s="31"/>
      <c r="Q1342" s="31"/>
      <c r="R1342" s="32"/>
      <c r="S1342" s="31"/>
      <c r="U1342" s="10"/>
    </row>
    <row r="1343" spans="1:21" x14ac:dyDescent="0.35">
      <c r="A1343" s="3" t="s">
        <v>2377</v>
      </c>
      <c r="B1343" s="7">
        <v>61490002</v>
      </c>
      <c r="C1343" t="s">
        <v>2412</v>
      </c>
      <c r="D1343" t="s">
        <v>38</v>
      </c>
      <c r="E1343" s="7">
        <v>10228040</v>
      </c>
      <c r="F1343">
        <v>10</v>
      </c>
      <c r="G1343">
        <v>2</v>
      </c>
      <c r="H1343" s="10">
        <v>11</v>
      </c>
      <c r="I1343" s="10">
        <f t="shared" si="25"/>
        <v>5.5</v>
      </c>
      <c r="J1343" s="31"/>
      <c r="K1343" s="33"/>
      <c r="L1343" s="31"/>
      <c r="M1343" s="33"/>
      <c r="N1343" s="31"/>
      <c r="O1343" s="31"/>
      <c r="P1343" s="31"/>
      <c r="Q1343" s="31"/>
      <c r="R1343" s="32"/>
      <c r="S1343" s="31"/>
      <c r="U1343" s="10"/>
    </row>
    <row r="1344" spans="1:21" x14ac:dyDescent="0.35">
      <c r="A1344" s="3" t="s">
        <v>2377</v>
      </c>
      <c r="B1344" s="7">
        <v>63130020</v>
      </c>
      <c r="C1344" t="s">
        <v>2413</v>
      </c>
      <c r="D1344" t="s">
        <v>38</v>
      </c>
      <c r="E1344" s="7">
        <v>10772711</v>
      </c>
      <c r="F1344">
        <v>40</v>
      </c>
      <c r="G1344" s="22" t="s">
        <v>2414</v>
      </c>
      <c r="H1344" s="10">
        <v>28</v>
      </c>
      <c r="I1344" s="10">
        <f>H1344/96</f>
        <v>0.29166666666666669</v>
      </c>
      <c r="J1344" s="31"/>
      <c r="K1344" s="33"/>
      <c r="L1344" s="31"/>
      <c r="M1344" s="33"/>
      <c r="N1344" s="31"/>
      <c r="O1344" s="31"/>
      <c r="P1344" s="31"/>
      <c r="Q1344" s="31"/>
      <c r="R1344" s="32"/>
      <c r="S1344" s="31"/>
      <c r="U1344" s="10"/>
    </row>
    <row r="1345" spans="1:21" x14ac:dyDescent="0.35">
      <c r="A1345" s="3" t="s">
        <v>2377</v>
      </c>
      <c r="B1345" s="7">
        <v>64220010</v>
      </c>
      <c r="C1345" t="s">
        <v>2415</v>
      </c>
      <c r="D1345" t="s">
        <v>38</v>
      </c>
      <c r="E1345" s="7">
        <v>10652561</v>
      </c>
      <c r="F1345">
        <v>1</v>
      </c>
      <c r="G1345">
        <v>1</v>
      </c>
      <c r="H1345" s="10">
        <v>36</v>
      </c>
      <c r="I1345" s="10">
        <f t="shared" ref="I1345:I1376" si="26">H1345/G1345</f>
        <v>36</v>
      </c>
      <c r="J1345" s="31"/>
      <c r="K1345" s="33"/>
      <c r="L1345" s="31"/>
      <c r="M1345" s="33"/>
      <c r="N1345" s="31"/>
      <c r="O1345" s="31"/>
      <c r="P1345" s="31"/>
      <c r="Q1345" s="31"/>
      <c r="R1345" s="32"/>
      <c r="S1345" s="31"/>
      <c r="U1345" s="10"/>
    </row>
    <row r="1346" spans="1:21" x14ac:dyDescent="0.35">
      <c r="A1346" s="3" t="s">
        <v>2377</v>
      </c>
      <c r="B1346" s="7">
        <v>75002009</v>
      </c>
      <c r="C1346" t="s">
        <v>2416</v>
      </c>
      <c r="D1346" t="s">
        <v>38</v>
      </c>
      <c r="E1346" s="7">
        <v>15524765</v>
      </c>
      <c r="F1346">
        <v>2</v>
      </c>
      <c r="G1346">
        <v>4</v>
      </c>
      <c r="H1346" s="10">
        <v>49</v>
      </c>
      <c r="I1346" s="10">
        <f t="shared" si="26"/>
        <v>12.25</v>
      </c>
      <c r="J1346" s="31"/>
      <c r="K1346" s="33"/>
      <c r="L1346" s="31"/>
      <c r="M1346" s="33"/>
      <c r="N1346" s="31"/>
      <c r="O1346" s="31"/>
      <c r="P1346" s="31"/>
      <c r="Q1346" s="31"/>
      <c r="R1346" s="32"/>
      <c r="S1346" s="31"/>
      <c r="U1346" s="10"/>
    </row>
    <row r="1347" spans="1:21" x14ac:dyDescent="0.35">
      <c r="A1347" s="3" t="s">
        <v>2377</v>
      </c>
      <c r="B1347" s="7">
        <v>7000138229</v>
      </c>
      <c r="C1347" t="s">
        <v>2417</v>
      </c>
      <c r="D1347" t="s">
        <v>38</v>
      </c>
      <c r="E1347" s="7">
        <v>12986976</v>
      </c>
      <c r="F1347">
        <v>57</v>
      </c>
      <c r="G1347">
        <v>1</v>
      </c>
      <c r="H1347" s="10">
        <v>9</v>
      </c>
      <c r="I1347" s="10">
        <f t="shared" si="26"/>
        <v>9</v>
      </c>
      <c r="J1347" s="31"/>
      <c r="K1347" s="33"/>
      <c r="L1347" s="31"/>
      <c r="M1347" s="33"/>
      <c r="N1347" s="31"/>
      <c r="O1347" s="31"/>
      <c r="P1347" s="31"/>
      <c r="Q1347" s="31"/>
      <c r="R1347" s="32"/>
      <c r="S1347" s="31"/>
      <c r="U1347" s="10"/>
    </row>
    <row r="1348" spans="1:21" x14ac:dyDescent="0.35">
      <c r="A1348" s="3" t="s">
        <v>2377</v>
      </c>
      <c r="B1348" s="7" t="s">
        <v>2418</v>
      </c>
      <c r="C1348" t="s">
        <v>2419</v>
      </c>
      <c r="D1348" t="s">
        <v>2408</v>
      </c>
      <c r="E1348" s="7" t="s">
        <v>2418</v>
      </c>
      <c r="F1348">
        <v>1</v>
      </c>
      <c r="G1348">
        <v>1</v>
      </c>
      <c r="H1348" s="10">
        <v>2426</v>
      </c>
      <c r="I1348" s="10">
        <f t="shared" si="26"/>
        <v>2426</v>
      </c>
      <c r="J1348" s="31"/>
      <c r="K1348" s="33"/>
      <c r="L1348" s="31"/>
      <c r="M1348" s="33"/>
      <c r="N1348" s="31"/>
      <c r="O1348" s="31"/>
      <c r="P1348" s="31"/>
      <c r="Q1348" s="31"/>
      <c r="R1348" s="32"/>
      <c r="S1348" s="31"/>
      <c r="U1348" s="10"/>
    </row>
    <row r="1349" spans="1:21" x14ac:dyDescent="0.35">
      <c r="A1349" s="3" t="s">
        <v>2377</v>
      </c>
      <c r="B1349" s="7" t="s">
        <v>2420</v>
      </c>
      <c r="C1349" t="s">
        <v>2421</v>
      </c>
      <c r="D1349" t="s">
        <v>2408</v>
      </c>
      <c r="E1349" s="7" t="s">
        <v>2420</v>
      </c>
      <c r="F1349">
        <v>1</v>
      </c>
      <c r="G1349">
        <v>1</v>
      </c>
      <c r="H1349" s="10">
        <v>2318</v>
      </c>
      <c r="I1349" s="10">
        <f t="shared" si="26"/>
        <v>2318</v>
      </c>
      <c r="J1349" s="31"/>
      <c r="K1349" s="33"/>
      <c r="L1349" s="31"/>
      <c r="M1349" s="33"/>
      <c r="N1349" s="31"/>
      <c r="O1349" s="31"/>
      <c r="P1349" s="31"/>
      <c r="Q1349" s="31"/>
      <c r="R1349" s="32"/>
      <c r="S1349" s="31"/>
      <c r="U1349" s="10"/>
    </row>
    <row r="1350" spans="1:21" x14ac:dyDescent="0.35">
      <c r="A1350" s="3" t="s">
        <v>2377</v>
      </c>
      <c r="B1350" s="7" t="s">
        <v>2422</v>
      </c>
      <c r="C1350" t="s">
        <v>2423</v>
      </c>
      <c r="D1350" t="s">
        <v>2408</v>
      </c>
      <c r="E1350" s="7" t="s">
        <v>2422</v>
      </c>
      <c r="F1350">
        <v>1</v>
      </c>
      <c r="G1350">
        <v>1</v>
      </c>
      <c r="H1350" s="10">
        <v>710</v>
      </c>
      <c r="I1350" s="10">
        <f t="shared" si="26"/>
        <v>710</v>
      </c>
      <c r="J1350" s="31"/>
      <c r="K1350" s="33"/>
      <c r="L1350" s="31"/>
      <c r="M1350" s="33"/>
      <c r="N1350" s="31"/>
      <c r="O1350" s="31"/>
      <c r="P1350" s="31"/>
      <c r="Q1350" s="31"/>
      <c r="R1350" s="32"/>
      <c r="S1350" s="31"/>
      <c r="U1350" s="10"/>
    </row>
    <row r="1351" spans="1:21" x14ac:dyDescent="0.35">
      <c r="A1351" s="3" t="s">
        <v>2377</v>
      </c>
      <c r="B1351" s="7" t="s">
        <v>2424</v>
      </c>
      <c r="C1351" t="s">
        <v>2425</v>
      </c>
      <c r="D1351" t="s">
        <v>38</v>
      </c>
      <c r="E1351" s="7">
        <v>15562933</v>
      </c>
      <c r="F1351">
        <v>1</v>
      </c>
      <c r="G1351">
        <v>50</v>
      </c>
      <c r="H1351" s="10">
        <v>260</v>
      </c>
      <c r="I1351" s="10">
        <f t="shared" si="26"/>
        <v>5.2</v>
      </c>
      <c r="J1351" s="31"/>
      <c r="K1351" s="33"/>
      <c r="L1351" s="31"/>
      <c r="M1351" s="33"/>
      <c r="N1351" s="31"/>
      <c r="O1351" s="31"/>
      <c r="P1351" s="31"/>
      <c r="Q1351" s="31"/>
      <c r="R1351" s="32"/>
      <c r="S1351" s="31"/>
      <c r="U1351" s="10"/>
    </row>
    <row r="1352" spans="1:21" x14ac:dyDescent="0.35">
      <c r="A1352" s="3" t="s">
        <v>2377</v>
      </c>
      <c r="B1352" s="7" t="s">
        <v>2426</v>
      </c>
      <c r="C1352" t="s">
        <v>2427</v>
      </c>
      <c r="D1352" t="s">
        <v>38</v>
      </c>
      <c r="E1352" s="7">
        <v>10166400</v>
      </c>
      <c r="F1352">
        <v>1</v>
      </c>
      <c r="G1352">
        <v>6</v>
      </c>
      <c r="H1352" s="10">
        <v>33</v>
      </c>
      <c r="I1352" s="10">
        <f t="shared" si="26"/>
        <v>5.5</v>
      </c>
      <c r="J1352" s="31"/>
      <c r="K1352" s="33"/>
      <c r="L1352" s="31"/>
      <c r="M1352" s="33"/>
      <c r="N1352" s="31"/>
      <c r="O1352" s="31"/>
      <c r="P1352" s="31"/>
      <c r="Q1352" s="31"/>
      <c r="R1352" s="32"/>
      <c r="S1352" s="31"/>
      <c r="U1352" s="10"/>
    </row>
    <row r="1353" spans="1:21" x14ac:dyDescent="0.35">
      <c r="A1353" s="3" t="s">
        <v>2377</v>
      </c>
      <c r="B1353" s="7" t="s">
        <v>2428</v>
      </c>
      <c r="C1353" t="s">
        <v>2429</v>
      </c>
      <c r="D1353" t="s">
        <v>38</v>
      </c>
      <c r="E1353" s="7">
        <v>10156640</v>
      </c>
      <c r="F1353">
        <v>1</v>
      </c>
      <c r="G1353">
        <v>1</v>
      </c>
      <c r="H1353" s="10">
        <v>38</v>
      </c>
      <c r="I1353" s="10">
        <f t="shared" si="26"/>
        <v>38</v>
      </c>
      <c r="J1353" s="31"/>
      <c r="K1353" s="33"/>
      <c r="L1353" s="31"/>
      <c r="M1353" s="33"/>
      <c r="N1353" s="31"/>
      <c r="O1353" s="31"/>
      <c r="P1353" s="31"/>
      <c r="Q1353" s="31"/>
      <c r="R1353" s="32"/>
      <c r="S1353" s="31"/>
      <c r="U1353" s="10"/>
    </row>
    <row r="1354" spans="1:21" x14ac:dyDescent="0.35">
      <c r="A1354" s="3" t="s">
        <v>2377</v>
      </c>
      <c r="B1354" s="7" t="s">
        <v>2430</v>
      </c>
      <c r="C1354" t="s">
        <v>2431</v>
      </c>
      <c r="D1354" t="s">
        <v>38</v>
      </c>
      <c r="E1354" s="7">
        <v>10384221</v>
      </c>
      <c r="F1354">
        <v>20</v>
      </c>
      <c r="G1354">
        <v>16</v>
      </c>
      <c r="H1354" s="10">
        <v>232</v>
      </c>
      <c r="I1354" s="10">
        <f t="shared" si="26"/>
        <v>14.5</v>
      </c>
      <c r="J1354" s="31"/>
      <c r="K1354" s="33"/>
      <c r="L1354" s="31"/>
      <c r="M1354" s="33"/>
      <c r="N1354" s="31"/>
      <c r="O1354" s="31"/>
      <c r="P1354" s="31"/>
      <c r="Q1354" s="31"/>
      <c r="R1354" s="32"/>
      <c r="S1354" s="31"/>
      <c r="U1354" s="10"/>
    </row>
    <row r="1355" spans="1:21" x14ac:dyDescent="0.35">
      <c r="A1355" s="3" t="s">
        <v>2377</v>
      </c>
      <c r="B1355" s="7" t="s">
        <v>2432</v>
      </c>
      <c r="C1355" t="s">
        <v>2433</v>
      </c>
      <c r="D1355" t="s">
        <v>38</v>
      </c>
      <c r="E1355" s="7">
        <v>10768711</v>
      </c>
      <c r="F1355">
        <v>13</v>
      </c>
      <c r="G1355">
        <v>12</v>
      </c>
      <c r="H1355" s="10">
        <v>10</v>
      </c>
      <c r="I1355" s="10">
        <f t="shared" si="26"/>
        <v>0.83333333333333337</v>
      </c>
      <c r="J1355" s="31"/>
      <c r="K1355" s="33"/>
      <c r="L1355" s="31"/>
      <c r="M1355" s="33"/>
      <c r="N1355" s="31"/>
      <c r="O1355" s="31"/>
      <c r="P1355" s="31"/>
      <c r="Q1355" s="31"/>
      <c r="R1355" s="32"/>
      <c r="S1355" s="31"/>
      <c r="U1355" s="10"/>
    </row>
    <row r="1356" spans="1:21" x14ac:dyDescent="0.35">
      <c r="A1356" s="3" t="s">
        <v>2377</v>
      </c>
      <c r="B1356" s="7" t="s">
        <v>2434</v>
      </c>
      <c r="C1356" t="s">
        <v>2435</v>
      </c>
      <c r="D1356" t="s">
        <v>38</v>
      </c>
      <c r="E1356" s="7">
        <v>12891294</v>
      </c>
      <c r="F1356">
        <v>10</v>
      </c>
      <c r="G1356">
        <v>12</v>
      </c>
      <c r="H1356" s="10">
        <v>14</v>
      </c>
      <c r="I1356" s="10">
        <f t="shared" si="26"/>
        <v>1.1666666666666667</v>
      </c>
      <c r="J1356" s="31"/>
      <c r="K1356" s="33"/>
      <c r="L1356" s="31"/>
      <c r="M1356" s="33"/>
      <c r="N1356" s="31"/>
      <c r="O1356" s="31"/>
      <c r="P1356" s="31"/>
      <c r="Q1356" s="31"/>
      <c r="R1356" s="32"/>
      <c r="S1356" s="31"/>
      <c r="U1356" s="10"/>
    </row>
    <row r="1357" spans="1:21" x14ac:dyDescent="0.35">
      <c r="A1357" s="3" t="s">
        <v>2377</v>
      </c>
      <c r="B1357" s="7" t="s">
        <v>2436</v>
      </c>
      <c r="C1357" t="s">
        <v>2437</v>
      </c>
      <c r="D1357" t="s">
        <v>38</v>
      </c>
      <c r="E1357" s="7">
        <v>10027950</v>
      </c>
      <c r="F1357">
        <v>12</v>
      </c>
      <c r="G1357">
        <v>6</v>
      </c>
      <c r="H1357" s="10">
        <v>13</v>
      </c>
      <c r="I1357" s="10">
        <f t="shared" si="26"/>
        <v>2.1666666666666665</v>
      </c>
      <c r="J1357" s="31"/>
      <c r="K1357" s="33"/>
      <c r="L1357" s="31"/>
      <c r="M1357" s="33"/>
      <c r="N1357" s="31"/>
      <c r="O1357" s="31"/>
      <c r="P1357" s="31"/>
      <c r="Q1357" s="31"/>
      <c r="R1357" s="32"/>
      <c r="S1357" s="31"/>
      <c r="U1357" s="10"/>
    </row>
    <row r="1358" spans="1:21" x14ac:dyDescent="0.35">
      <c r="A1358" s="3" t="s">
        <v>2377</v>
      </c>
      <c r="B1358" s="7" t="s">
        <v>2438</v>
      </c>
      <c r="C1358" t="s">
        <v>2439</v>
      </c>
      <c r="D1358" t="s">
        <v>38</v>
      </c>
      <c r="E1358" s="7">
        <v>10758711</v>
      </c>
      <c r="F1358">
        <v>3</v>
      </c>
      <c r="G1358">
        <v>12</v>
      </c>
      <c r="H1358" s="10">
        <v>8</v>
      </c>
      <c r="I1358" s="10">
        <f t="shared" si="26"/>
        <v>0.66666666666666663</v>
      </c>
      <c r="J1358" s="31"/>
      <c r="K1358" s="33"/>
      <c r="L1358" s="31"/>
      <c r="M1358" s="33"/>
      <c r="N1358" s="31"/>
      <c r="O1358" s="31"/>
      <c r="P1358" s="31"/>
      <c r="Q1358" s="31"/>
      <c r="R1358" s="32"/>
      <c r="S1358" s="31"/>
      <c r="U1358" s="10"/>
    </row>
    <row r="1359" spans="1:21" x14ac:dyDescent="0.35">
      <c r="A1359" s="3" t="s">
        <v>2377</v>
      </c>
      <c r="B1359" s="7" t="s">
        <v>2440</v>
      </c>
      <c r="C1359" t="s">
        <v>2441</v>
      </c>
      <c r="D1359" t="s">
        <v>38</v>
      </c>
      <c r="E1359" s="7">
        <v>10373401</v>
      </c>
      <c r="F1359">
        <v>4</v>
      </c>
      <c r="G1359">
        <v>4</v>
      </c>
      <c r="H1359" s="10">
        <v>65</v>
      </c>
      <c r="I1359" s="10">
        <f t="shared" si="26"/>
        <v>16.25</v>
      </c>
      <c r="J1359" s="31"/>
      <c r="K1359" s="33"/>
      <c r="L1359" s="31"/>
      <c r="M1359" s="33"/>
      <c r="N1359" s="31"/>
      <c r="O1359" s="31"/>
      <c r="P1359" s="31"/>
      <c r="Q1359" s="31"/>
      <c r="R1359" s="32"/>
      <c r="S1359" s="31"/>
      <c r="U1359" s="10"/>
    </row>
    <row r="1360" spans="1:21" x14ac:dyDescent="0.35">
      <c r="A1360" s="3" t="s">
        <v>2377</v>
      </c>
      <c r="B1360" s="7" t="s">
        <v>2442</v>
      </c>
      <c r="C1360" t="s">
        <v>2443</v>
      </c>
      <c r="D1360" t="s">
        <v>38</v>
      </c>
      <c r="E1360" s="7">
        <v>10214071</v>
      </c>
      <c r="F1360">
        <v>17</v>
      </c>
      <c r="G1360">
        <v>72</v>
      </c>
      <c r="H1360" s="10">
        <v>91</v>
      </c>
      <c r="I1360" s="10">
        <f t="shared" si="26"/>
        <v>1.2638888888888888</v>
      </c>
      <c r="J1360" s="31"/>
      <c r="K1360" s="33"/>
      <c r="L1360" s="31"/>
      <c r="M1360" s="33"/>
      <c r="N1360" s="31"/>
      <c r="O1360" s="31"/>
      <c r="P1360" s="31"/>
      <c r="Q1360" s="31"/>
      <c r="R1360" s="32"/>
      <c r="S1360" s="31"/>
      <c r="U1360" s="10"/>
    </row>
    <row r="1361" spans="1:35" x14ac:dyDescent="0.35">
      <c r="A1361" s="3" t="s">
        <v>2377</v>
      </c>
      <c r="B1361" s="7" t="s">
        <v>2444</v>
      </c>
      <c r="C1361" t="s">
        <v>2445</v>
      </c>
      <c r="D1361" t="s">
        <v>38</v>
      </c>
      <c r="E1361" s="7">
        <v>10102881</v>
      </c>
      <c r="F1361">
        <v>6</v>
      </c>
      <c r="G1361">
        <v>72</v>
      </c>
      <c r="H1361" s="10">
        <v>61</v>
      </c>
      <c r="I1361" s="10">
        <f t="shared" si="26"/>
        <v>0.84722222222222221</v>
      </c>
      <c r="J1361" s="31"/>
      <c r="K1361" s="33"/>
      <c r="L1361" s="31"/>
      <c r="M1361" s="33"/>
      <c r="N1361" s="31"/>
      <c r="O1361" s="31"/>
      <c r="P1361" s="31"/>
      <c r="Q1361" s="31"/>
      <c r="R1361" s="32"/>
      <c r="S1361" s="31"/>
      <c r="U1361" s="10"/>
    </row>
    <row r="1362" spans="1:35" x14ac:dyDescent="0.35">
      <c r="A1362" s="3" t="s">
        <v>2377</v>
      </c>
      <c r="B1362" s="7" t="s">
        <v>2446</v>
      </c>
      <c r="C1362" t="s">
        <v>2447</v>
      </c>
      <c r="D1362" t="s">
        <v>38</v>
      </c>
      <c r="E1362" s="7">
        <v>10413491</v>
      </c>
      <c r="F1362">
        <v>10</v>
      </c>
      <c r="G1362">
        <v>1</v>
      </c>
      <c r="H1362" s="10">
        <v>54</v>
      </c>
      <c r="I1362" s="10">
        <f t="shared" si="26"/>
        <v>54</v>
      </c>
      <c r="J1362" s="31"/>
      <c r="K1362" s="33"/>
      <c r="L1362" s="31"/>
      <c r="M1362" s="33"/>
      <c r="N1362" s="31"/>
      <c r="O1362" s="31"/>
      <c r="P1362" s="31"/>
      <c r="Q1362" s="31"/>
      <c r="R1362" s="32"/>
      <c r="S1362" s="31"/>
      <c r="U1362" s="10"/>
    </row>
    <row r="1363" spans="1:35" x14ac:dyDescent="0.35">
      <c r="A1363" s="3" t="s">
        <v>2377</v>
      </c>
      <c r="B1363" s="7" t="s">
        <v>2448</v>
      </c>
      <c r="C1363" t="s">
        <v>2449</v>
      </c>
      <c r="D1363" t="s">
        <v>38</v>
      </c>
      <c r="E1363" s="7">
        <v>12384468</v>
      </c>
      <c r="F1363">
        <v>3</v>
      </c>
      <c r="G1363">
        <v>500</v>
      </c>
      <c r="H1363" s="10">
        <v>37</v>
      </c>
      <c r="I1363" s="10">
        <f t="shared" si="26"/>
        <v>7.3999999999999996E-2</v>
      </c>
      <c r="J1363" s="31"/>
      <c r="K1363" s="33"/>
      <c r="L1363" s="31"/>
      <c r="M1363" s="33"/>
      <c r="N1363" s="31"/>
      <c r="O1363" s="31"/>
      <c r="P1363" s="31"/>
      <c r="Q1363" s="31"/>
      <c r="R1363" s="32"/>
      <c r="S1363" s="31"/>
      <c r="U1363" s="10"/>
    </row>
    <row r="1364" spans="1:35" x14ac:dyDescent="0.35">
      <c r="A1364" s="3" t="s">
        <v>2377</v>
      </c>
      <c r="B1364" s="7" t="s">
        <v>2450</v>
      </c>
      <c r="C1364" t="s">
        <v>2451</v>
      </c>
      <c r="D1364" t="s">
        <v>38</v>
      </c>
      <c r="E1364" s="7">
        <v>10625241</v>
      </c>
      <c r="F1364">
        <v>3</v>
      </c>
      <c r="G1364">
        <v>1</v>
      </c>
      <c r="H1364" s="10">
        <v>204</v>
      </c>
      <c r="I1364" s="10">
        <f t="shared" si="26"/>
        <v>204</v>
      </c>
      <c r="J1364" s="31"/>
      <c r="K1364" s="33"/>
      <c r="L1364" s="31"/>
      <c r="M1364" s="33"/>
      <c r="N1364" s="31"/>
      <c r="O1364" s="31"/>
      <c r="P1364" s="31"/>
      <c r="Q1364" s="31"/>
      <c r="R1364" s="32"/>
      <c r="S1364" s="31"/>
      <c r="U1364" s="10"/>
    </row>
    <row r="1365" spans="1:35" x14ac:dyDescent="0.35">
      <c r="A1365" s="3" t="s">
        <v>2377</v>
      </c>
      <c r="B1365" s="7" t="s">
        <v>2452</v>
      </c>
      <c r="C1365" t="s">
        <v>2453</v>
      </c>
      <c r="D1365" t="s">
        <v>160</v>
      </c>
      <c r="E1365" s="7" t="s">
        <v>2454</v>
      </c>
      <c r="F1365">
        <v>1</v>
      </c>
      <c r="G1365">
        <v>1</v>
      </c>
      <c r="H1365" s="10">
        <v>40</v>
      </c>
      <c r="I1365" s="10">
        <f t="shared" si="26"/>
        <v>40</v>
      </c>
      <c r="J1365" s="31"/>
      <c r="K1365" s="33"/>
      <c r="L1365" s="31"/>
      <c r="M1365" s="33"/>
      <c r="N1365" s="31"/>
      <c r="O1365" s="31"/>
      <c r="P1365" s="31"/>
      <c r="Q1365" s="31"/>
      <c r="R1365" s="32"/>
      <c r="S1365" s="31"/>
      <c r="U1365" s="10"/>
    </row>
    <row r="1366" spans="1:35" x14ac:dyDescent="0.35">
      <c r="A1366" s="3" t="s">
        <v>2377</v>
      </c>
      <c r="B1366" s="7" t="s">
        <v>2455</v>
      </c>
      <c r="C1366" t="s">
        <v>2456</v>
      </c>
      <c r="D1366" t="s">
        <v>38</v>
      </c>
      <c r="E1366" s="7">
        <v>17564725</v>
      </c>
      <c r="F1366">
        <v>2</v>
      </c>
      <c r="G1366">
        <v>36</v>
      </c>
      <c r="H1366" s="10">
        <v>303</v>
      </c>
      <c r="I1366" s="10">
        <f t="shared" si="26"/>
        <v>8.4166666666666661</v>
      </c>
      <c r="J1366" s="31"/>
      <c r="K1366" s="33"/>
      <c r="L1366" s="31"/>
      <c r="M1366" s="33"/>
      <c r="N1366" s="31"/>
      <c r="O1366" s="31"/>
      <c r="P1366" s="31"/>
      <c r="Q1366" s="31"/>
      <c r="R1366" s="32"/>
      <c r="S1366" s="31"/>
      <c r="U1366" s="10"/>
    </row>
    <row r="1367" spans="1:35" x14ac:dyDescent="0.35">
      <c r="A1367" s="3" t="s">
        <v>2377</v>
      </c>
      <c r="B1367" s="7" t="s">
        <v>2457</v>
      </c>
      <c r="C1367" t="s">
        <v>2458</v>
      </c>
      <c r="D1367" t="s">
        <v>38</v>
      </c>
      <c r="E1367" s="7">
        <v>10531845</v>
      </c>
      <c r="F1367">
        <v>4</v>
      </c>
      <c r="G1367">
        <v>60</v>
      </c>
      <c r="H1367" s="10">
        <v>237</v>
      </c>
      <c r="I1367" s="10">
        <f t="shared" si="26"/>
        <v>3.95</v>
      </c>
      <c r="J1367" s="31"/>
      <c r="K1367" s="33"/>
      <c r="L1367" s="31"/>
      <c r="M1367" s="33"/>
      <c r="N1367" s="31"/>
      <c r="O1367" s="31"/>
      <c r="P1367" s="31"/>
      <c r="Q1367" s="31"/>
      <c r="R1367" s="32"/>
      <c r="S1367" s="31"/>
      <c r="U1367" s="10"/>
    </row>
    <row r="1368" spans="1:35" s="6" customFormat="1" x14ac:dyDescent="0.35">
      <c r="A1368" s="3" t="s">
        <v>2377</v>
      </c>
      <c r="B1368" s="7" t="s">
        <v>2459</v>
      </c>
      <c r="C1368" t="s">
        <v>2460</v>
      </c>
      <c r="D1368" t="s">
        <v>38</v>
      </c>
      <c r="E1368" s="7">
        <v>15123586</v>
      </c>
      <c r="F1368">
        <v>40</v>
      </c>
      <c r="G1368">
        <v>960</v>
      </c>
      <c r="H1368" s="10">
        <v>62</v>
      </c>
      <c r="I1368" s="10">
        <f t="shared" si="26"/>
        <v>6.458333333333334E-2</v>
      </c>
      <c r="J1368" s="31"/>
      <c r="K1368" s="33"/>
      <c r="L1368" s="31"/>
      <c r="M1368" s="33"/>
      <c r="N1368" s="31"/>
      <c r="O1368" s="31"/>
      <c r="P1368" s="31"/>
      <c r="Q1368" s="31"/>
      <c r="R1368" s="32"/>
      <c r="S1368" s="31"/>
      <c r="T1368"/>
      <c r="U1368" s="10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</row>
    <row r="1369" spans="1:35" s="6" customFormat="1" x14ac:dyDescent="0.35">
      <c r="A1369" s="3" t="s">
        <v>2377</v>
      </c>
      <c r="B1369" s="7" t="s">
        <v>2461</v>
      </c>
      <c r="C1369" t="s">
        <v>2462</v>
      </c>
      <c r="D1369" t="s">
        <v>2408</v>
      </c>
      <c r="E1369" s="7" t="s">
        <v>2461</v>
      </c>
      <c r="F1369">
        <v>1</v>
      </c>
      <c r="G1369">
        <v>1</v>
      </c>
      <c r="H1369" s="10">
        <v>185</v>
      </c>
      <c r="I1369" s="10">
        <f t="shared" si="26"/>
        <v>185</v>
      </c>
      <c r="J1369" s="31"/>
      <c r="K1369" s="33"/>
      <c r="L1369" s="31"/>
      <c r="M1369" s="33"/>
      <c r="N1369" s="31"/>
      <c r="O1369" s="31"/>
      <c r="P1369" s="31"/>
      <c r="Q1369" s="31"/>
      <c r="R1369" s="32"/>
      <c r="S1369" s="31"/>
      <c r="T1369"/>
      <c r="U1369" s="10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</row>
    <row r="1370" spans="1:35" s="6" customFormat="1" x14ac:dyDescent="0.35">
      <c r="A1370" s="3" t="s">
        <v>2377</v>
      </c>
      <c r="B1370" s="7" t="s">
        <v>2463</v>
      </c>
      <c r="C1370" t="s">
        <v>2464</v>
      </c>
      <c r="D1370" t="s">
        <v>2408</v>
      </c>
      <c r="E1370" s="7" t="s">
        <v>2463</v>
      </c>
      <c r="F1370">
        <v>4</v>
      </c>
      <c r="G1370">
        <v>1</v>
      </c>
      <c r="H1370" s="10">
        <v>216</v>
      </c>
      <c r="I1370" s="10">
        <f t="shared" si="26"/>
        <v>216</v>
      </c>
      <c r="J1370" s="31"/>
      <c r="K1370" s="33"/>
      <c r="L1370" s="31"/>
      <c r="M1370" s="33"/>
      <c r="N1370" s="31"/>
      <c r="O1370" s="31"/>
      <c r="P1370" s="31"/>
      <c r="Q1370" s="31"/>
      <c r="R1370" s="32"/>
      <c r="S1370" s="31"/>
      <c r="T1370"/>
      <c r="U1370" s="1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</row>
    <row r="1371" spans="1:35" s="6" customFormat="1" x14ac:dyDescent="0.35">
      <c r="A1371" s="3" t="s">
        <v>2377</v>
      </c>
      <c r="B1371" s="7" t="s">
        <v>2465</v>
      </c>
      <c r="C1371" t="s">
        <v>2466</v>
      </c>
      <c r="D1371" t="s">
        <v>160</v>
      </c>
      <c r="E1371" s="7" t="s">
        <v>2467</v>
      </c>
      <c r="F1371">
        <v>4</v>
      </c>
      <c r="G1371">
        <v>1</v>
      </c>
      <c r="H1371" s="10">
        <v>285</v>
      </c>
      <c r="I1371" s="10">
        <f t="shared" si="26"/>
        <v>285</v>
      </c>
      <c r="J1371" s="31"/>
      <c r="K1371" s="33"/>
      <c r="L1371" s="31"/>
      <c r="M1371" s="33"/>
      <c r="N1371" s="31"/>
      <c r="O1371" s="31"/>
      <c r="P1371" s="31"/>
      <c r="Q1371" s="31"/>
      <c r="R1371" s="32"/>
      <c r="S1371" s="31"/>
      <c r="T1371"/>
      <c r="U1371" s="10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</row>
    <row r="1372" spans="1:35" x14ac:dyDescent="0.35">
      <c r="A1372" s="3" t="s">
        <v>2377</v>
      </c>
      <c r="B1372" s="7" t="s">
        <v>2468</v>
      </c>
      <c r="C1372" t="s">
        <v>2469</v>
      </c>
      <c r="D1372" t="s">
        <v>160</v>
      </c>
      <c r="E1372" s="7" t="s">
        <v>2470</v>
      </c>
      <c r="F1372">
        <v>1</v>
      </c>
      <c r="G1372">
        <v>1</v>
      </c>
      <c r="H1372" s="10">
        <v>325</v>
      </c>
      <c r="I1372" s="10">
        <f t="shared" si="26"/>
        <v>325</v>
      </c>
      <c r="J1372" s="31"/>
      <c r="K1372" s="33"/>
      <c r="L1372" s="31"/>
      <c r="M1372" s="33"/>
      <c r="N1372" s="31"/>
      <c r="O1372" s="31"/>
      <c r="P1372" s="31"/>
      <c r="Q1372" s="31"/>
      <c r="R1372" s="32"/>
      <c r="S1372" s="31"/>
      <c r="U1372" s="10"/>
    </row>
    <row r="1373" spans="1:35" x14ac:dyDescent="0.35">
      <c r="A1373" s="3" t="s">
        <v>2377</v>
      </c>
      <c r="B1373" s="7" t="s">
        <v>2471</v>
      </c>
      <c r="C1373" t="s">
        <v>2472</v>
      </c>
      <c r="D1373" t="s">
        <v>38</v>
      </c>
      <c r="E1373" s="7">
        <v>10429962</v>
      </c>
      <c r="F1373">
        <v>1</v>
      </c>
      <c r="G1373">
        <v>50</v>
      </c>
      <c r="H1373" s="10">
        <v>375</v>
      </c>
      <c r="I1373" s="10">
        <f t="shared" si="26"/>
        <v>7.5</v>
      </c>
      <c r="J1373" s="31"/>
      <c r="K1373" s="33"/>
      <c r="L1373" s="31"/>
      <c r="M1373" s="33"/>
      <c r="N1373" s="31"/>
      <c r="O1373" s="31"/>
      <c r="P1373" s="31"/>
      <c r="Q1373" s="31"/>
      <c r="R1373" s="32"/>
      <c r="S1373" s="31"/>
      <c r="U1373" s="10"/>
    </row>
    <row r="1374" spans="1:35" x14ac:dyDescent="0.35">
      <c r="A1374" s="3" t="s">
        <v>2377</v>
      </c>
      <c r="B1374" s="7" t="s">
        <v>2473</v>
      </c>
      <c r="C1374" t="s">
        <v>2474</v>
      </c>
      <c r="D1374" t="s">
        <v>38</v>
      </c>
      <c r="E1374" s="7">
        <v>15521895</v>
      </c>
      <c r="F1374">
        <v>1</v>
      </c>
      <c r="G1374">
        <v>1</v>
      </c>
      <c r="H1374" s="10">
        <v>254</v>
      </c>
      <c r="I1374" s="10">
        <f t="shared" si="26"/>
        <v>254</v>
      </c>
      <c r="J1374" s="31"/>
      <c r="K1374" s="33"/>
      <c r="L1374" s="31"/>
      <c r="M1374" s="33"/>
      <c r="N1374" s="31"/>
      <c r="O1374" s="31"/>
      <c r="P1374" s="31"/>
      <c r="Q1374" s="31"/>
      <c r="R1374" s="32"/>
      <c r="S1374" s="31"/>
      <c r="U1374" s="10"/>
    </row>
    <row r="1375" spans="1:35" x14ac:dyDescent="0.35">
      <c r="A1375" s="3" t="s">
        <v>2377</v>
      </c>
      <c r="B1375" s="7" t="s">
        <v>2475</v>
      </c>
      <c r="C1375" t="s">
        <v>2476</v>
      </c>
      <c r="D1375" t="s">
        <v>38</v>
      </c>
      <c r="E1375" s="7">
        <v>15531895</v>
      </c>
      <c r="F1375">
        <v>2</v>
      </c>
      <c r="G1375">
        <v>1</v>
      </c>
      <c r="H1375" s="10">
        <v>316</v>
      </c>
      <c r="I1375" s="10">
        <f t="shared" si="26"/>
        <v>316</v>
      </c>
      <c r="J1375" s="31"/>
      <c r="K1375" s="33"/>
      <c r="L1375" s="31"/>
      <c r="M1375" s="33"/>
      <c r="N1375" s="31"/>
      <c r="O1375" s="31"/>
      <c r="P1375" s="31"/>
      <c r="Q1375" s="31"/>
      <c r="R1375" s="32"/>
      <c r="S1375" s="31"/>
      <c r="U1375" s="10"/>
    </row>
    <row r="1376" spans="1:35" x14ac:dyDescent="0.35">
      <c r="A1376" s="3" t="s">
        <v>2377</v>
      </c>
      <c r="B1376" s="7" t="s">
        <v>2477</v>
      </c>
      <c r="C1376" t="s">
        <v>2478</v>
      </c>
      <c r="D1376" t="s">
        <v>38</v>
      </c>
      <c r="E1376" s="7">
        <v>15541895</v>
      </c>
      <c r="F1376">
        <v>2</v>
      </c>
      <c r="G1376">
        <v>1</v>
      </c>
      <c r="H1376" s="10">
        <v>304</v>
      </c>
      <c r="I1376" s="10">
        <f t="shared" si="26"/>
        <v>304</v>
      </c>
      <c r="J1376" s="31"/>
      <c r="K1376" s="33"/>
      <c r="L1376" s="31"/>
      <c r="M1376" s="33"/>
      <c r="N1376" s="31"/>
      <c r="O1376" s="31"/>
      <c r="P1376" s="31"/>
      <c r="Q1376" s="31"/>
      <c r="R1376" s="32"/>
      <c r="S1376" s="31"/>
      <c r="U1376" s="10"/>
    </row>
    <row r="1377" spans="1:21" x14ac:dyDescent="0.35">
      <c r="A1377" s="3" t="s">
        <v>2377</v>
      </c>
      <c r="B1377" s="7" t="s">
        <v>2479</v>
      </c>
      <c r="C1377" t="s">
        <v>2480</v>
      </c>
      <c r="D1377" t="s">
        <v>38</v>
      </c>
      <c r="E1377" s="7">
        <v>15581925</v>
      </c>
      <c r="F1377">
        <v>1</v>
      </c>
      <c r="G1377">
        <v>1</v>
      </c>
      <c r="H1377" s="10">
        <v>691</v>
      </c>
      <c r="I1377" s="10">
        <f t="shared" ref="I1377:I1408" si="27">H1377/G1377</f>
        <v>691</v>
      </c>
      <c r="J1377" s="31"/>
      <c r="K1377" s="33"/>
      <c r="L1377" s="31"/>
      <c r="M1377" s="33"/>
      <c r="N1377" s="31"/>
      <c r="O1377" s="31"/>
      <c r="P1377" s="31"/>
      <c r="Q1377" s="31"/>
      <c r="R1377" s="32"/>
      <c r="S1377" s="31"/>
      <c r="U1377" s="10"/>
    </row>
    <row r="1378" spans="1:21" x14ac:dyDescent="0.35">
      <c r="A1378" s="3" t="s">
        <v>2377</v>
      </c>
      <c r="B1378" s="8" t="s">
        <v>2481</v>
      </c>
      <c r="C1378" t="s">
        <v>2482</v>
      </c>
      <c r="D1378" t="s">
        <v>38</v>
      </c>
      <c r="E1378" s="7">
        <v>15591925</v>
      </c>
      <c r="F1378">
        <v>1</v>
      </c>
      <c r="G1378">
        <v>1</v>
      </c>
      <c r="H1378" s="10">
        <v>696</v>
      </c>
      <c r="I1378" s="10">
        <f t="shared" si="27"/>
        <v>696</v>
      </c>
      <c r="J1378" s="31"/>
      <c r="K1378" s="33"/>
      <c r="L1378" s="31"/>
      <c r="M1378" s="33"/>
      <c r="N1378" s="31"/>
      <c r="O1378" s="31"/>
      <c r="P1378" s="31"/>
      <c r="Q1378" s="31"/>
      <c r="R1378" s="32"/>
      <c r="S1378" s="31"/>
      <c r="U1378" s="10"/>
    </row>
    <row r="1379" spans="1:21" x14ac:dyDescent="0.35">
      <c r="A1379" s="3" t="s">
        <v>2377</v>
      </c>
      <c r="B1379" s="8" t="s">
        <v>2483</v>
      </c>
      <c r="C1379" t="s">
        <v>2484</v>
      </c>
      <c r="D1379" t="s">
        <v>38</v>
      </c>
      <c r="E1379" s="7">
        <v>11379173</v>
      </c>
      <c r="F1379">
        <v>2</v>
      </c>
      <c r="G1379">
        <v>100</v>
      </c>
      <c r="H1379" s="10">
        <v>152</v>
      </c>
      <c r="I1379" s="10">
        <f t="shared" si="27"/>
        <v>1.52</v>
      </c>
      <c r="J1379" s="31"/>
      <c r="K1379" s="33"/>
      <c r="L1379" s="31"/>
      <c r="M1379" s="33"/>
      <c r="N1379" s="31"/>
      <c r="O1379" s="31"/>
      <c r="P1379" s="31"/>
      <c r="Q1379" s="31"/>
      <c r="R1379" s="32"/>
      <c r="S1379" s="31"/>
      <c r="U1379" s="10"/>
    </row>
    <row r="1380" spans="1:21" x14ac:dyDescent="0.35">
      <c r="A1380" s="3" t="s">
        <v>2377</v>
      </c>
      <c r="B1380" s="7" t="s">
        <v>2485</v>
      </c>
      <c r="C1380" t="s">
        <v>2486</v>
      </c>
      <c r="D1380" t="s">
        <v>38</v>
      </c>
      <c r="E1380" s="7">
        <v>10633911</v>
      </c>
      <c r="F1380">
        <v>1</v>
      </c>
      <c r="G1380">
        <v>1</v>
      </c>
      <c r="H1380" s="10">
        <v>14</v>
      </c>
      <c r="I1380" s="10">
        <f t="shared" si="27"/>
        <v>14</v>
      </c>
      <c r="J1380" s="31"/>
      <c r="K1380" s="33"/>
      <c r="L1380" s="31"/>
      <c r="M1380" s="33"/>
      <c r="N1380" s="31"/>
      <c r="O1380" s="31"/>
      <c r="P1380" s="31"/>
      <c r="Q1380" s="31"/>
      <c r="R1380" s="32"/>
      <c r="S1380" s="31"/>
      <c r="U1380" s="10"/>
    </row>
    <row r="1381" spans="1:21" x14ac:dyDescent="0.35">
      <c r="A1381" s="3" t="s">
        <v>2377</v>
      </c>
      <c r="B1381" s="7" t="s">
        <v>2487</v>
      </c>
      <c r="C1381" t="s">
        <v>2488</v>
      </c>
      <c r="D1381" t="s">
        <v>38</v>
      </c>
      <c r="E1381" s="7">
        <v>10536542</v>
      </c>
      <c r="F1381">
        <v>1</v>
      </c>
      <c r="G1381">
        <v>1</v>
      </c>
      <c r="H1381" s="10">
        <v>13</v>
      </c>
      <c r="I1381" s="10">
        <f t="shared" si="27"/>
        <v>13</v>
      </c>
      <c r="J1381" s="31"/>
      <c r="K1381" s="33"/>
      <c r="L1381" s="31"/>
      <c r="M1381" s="33"/>
      <c r="N1381" s="31"/>
      <c r="O1381" s="31"/>
      <c r="P1381" s="31"/>
      <c r="Q1381" s="31"/>
      <c r="R1381" s="32"/>
      <c r="S1381" s="31"/>
      <c r="U1381" s="10"/>
    </row>
    <row r="1382" spans="1:21" x14ac:dyDescent="0.35">
      <c r="A1382" s="5" t="s">
        <v>2377</v>
      </c>
      <c r="B1382" s="8" t="s">
        <v>2489</v>
      </c>
      <c r="C1382" s="4" t="s">
        <v>2490</v>
      </c>
      <c r="D1382" s="4" t="s">
        <v>38</v>
      </c>
      <c r="E1382" s="8">
        <v>10383651</v>
      </c>
      <c r="F1382" s="4">
        <v>1</v>
      </c>
      <c r="G1382" s="4">
        <v>1</v>
      </c>
      <c r="H1382" s="10">
        <v>20</v>
      </c>
      <c r="I1382" s="10">
        <f t="shared" si="27"/>
        <v>20</v>
      </c>
      <c r="J1382" s="34"/>
      <c r="K1382" s="35"/>
      <c r="L1382" s="34"/>
      <c r="M1382" s="35"/>
      <c r="N1382" s="31"/>
      <c r="O1382" s="31"/>
      <c r="P1382" s="31"/>
      <c r="Q1382" s="31"/>
      <c r="R1382" s="32"/>
      <c r="S1382" s="34"/>
      <c r="U1382" s="10"/>
    </row>
    <row r="1383" spans="1:21" x14ac:dyDescent="0.35">
      <c r="A1383" s="3" t="s">
        <v>2377</v>
      </c>
      <c r="B1383" s="7" t="s">
        <v>2491</v>
      </c>
      <c r="C1383" t="s">
        <v>2492</v>
      </c>
      <c r="D1383" t="s">
        <v>2408</v>
      </c>
      <c r="E1383" s="7" t="s">
        <v>2491</v>
      </c>
      <c r="F1383">
        <v>4</v>
      </c>
      <c r="G1383">
        <v>1</v>
      </c>
      <c r="H1383" s="10">
        <v>188</v>
      </c>
      <c r="I1383" s="10">
        <f t="shared" si="27"/>
        <v>188</v>
      </c>
      <c r="J1383" s="31"/>
      <c r="K1383" s="33"/>
      <c r="L1383" s="31"/>
      <c r="M1383" s="33"/>
      <c r="N1383" s="31"/>
      <c r="O1383" s="31"/>
      <c r="P1383" s="31"/>
      <c r="Q1383" s="31"/>
      <c r="R1383" s="32"/>
      <c r="S1383" s="31"/>
      <c r="U1383" s="10"/>
    </row>
    <row r="1384" spans="1:21" x14ac:dyDescent="0.35">
      <c r="A1384" s="3" t="s">
        <v>2377</v>
      </c>
      <c r="B1384" s="7" t="s">
        <v>2493</v>
      </c>
      <c r="C1384" t="s">
        <v>2494</v>
      </c>
      <c r="D1384" t="s">
        <v>38</v>
      </c>
      <c r="E1384" s="7">
        <v>17333933</v>
      </c>
      <c r="F1384">
        <v>1</v>
      </c>
      <c r="G1384">
        <v>100</v>
      </c>
      <c r="H1384" s="10">
        <v>34</v>
      </c>
      <c r="I1384" s="10">
        <f t="shared" si="27"/>
        <v>0.34</v>
      </c>
      <c r="J1384" s="31"/>
      <c r="K1384" s="33"/>
      <c r="L1384" s="31"/>
      <c r="M1384" s="33"/>
      <c r="N1384" s="31"/>
      <c r="O1384" s="31"/>
      <c r="P1384" s="31"/>
      <c r="Q1384" s="31"/>
      <c r="R1384" s="32"/>
      <c r="S1384" s="31"/>
      <c r="U1384" s="10"/>
    </row>
    <row r="1385" spans="1:21" x14ac:dyDescent="0.35">
      <c r="A1385" s="3" t="s">
        <v>2377</v>
      </c>
      <c r="B1385" s="7" t="s">
        <v>2495</v>
      </c>
      <c r="C1385" t="s">
        <v>2496</v>
      </c>
      <c r="D1385" t="s">
        <v>38</v>
      </c>
      <c r="E1385" s="7">
        <v>10340301</v>
      </c>
      <c r="F1385">
        <v>3</v>
      </c>
      <c r="G1385">
        <v>1</v>
      </c>
      <c r="H1385" s="10">
        <v>56</v>
      </c>
      <c r="I1385" s="10">
        <f t="shared" si="27"/>
        <v>56</v>
      </c>
      <c r="J1385" s="31"/>
      <c r="K1385" s="33"/>
      <c r="L1385" s="31"/>
      <c r="M1385" s="33"/>
      <c r="N1385" s="31"/>
      <c r="O1385" s="31"/>
      <c r="P1385" s="31"/>
      <c r="Q1385" s="31"/>
      <c r="R1385" s="32"/>
      <c r="S1385" s="31"/>
      <c r="U1385" s="10"/>
    </row>
    <row r="1386" spans="1:21" x14ac:dyDescent="0.35">
      <c r="A1386" s="3" t="s">
        <v>2377</v>
      </c>
      <c r="B1386" s="7" t="s">
        <v>2497</v>
      </c>
      <c r="C1386" t="s">
        <v>2498</v>
      </c>
      <c r="D1386" t="s">
        <v>38</v>
      </c>
      <c r="E1386" s="7">
        <v>10166252</v>
      </c>
      <c r="F1386">
        <v>2</v>
      </c>
      <c r="G1386">
        <v>1</v>
      </c>
      <c r="H1386" s="10">
        <v>67</v>
      </c>
      <c r="I1386" s="10">
        <f t="shared" si="27"/>
        <v>67</v>
      </c>
      <c r="J1386" s="31"/>
      <c r="K1386" s="33"/>
      <c r="L1386" s="31"/>
      <c r="M1386" s="33"/>
      <c r="N1386" s="31"/>
      <c r="O1386" s="31"/>
      <c r="P1386" s="31"/>
      <c r="Q1386" s="31"/>
      <c r="R1386" s="32"/>
      <c r="S1386" s="31"/>
      <c r="U1386" s="10"/>
    </row>
    <row r="1387" spans="1:21" x14ac:dyDescent="0.35">
      <c r="A1387" s="3" t="s">
        <v>2377</v>
      </c>
      <c r="B1387" s="7" t="s">
        <v>2499</v>
      </c>
      <c r="C1387" t="s">
        <v>2500</v>
      </c>
      <c r="D1387" t="s">
        <v>38</v>
      </c>
      <c r="E1387" s="26">
        <v>15362378</v>
      </c>
      <c r="F1387">
        <v>19</v>
      </c>
      <c r="G1387">
        <v>100</v>
      </c>
      <c r="H1387" s="10">
        <v>320</v>
      </c>
      <c r="I1387" s="10">
        <f t="shared" si="27"/>
        <v>3.2</v>
      </c>
      <c r="J1387" s="31"/>
      <c r="K1387" s="33"/>
      <c r="L1387" s="31"/>
      <c r="M1387" s="33"/>
      <c r="N1387" s="31"/>
      <c r="O1387" s="31"/>
      <c r="P1387" s="31"/>
      <c r="Q1387" s="31"/>
      <c r="R1387" s="32"/>
      <c r="S1387" s="31"/>
      <c r="U1387" s="10"/>
    </row>
    <row r="1388" spans="1:21" x14ac:dyDescent="0.35">
      <c r="A1388" s="3" t="s">
        <v>2377</v>
      </c>
      <c r="B1388" s="7" t="s">
        <v>2501</v>
      </c>
      <c r="C1388" t="s">
        <v>2502</v>
      </c>
      <c r="D1388" t="s">
        <v>38</v>
      </c>
      <c r="E1388" s="7">
        <v>15302398</v>
      </c>
      <c r="F1388">
        <v>3</v>
      </c>
      <c r="G1388">
        <v>50</v>
      </c>
      <c r="H1388" s="10">
        <v>142</v>
      </c>
      <c r="I1388" s="10">
        <f t="shared" si="27"/>
        <v>2.84</v>
      </c>
      <c r="J1388" s="31"/>
      <c r="K1388" s="33"/>
      <c r="L1388" s="31"/>
      <c r="M1388" s="33"/>
      <c r="N1388" s="31"/>
      <c r="O1388" s="31"/>
      <c r="P1388" s="31"/>
      <c r="Q1388" s="31"/>
      <c r="R1388" s="32"/>
      <c r="S1388" s="31"/>
      <c r="U1388" s="10"/>
    </row>
    <row r="1389" spans="1:21" x14ac:dyDescent="0.35">
      <c r="A1389" s="3" t="s">
        <v>2377</v>
      </c>
      <c r="B1389" s="7" t="s">
        <v>2503</v>
      </c>
      <c r="C1389" t="s">
        <v>2504</v>
      </c>
      <c r="D1389" t="s">
        <v>38</v>
      </c>
      <c r="E1389" s="7">
        <v>15485683</v>
      </c>
      <c r="F1389">
        <v>4</v>
      </c>
      <c r="G1389">
        <v>48</v>
      </c>
      <c r="H1389" s="10">
        <v>164</v>
      </c>
      <c r="I1389" s="10">
        <f t="shared" si="27"/>
        <v>3.4166666666666665</v>
      </c>
      <c r="J1389" s="31"/>
      <c r="K1389" s="33"/>
      <c r="L1389" s="31"/>
      <c r="M1389" s="33"/>
      <c r="N1389" s="31"/>
      <c r="O1389" s="31"/>
      <c r="P1389" s="31"/>
      <c r="Q1389" s="31"/>
      <c r="R1389" s="32"/>
      <c r="S1389" s="31"/>
      <c r="U1389" s="10"/>
    </row>
    <row r="1390" spans="1:21" x14ac:dyDescent="0.35">
      <c r="A1390" s="3" t="s">
        <v>2377</v>
      </c>
      <c r="B1390" s="7" t="s">
        <v>2505</v>
      </c>
      <c r="C1390" t="s">
        <v>2506</v>
      </c>
      <c r="D1390" t="s">
        <v>38</v>
      </c>
      <c r="E1390" s="7">
        <v>15328351</v>
      </c>
      <c r="F1390">
        <v>1</v>
      </c>
      <c r="G1390">
        <v>1</v>
      </c>
      <c r="H1390" s="10">
        <v>45</v>
      </c>
      <c r="I1390" s="10">
        <f t="shared" si="27"/>
        <v>45</v>
      </c>
      <c r="J1390" s="31"/>
      <c r="K1390" s="33"/>
      <c r="L1390" s="31"/>
      <c r="M1390" s="33"/>
      <c r="N1390" s="31"/>
      <c r="O1390" s="31"/>
      <c r="P1390" s="31"/>
      <c r="Q1390" s="31"/>
      <c r="R1390" s="32"/>
      <c r="S1390" s="31"/>
      <c r="U1390" s="10"/>
    </row>
    <row r="1391" spans="1:21" x14ac:dyDescent="0.35">
      <c r="A1391" s="3" t="s">
        <v>2377</v>
      </c>
      <c r="B1391" s="7" t="s">
        <v>2507</v>
      </c>
      <c r="C1391" t="s">
        <v>2508</v>
      </c>
      <c r="D1391" t="s">
        <v>38</v>
      </c>
      <c r="E1391" s="7">
        <v>10470921</v>
      </c>
      <c r="F1391">
        <v>2</v>
      </c>
      <c r="G1391">
        <v>1920</v>
      </c>
      <c r="H1391" s="10">
        <v>149</v>
      </c>
      <c r="I1391" s="10">
        <f t="shared" si="27"/>
        <v>7.7604166666666669E-2</v>
      </c>
      <c r="J1391" s="31"/>
      <c r="K1391" s="33"/>
      <c r="L1391" s="31"/>
      <c r="M1391" s="33"/>
      <c r="N1391" s="31"/>
      <c r="O1391" s="31"/>
      <c r="P1391" s="31"/>
      <c r="Q1391" s="31"/>
      <c r="R1391" s="32"/>
      <c r="S1391" s="31"/>
      <c r="U1391" s="10"/>
    </row>
    <row r="1392" spans="1:21" x14ac:dyDescent="0.35">
      <c r="A1392" s="3" t="s">
        <v>2377</v>
      </c>
      <c r="B1392" s="7" t="s">
        <v>2509</v>
      </c>
      <c r="C1392" t="s">
        <v>2510</v>
      </c>
      <c r="D1392" t="s">
        <v>38</v>
      </c>
      <c r="E1392" s="7">
        <v>17815021</v>
      </c>
      <c r="F1392">
        <v>18</v>
      </c>
      <c r="G1392">
        <v>100</v>
      </c>
      <c r="H1392" s="10">
        <v>23</v>
      </c>
      <c r="I1392" s="10">
        <f t="shared" si="27"/>
        <v>0.23</v>
      </c>
      <c r="J1392" s="31"/>
      <c r="K1392" s="33"/>
      <c r="L1392" s="31"/>
      <c r="M1392" s="33"/>
      <c r="N1392" s="31"/>
      <c r="O1392" s="31"/>
      <c r="P1392" s="31"/>
      <c r="Q1392" s="31"/>
      <c r="R1392" s="32"/>
      <c r="S1392" s="31"/>
      <c r="U1392" s="10"/>
    </row>
    <row r="1393" spans="1:21" x14ac:dyDescent="0.35">
      <c r="A1393" s="3" t="s">
        <v>2377</v>
      </c>
      <c r="B1393" s="7" t="s">
        <v>2511</v>
      </c>
      <c r="C1393" t="s">
        <v>2512</v>
      </c>
      <c r="D1393" t="s">
        <v>38</v>
      </c>
      <c r="E1393" s="7">
        <v>11468499</v>
      </c>
      <c r="F1393">
        <v>6</v>
      </c>
      <c r="G1393">
        <v>960</v>
      </c>
      <c r="H1393" s="10">
        <v>66</v>
      </c>
      <c r="I1393" s="10">
        <f t="shared" si="27"/>
        <v>6.8750000000000006E-2</v>
      </c>
      <c r="J1393" s="31"/>
      <c r="K1393" s="33"/>
      <c r="L1393" s="31"/>
      <c r="M1393" s="33"/>
      <c r="N1393" s="31"/>
      <c r="O1393" s="31"/>
      <c r="P1393" s="31"/>
      <c r="Q1393" s="31"/>
      <c r="R1393" s="32"/>
      <c r="S1393" s="31"/>
      <c r="U1393" s="10"/>
    </row>
    <row r="1394" spans="1:21" x14ac:dyDescent="0.35">
      <c r="A1394" s="3" t="s">
        <v>2377</v>
      </c>
      <c r="B1394" s="7" t="s">
        <v>2513</v>
      </c>
      <c r="C1394" t="s">
        <v>2514</v>
      </c>
      <c r="D1394" t="s">
        <v>38</v>
      </c>
      <c r="E1394" s="7">
        <v>11428529</v>
      </c>
      <c r="F1394">
        <v>2</v>
      </c>
      <c r="G1394">
        <v>960</v>
      </c>
      <c r="H1394" s="10">
        <v>305</v>
      </c>
      <c r="I1394" s="10">
        <f t="shared" si="27"/>
        <v>0.31770833333333331</v>
      </c>
      <c r="J1394" s="31"/>
      <c r="K1394" s="33"/>
      <c r="L1394" s="31"/>
      <c r="M1394" s="33"/>
      <c r="N1394" s="31"/>
      <c r="O1394" s="31"/>
      <c r="P1394" s="31"/>
      <c r="Q1394" s="31"/>
      <c r="R1394" s="32"/>
      <c r="S1394" s="31"/>
      <c r="U1394" s="10"/>
    </row>
    <row r="1395" spans="1:21" x14ac:dyDescent="0.35">
      <c r="A1395" s="3" t="s">
        <v>2377</v>
      </c>
      <c r="B1395" s="7" t="s">
        <v>2515</v>
      </c>
      <c r="C1395" t="s">
        <v>2516</v>
      </c>
      <c r="D1395" t="s">
        <v>38</v>
      </c>
      <c r="E1395" s="26">
        <v>10715305</v>
      </c>
      <c r="F1395">
        <v>11</v>
      </c>
      <c r="G1395">
        <v>100</v>
      </c>
      <c r="H1395" s="10">
        <v>110</v>
      </c>
      <c r="I1395" s="10">
        <f t="shared" si="27"/>
        <v>1.1000000000000001</v>
      </c>
      <c r="J1395" s="31"/>
      <c r="K1395" s="33"/>
      <c r="L1395" s="31"/>
      <c r="M1395" s="33"/>
      <c r="N1395" s="31"/>
      <c r="O1395" s="31"/>
      <c r="P1395" s="31"/>
      <c r="Q1395" s="31"/>
      <c r="R1395" s="32"/>
      <c r="S1395" s="31"/>
      <c r="U1395" s="10"/>
    </row>
    <row r="1396" spans="1:21" x14ac:dyDescent="0.35">
      <c r="A1396" s="3" t="s">
        <v>2377</v>
      </c>
      <c r="B1396" s="7" t="s">
        <v>2517</v>
      </c>
      <c r="C1396" t="s">
        <v>2518</v>
      </c>
      <c r="D1396" t="s">
        <v>38</v>
      </c>
      <c r="E1396" s="7">
        <v>17185762</v>
      </c>
      <c r="F1396">
        <v>1</v>
      </c>
      <c r="G1396">
        <v>5</v>
      </c>
      <c r="H1396" s="10">
        <v>97</v>
      </c>
      <c r="I1396" s="10">
        <f t="shared" si="27"/>
        <v>19.399999999999999</v>
      </c>
      <c r="J1396" s="31"/>
      <c r="K1396" s="33"/>
      <c r="L1396" s="31"/>
      <c r="M1396" s="33"/>
      <c r="N1396" s="31"/>
      <c r="O1396" s="31"/>
      <c r="P1396" s="31"/>
      <c r="Q1396" s="31"/>
      <c r="R1396" s="32"/>
      <c r="S1396" s="31"/>
      <c r="U1396" s="10"/>
    </row>
    <row r="1397" spans="1:21" x14ac:dyDescent="0.35">
      <c r="A1397" s="3" t="s">
        <v>2377</v>
      </c>
      <c r="B1397" s="7" t="s">
        <v>2519</v>
      </c>
      <c r="C1397" t="s">
        <v>2520</v>
      </c>
      <c r="D1397" t="s">
        <v>38</v>
      </c>
      <c r="E1397" s="7">
        <v>17846548</v>
      </c>
      <c r="F1397">
        <v>1</v>
      </c>
      <c r="G1397">
        <v>25</v>
      </c>
      <c r="H1397" s="10">
        <v>171</v>
      </c>
      <c r="I1397" s="10">
        <f t="shared" si="27"/>
        <v>6.84</v>
      </c>
      <c r="J1397" s="31"/>
      <c r="K1397" s="33"/>
      <c r="L1397" s="31"/>
      <c r="M1397" s="33"/>
      <c r="N1397" s="31"/>
      <c r="O1397" s="31"/>
      <c r="P1397" s="31"/>
      <c r="Q1397" s="31"/>
      <c r="R1397" s="32"/>
      <c r="S1397" s="31"/>
      <c r="U1397" s="10"/>
    </row>
    <row r="1398" spans="1:21" x14ac:dyDescent="0.35">
      <c r="A1398" s="3" t="s">
        <v>2377</v>
      </c>
      <c r="B1398" s="7" t="s">
        <v>2521</v>
      </c>
      <c r="C1398" t="s">
        <v>2522</v>
      </c>
      <c r="D1398" t="s">
        <v>38</v>
      </c>
      <c r="E1398" s="7">
        <v>10100843</v>
      </c>
      <c r="F1398">
        <v>5</v>
      </c>
      <c r="G1398">
        <v>25</v>
      </c>
      <c r="H1398" s="10">
        <v>105</v>
      </c>
      <c r="I1398" s="10">
        <f t="shared" si="27"/>
        <v>4.2</v>
      </c>
      <c r="J1398" s="31"/>
      <c r="K1398" s="33"/>
      <c r="L1398" s="31"/>
      <c r="M1398" s="33"/>
      <c r="N1398" s="31"/>
      <c r="O1398" s="31"/>
      <c r="P1398" s="31"/>
      <c r="Q1398" s="31"/>
      <c r="R1398" s="32"/>
      <c r="S1398" s="31"/>
      <c r="U1398" s="10"/>
    </row>
    <row r="1399" spans="1:21" x14ac:dyDescent="0.35">
      <c r="A1399" s="3" t="s">
        <v>2377</v>
      </c>
      <c r="B1399" s="7" t="s">
        <v>2523</v>
      </c>
      <c r="C1399" t="s">
        <v>2524</v>
      </c>
      <c r="D1399" t="s">
        <v>2311</v>
      </c>
      <c r="E1399" s="7" t="s">
        <v>2525</v>
      </c>
      <c r="F1399">
        <v>5</v>
      </c>
      <c r="G1399">
        <v>25</v>
      </c>
      <c r="H1399" s="10">
        <v>111</v>
      </c>
      <c r="I1399" s="10">
        <f t="shared" si="27"/>
        <v>4.4400000000000004</v>
      </c>
      <c r="J1399" s="31"/>
      <c r="K1399" s="33"/>
      <c r="L1399" s="31"/>
      <c r="M1399" s="33"/>
      <c r="N1399" s="31"/>
      <c r="O1399" s="31"/>
      <c r="P1399" s="31"/>
      <c r="Q1399" s="31"/>
      <c r="R1399" s="32"/>
      <c r="S1399" s="31"/>
      <c r="U1399" s="10"/>
    </row>
    <row r="1400" spans="1:21" x14ac:dyDescent="0.35">
      <c r="A1400" s="3" t="s">
        <v>2377</v>
      </c>
      <c r="B1400" s="7" t="s">
        <v>2526</v>
      </c>
      <c r="C1400" t="s">
        <v>2527</v>
      </c>
      <c r="D1400" t="s">
        <v>38</v>
      </c>
      <c r="E1400" s="7">
        <v>10334043</v>
      </c>
      <c r="F1400">
        <v>6</v>
      </c>
      <c r="G1400">
        <v>25</v>
      </c>
      <c r="H1400" s="10">
        <v>106</v>
      </c>
      <c r="I1400" s="10">
        <f t="shared" si="27"/>
        <v>4.24</v>
      </c>
      <c r="J1400" s="31"/>
      <c r="K1400" s="33"/>
      <c r="L1400" s="31"/>
      <c r="M1400" s="33"/>
      <c r="N1400" s="31"/>
      <c r="O1400" s="31"/>
      <c r="P1400" s="31"/>
      <c r="Q1400" s="31"/>
      <c r="R1400" s="32"/>
      <c r="S1400" s="31"/>
      <c r="U1400" s="10"/>
    </row>
    <row r="1401" spans="1:21" x14ac:dyDescent="0.35">
      <c r="A1401" s="3" t="s">
        <v>2377</v>
      </c>
      <c r="B1401" s="7" t="s">
        <v>2528</v>
      </c>
      <c r="C1401" t="s">
        <v>2529</v>
      </c>
      <c r="D1401" t="s">
        <v>38</v>
      </c>
      <c r="E1401" s="7">
        <v>10130853</v>
      </c>
      <c r="F1401">
        <v>1</v>
      </c>
      <c r="G1401">
        <v>100</v>
      </c>
      <c r="H1401" s="10">
        <v>80</v>
      </c>
      <c r="I1401" s="10">
        <f t="shared" si="27"/>
        <v>0.8</v>
      </c>
      <c r="J1401" s="31"/>
      <c r="K1401" s="33"/>
      <c r="L1401" s="31"/>
      <c r="M1401" s="33"/>
      <c r="N1401" s="31"/>
      <c r="O1401" s="31"/>
      <c r="P1401" s="31"/>
      <c r="Q1401" s="31"/>
      <c r="R1401" s="32"/>
      <c r="S1401" s="31"/>
      <c r="U1401" s="10"/>
    </row>
    <row r="1402" spans="1:21" x14ac:dyDescent="0.35">
      <c r="A1402" s="3" t="s">
        <v>2377</v>
      </c>
      <c r="B1402" s="7" t="s">
        <v>2530</v>
      </c>
      <c r="C1402" t="s">
        <v>2531</v>
      </c>
      <c r="D1402" t="s">
        <v>38</v>
      </c>
      <c r="E1402" s="7">
        <v>10039522</v>
      </c>
      <c r="F1402">
        <v>1</v>
      </c>
      <c r="G1402">
        <v>25</v>
      </c>
      <c r="H1402" s="10">
        <v>146</v>
      </c>
      <c r="I1402" s="10">
        <f t="shared" si="27"/>
        <v>5.84</v>
      </c>
      <c r="J1402" s="31"/>
      <c r="K1402" s="33"/>
      <c r="L1402" s="31"/>
      <c r="M1402" s="33"/>
      <c r="N1402" s="31"/>
      <c r="O1402" s="31"/>
      <c r="P1402" s="31"/>
      <c r="Q1402" s="31"/>
      <c r="R1402" s="32"/>
      <c r="S1402" s="31"/>
      <c r="U1402" s="10"/>
    </row>
    <row r="1403" spans="1:21" x14ac:dyDescent="0.35">
      <c r="A1403" s="3" t="s">
        <v>2377</v>
      </c>
      <c r="B1403" s="7" t="s">
        <v>2532</v>
      </c>
      <c r="C1403" t="s">
        <v>2533</v>
      </c>
      <c r="D1403" t="s">
        <v>38</v>
      </c>
      <c r="E1403" s="7">
        <v>30179688</v>
      </c>
      <c r="F1403">
        <v>1</v>
      </c>
      <c r="G1403">
        <v>250</v>
      </c>
      <c r="H1403" s="10">
        <v>327</v>
      </c>
      <c r="I1403" s="10">
        <f t="shared" si="27"/>
        <v>1.3080000000000001</v>
      </c>
      <c r="J1403" s="31"/>
      <c r="K1403" s="33"/>
      <c r="L1403" s="31"/>
      <c r="M1403" s="33"/>
      <c r="N1403" s="31"/>
      <c r="O1403" s="31"/>
      <c r="P1403" s="31"/>
      <c r="Q1403" s="31"/>
      <c r="R1403" s="32"/>
      <c r="S1403" s="31"/>
      <c r="U1403" s="10"/>
    </row>
    <row r="1404" spans="1:21" x14ac:dyDescent="0.35">
      <c r="A1404" s="3" t="s">
        <v>2377</v>
      </c>
      <c r="B1404" s="7" t="s">
        <v>2534</v>
      </c>
      <c r="C1404" t="s">
        <v>2535</v>
      </c>
      <c r="D1404" t="s">
        <v>38</v>
      </c>
      <c r="E1404" s="7">
        <v>12680985</v>
      </c>
      <c r="F1404">
        <v>4</v>
      </c>
      <c r="G1404">
        <v>50</v>
      </c>
      <c r="H1404" s="10">
        <v>304</v>
      </c>
      <c r="I1404" s="10">
        <f t="shared" si="27"/>
        <v>6.08</v>
      </c>
      <c r="J1404" s="31"/>
      <c r="K1404" s="33"/>
      <c r="L1404" s="31"/>
      <c r="M1404" s="33"/>
      <c r="N1404" s="31"/>
      <c r="O1404" s="31"/>
      <c r="P1404" s="31"/>
      <c r="Q1404" s="31"/>
      <c r="R1404" s="32"/>
      <c r="S1404" s="31"/>
      <c r="U1404" s="10"/>
    </row>
    <row r="1405" spans="1:21" x14ac:dyDescent="0.35">
      <c r="A1405" s="3" t="s">
        <v>2377</v>
      </c>
      <c r="B1405" s="7" t="s">
        <v>2536</v>
      </c>
      <c r="C1405" t="s">
        <v>2537</v>
      </c>
      <c r="D1405" t="s">
        <v>38</v>
      </c>
      <c r="E1405" s="7">
        <v>11538240</v>
      </c>
      <c r="F1405">
        <v>4</v>
      </c>
      <c r="G1405">
        <v>1</v>
      </c>
      <c r="H1405" s="10">
        <v>30</v>
      </c>
      <c r="I1405" s="10">
        <f t="shared" si="27"/>
        <v>30</v>
      </c>
      <c r="J1405" s="31"/>
      <c r="K1405" s="33"/>
      <c r="L1405" s="31"/>
      <c r="M1405" s="33"/>
      <c r="N1405" s="31"/>
      <c r="O1405" s="31"/>
      <c r="P1405" s="31"/>
      <c r="Q1405" s="31"/>
      <c r="R1405" s="32"/>
      <c r="S1405" s="31"/>
      <c r="U1405" s="10"/>
    </row>
    <row r="1406" spans="1:21" x14ac:dyDescent="0.35">
      <c r="A1406" s="3" t="s">
        <v>2377</v>
      </c>
      <c r="B1406" s="7" t="s">
        <v>2538</v>
      </c>
      <c r="C1406" t="s">
        <v>2539</v>
      </c>
      <c r="D1406" t="s">
        <v>38</v>
      </c>
      <c r="E1406" s="7">
        <v>12410198</v>
      </c>
      <c r="F1406">
        <v>1</v>
      </c>
      <c r="G1406">
        <v>100</v>
      </c>
      <c r="H1406" s="10">
        <v>53</v>
      </c>
      <c r="I1406" s="10">
        <f t="shared" si="27"/>
        <v>0.53</v>
      </c>
      <c r="J1406" s="31"/>
      <c r="K1406" s="33"/>
      <c r="L1406" s="31"/>
      <c r="M1406" s="33"/>
      <c r="N1406" s="31"/>
      <c r="O1406" s="31"/>
      <c r="P1406" s="31"/>
      <c r="Q1406" s="31"/>
      <c r="R1406" s="32"/>
      <c r="S1406" s="31"/>
      <c r="U1406" s="10"/>
    </row>
    <row r="1407" spans="1:21" x14ac:dyDescent="0.35">
      <c r="A1407" s="3" t="s">
        <v>2377</v>
      </c>
      <c r="B1407" s="7" t="s">
        <v>2540</v>
      </c>
      <c r="C1407" t="s">
        <v>2541</v>
      </c>
      <c r="D1407" t="s">
        <v>38</v>
      </c>
      <c r="E1407" s="7">
        <v>10465781</v>
      </c>
      <c r="F1407">
        <v>2</v>
      </c>
      <c r="G1407">
        <v>1</v>
      </c>
      <c r="H1407" s="10">
        <v>176</v>
      </c>
      <c r="I1407" s="10">
        <f t="shared" si="27"/>
        <v>176</v>
      </c>
      <c r="J1407" s="31"/>
      <c r="K1407" s="33"/>
      <c r="L1407" s="31"/>
      <c r="M1407" s="33"/>
      <c r="N1407" s="31"/>
      <c r="O1407" s="31"/>
      <c r="P1407" s="31"/>
      <c r="Q1407" s="31"/>
      <c r="R1407" s="32"/>
      <c r="S1407" s="31"/>
      <c r="U1407" s="10"/>
    </row>
    <row r="1408" spans="1:21" x14ac:dyDescent="0.35">
      <c r="A1408" s="3" t="s">
        <v>2377</v>
      </c>
      <c r="B1408" s="7" t="s">
        <v>2542</v>
      </c>
      <c r="C1408" t="s">
        <v>2543</v>
      </c>
      <c r="D1408" t="s">
        <v>38</v>
      </c>
      <c r="E1408" s="7">
        <v>10122831</v>
      </c>
      <c r="F1408">
        <v>3</v>
      </c>
      <c r="G1408">
        <v>72</v>
      </c>
      <c r="H1408" s="10">
        <v>95</v>
      </c>
      <c r="I1408" s="10">
        <f t="shared" si="27"/>
        <v>1.3194444444444444</v>
      </c>
      <c r="J1408" s="31"/>
      <c r="K1408" s="33"/>
      <c r="L1408" s="31"/>
      <c r="M1408" s="33"/>
      <c r="N1408" s="31"/>
      <c r="O1408" s="31"/>
      <c r="P1408" s="31"/>
      <c r="Q1408" s="31"/>
      <c r="R1408" s="32"/>
      <c r="S1408" s="31"/>
      <c r="U1408" s="10"/>
    </row>
    <row r="1409" spans="1:21" x14ac:dyDescent="0.35">
      <c r="A1409" s="3" t="s">
        <v>2377</v>
      </c>
      <c r="B1409" s="7" t="s">
        <v>2544</v>
      </c>
      <c r="C1409" t="s">
        <v>2545</v>
      </c>
      <c r="D1409" t="s">
        <v>2546</v>
      </c>
      <c r="E1409" s="7" t="s">
        <v>2547</v>
      </c>
      <c r="F1409">
        <v>5</v>
      </c>
      <c r="G1409">
        <v>72</v>
      </c>
      <c r="H1409" s="10">
        <v>126</v>
      </c>
      <c r="I1409" s="10">
        <f t="shared" ref="I1409:I1440" si="28">H1409/G1409</f>
        <v>1.75</v>
      </c>
      <c r="J1409" s="31"/>
      <c r="K1409" s="33"/>
      <c r="L1409" s="31"/>
      <c r="M1409" s="33"/>
      <c r="N1409" s="31"/>
      <c r="O1409" s="31"/>
      <c r="P1409" s="31"/>
      <c r="Q1409" s="31"/>
      <c r="R1409" s="32"/>
      <c r="S1409" s="31"/>
      <c r="U1409" s="10"/>
    </row>
    <row r="1410" spans="1:21" x14ac:dyDescent="0.35">
      <c r="A1410" s="3" t="s">
        <v>2377</v>
      </c>
      <c r="B1410" s="7" t="s">
        <v>2548</v>
      </c>
      <c r="C1410" t="s">
        <v>2549</v>
      </c>
      <c r="D1410" t="s">
        <v>170</v>
      </c>
      <c r="E1410" s="7" t="s">
        <v>2550</v>
      </c>
      <c r="F1410">
        <v>2</v>
      </c>
      <c r="G1410">
        <v>1</v>
      </c>
      <c r="H1410" s="10">
        <v>57</v>
      </c>
      <c r="I1410" s="10">
        <f t="shared" si="28"/>
        <v>57</v>
      </c>
      <c r="J1410" s="31"/>
      <c r="K1410" s="33"/>
      <c r="L1410" s="31"/>
      <c r="M1410" s="33"/>
      <c r="N1410" s="31"/>
      <c r="O1410" s="31"/>
      <c r="P1410" s="31"/>
      <c r="Q1410" s="31"/>
      <c r="R1410" s="32"/>
      <c r="S1410" s="31"/>
      <c r="U1410" s="10"/>
    </row>
    <row r="1411" spans="1:21" x14ac:dyDescent="0.35">
      <c r="A1411" s="3" t="s">
        <v>2377</v>
      </c>
      <c r="B1411" s="7" t="s">
        <v>2551</v>
      </c>
      <c r="C1411" t="s">
        <v>2552</v>
      </c>
      <c r="D1411" t="s">
        <v>160</v>
      </c>
      <c r="E1411" s="7" t="s">
        <v>2553</v>
      </c>
      <c r="F1411">
        <v>1</v>
      </c>
      <c r="G1411">
        <v>1</v>
      </c>
      <c r="H1411" s="10">
        <v>269</v>
      </c>
      <c r="I1411" s="10">
        <f t="shared" si="28"/>
        <v>269</v>
      </c>
      <c r="J1411" s="31"/>
      <c r="K1411" s="33"/>
      <c r="L1411" s="31"/>
      <c r="M1411" s="33"/>
      <c r="N1411" s="31"/>
      <c r="O1411" s="31"/>
      <c r="P1411" s="31"/>
      <c r="Q1411" s="31"/>
      <c r="R1411" s="32"/>
      <c r="S1411" s="31"/>
      <c r="U1411" s="10"/>
    </row>
    <row r="1412" spans="1:21" x14ac:dyDescent="0.35">
      <c r="A1412" s="3" t="s">
        <v>2377</v>
      </c>
      <c r="B1412" s="7" t="s">
        <v>2554</v>
      </c>
      <c r="C1412" t="s">
        <v>2555</v>
      </c>
      <c r="D1412" t="s">
        <v>38</v>
      </c>
      <c r="E1412" s="7">
        <v>10457234</v>
      </c>
      <c r="F1412">
        <v>1</v>
      </c>
      <c r="G1412">
        <v>100</v>
      </c>
      <c r="H1412" s="10">
        <v>236</v>
      </c>
      <c r="I1412" s="10">
        <f t="shared" si="28"/>
        <v>2.36</v>
      </c>
      <c r="J1412" s="31"/>
      <c r="K1412" s="33"/>
      <c r="L1412" s="31"/>
      <c r="M1412" s="33"/>
      <c r="N1412" s="31"/>
      <c r="O1412" s="31"/>
      <c r="P1412" s="31"/>
      <c r="Q1412" s="31"/>
      <c r="R1412" s="32"/>
      <c r="S1412" s="31"/>
      <c r="U1412" s="10"/>
    </row>
    <row r="1413" spans="1:21" x14ac:dyDescent="0.35">
      <c r="A1413" s="3" t="s">
        <v>2377</v>
      </c>
      <c r="B1413" s="7" t="s">
        <v>2556</v>
      </c>
      <c r="C1413" t="s">
        <v>2557</v>
      </c>
      <c r="D1413" t="s">
        <v>38</v>
      </c>
      <c r="E1413" s="7">
        <v>10201345</v>
      </c>
      <c r="F1413">
        <v>1</v>
      </c>
      <c r="G1413">
        <v>25</v>
      </c>
      <c r="H1413" s="10">
        <v>138</v>
      </c>
      <c r="I1413" s="10">
        <f t="shared" si="28"/>
        <v>5.52</v>
      </c>
      <c r="J1413" s="31"/>
      <c r="K1413" s="33"/>
      <c r="L1413" s="31"/>
      <c r="M1413" s="33"/>
      <c r="N1413" s="31"/>
      <c r="O1413" s="31"/>
      <c r="P1413" s="31"/>
      <c r="Q1413" s="31"/>
      <c r="R1413" s="32"/>
      <c r="S1413" s="31"/>
      <c r="U1413" s="10"/>
    </row>
    <row r="1414" spans="1:21" x14ac:dyDescent="0.35">
      <c r="A1414" s="3" t="s">
        <v>2377</v>
      </c>
      <c r="B1414" s="7" t="s">
        <v>2558</v>
      </c>
      <c r="C1414" t="s">
        <v>2559</v>
      </c>
      <c r="D1414" t="s">
        <v>38</v>
      </c>
      <c r="E1414" s="7">
        <v>15280519</v>
      </c>
      <c r="F1414">
        <v>1</v>
      </c>
      <c r="G1414">
        <v>50</v>
      </c>
      <c r="H1414" s="10">
        <v>364</v>
      </c>
      <c r="I1414" s="10">
        <f t="shared" si="28"/>
        <v>7.28</v>
      </c>
      <c r="J1414" s="31"/>
      <c r="K1414" s="33"/>
      <c r="L1414" s="31"/>
      <c r="M1414" s="33"/>
      <c r="N1414" s="31"/>
      <c r="O1414" s="31"/>
      <c r="P1414" s="31"/>
      <c r="Q1414" s="31"/>
      <c r="R1414" s="32"/>
      <c r="S1414" s="31"/>
      <c r="U1414" s="10"/>
    </row>
    <row r="1415" spans="1:21" x14ac:dyDescent="0.35">
      <c r="A1415" s="3" t="s">
        <v>2377</v>
      </c>
      <c r="B1415" s="7" t="s">
        <v>2560</v>
      </c>
      <c r="C1415" t="s">
        <v>2561</v>
      </c>
      <c r="D1415" t="s">
        <v>38</v>
      </c>
      <c r="E1415" s="7">
        <v>16255451</v>
      </c>
      <c r="F1415">
        <v>1</v>
      </c>
      <c r="G1415">
        <v>50</v>
      </c>
      <c r="H1415" s="10">
        <v>346</v>
      </c>
      <c r="I1415" s="10">
        <f t="shared" si="28"/>
        <v>6.92</v>
      </c>
      <c r="J1415" s="31"/>
      <c r="K1415" s="33"/>
      <c r="L1415" s="31"/>
      <c r="M1415" s="33"/>
      <c r="N1415" s="31"/>
      <c r="O1415" s="31"/>
      <c r="P1415" s="31"/>
      <c r="Q1415" s="31"/>
      <c r="R1415" s="32"/>
      <c r="S1415" s="31"/>
      <c r="U1415" s="10"/>
    </row>
    <row r="1416" spans="1:21" x14ac:dyDescent="0.35">
      <c r="A1416" s="3" t="s">
        <v>2562</v>
      </c>
      <c r="B1416" s="7" t="s">
        <v>2563</v>
      </c>
      <c r="C1416" t="s">
        <v>2564</v>
      </c>
      <c r="D1416" t="s">
        <v>2562</v>
      </c>
      <c r="E1416" s="7" t="s">
        <v>2563</v>
      </c>
      <c r="F1416">
        <v>2</v>
      </c>
      <c r="G1416">
        <v>1</v>
      </c>
      <c r="H1416" s="10">
        <v>6</v>
      </c>
      <c r="I1416" s="10">
        <f t="shared" si="28"/>
        <v>6</v>
      </c>
      <c r="J1416" s="31"/>
      <c r="K1416" s="33"/>
      <c r="L1416" s="31"/>
      <c r="M1416" s="33"/>
      <c r="N1416" s="31"/>
      <c r="O1416" s="31"/>
      <c r="P1416" s="31"/>
      <c r="Q1416" s="31"/>
      <c r="R1416" s="32"/>
      <c r="S1416" s="31"/>
      <c r="U1416" s="10"/>
    </row>
    <row r="1417" spans="1:21" x14ac:dyDescent="0.35">
      <c r="A1417" s="3" t="s">
        <v>2562</v>
      </c>
      <c r="B1417" s="7" t="s">
        <v>2565</v>
      </c>
      <c r="C1417" t="s">
        <v>2566</v>
      </c>
      <c r="D1417" t="s">
        <v>2562</v>
      </c>
      <c r="E1417" s="7" t="s">
        <v>2565</v>
      </c>
      <c r="F1417">
        <v>6</v>
      </c>
      <c r="G1417">
        <v>5</v>
      </c>
      <c r="H1417" s="10">
        <v>22</v>
      </c>
      <c r="I1417" s="10">
        <f t="shared" si="28"/>
        <v>4.4000000000000004</v>
      </c>
      <c r="J1417" s="31"/>
      <c r="K1417" s="33"/>
      <c r="L1417" s="31"/>
      <c r="M1417" s="33"/>
      <c r="N1417" s="31"/>
      <c r="O1417" s="31"/>
      <c r="P1417" s="31"/>
      <c r="Q1417" s="31"/>
      <c r="R1417" s="32"/>
      <c r="S1417" s="31"/>
      <c r="U1417" s="10"/>
    </row>
    <row r="1418" spans="1:21" x14ac:dyDescent="0.35">
      <c r="A1418" s="3" t="s">
        <v>2562</v>
      </c>
      <c r="B1418" s="7" t="s">
        <v>2567</v>
      </c>
      <c r="C1418" t="s">
        <v>2568</v>
      </c>
      <c r="D1418" t="s">
        <v>2562</v>
      </c>
      <c r="E1418" s="7" t="s">
        <v>2567</v>
      </c>
      <c r="F1418">
        <v>12</v>
      </c>
      <c r="G1418">
        <v>5</v>
      </c>
      <c r="H1418" s="10">
        <v>14</v>
      </c>
      <c r="I1418" s="10">
        <f t="shared" si="28"/>
        <v>2.8</v>
      </c>
      <c r="J1418" s="31"/>
      <c r="K1418" s="33"/>
      <c r="L1418" s="31"/>
      <c r="M1418" s="33"/>
      <c r="N1418" s="31"/>
      <c r="O1418" s="31"/>
      <c r="P1418" s="31"/>
      <c r="Q1418" s="31"/>
      <c r="R1418" s="32"/>
      <c r="S1418" s="31"/>
      <c r="U1418" s="10"/>
    </row>
    <row r="1419" spans="1:21" x14ac:dyDescent="0.35">
      <c r="A1419" s="3" t="s">
        <v>2562</v>
      </c>
      <c r="B1419" s="7" t="s">
        <v>2569</v>
      </c>
      <c r="C1419" t="s">
        <v>2570</v>
      </c>
      <c r="D1419" t="s">
        <v>2562</v>
      </c>
      <c r="E1419" s="7" t="s">
        <v>2569</v>
      </c>
      <c r="F1419">
        <v>3</v>
      </c>
      <c r="G1419">
        <v>25</v>
      </c>
      <c r="H1419" s="10">
        <v>8</v>
      </c>
      <c r="I1419" s="10">
        <f t="shared" si="28"/>
        <v>0.32</v>
      </c>
      <c r="J1419" s="31"/>
      <c r="K1419" s="33"/>
      <c r="L1419" s="31"/>
      <c r="M1419" s="33"/>
      <c r="N1419" s="31"/>
      <c r="O1419" s="31"/>
      <c r="P1419" s="31"/>
      <c r="Q1419" s="31"/>
      <c r="R1419" s="32"/>
      <c r="S1419" s="31"/>
      <c r="U1419" s="10"/>
    </row>
    <row r="1420" spans="1:21" x14ac:dyDescent="0.35">
      <c r="A1420" s="3" t="s">
        <v>2562</v>
      </c>
      <c r="B1420" s="7" t="s">
        <v>2571</v>
      </c>
      <c r="C1420" t="s">
        <v>2572</v>
      </c>
      <c r="D1420" t="s">
        <v>2562</v>
      </c>
      <c r="E1420" s="7" t="s">
        <v>2571</v>
      </c>
      <c r="F1420">
        <v>8</v>
      </c>
      <c r="G1420">
        <v>10</v>
      </c>
      <c r="H1420" s="10">
        <v>59</v>
      </c>
      <c r="I1420" s="10">
        <f t="shared" si="28"/>
        <v>5.9</v>
      </c>
      <c r="J1420" s="31"/>
      <c r="K1420" s="33"/>
      <c r="L1420" s="31"/>
      <c r="M1420" s="33"/>
      <c r="N1420" s="31"/>
      <c r="O1420" s="31"/>
      <c r="P1420" s="31"/>
      <c r="Q1420" s="31"/>
      <c r="R1420" s="32"/>
      <c r="S1420" s="31"/>
      <c r="U1420" s="10"/>
    </row>
    <row r="1421" spans="1:21" x14ac:dyDescent="0.35">
      <c r="A1421" s="3" t="s">
        <v>2562</v>
      </c>
      <c r="B1421" s="7" t="s">
        <v>2573</v>
      </c>
      <c r="C1421" t="s">
        <v>2574</v>
      </c>
      <c r="D1421" t="s">
        <v>2562</v>
      </c>
      <c r="E1421" s="7" t="s">
        <v>2573</v>
      </c>
      <c r="F1421">
        <v>7</v>
      </c>
      <c r="G1421">
        <v>10</v>
      </c>
      <c r="H1421" s="10">
        <v>70</v>
      </c>
      <c r="I1421" s="10">
        <f t="shared" si="28"/>
        <v>7</v>
      </c>
      <c r="J1421" s="31"/>
      <c r="K1421" s="33"/>
      <c r="L1421" s="31"/>
      <c r="M1421" s="33"/>
      <c r="N1421" s="31"/>
      <c r="O1421" s="31"/>
      <c r="P1421" s="31"/>
      <c r="Q1421" s="31"/>
      <c r="R1421" s="32"/>
      <c r="S1421" s="31"/>
      <c r="U1421" s="10"/>
    </row>
    <row r="1422" spans="1:21" x14ac:dyDescent="0.35">
      <c r="A1422" s="3" t="s">
        <v>2562</v>
      </c>
      <c r="B1422" s="7" t="s">
        <v>2575</v>
      </c>
      <c r="C1422" t="s">
        <v>2576</v>
      </c>
      <c r="D1422" t="s">
        <v>2562</v>
      </c>
      <c r="E1422" s="7" t="s">
        <v>2575</v>
      </c>
      <c r="F1422">
        <v>1</v>
      </c>
      <c r="G1422">
        <v>100</v>
      </c>
      <c r="H1422" s="10">
        <v>105</v>
      </c>
      <c r="I1422" s="10">
        <f t="shared" si="28"/>
        <v>1.05</v>
      </c>
      <c r="J1422" s="31"/>
      <c r="K1422" s="33"/>
      <c r="L1422" s="31"/>
      <c r="M1422" s="33"/>
      <c r="N1422" s="31"/>
      <c r="O1422" s="31"/>
      <c r="P1422" s="31"/>
      <c r="Q1422" s="31"/>
      <c r="R1422" s="32"/>
      <c r="S1422" s="31"/>
      <c r="U1422" s="10"/>
    </row>
    <row r="1423" spans="1:21" x14ac:dyDescent="0.35">
      <c r="A1423" s="3" t="s">
        <v>2562</v>
      </c>
      <c r="B1423" s="7" t="s">
        <v>2577</v>
      </c>
      <c r="C1423" t="s">
        <v>2578</v>
      </c>
      <c r="D1423" t="s">
        <v>2562</v>
      </c>
      <c r="E1423" s="7" t="s">
        <v>2577</v>
      </c>
      <c r="F1423">
        <v>1</v>
      </c>
      <c r="G1423">
        <v>100</v>
      </c>
      <c r="H1423" s="10">
        <v>58</v>
      </c>
      <c r="I1423" s="10">
        <f t="shared" si="28"/>
        <v>0.57999999999999996</v>
      </c>
      <c r="J1423" s="31"/>
      <c r="K1423" s="33"/>
      <c r="L1423" s="31"/>
      <c r="M1423" s="33"/>
      <c r="N1423" s="31"/>
      <c r="O1423" s="31"/>
      <c r="P1423" s="31"/>
      <c r="Q1423" s="31"/>
      <c r="R1423" s="32"/>
      <c r="S1423" s="31"/>
      <c r="U1423" s="10"/>
    </row>
    <row r="1424" spans="1:21" x14ac:dyDescent="0.35">
      <c r="A1424" s="3" t="s">
        <v>2562</v>
      </c>
      <c r="B1424" s="7" t="s">
        <v>2579</v>
      </c>
      <c r="C1424" t="s">
        <v>2580</v>
      </c>
      <c r="D1424" t="s">
        <v>2562</v>
      </c>
      <c r="E1424" s="7" t="s">
        <v>2579</v>
      </c>
      <c r="F1424">
        <v>2</v>
      </c>
      <c r="G1424">
        <v>1000</v>
      </c>
      <c r="H1424" s="10">
        <v>139</v>
      </c>
      <c r="I1424" s="10">
        <f t="shared" si="28"/>
        <v>0.13900000000000001</v>
      </c>
      <c r="J1424" s="31"/>
      <c r="K1424" s="33"/>
      <c r="L1424" s="31"/>
      <c r="M1424" s="33"/>
      <c r="N1424" s="31"/>
      <c r="O1424" s="31"/>
      <c r="P1424" s="31"/>
      <c r="Q1424" s="31"/>
      <c r="R1424" s="32"/>
      <c r="S1424" s="31"/>
      <c r="U1424" s="10"/>
    </row>
    <row r="1425" spans="1:21" x14ac:dyDescent="0.35">
      <c r="A1425" s="3" t="s">
        <v>2562</v>
      </c>
      <c r="B1425" s="7" t="s">
        <v>2581</v>
      </c>
      <c r="C1425" t="s">
        <v>2582</v>
      </c>
      <c r="D1425" t="s">
        <v>2562</v>
      </c>
      <c r="E1425" s="7" t="s">
        <v>2581</v>
      </c>
      <c r="F1425">
        <v>2</v>
      </c>
      <c r="G1425">
        <v>1</v>
      </c>
      <c r="H1425" s="10">
        <v>43</v>
      </c>
      <c r="I1425" s="10">
        <f t="shared" si="28"/>
        <v>43</v>
      </c>
      <c r="J1425" s="31"/>
      <c r="K1425" s="33"/>
      <c r="L1425" s="31"/>
      <c r="M1425" s="33"/>
      <c r="N1425" s="31"/>
      <c r="O1425" s="31"/>
      <c r="P1425" s="31"/>
      <c r="Q1425" s="31"/>
      <c r="R1425" s="32"/>
      <c r="S1425" s="31"/>
      <c r="U1425" s="10"/>
    </row>
    <row r="1426" spans="1:21" x14ac:dyDescent="0.35">
      <c r="A1426" s="3" t="s">
        <v>2562</v>
      </c>
      <c r="B1426" s="7" t="s">
        <v>2583</v>
      </c>
      <c r="C1426" t="s">
        <v>2584</v>
      </c>
      <c r="D1426" t="s">
        <v>2562</v>
      </c>
      <c r="E1426" s="7" t="s">
        <v>2583</v>
      </c>
      <c r="F1426">
        <v>1</v>
      </c>
      <c r="G1426">
        <v>1</v>
      </c>
      <c r="H1426" s="10">
        <v>78</v>
      </c>
      <c r="I1426" s="10">
        <f t="shared" si="28"/>
        <v>78</v>
      </c>
      <c r="J1426" s="31"/>
      <c r="K1426" s="33"/>
      <c r="L1426" s="31"/>
      <c r="M1426" s="33"/>
      <c r="N1426" s="31"/>
      <c r="O1426" s="31"/>
      <c r="P1426" s="31"/>
      <c r="Q1426" s="31"/>
      <c r="R1426" s="32"/>
      <c r="S1426" s="31"/>
      <c r="U1426" s="10"/>
    </row>
    <row r="1427" spans="1:21" x14ac:dyDescent="0.35">
      <c r="A1427" s="3" t="s">
        <v>2562</v>
      </c>
      <c r="B1427" s="7" t="s">
        <v>2585</v>
      </c>
      <c r="C1427" t="s">
        <v>2586</v>
      </c>
      <c r="D1427" t="s">
        <v>2562</v>
      </c>
      <c r="E1427" s="7" t="s">
        <v>2585</v>
      </c>
      <c r="F1427">
        <v>4</v>
      </c>
      <c r="G1427">
        <v>1</v>
      </c>
      <c r="H1427" s="10">
        <v>100</v>
      </c>
      <c r="I1427" s="10">
        <f t="shared" si="28"/>
        <v>100</v>
      </c>
      <c r="J1427" s="31"/>
      <c r="K1427" s="33"/>
      <c r="L1427" s="31"/>
      <c r="M1427" s="33"/>
      <c r="N1427" s="31"/>
      <c r="O1427" s="31"/>
      <c r="P1427" s="31"/>
      <c r="Q1427" s="31"/>
      <c r="R1427" s="32"/>
      <c r="S1427" s="31"/>
      <c r="U1427" s="10"/>
    </row>
    <row r="1428" spans="1:21" x14ac:dyDescent="0.35">
      <c r="A1428" s="3" t="s">
        <v>2562</v>
      </c>
      <c r="B1428" s="7" t="s">
        <v>2587</v>
      </c>
      <c r="C1428" t="s">
        <v>2588</v>
      </c>
      <c r="D1428" t="s">
        <v>2562</v>
      </c>
      <c r="E1428" s="7" t="s">
        <v>2587</v>
      </c>
      <c r="F1428">
        <v>1</v>
      </c>
      <c r="G1428">
        <v>1</v>
      </c>
      <c r="H1428" s="10">
        <v>1208</v>
      </c>
      <c r="I1428" s="10">
        <f t="shared" si="28"/>
        <v>1208</v>
      </c>
      <c r="J1428" s="31"/>
      <c r="K1428" s="33"/>
      <c r="L1428" s="31"/>
      <c r="M1428" s="33"/>
      <c r="N1428" s="31"/>
      <c r="O1428" s="31"/>
      <c r="P1428" s="31"/>
      <c r="Q1428" s="31"/>
      <c r="R1428" s="32"/>
      <c r="S1428" s="31"/>
      <c r="U1428" s="10"/>
    </row>
    <row r="1429" spans="1:21" x14ac:dyDescent="0.35">
      <c r="A1429" s="3" t="s">
        <v>2562</v>
      </c>
      <c r="B1429" s="7" t="s">
        <v>2589</v>
      </c>
      <c r="C1429" t="s">
        <v>2590</v>
      </c>
      <c r="D1429" t="s">
        <v>2562</v>
      </c>
      <c r="E1429" s="7" t="s">
        <v>2589</v>
      </c>
      <c r="F1429">
        <v>1</v>
      </c>
      <c r="G1429">
        <v>1</v>
      </c>
      <c r="H1429" s="10">
        <v>162</v>
      </c>
      <c r="I1429" s="10">
        <f t="shared" si="28"/>
        <v>162</v>
      </c>
      <c r="J1429" s="31"/>
      <c r="K1429" s="33"/>
      <c r="L1429" s="31"/>
      <c r="M1429" s="33"/>
      <c r="N1429" s="31"/>
      <c r="O1429" s="31"/>
      <c r="P1429" s="31"/>
      <c r="Q1429" s="31"/>
      <c r="R1429" s="32"/>
      <c r="S1429" s="31"/>
      <c r="U1429" s="10"/>
    </row>
    <row r="1430" spans="1:21" x14ac:dyDescent="0.35">
      <c r="A1430" s="3" t="s">
        <v>2562</v>
      </c>
      <c r="B1430" s="7" t="s">
        <v>2591</v>
      </c>
      <c r="C1430" t="s">
        <v>2592</v>
      </c>
      <c r="D1430" t="s">
        <v>2562</v>
      </c>
      <c r="E1430" s="7" t="s">
        <v>2591</v>
      </c>
      <c r="F1430">
        <v>1</v>
      </c>
      <c r="G1430">
        <v>1</v>
      </c>
      <c r="H1430" s="10">
        <v>161</v>
      </c>
      <c r="I1430" s="10">
        <f t="shared" si="28"/>
        <v>161</v>
      </c>
      <c r="J1430" s="31"/>
      <c r="K1430" s="33"/>
      <c r="L1430" s="31"/>
      <c r="M1430" s="33"/>
      <c r="N1430" s="31"/>
      <c r="O1430" s="31"/>
      <c r="P1430" s="31"/>
      <c r="Q1430" s="31"/>
      <c r="R1430" s="32"/>
      <c r="S1430" s="31"/>
      <c r="U1430" s="10"/>
    </row>
    <row r="1431" spans="1:21" x14ac:dyDescent="0.35">
      <c r="A1431" s="3" t="s">
        <v>2562</v>
      </c>
      <c r="B1431" s="7" t="s">
        <v>2593</v>
      </c>
      <c r="C1431" t="s">
        <v>2594</v>
      </c>
      <c r="D1431" t="s">
        <v>2562</v>
      </c>
      <c r="E1431" s="7" t="s">
        <v>2593</v>
      </c>
      <c r="F1431">
        <v>1</v>
      </c>
      <c r="G1431">
        <v>1</v>
      </c>
      <c r="H1431" s="10">
        <v>142</v>
      </c>
      <c r="I1431" s="10">
        <f t="shared" si="28"/>
        <v>142</v>
      </c>
      <c r="J1431" s="31"/>
      <c r="K1431" s="33"/>
      <c r="L1431" s="31"/>
      <c r="M1431" s="33"/>
      <c r="N1431" s="31"/>
      <c r="O1431" s="31"/>
      <c r="P1431" s="31"/>
      <c r="Q1431" s="31"/>
      <c r="R1431" s="32"/>
      <c r="S1431" s="31"/>
      <c r="U1431" s="10"/>
    </row>
    <row r="1432" spans="1:21" x14ac:dyDescent="0.35">
      <c r="A1432" s="3" t="s">
        <v>2562</v>
      </c>
      <c r="B1432" s="7" t="s">
        <v>2595</v>
      </c>
      <c r="C1432" t="s">
        <v>2596</v>
      </c>
      <c r="D1432" t="s">
        <v>2562</v>
      </c>
      <c r="E1432" s="7" t="s">
        <v>2595</v>
      </c>
      <c r="F1432">
        <v>1</v>
      </c>
      <c r="G1432">
        <v>5</v>
      </c>
      <c r="H1432" s="10">
        <v>21</v>
      </c>
      <c r="I1432" s="10">
        <f t="shared" si="28"/>
        <v>4.2</v>
      </c>
      <c r="J1432" s="31"/>
      <c r="K1432" s="33"/>
      <c r="L1432" s="31"/>
      <c r="M1432" s="33"/>
      <c r="N1432" s="31"/>
      <c r="O1432" s="31"/>
      <c r="P1432" s="31"/>
      <c r="Q1432" s="31"/>
      <c r="R1432" s="32"/>
      <c r="S1432" s="31"/>
      <c r="U1432" s="10"/>
    </row>
    <row r="1433" spans="1:21" x14ac:dyDescent="0.35">
      <c r="A1433" s="3" t="s">
        <v>2562</v>
      </c>
      <c r="B1433" s="7" t="s">
        <v>2597</v>
      </c>
      <c r="C1433" t="s">
        <v>2598</v>
      </c>
      <c r="D1433" t="s">
        <v>2562</v>
      </c>
      <c r="E1433" s="7" t="s">
        <v>2597</v>
      </c>
      <c r="F1433">
        <v>5</v>
      </c>
      <c r="G1433">
        <v>1</v>
      </c>
      <c r="H1433" s="10">
        <v>2</v>
      </c>
      <c r="I1433" s="10">
        <f t="shared" si="28"/>
        <v>2</v>
      </c>
      <c r="J1433" s="31"/>
      <c r="K1433" s="33"/>
      <c r="L1433" s="31"/>
      <c r="M1433" s="33"/>
      <c r="N1433" s="31"/>
      <c r="O1433" s="31"/>
      <c r="P1433" s="31"/>
      <c r="Q1433" s="31"/>
      <c r="R1433" s="32"/>
      <c r="S1433" s="31"/>
      <c r="U1433" s="10"/>
    </row>
    <row r="1434" spans="1:21" x14ac:dyDescent="0.35">
      <c r="A1434" s="3" t="s">
        <v>2562</v>
      </c>
      <c r="B1434" s="7" t="s">
        <v>2599</v>
      </c>
      <c r="C1434" t="s">
        <v>2600</v>
      </c>
      <c r="D1434" t="s">
        <v>2562</v>
      </c>
      <c r="E1434" s="7" t="s">
        <v>2599</v>
      </c>
      <c r="F1434">
        <v>1</v>
      </c>
      <c r="G1434">
        <v>1</v>
      </c>
      <c r="H1434" s="10">
        <v>126</v>
      </c>
      <c r="I1434" s="10">
        <f t="shared" si="28"/>
        <v>126</v>
      </c>
      <c r="J1434" s="31"/>
      <c r="K1434" s="33"/>
      <c r="L1434" s="31"/>
      <c r="M1434" s="33"/>
      <c r="N1434" s="31"/>
      <c r="O1434" s="31"/>
      <c r="P1434" s="31"/>
      <c r="Q1434" s="31"/>
      <c r="R1434" s="32"/>
      <c r="S1434" s="31"/>
      <c r="U1434" s="10"/>
    </row>
    <row r="1435" spans="1:21" x14ac:dyDescent="0.35">
      <c r="A1435" s="3" t="s">
        <v>2562</v>
      </c>
      <c r="B1435" s="7" t="s">
        <v>2601</v>
      </c>
      <c r="C1435" t="s">
        <v>2602</v>
      </c>
      <c r="D1435" t="s">
        <v>2562</v>
      </c>
      <c r="E1435" s="7" t="s">
        <v>2601</v>
      </c>
      <c r="F1435">
        <v>2</v>
      </c>
      <c r="G1435">
        <v>5</v>
      </c>
      <c r="H1435" s="10">
        <v>43</v>
      </c>
      <c r="I1435" s="10">
        <f t="shared" si="28"/>
        <v>8.6</v>
      </c>
      <c r="J1435" s="31"/>
      <c r="K1435" s="33"/>
      <c r="L1435" s="31"/>
      <c r="M1435" s="33"/>
      <c r="N1435" s="31"/>
      <c r="O1435" s="31"/>
      <c r="P1435" s="31"/>
      <c r="Q1435" s="31"/>
      <c r="R1435" s="32"/>
      <c r="S1435" s="31"/>
      <c r="U1435" s="10"/>
    </row>
    <row r="1436" spans="1:21" x14ac:dyDescent="0.35">
      <c r="A1436" s="3" t="s">
        <v>2562</v>
      </c>
      <c r="B1436" s="7" t="s">
        <v>2603</v>
      </c>
      <c r="C1436" t="s">
        <v>2604</v>
      </c>
      <c r="D1436" t="s">
        <v>2562</v>
      </c>
      <c r="E1436" s="7" t="s">
        <v>2603</v>
      </c>
      <c r="F1436">
        <v>2</v>
      </c>
      <c r="G1436">
        <v>5</v>
      </c>
      <c r="H1436" s="10">
        <v>43</v>
      </c>
      <c r="I1436" s="10">
        <f t="shared" si="28"/>
        <v>8.6</v>
      </c>
      <c r="J1436" s="31"/>
      <c r="K1436" s="33"/>
      <c r="L1436" s="31"/>
      <c r="M1436" s="33"/>
      <c r="N1436" s="31"/>
      <c r="O1436" s="31"/>
      <c r="P1436" s="31"/>
      <c r="Q1436" s="31"/>
      <c r="R1436" s="32"/>
      <c r="S1436" s="31"/>
      <c r="U1436" s="10"/>
    </row>
    <row r="1437" spans="1:21" x14ac:dyDescent="0.35">
      <c r="A1437" s="3" t="s">
        <v>2562</v>
      </c>
      <c r="B1437" s="7" t="s">
        <v>2605</v>
      </c>
      <c r="C1437" t="s">
        <v>2606</v>
      </c>
      <c r="D1437" t="s">
        <v>2562</v>
      </c>
      <c r="E1437" s="7" t="s">
        <v>2605</v>
      </c>
      <c r="F1437">
        <v>1</v>
      </c>
      <c r="G1437">
        <v>5</v>
      </c>
      <c r="H1437" s="10">
        <v>43</v>
      </c>
      <c r="I1437" s="10">
        <f t="shared" si="28"/>
        <v>8.6</v>
      </c>
      <c r="J1437" s="31"/>
      <c r="K1437" s="33"/>
      <c r="L1437" s="31"/>
      <c r="M1437" s="33"/>
      <c r="N1437" s="31"/>
      <c r="O1437" s="31"/>
      <c r="P1437" s="31"/>
      <c r="Q1437" s="31"/>
      <c r="R1437" s="32"/>
      <c r="S1437" s="31"/>
      <c r="U1437" s="10"/>
    </row>
    <row r="1438" spans="1:21" x14ac:dyDescent="0.35">
      <c r="A1438" s="3" t="s">
        <v>2562</v>
      </c>
      <c r="B1438" s="7" t="s">
        <v>2607</v>
      </c>
      <c r="C1438" t="s">
        <v>2608</v>
      </c>
      <c r="D1438" t="s">
        <v>2562</v>
      </c>
      <c r="E1438" s="7" t="s">
        <v>2607</v>
      </c>
      <c r="F1438">
        <v>2</v>
      </c>
      <c r="G1438">
        <v>5</v>
      </c>
      <c r="H1438" s="10">
        <v>43</v>
      </c>
      <c r="I1438" s="10">
        <f t="shared" si="28"/>
        <v>8.6</v>
      </c>
      <c r="J1438" s="31"/>
      <c r="K1438" s="33"/>
      <c r="L1438" s="31"/>
      <c r="M1438" s="33"/>
      <c r="N1438" s="31"/>
      <c r="O1438" s="31"/>
      <c r="P1438" s="31"/>
      <c r="Q1438" s="31"/>
      <c r="R1438" s="32"/>
      <c r="S1438" s="31"/>
      <c r="U1438" s="10"/>
    </row>
    <row r="1439" spans="1:21" x14ac:dyDescent="0.35">
      <c r="A1439" s="3" t="s">
        <v>2562</v>
      </c>
      <c r="B1439" s="7" t="s">
        <v>2609</v>
      </c>
      <c r="C1439" t="s">
        <v>2610</v>
      </c>
      <c r="D1439" t="s">
        <v>2562</v>
      </c>
      <c r="E1439" s="7" t="s">
        <v>2609</v>
      </c>
      <c r="F1439">
        <v>2</v>
      </c>
      <c r="G1439">
        <v>1</v>
      </c>
      <c r="H1439" s="10">
        <v>25</v>
      </c>
      <c r="I1439" s="10">
        <f t="shared" si="28"/>
        <v>25</v>
      </c>
      <c r="J1439" s="31"/>
      <c r="K1439" s="33"/>
      <c r="L1439" s="31"/>
      <c r="M1439" s="33"/>
      <c r="N1439" s="31"/>
      <c r="O1439" s="31"/>
      <c r="P1439" s="31"/>
      <c r="Q1439" s="31"/>
      <c r="R1439" s="32"/>
      <c r="S1439" s="31"/>
      <c r="U1439" s="10"/>
    </row>
    <row r="1440" spans="1:21" x14ac:dyDescent="0.35">
      <c r="A1440" s="3" t="s">
        <v>2562</v>
      </c>
      <c r="B1440" s="7" t="s">
        <v>2611</v>
      </c>
      <c r="C1440" t="s">
        <v>2612</v>
      </c>
      <c r="D1440" t="s">
        <v>2562</v>
      </c>
      <c r="E1440" s="7" t="s">
        <v>2611</v>
      </c>
      <c r="F1440">
        <v>1</v>
      </c>
      <c r="G1440">
        <v>1</v>
      </c>
      <c r="H1440" s="10">
        <v>81</v>
      </c>
      <c r="I1440" s="10">
        <f t="shared" si="28"/>
        <v>81</v>
      </c>
      <c r="J1440" s="31"/>
      <c r="K1440" s="33"/>
      <c r="L1440" s="31"/>
      <c r="M1440" s="33"/>
      <c r="N1440" s="31"/>
      <c r="O1440" s="31"/>
      <c r="P1440" s="31"/>
      <c r="Q1440" s="31"/>
      <c r="R1440" s="32"/>
      <c r="S1440" s="31"/>
      <c r="U1440" s="10"/>
    </row>
    <row r="1441" spans="1:21" x14ac:dyDescent="0.35">
      <c r="A1441" s="3" t="s">
        <v>2562</v>
      </c>
      <c r="B1441" s="7" t="s">
        <v>2613</v>
      </c>
      <c r="C1441" t="s">
        <v>2614</v>
      </c>
      <c r="D1441" t="s">
        <v>2562</v>
      </c>
      <c r="E1441" s="7" t="s">
        <v>2613</v>
      </c>
      <c r="F1441">
        <v>1</v>
      </c>
      <c r="G1441">
        <v>1</v>
      </c>
      <c r="H1441" s="10">
        <v>61</v>
      </c>
      <c r="I1441" s="10">
        <f t="shared" ref="I1441:I1472" si="29">H1441/G1441</f>
        <v>61</v>
      </c>
      <c r="J1441" s="31"/>
      <c r="K1441" s="33"/>
      <c r="L1441" s="31"/>
      <c r="M1441" s="33"/>
      <c r="N1441" s="31"/>
      <c r="O1441" s="31"/>
      <c r="P1441" s="31"/>
      <c r="Q1441" s="31"/>
      <c r="R1441" s="32"/>
      <c r="S1441" s="31"/>
      <c r="U1441" s="10"/>
    </row>
    <row r="1442" spans="1:21" x14ac:dyDescent="0.35">
      <c r="A1442" s="3" t="s">
        <v>2562</v>
      </c>
      <c r="B1442" s="7" t="s">
        <v>2615</v>
      </c>
      <c r="C1442" t="s">
        <v>2616</v>
      </c>
      <c r="D1442" t="s">
        <v>2562</v>
      </c>
      <c r="E1442" s="7" t="s">
        <v>2615</v>
      </c>
      <c r="F1442">
        <v>1</v>
      </c>
      <c r="G1442">
        <v>1</v>
      </c>
      <c r="H1442" s="10">
        <v>79</v>
      </c>
      <c r="I1442" s="10">
        <f t="shared" si="29"/>
        <v>79</v>
      </c>
      <c r="J1442" s="31"/>
      <c r="K1442" s="33"/>
      <c r="L1442" s="31"/>
      <c r="M1442" s="33"/>
      <c r="N1442" s="31"/>
      <c r="O1442" s="31"/>
      <c r="P1442" s="31"/>
      <c r="Q1442" s="31"/>
      <c r="R1442" s="32"/>
      <c r="S1442" s="31"/>
      <c r="U1442" s="10"/>
    </row>
    <row r="1443" spans="1:21" x14ac:dyDescent="0.35">
      <c r="A1443" s="3" t="s">
        <v>2562</v>
      </c>
      <c r="B1443" s="7" t="s">
        <v>2617</v>
      </c>
      <c r="C1443" t="s">
        <v>2618</v>
      </c>
      <c r="D1443" t="s">
        <v>2562</v>
      </c>
      <c r="E1443" s="7" t="s">
        <v>2617</v>
      </c>
      <c r="F1443">
        <v>1</v>
      </c>
      <c r="G1443">
        <v>1</v>
      </c>
      <c r="H1443" s="10">
        <v>45</v>
      </c>
      <c r="I1443" s="10">
        <f t="shared" si="29"/>
        <v>45</v>
      </c>
      <c r="J1443" s="31"/>
      <c r="K1443" s="33"/>
      <c r="L1443" s="31"/>
      <c r="M1443" s="33"/>
      <c r="N1443" s="31"/>
      <c r="O1443" s="31"/>
      <c r="P1443" s="31"/>
      <c r="Q1443" s="31"/>
      <c r="R1443" s="32"/>
      <c r="S1443" s="31"/>
      <c r="U1443" s="10"/>
    </row>
    <row r="1444" spans="1:21" x14ac:dyDescent="0.35">
      <c r="A1444" s="3" t="s">
        <v>2562</v>
      </c>
      <c r="B1444" s="7" t="s">
        <v>2619</v>
      </c>
      <c r="C1444" t="s">
        <v>2620</v>
      </c>
      <c r="D1444" t="s">
        <v>2562</v>
      </c>
      <c r="E1444" s="7" t="s">
        <v>2619</v>
      </c>
      <c r="F1444">
        <v>1</v>
      </c>
      <c r="G1444">
        <v>1</v>
      </c>
      <c r="H1444" s="10">
        <v>103</v>
      </c>
      <c r="I1444" s="10">
        <f t="shared" si="29"/>
        <v>103</v>
      </c>
      <c r="J1444" s="31"/>
      <c r="K1444" s="33"/>
      <c r="L1444" s="31"/>
      <c r="M1444" s="33"/>
      <c r="N1444" s="31"/>
      <c r="O1444" s="31"/>
      <c r="P1444" s="31"/>
      <c r="Q1444" s="31"/>
      <c r="R1444" s="32"/>
      <c r="S1444" s="31"/>
      <c r="U1444" s="10"/>
    </row>
    <row r="1445" spans="1:21" x14ac:dyDescent="0.35">
      <c r="A1445" s="3" t="s">
        <v>2562</v>
      </c>
      <c r="B1445" s="7" t="s">
        <v>2621</v>
      </c>
      <c r="C1445" t="s">
        <v>2622</v>
      </c>
      <c r="D1445" t="s">
        <v>2562</v>
      </c>
      <c r="E1445" s="7" t="s">
        <v>2621</v>
      </c>
      <c r="F1445">
        <v>1</v>
      </c>
      <c r="G1445">
        <v>1</v>
      </c>
      <c r="H1445" s="10">
        <v>98</v>
      </c>
      <c r="I1445" s="10">
        <f t="shared" si="29"/>
        <v>98</v>
      </c>
      <c r="J1445" s="31"/>
      <c r="K1445" s="33"/>
      <c r="L1445" s="31"/>
      <c r="M1445" s="33"/>
      <c r="N1445" s="31"/>
      <c r="O1445" s="31"/>
      <c r="P1445" s="31"/>
      <c r="Q1445" s="31"/>
      <c r="R1445" s="32"/>
      <c r="S1445" s="31"/>
      <c r="U1445" s="10"/>
    </row>
    <row r="1446" spans="1:21" x14ac:dyDescent="0.35">
      <c r="A1446" s="3" t="s">
        <v>2562</v>
      </c>
      <c r="B1446" s="7" t="s">
        <v>2623</v>
      </c>
      <c r="C1446" t="s">
        <v>2624</v>
      </c>
      <c r="D1446" t="s">
        <v>2562</v>
      </c>
      <c r="E1446" s="7" t="s">
        <v>2623</v>
      </c>
      <c r="F1446">
        <v>2</v>
      </c>
      <c r="G1446">
        <v>1</v>
      </c>
      <c r="H1446" s="10">
        <v>110</v>
      </c>
      <c r="I1446" s="10">
        <f t="shared" si="29"/>
        <v>110</v>
      </c>
      <c r="J1446" s="31"/>
      <c r="K1446" s="33"/>
      <c r="L1446" s="31"/>
      <c r="M1446" s="33"/>
      <c r="N1446" s="31"/>
      <c r="O1446" s="31"/>
      <c r="P1446" s="31"/>
      <c r="Q1446" s="31"/>
      <c r="R1446" s="32"/>
      <c r="S1446" s="31"/>
      <c r="U1446" s="10"/>
    </row>
    <row r="1447" spans="1:21" x14ac:dyDescent="0.35">
      <c r="A1447" s="3" t="s">
        <v>2625</v>
      </c>
      <c r="B1447" s="7">
        <v>92424</v>
      </c>
      <c r="C1447" t="s">
        <v>2626</v>
      </c>
      <c r="D1447" t="s">
        <v>2311</v>
      </c>
      <c r="E1447" s="7" t="s">
        <v>2627</v>
      </c>
      <c r="F1447">
        <v>1</v>
      </c>
      <c r="G1447">
        <v>4</v>
      </c>
      <c r="H1447" s="10">
        <v>111</v>
      </c>
      <c r="I1447" s="10">
        <f t="shared" si="29"/>
        <v>27.75</v>
      </c>
      <c r="J1447" s="31"/>
      <c r="K1447" s="33"/>
      <c r="L1447" s="31"/>
      <c r="M1447" s="33"/>
      <c r="N1447" s="31"/>
      <c r="O1447" s="31"/>
      <c r="P1447" s="31"/>
      <c r="Q1447" s="31"/>
      <c r="R1447" s="32"/>
      <c r="S1447" s="31"/>
      <c r="U1447" s="10"/>
    </row>
    <row r="1448" spans="1:21" x14ac:dyDescent="0.35">
      <c r="A1448" s="3" t="s">
        <v>2625</v>
      </c>
      <c r="B1448" s="7" t="s">
        <v>2628</v>
      </c>
      <c r="C1448" t="s">
        <v>2629</v>
      </c>
      <c r="D1448" t="s">
        <v>2311</v>
      </c>
      <c r="E1448" s="7" t="s">
        <v>2630</v>
      </c>
      <c r="F1448">
        <v>5</v>
      </c>
      <c r="G1448">
        <v>26</v>
      </c>
      <c r="H1448" s="10">
        <v>400</v>
      </c>
      <c r="I1448" s="10">
        <f t="shared" si="29"/>
        <v>15.384615384615385</v>
      </c>
      <c r="J1448" s="31"/>
      <c r="K1448" s="33"/>
      <c r="L1448" s="31"/>
      <c r="M1448" s="33"/>
      <c r="N1448" s="31"/>
      <c r="O1448" s="31"/>
      <c r="P1448" s="31"/>
      <c r="Q1448" s="31"/>
      <c r="R1448" s="32"/>
      <c r="S1448" s="31"/>
      <c r="U1448" s="10"/>
    </row>
    <row r="1449" spans="1:21" x14ac:dyDescent="0.35">
      <c r="A1449" s="3" t="s">
        <v>2631</v>
      </c>
      <c r="B1449" s="7" t="s">
        <v>2632</v>
      </c>
      <c r="C1449" t="s">
        <v>2633</v>
      </c>
      <c r="D1449" t="s">
        <v>160</v>
      </c>
      <c r="E1449" s="7" t="s">
        <v>2634</v>
      </c>
      <c r="F1449">
        <v>2</v>
      </c>
      <c r="G1449">
        <v>1</v>
      </c>
      <c r="H1449" s="10">
        <v>468</v>
      </c>
      <c r="I1449" s="10">
        <f t="shared" si="29"/>
        <v>468</v>
      </c>
      <c r="J1449" s="31"/>
      <c r="K1449" s="33"/>
      <c r="L1449" s="31"/>
      <c r="M1449" s="33"/>
      <c r="N1449" s="31"/>
      <c r="O1449" s="31"/>
      <c r="P1449" s="31"/>
      <c r="Q1449" s="31"/>
      <c r="R1449" s="32"/>
      <c r="S1449" s="31"/>
      <c r="U1449" s="10"/>
    </row>
    <row r="1450" spans="1:21" x14ac:dyDescent="0.35">
      <c r="A1450" s="3" t="s">
        <v>2635</v>
      </c>
      <c r="B1450" s="7" t="s">
        <v>2636</v>
      </c>
      <c r="C1450" t="s">
        <v>2637</v>
      </c>
      <c r="D1450" t="s">
        <v>170</v>
      </c>
      <c r="E1450" s="7" t="s">
        <v>2638</v>
      </c>
      <c r="F1450">
        <v>1</v>
      </c>
      <c r="G1450">
        <v>1</v>
      </c>
      <c r="H1450" s="10">
        <v>40</v>
      </c>
      <c r="I1450" s="10">
        <f t="shared" si="29"/>
        <v>40</v>
      </c>
      <c r="J1450" s="31"/>
      <c r="K1450" s="33"/>
      <c r="L1450" s="31"/>
      <c r="M1450" s="33"/>
      <c r="N1450" s="31"/>
      <c r="O1450" s="31"/>
      <c r="P1450" s="31"/>
      <c r="Q1450" s="31"/>
      <c r="R1450" s="32"/>
      <c r="S1450" s="31"/>
      <c r="U1450" s="10"/>
    </row>
    <row r="1451" spans="1:21" x14ac:dyDescent="0.35">
      <c r="A1451" s="3" t="s">
        <v>2635</v>
      </c>
      <c r="B1451" s="7" t="s">
        <v>2639</v>
      </c>
      <c r="C1451" t="s">
        <v>2640</v>
      </c>
      <c r="D1451" t="s">
        <v>170</v>
      </c>
      <c r="E1451" s="7" t="s">
        <v>2641</v>
      </c>
      <c r="F1451">
        <v>1</v>
      </c>
      <c r="G1451">
        <v>1</v>
      </c>
      <c r="H1451" s="10">
        <v>79</v>
      </c>
      <c r="I1451" s="10">
        <f t="shared" si="29"/>
        <v>79</v>
      </c>
      <c r="J1451" s="31"/>
      <c r="K1451" s="33"/>
      <c r="L1451" s="31"/>
      <c r="M1451" s="33"/>
      <c r="N1451" s="31"/>
      <c r="O1451" s="31"/>
      <c r="P1451" s="31"/>
      <c r="Q1451" s="31"/>
      <c r="R1451" s="32"/>
      <c r="S1451" s="31"/>
      <c r="U1451" s="10"/>
    </row>
    <row r="1452" spans="1:21" x14ac:dyDescent="0.35">
      <c r="A1452" s="3" t="s">
        <v>2635</v>
      </c>
      <c r="B1452" s="7" t="s">
        <v>2642</v>
      </c>
      <c r="C1452" t="s">
        <v>2643</v>
      </c>
      <c r="D1452" t="s">
        <v>170</v>
      </c>
      <c r="E1452" s="7" t="s">
        <v>2644</v>
      </c>
      <c r="F1452">
        <v>4</v>
      </c>
      <c r="G1452">
        <v>1</v>
      </c>
      <c r="H1452" s="10">
        <v>21</v>
      </c>
      <c r="I1452" s="10">
        <f t="shared" si="29"/>
        <v>21</v>
      </c>
      <c r="J1452" s="31"/>
      <c r="K1452" s="33"/>
      <c r="L1452" s="31"/>
      <c r="M1452" s="33"/>
      <c r="N1452" s="31"/>
      <c r="O1452" s="31"/>
      <c r="P1452" s="31"/>
      <c r="Q1452" s="31"/>
      <c r="R1452" s="32"/>
      <c r="S1452" s="31"/>
      <c r="U1452" s="10"/>
    </row>
    <row r="1453" spans="1:21" x14ac:dyDescent="0.35">
      <c r="A1453" s="3" t="s">
        <v>2635</v>
      </c>
      <c r="B1453" s="7" t="s">
        <v>2645</v>
      </c>
      <c r="C1453" t="s">
        <v>2646</v>
      </c>
      <c r="D1453" t="s">
        <v>170</v>
      </c>
      <c r="E1453" s="7" t="s">
        <v>2647</v>
      </c>
      <c r="F1453">
        <v>4</v>
      </c>
      <c r="G1453">
        <v>1</v>
      </c>
      <c r="H1453" s="10">
        <v>31</v>
      </c>
      <c r="I1453" s="10">
        <f t="shared" si="29"/>
        <v>31</v>
      </c>
      <c r="J1453" s="31"/>
      <c r="K1453" s="33"/>
      <c r="L1453" s="31"/>
      <c r="M1453" s="33"/>
      <c r="N1453" s="31"/>
      <c r="O1453" s="31"/>
      <c r="P1453" s="31"/>
      <c r="Q1453" s="31"/>
      <c r="R1453" s="32"/>
      <c r="S1453" s="31"/>
      <c r="U1453" s="10"/>
    </row>
    <row r="1454" spans="1:21" x14ac:dyDescent="0.35">
      <c r="A1454" s="25" t="s">
        <v>2851</v>
      </c>
      <c r="B1454" s="26" t="s">
        <v>1963</v>
      </c>
      <c r="C1454" t="s">
        <v>1964</v>
      </c>
      <c r="D1454" t="s">
        <v>170</v>
      </c>
      <c r="E1454" s="7" t="s">
        <v>1963</v>
      </c>
      <c r="F1454">
        <v>1</v>
      </c>
      <c r="G1454">
        <v>1</v>
      </c>
      <c r="H1454" s="10">
        <v>35</v>
      </c>
      <c r="I1454" s="10">
        <f t="shared" si="29"/>
        <v>35</v>
      </c>
      <c r="J1454" s="31"/>
      <c r="K1454" s="33"/>
      <c r="L1454" s="31"/>
      <c r="M1454" s="33"/>
      <c r="N1454" s="31"/>
      <c r="O1454" s="31"/>
      <c r="P1454" s="31"/>
      <c r="Q1454" s="31"/>
      <c r="R1454" s="32"/>
      <c r="S1454" s="31"/>
      <c r="U1454" s="10"/>
    </row>
    <row r="1455" spans="1:21" x14ac:dyDescent="0.35">
      <c r="A1455" s="3" t="s">
        <v>2648</v>
      </c>
      <c r="B1455" s="7">
        <v>3011</v>
      </c>
      <c r="C1455" t="s">
        <v>2649</v>
      </c>
      <c r="D1455" t="s">
        <v>160</v>
      </c>
      <c r="E1455" s="7" t="s">
        <v>2650</v>
      </c>
      <c r="F1455">
        <v>2</v>
      </c>
      <c r="G1455">
        <v>1</v>
      </c>
      <c r="H1455" s="10">
        <v>5</v>
      </c>
      <c r="I1455" s="10">
        <f t="shared" si="29"/>
        <v>5</v>
      </c>
      <c r="J1455" s="31"/>
      <c r="K1455" s="33"/>
      <c r="L1455" s="31"/>
      <c r="M1455" s="33"/>
      <c r="N1455" s="31"/>
      <c r="O1455" s="31"/>
      <c r="P1455" s="31"/>
      <c r="Q1455" s="31"/>
      <c r="R1455" s="32"/>
      <c r="S1455" s="31"/>
      <c r="U1455" s="10"/>
    </row>
    <row r="1456" spans="1:21" x14ac:dyDescent="0.35">
      <c r="A1456" s="3" t="s">
        <v>2648</v>
      </c>
      <c r="B1456" s="7">
        <v>3120</v>
      </c>
      <c r="C1456" t="s">
        <v>2651</v>
      </c>
      <c r="D1456" t="s">
        <v>160</v>
      </c>
      <c r="E1456" s="7" t="s">
        <v>2652</v>
      </c>
      <c r="F1456">
        <v>5</v>
      </c>
      <c r="G1456">
        <v>1</v>
      </c>
      <c r="H1456" s="10">
        <v>4</v>
      </c>
      <c r="I1456" s="10">
        <f t="shared" si="29"/>
        <v>4</v>
      </c>
      <c r="J1456" s="31"/>
      <c r="K1456" s="33"/>
      <c r="L1456" s="31"/>
      <c r="M1456" s="33"/>
      <c r="N1456" s="31"/>
      <c r="O1456" s="31"/>
      <c r="P1456" s="31"/>
      <c r="Q1456" s="31"/>
      <c r="R1456" s="32"/>
      <c r="S1456" s="31"/>
      <c r="U1456" s="10"/>
    </row>
    <row r="1457" spans="1:21" x14ac:dyDescent="0.35">
      <c r="A1457" s="3" t="s">
        <v>2648</v>
      </c>
      <c r="B1457" s="7" t="s">
        <v>2653</v>
      </c>
      <c r="C1457" t="s">
        <v>2654</v>
      </c>
      <c r="D1457" t="s">
        <v>38</v>
      </c>
      <c r="E1457" s="7">
        <v>10289001</v>
      </c>
      <c r="F1457">
        <v>8</v>
      </c>
      <c r="G1457">
        <v>1</v>
      </c>
      <c r="H1457" s="10">
        <v>4</v>
      </c>
      <c r="I1457" s="10">
        <f t="shared" si="29"/>
        <v>4</v>
      </c>
      <c r="J1457" s="31"/>
      <c r="K1457" s="33"/>
      <c r="L1457" s="31"/>
      <c r="M1457" s="33"/>
      <c r="N1457" s="31"/>
      <c r="O1457" s="31"/>
      <c r="P1457" s="31"/>
      <c r="Q1457" s="31"/>
      <c r="R1457" s="32"/>
      <c r="S1457" s="31"/>
      <c r="U1457" s="10"/>
    </row>
    <row r="1458" spans="1:21" x14ac:dyDescent="0.35">
      <c r="A1458" s="3" t="s">
        <v>2655</v>
      </c>
      <c r="B1458" s="7" t="s">
        <v>2656</v>
      </c>
      <c r="C1458" t="s">
        <v>2657</v>
      </c>
      <c r="D1458" t="s">
        <v>1816</v>
      </c>
      <c r="E1458" s="7" t="s">
        <v>2658</v>
      </c>
      <c r="F1458">
        <v>2</v>
      </c>
      <c r="G1458">
        <v>1</v>
      </c>
      <c r="H1458" s="10">
        <v>45</v>
      </c>
      <c r="I1458" s="10">
        <f t="shared" si="29"/>
        <v>45</v>
      </c>
      <c r="J1458" s="31"/>
      <c r="K1458" s="33"/>
      <c r="L1458" s="31"/>
      <c r="M1458" s="33"/>
      <c r="N1458" s="31"/>
      <c r="O1458" s="31"/>
      <c r="P1458" s="31"/>
      <c r="Q1458" s="31"/>
      <c r="R1458" s="32"/>
      <c r="S1458" s="31"/>
      <c r="U1458" s="10"/>
    </row>
    <row r="1459" spans="1:21" x14ac:dyDescent="0.35">
      <c r="A1459" s="3" t="s">
        <v>2659</v>
      </c>
      <c r="B1459" s="7" t="s">
        <v>37</v>
      </c>
      <c r="C1459" t="s">
        <v>2660</v>
      </c>
      <c r="D1459" t="s">
        <v>38</v>
      </c>
      <c r="E1459" s="7">
        <v>15392285</v>
      </c>
      <c r="F1459">
        <v>2</v>
      </c>
      <c r="G1459">
        <v>1</v>
      </c>
      <c r="H1459" s="10">
        <v>27</v>
      </c>
      <c r="I1459" s="10">
        <f t="shared" si="29"/>
        <v>27</v>
      </c>
      <c r="J1459" s="31"/>
      <c r="K1459" s="33"/>
      <c r="L1459" s="31"/>
      <c r="M1459" s="33"/>
      <c r="N1459" s="31"/>
      <c r="O1459" s="31"/>
      <c r="P1459" s="31"/>
      <c r="Q1459" s="31"/>
      <c r="R1459" s="32"/>
      <c r="S1459" s="31"/>
      <c r="U1459" s="10"/>
    </row>
    <row r="1460" spans="1:21" x14ac:dyDescent="0.35">
      <c r="A1460" s="3" t="s">
        <v>2659</v>
      </c>
      <c r="B1460" s="7" t="s">
        <v>2661</v>
      </c>
      <c r="C1460" t="s">
        <v>2662</v>
      </c>
      <c r="D1460" t="s">
        <v>38</v>
      </c>
      <c r="E1460" s="7">
        <v>17264341</v>
      </c>
      <c r="F1460">
        <v>4</v>
      </c>
      <c r="G1460">
        <v>1</v>
      </c>
      <c r="H1460" s="10">
        <v>85</v>
      </c>
      <c r="I1460" s="10">
        <f t="shared" si="29"/>
        <v>85</v>
      </c>
      <c r="J1460" s="31"/>
      <c r="K1460" s="33"/>
      <c r="L1460" s="31"/>
      <c r="M1460" s="33"/>
      <c r="N1460" s="31"/>
      <c r="O1460" s="31"/>
      <c r="P1460" s="31"/>
      <c r="Q1460" s="31"/>
      <c r="R1460" s="32"/>
      <c r="S1460" s="31"/>
      <c r="U1460" s="10"/>
    </row>
    <row r="1461" spans="1:21" x14ac:dyDescent="0.35">
      <c r="A1461" s="3" t="s">
        <v>2659</v>
      </c>
      <c r="B1461" s="7" t="s">
        <v>2663</v>
      </c>
      <c r="C1461" t="s">
        <v>2664</v>
      </c>
      <c r="D1461" t="s">
        <v>38</v>
      </c>
      <c r="E1461" s="7">
        <v>17255721</v>
      </c>
      <c r="F1461">
        <v>2</v>
      </c>
      <c r="G1461">
        <v>1</v>
      </c>
      <c r="H1461" s="10">
        <v>42</v>
      </c>
      <c r="I1461" s="10">
        <f t="shared" si="29"/>
        <v>42</v>
      </c>
      <c r="J1461" s="31"/>
      <c r="K1461" s="33"/>
      <c r="L1461" s="31"/>
      <c r="M1461" s="33"/>
      <c r="N1461" s="31"/>
      <c r="O1461" s="31"/>
      <c r="P1461" s="31"/>
      <c r="Q1461" s="31"/>
      <c r="R1461" s="32"/>
      <c r="S1461" s="31"/>
      <c r="U1461" s="10"/>
    </row>
    <row r="1462" spans="1:21" x14ac:dyDescent="0.35">
      <c r="A1462" s="3" t="s">
        <v>2665</v>
      </c>
      <c r="B1462" s="7" t="s">
        <v>2666</v>
      </c>
      <c r="C1462" t="s">
        <v>2667</v>
      </c>
      <c r="D1462" t="s">
        <v>38</v>
      </c>
      <c r="E1462" s="7">
        <v>10673341</v>
      </c>
      <c r="F1462">
        <v>2</v>
      </c>
      <c r="G1462">
        <v>1</v>
      </c>
      <c r="H1462" s="10">
        <v>6</v>
      </c>
      <c r="I1462" s="10">
        <f t="shared" si="29"/>
        <v>6</v>
      </c>
      <c r="J1462" s="31"/>
      <c r="K1462" s="33"/>
      <c r="L1462" s="31"/>
      <c r="M1462" s="33"/>
      <c r="N1462" s="31"/>
      <c r="O1462" s="31"/>
      <c r="P1462" s="31"/>
      <c r="Q1462" s="31"/>
      <c r="R1462" s="32"/>
      <c r="S1462" s="31"/>
      <c r="U1462" s="10"/>
    </row>
    <row r="1463" spans="1:21" x14ac:dyDescent="0.35">
      <c r="A1463" s="3" t="s">
        <v>2668</v>
      </c>
      <c r="B1463" s="7">
        <v>41594</v>
      </c>
      <c r="C1463" t="s">
        <v>2669</v>
      </c>
      <c r="D1463" t="s">
        <v>38</v>
      </c>
      <c r="E1463" s="7">
        <v>10608972</v>
      </c>
      <c r="F1463">
        <v>6</v>
      </c>
      <c r="G1463">
        <v>12</v>
      </c>
      <c r="H1463" s="10">
        <v>36</v>
      </c>
      <c r="I1463" s="10">
        <f t="shared" si="29"/>
        <v>3</v>
      </c>
      <c r="J1463" s="31"/>
      <c r="K1463" s="33"/>
      <c r="L1463" s="31"/>
      <c r="M1463" s="33"/>
      <c r="N1463" s="31"/>
      <c r="O1463" s="31"/>
      <c r="P1463" s="31"/>
      <c r="Q1463" s="31"/>
      <c r="R1463" s="32"/>
      <c r="S1463" s="31"/>
      <c r="U1463" s="10"/>
    </row>
    <row r="1464" spans="1:21" x14ac:dyDescent="0.35">
      <c r="A1464" s="3" t="s">
        <v>2668</v>
      </c>
      <c r="B1464" s="7">
        <v>41694</v>
      </c>
      <c r="C1464" t="s">
        <v>2670</v>
      </c>
      <c r="D1464" t="s">
        <v>38</v>
      </c>
      <c r="E1464" s="7">
        <v>10783923</v>
      </c>
      <c r="F1464">
        <v>1</v>
      </c>
      <c r="G1464">
        <v>12</v>
      </c>
      <c r="H1464" s="10">
        <v>48</v>
      </c>
      <c r="I1464" s="10">
        <f t="shared" si="29"/>
        <v>4</v>
      </c>
      <c r="J1464" s="31"/>
      <c r="K1464" s="33"/>
      <c r="L1464" s="31"/>
      <c r="M1464" s="33"/>
      <c r="N1464" s="31"/>
      <c r="O1464" s="31"/>
      <c r="P1464" s="31"/>
      <c r="Q1464" s="31"/>
      <c r="R1464" s="32"/>
      <c r="S1464" s="31"/>
      <c r="U1464" s="10"/>
    </row>
    <row r="1465" spans="1:21" x14ac:dyDescent="0.35">
      <c r="A1465" s="3" t="s">
        <v>2668</v>
      </c>
      <c r="B1465" s="7">
        <v>41894</v>
      </c>
      <c r="C1465" t="s">
        <v>2671</v>
      </c>
      <c r="D1465" t="s">
        <v>160</v>
      </c>
      <c r="E1465" s="7" t="s">
        <v>2672</v>
      </c>
      <c r="F1465">
        <v>1</v>
      </c>
      <c r="G1465">
        <v>1</v>
      </c>
      <c r="H1465" s="10">
        <v>17</v>
      </c>
      <c r="I1465" s="10">
        <f t="shared" si="29"/>
        <v>17</v>
      </c>
      <c r="J1465" s="31"/>
      <c r="K1465" s="33"/>
      <c r="L1465" s="31"/>
      <c r="M1465" s="33"/>
      <c r="N1465" s="31"/>
      <c r="O1465" s="31"/>
      <c r="P1465" s="31"/>
      <c r="Q1465" s="31"/>
      <c r="R1465" s="32"/>
      <c r="S1465" s="31"/>
      <c r="U1465" s="10"/>
    </row>
    <row r="1466" spans="1:21" x14ac:dyDescent="0.35">
      <c r="A1466" s="3" t="s">
        <v>2668</v>
      </c>
      <c r="B1466" s="7">
        <v>61103</v>
      </c>
      <c r="C1466" t="s">
        <v>2673</v>
      </c>
      <c r="D1466" t="s">
        <v>146</v>
      </c>
      <c r="E1466" s="7" t="s">
        <v>2674</v>
      </c>
      <c r="F1466">
        <v>4</v>
      </c>
      <c r="G1466">
        <v>1</v>
      </c>
      <c r="H1466" s="10">
        <v>6</v>
      </c>
      <c r="I1466" s="10">
        <f t="shared" si="29"/>
        <v>6</v>
      </c>
      <c r="J1466" s="31"/>
      <c r="K1466" s="33"/>
      <c r="L1466" s="31"/>
      <c r="M1466" s="33"/>
      <c r="N1466" s="31"/>
      <c r="O1466" s="31"/>
      <c r="P1466" s="31"/>
      <c r="Q1466" s="31"/>
      <c r="R1466" s="32"/>
      <c r="S1466" s="31"/>
      <c r="U1466" s="10"/>
    </row>
    <row r="1467" spans="1:21" x14ac:dyDescent="0.35">
      <c r="A1467" s="3" t="s">
        <v>2668</v>
      </c>
      <c r="B1467" s="7" t="s">
        <v>2675</v>
      </c>
      <c r="C1467" t="s">
        <v>2676</v>
      </c>
      <c r="D1467" t="s">
        <v>146</v>
      </c>
      <c r="E1467" s="7">
        <v>33070100</v>
      </c>
      <c r="F1467">
        <v>3</v>
      </c>
      <c r="G1467">
        <v>1</v>
      </c>
      <c r="H1467" s="10">
        <v>2</v>
      </c>
      <c r="I1467" s="10">
        <f t="shared" si="29"/>
        <v>2</v>
      </c>
      <c r="J1467" s="31"/>
      <c r="K1467" s="33"/>
      <c r="L1467" s="31"/>
      <c r="M1467" s="33"/>
      <c r="N1467" s="31"/>
      <c r="O1467" s="31"/>
      <c r="P1467" s="31"/>
      <c r="Q1467" s="31"/>
      <c r="R1467" s="32"/>
      <c r="S1467" s="31"/>
      <c r="U1467" s="10"/>
    </row>
    <row r="1468" spans="1:21" x14ac:dyDescent="0.35">
      <c r="A1468" s="3" t="s">
        <v>2668</v>
      </c>
      <c r="B1468" s="7" t="s">
        <v>2675</v>
      </c>
      <c r="C1468" t="s">
        <v>2677</v>
      </c>
      <c r="D1468" t="s">
        <v>38</v>
      </c>
      <c r="E1468" s="7" t="s">
        <v>2678</v>
      </c>
      <c r="F1468">
        <v>1</v>
      </c>
      <c r="G1468">
        <v>12</v>
      </c>
      <c r="H1468" s="10">
        <v>22</v>
      </c>
      <c r="I1468" s="10">
        <f t="shared" si="29"/>
        <v>1.8333333333333333</v>
      </c>
      <c r="J1468" s="31"/>
      <c r="K1468" s="33"/>
      <c r="L1468" s="31"/>
      <c r="M1468" s="33"/>
      <c r="N1468" s="31"/>
      <c r="O1468" s="31"/>
      <c r="P1468" s="31"/>
      <c r="Q1468" s="31"/>
      <c r="R1468" s="32"/>
      <c r="S1468" s="31"/>
      <c r="U1468" s="10"/>
    </row>
    <row r="1469" spans="1:21" x14ac:dyDescent="0.35">
      <c r="A1469" s="3" t="s">
        <v>2668</v>
      </c>
      <c r="B1469" s="7" t="s">
        <v>2679</v>
      </c>
      <c r="C1469" t="s">
        <v>2680</v>
      </c>
      <c r="D1469" t="s">
        <v>146</v>
      </c>
      <c r="E1469" s="7">
        <v>41659025</v>
      </c>
      <c r="F1469">
        <v>12</v>
      </c>
      <c r="G1469">
        <v>1</v>
      </c>
      <c r="H1469" s="10">
        <v>10</v>
      </c>
      <c r="I1469" s="10">
        <f t="shared" si="29"/>
        <v>10</v>
      </c>
      <c r="J1469" s="31"/>
      <c r="K1469" s="33"/>
      <c r="L1469" s="31"/>
      <c r="M1469" s="33"/>
      <c r="N1469" s="31"/>
      <c r="O1469" s="31"/>
      <c r="P1469" s="31"/>
      <c r="Q1469" s="31"/>
      <c r="R1469" s="32"/>
      <c r="S1469" s="31"/>
      <c r="U1469" s="10"/>
    </row>
    <row r="1470" spans="1:21" x14ac:dyDescent="0.35">
      <c r="A1470" s="3" t="s">
        <v>2681</v>
      </c>
      <c r="B1470" s="7" t="s">
        <v>2682</v>
      </c>
      <c r="C1470" t="s">
        <v>2683</v>
      </c>
      <c r="D1470" t="s">
        <v>160</v>
      </c>
      <c r="E1470" s="7" t="s">
        <v>2682</v>
      </c>
      <c r="F1470">
        <v>4</v>
      </c>
      <c r="G1470">
        <v>25</v>
      </c>
      <c r="H1470" s="10">
        <v>96</v>
      </c>
      <c r="I1470" s="10">
        <f t="shared" si="29"/>
        <v>3.84</v>
      </c>
      <c r="J1470" s="31"/>
      <c r="K1470" s="33"/>
      <c r="L1470" s="31"/>
      <c r="M1470" s="33"/>
      <c r="N1470" s="31"/>
      <c r="O1470" s="31"/>
      <c r="P1470" s="31"/>
      <c r="Q1470" s="31"/>
      <c r="R1470" s="32"/>
      <c r="S1470" s="31"/>
      <c r="U1470" s="10"/>
    </row>
    <row r="1471" spans="1:21" x14ac:dyDescent="0.35">
      <c r="A1471" s="3" t="s">
        <v>2681</v>
      </c>
      <c r="B1471" s="7" t="s">
        <v>2684</v>
      </c>
      <c r="C1471" t="s">
        <v>2685</v>
      </c>
      <c r="D1471" t="s">
        <v>160</v>
      </c>
      <c r="E1471" s="7" t="s">
        <v>2684</v>
      </c>
      <c r="F1471">
        <v>1</v>
      </c>
      <c r="G1471">
        <v>1000</v>
      </c>
      <c r="H1471" s="10">
        <v>183</v>
      </c>
      <c r="I1471" s="10">
        <f t="shared" si="29"/>
        <v>0.183</v>
      </c>
      <c r="J1471" s="31"/>
      <c r="K1471" s="33"/>
      <c r="L1471" s="31"/>
      <c r="M1471" s="33"/>
      <c r="N1471" s="31"/>
      <c r="O1471" s="31"/>
      <c r="P1471" s="31"/>
      <c r="Q1471" s="31"/>
      <c r="R1471" s="32"/>
      <c r="S1471" s="31"/>
      <c r="U1471" s="10"/>
    </row>
    <row r="1472" spans="1:21" x14ac:dyDescent="0.35">
      <c r="A1472" s="3" t="s">
        <v>2681</v>
      </c>
      <c r="B1472" s="7" t="s">
        <v>2686</v>
      </c>
      <c r="C1472" t="s">
        <v>2687</v>
      </c>
      <c r="D1472" t="s">
        <v>160</v>
      </c>
      <c r="E1472" s="7" t="s">
        <v>2686</v>
      </c>
      <c r="F1472">
        <v>1</v>
      </c>
      <c r="G1472">
        <v>1</v>
      </c>
      <c r="H1472" s="10">
        <v>226</v>
      </c>
      <c r="I1472" s="10">
        <f t="shared" si="29"/>
        <v>226</v>
      </c>
      <c r="J1472" s="31"/>
      <c r="K1472" s="33"/>
      <c r="L1472" s="31"/>
      <c r="M1472" s="33"/>
      <c r="N1472" s="31"/>
      <c r="O1472" s="31"/>
      <c r="P1472" s="31"/>
      <c r="Q1472" s="31"/>
      <c r="R1472" s="32"/>
      <c r="S1472" s="31"/>
      <c r="U1472" s="10"/>
    </row>
    <row r="1473" spans="1:21" x14ac:dyDescent="0.35">
      <c r="A1473" s="3" t="s">
        <v>2681</v>
      </c>
      <c r="B1473" s="7" t="s">
        <v>2688</v>
      </c>
      <c r="C1473" t="s">
        <v>2689</v>
      </c>
      <c r="D1473" t="s">
        <v>160</v>
      </c>
      <c r="E1473" s="7" t="s">
        <v>2688</v>
      </c>
      <c r="F1473">
        <v>1</v>
      </c>
      <c r="G1473">
        <v>110</v>
      </c>
      <c r="H1473" s="10">
        <v>26</v>
      </c>
      <c r="I1473" s="10">
        <f t="shared" ref="I1473:I1504" si="30">H1473/G1473</f>
        <v>0.23636363636363636</v>
      </c>
      <c r="J1473" s="31"/>
      <c r="K1473" s="33"/>
      <c r="L1473" s="31"/>
      <c r="M1473" s="33"/>
      <c r="N1473" s="31"/>
      <c r="O1473" s="31"/>
      <c r="P1473" s="31"/>
      <c r="Q1473" s="31"/>
      <c r="R1473" s="32"/>
      <c r="S1473" s="31"/>
      <c r="U1473" s="10"/>
    </row>
    <row r="1474" spans="1:21" x14ac:dyDescent="0.35">
      <c r="A1474" s="3" t="s">
        <v>2681</v>
      </c>
      <c r="B1474" s="7" t="s">
        <v>2690</v>
      </c>
      <c r="C1474" t="s">
        <v>2691</v>
      </c>
      <c r="D1474" t="s">
        <v>160</v>
      </c>
      <c r="E1474" s="7" t="s">
        <v>2690</v>
      </c>
      <c r="F1474">
        <v>2</v>
      </c>
      <c r="G1474">
        <v>2</v>
      </c>
      <c r="H1474" s="10">
        <v>12</v>
      </c>
      <c r="I1474" s="10">
        <f t="shared" si="30"/>
        <v>6</v>
      </c>
      <c r="J1474" s="31"/>
      <c r="K1474" s="33"/>
      <c r="L1474" s="31"/>
      <c r="M1474" s="33"/>
      <c r="N1474" s="31"/>
      <c r="O1474" s="31"/>
      <c r="P1474" s="31"/>
      <c r="Q1474" s="31"/>
      <c r="R1474" s="32"/>
      <c r="S1474" s="31"/>
      <c r="U1474" s="10"/>
    </row>
    <row r="1475" spans="1:21" x14ac:dyDescent="0.35">
      <c r="A1475" s="3" t="s">
        <v>2681</v>
      </c>
      <c r="B1475" s="7" t="s">
        <v>2692</v>
      </c>
      <c r="C1475" t="s">
        <v>2693</v>
      </c>
      <c r="D1475" t="s">
        <v>160</v>
      </c>
      <c r="E1475" s="7" t="s">
        <v>2692</v>
      </c>
      <c r="F1475">
        <v>1</v>
      </c>
      <c r="G1475">
        <v>1080</v>
      </c>
      <c r="H1475" s="10">
        <v>206</v>
      </c>
      <c r="I1475" s="10">
        <f t="shared" si="30"/>
        <v>0.19074074074074074</v>
      </c>
      <c r="J1475" s="31"/>
      <c r="K1475" s="33"/>
      <c r="L1475" s="31"/>
      <c r="M1475" s="33"/>
      <c r="N1475" s="31"/>
      <c r="O1475" s="31"/>
      <c r="P1475" s="31"/>
      <c r="Q1475" s="31"/>
      <c r="R1475" s="32"/>
      <c r="S1475" s="31"/>
      <c r="U1475" s="10"/>
    </row>
    <row r="1476" spans="1:21" x14ac:dyDescent="0.35">
      <c r="A1476" s="3" t="s">
        <v>2681</v>
      </c>
      <c r="B1476" s="7" t="s">
        <v>2694</v>
      </c>
      <c r="C1476" t="s">
        <v>2695</v>
      </c>
      <c r="D1476" t="s">
        <v>160</v>
      </c>
      <c r="E1476" s="7" t="s">
        <v>2696</v>
      </c>
      <c r="F1476">
        <v>1</v>
      </c>
      <c r="G1476">
        <v>60</v>
      </c>
      <c r="H1476" s="10">
        <v>50</v>
      </c>
      <c r="I1476" s="10">
        <f t="shared" si="30"/>
        <v>0.83333333333333337</v>
      </c>
      <c r="J1476" s="31"/>
      <c r="K1476" s="33"/>
      <c r="L1476" s="31"/>
      <c r="M1476" s="33"/>
      <c r="N1476" s="31"/>
      <c r="O1476" s="31"/>
      <c r="P1476" s="31"/>
      <c r="Q1476" s="31"/>
      <c r="R1476" s="32"/>
      <c r="S1476" s="31"/>
      <c r="U1476" s="10"/>
    </row>
    <row r="1477" spans="1:21" x14ac:dyDescent="0.35">
      <c r="A1477" s="3" t="s">
        <v>2681</v>
      </c>
      <c r="B1477" s="7" t="s">
        <v>2697</v>
      </c>
      <c r="C1477" t="s">
        <v>2698</v>
      </c>
      <c r="D1477" t="s">
        <v>160</v>
      </c>
      <c r="E1477" s="7" t="s">
        <v>2697</v>
      </c>
      <c r="F1477">
        <v>40</v>
      </c>
      <c r="G1477">
        <v>5</v>
      </c>
      <c r="H1477" s="10">
        <v>16</v>
      </c>
      <c r="I1477" s="10">
        <f t="shared" si="30"/>
        <v>3.2</v>
      </c>
      <c r="J1477" s="31"/>
      <c r="K1477" s="33"/>
      <c r="L1477" s="31"/>
      <c r="M1477" s="33"/>
      <c r="N1477" s="31"/>
      <c r="O1477" s="31"/>
      <c r="P1477" s="31"/>
      <c r="Q1477" s="31"/>
      <c r="R1477" s="32"/>
      <c r="S1477" s="31"/>
      <c r="U1477" s="10"/>
    </row>
    <row r="1478" spans="1:21" x14ac:dyDescent="0.35">
      <c r="A1478" s="3" t="s">
        <v>2681</v>
      </c>
      <c r="B1478" s="7" t="s">
        <v>2699</v>
      </c>
      <c r="C1478" t="s">
        <v>2700</v>
      </c>
      <c r="D1478" t="s">
        <v>160</v>
      </c>
      <c r="E1478" s="7" t="s">
        <v>2699</v>
      </c>
      <c r="F1478">
        <v>4</v>
      </c>
      <c r="G1478">
        <v>1</v>
      </c>
      <c r="H1478" s="10">
        <v>123</v>
      </c>
      <c r="I1478" s="10">
        <f t="shared" si="30"/>
        <v>123</v>
      </c>
      <c r="J1478" s="31"/>
      <c r="K1478" s="33"/>
      <c r="L1478" s="31"/>
      <c r="M1478" s="33"/>
      <c r="N1478" s="31"/>
      <c r="O1478" s="31"/>
      <c r="P1478" s="31"/>
      <c r="Q1478" s="31"/>
      <c r="R1478" s="32"/>
      <c r="S1478" s="31"/>
      <c r="U1478" s="10"/>
    </row>
    <row r="1479" spans="1:21" x14ac:dyDescent="0.35">
      <c r="A1479" s="3" t="s">
        <v>2681</v>
      </c>
      <c r="B1479" s="7" t="s">
        <v>2701</v>
      </c>
      <c r="C1479" t="s">
        <v>2702</v>
      </c>
      <c r="D1479" t="s">
        <v>160</v>
      </c>
      <c r="E1479" s="7" t="s">
        <v>2701</v>
      </c>
      <c r="F1479">
        <v>1</v>
      </c>
      <c r="G1479">
        <v>1</v>
      </c>
      <c r="H1479" s="10">
        <v>70</v>
      </c>
      <c r="I1479" s="10">
        <f t="shared" si="30"/>
        <v>70</v>
      </c>
      <c r="J1479" s="31"/>
      <c r="K1479" s="33"/>
      <c r="L1479" s="31"/>
      <c r="M1479" s="33"/>
      <c r="N1479" s="31"/>
      <c r="O1479" s="31"/>
      <c r="P1479" s="31"/>
      <c r="Q1479" s="31"/>
      <c r="R1479" s="32"/>
      <c r="S1479" s="31"/>
      <c r="U1479" s="10"/>
    </row>
    <row r="1480" spans="1:21" x14ac:dyDescent="0.35">
      <c r="A1480" s="3" t="s">
        <v>2681</v>
      </c>
      <c r="B1480" s="7" t="s">
        <v>2703</v>
      </c>
      <c r="C1480" t="s">
        <v>2704</v>
      </c>
      <c r="D1480" t="s">
        <v>160</v>
      </c>
      <c r="E1480" s="7" t="s">
        <v>2703</v>
      </c>
      <c r="F1480">
        <v>1</v>
      </c>
      <c r="G1480">
        <v>50</v>
      </c>
      <c r="H1480" s="10">
        <v>92</v>
      </c>
      <c r="I1480" s="10">
        <f t="shared" si="30"/>
        <v>1.84</v>
      </c>
      <c r="J1480" s="31"/>
      <c r="K1480" s="33"/>
      <c r="L1480" s="31"/>
      <c r="M1480" s="33"/>
      <c r="N1480" s="31"/>
      <c r="O1480" s="31"/>
      <c r="P1480" s="31"/>
      <c r="Q1480" s="31"/>
      <c r="R1480" s="32"/>
      <c r="S1480" s="31"/>
      <c r="U1480" s="10"/>
    </row>
    <row r="1481" spans="1:21" x14ac:dyDescent="0.35">
      <c r="A1481" s="3" t="s">
        <v>2681</v>
      </c>
      <c r="B1481" s="7" t="s">
        <v>2705</v>
      </c>
      <c r="C1481" t="s">
        <v>2706</v>
      </c>
      <c r="D1481" t="s">
        <v>160</v>
      </c>
      <c r="E1481" s="7" t="s">
        <v>2705</v>
      </c>
      <c r="F1481">
        <v>18</v>
      </c>
      <c r="G1481">
        <v>100</v>
      </c>
      <c r="H1481" s="10">
        <v>177</v>
      </c>
      <c r="I1481" s="10">
        <f t="shared" si="30"/>
        <v>1.77</v>
      </c>
      <c r="J1481" s="31"/>
      <c r="K1481" s="33"/>
      <c r="L1481" s="31"/>
      <c r="M1481" s="33"/>
      <c r="N1481" s="31"/>
      <c r="O1481" s="31"/>
      <c r="P1481" s="31"/>
      <c r="Q1481" s="31"/>
      <c r="R1481" s="32"/>
      <c r="S1481" s="31"/>
      <c r="U1481" s="10"/>
    </row>
    <row r="1482" spans="1:21" x14ac:dyDescent="0.35">
      <c r="A1482" s="3" t="s">
        <v>2681</v>
      </c>
      <c r="B1482" s="7" t="s">
        <v>2707</v>
      </c>
      <c r="C1482" t="s">
        <v>2708</v>
      </c>
      <c r="D1482" t="s">
        <v>160</v>
      </c>
      <c r="E1482" s="7" t="s">
        <v>2707</v>
      </c>
      <c r="F1482">
        <v>4</v>
      </c>
      <c r="G1482">
        <v>100</v>
      </c>
      <c r="H1482" s="10">
        <v>174</v>
      </c>
      <c r="I1482" s="10">
        <f t="shared" si="30"/>
        <v>1.74</v>
      </c>
      <c r="J1482" s="31"/>
      <c r="K1482" s="33"/>
      <c r="L1482" s="31"/>
      <c r="M1482" s="33"/>
      <c r="N1482" s="31"/>
      <c r="O1482" s="31"/>
      <c r="P1482" s="31"/>
      <c r="Q1482" s="31"/>
      <c r="R1482" s="32"/>
      <c r="S1482" s="31"/>
      <c r="U1482" s="10"/>
    </row>
    <row r="1483" spans="1:21" x14ac:dyDescent="0.35">
      <c r="A1483" s="3" t="s">
        <v>2681</v>
      </c>
      <c r="B1483" s="7" t="s">
        <v>2709</v>
      </c>
      <c r="C1483" t="s">
        <v>2710</v>
      </c>
      <c r="D1483" t="s">
        <v>160</v>
      </c>
      <c r="E1483" s="7" t="s">
        <v>2709</v>
      </c>
      <c r="F1483">
        <v>2</v>
      </c>
      <c r="G1483">
        <v>100</v>
      </c>
      <c r="H1483" s="10">
        <v>114</v>
      </c>
      <c r="I1483" s="10">
        <f t="shared" si="30"/>
        <v>1.1399999999999999</v>
      </c>
      <c r="J1483" s="31"/>
      <c r="K1483" s="33"/>
      <c r="L1483" s="31"/>
      <c r="M1483" s="33"/>
      <c r="N1483" s="31"/>
      <c r="O1483" s="31"/>
      <c r="P1483" s="31"/>
      <c r="Q1483" s="31"/>
      <c r="R1483" s="32"/>
      <c r="S1483" s="31"/>
      <c r="U1483" s="10"/>
    </row>
    <row r="1484" spans="1:21" x14ac:dyDescent="0.35">
      <c r="A1484" s="3" t="s">
        <v>2681</v>
      </c>
      <c r="B1484" s="7" t="s">
        <v>2711</v>
      </c>
      <c r="C1484" t="s">
        <v>2712</v>
      </c>
      <c r="D1484" t="s">
        <v>160</v>
      </c>
      <c r="E1484" s="7" t="s">
        <v>2711</v>
      </c>
      <c r="F1484">
        <v>1</v>
      </c>
      <c r="G1484">
        <v>500</v>
      </c>
      <c r="H1484" s="10">
        <v>73</v>
      </c>
      <c r="I1484" s="10">
        <f t="shared" si="30"/>
        <v>0.14599999999999999</v>
      </c>
      <c r="J1484" s="31"/>
      <c r="K1484" s="33"/>
      <c r="L1484" s="31"/>
      <c r="M1484" s="33"/>
      <c r="N1484" s="31"/>
      <c r="O1484" s="31"/>
      <c r="P1484" s="31"/>
      <c r="Q1484" s="31"/>
      <c r="R1484" s="32"/>
      <c r="S1484" s="31"/>
      <c r="U1484" s="10"/>
    </row>
    <row r="1485" spans="1:21" x14ac:dyDescent="0.35">
      <c r="A1485" s="3" t="s">
        <v>2681</v>
      </c>
      <c r="B1485" s="7" t="s">
        <v>2713</v>
      </c>
      <c r="C1485" t="s">
        <v>2714</v>
      </c>
      <c r="D1485" t="s">
        <v>160</v>
      </c>
      <c r="E1485" s="7" t="s">
        <v>2713</v>
      </c>
      <c r="F1485">
        <v>5</v>
      </c>
      <c r="G1485">
        <v>500</v>
      </c>
      <c r="H1485" s="10">
        <v>63</v>
      </c>
      <c r="I1485" s="10">
        <f t="shared" si="30"/>
        <v>0.126</v>
      </c>
      <c r="J1485" s="31"/>
      <c r="K1485" s="33"/>
      <c r="L1485" s="31"/>
      <c r="M1485" s="33"/>
      <c r="N1485" s="31"/>
      <c r="O1485" s="31"/>
      <c r="P1485" s="31"/>
      <c r="Q1485" s="31"/>
      <c r="R1485" s="32"/>
      <c r="S1485" s="31"/>
      <c r="U1485" s="10"/>
    </row>
    <row r="1486" spans="1:21" x14ac:dyDescent="0.35">
      <c r="A1486" s="3" t="s">
        <v>2681</v>
      </c>
      <c r="B1486" s="7" t="s">
        <v>2715</v>
      </c>
      <c r="C1486" t="s">
        <v>2716</v>
      </c>
      <c r="D1486" t="s">
        <v>160</v>
      </c>
      <c r="E1486" s="7" t="s">
        <v>2715</v>
      </c>
      <c r="F1486">
        <v>1</v>
      </c>
      <c r="G1486">
        <v>2</v>
      </c>
      <c r="H1486" s="10">
        <v>20</v>
      </c>
      <c r="I1486" s="10">
        <f t="shared" si="30"/>
        <v>10</v>
      </c>
      <c r="J1486" s="31"/>
      <c r="K1486" s="33"/>
      <c r="L1486" s="31"/>
      <c r="M1486" s="33"/>
      <c r="N1486" s="31"/>
      <c r="O1486" s="31"/>
      <c r="P1486" s="31"/>
      <c r="Q1486" s="31"/>
      <c r="R1486" s="32"/>
      <c r="S1486" s="31"/>
      <c r="U1486" s="10"/>
    </row>
    <row r="1487" spans="1:21" x14ac:dyDescent="0.35">
      <c r="A1487" s="3" t="s">
        <v>2681</v>
      </c>
      <c r="B1487" s="7" t="s">
        <v>2717</v>
      </c>
      <c r="C1487" t="s">
        <v>2718</v>
      </c>
      <c r="D1487" t="s">
        <v>160</v>
      </c>
      <c r="E1487" s="7" t="s">
        <v>2717</v>
      </c>
      <c r="F1487">
        <v>2</v>
      </c>
      <c r="G1487">
        <v>500</v>
      </c>
      <c r="H1487" s="10">
        <v>123</v>
      </c>
      <c r="I1487" s="10">
        <f t="shared" si="30"/>
        <v>0.246</v>
      </c>
      <c r="J1487" s="31"/>
      <c r="K1487" s="33"/>
      <c r="L1487" s="31"/>
      <c r="M1487" s="33"/>
      <c r="N1487" s="31"/>
      <c r="O1487" s="31"/>
      <c r="P1487" s="31"/>
      <c r="Q1487" s="31"/>
      <c r="R1487" s="32"/>
      <c r="S1487" s="31"/>
      <c r="U1487" s="10"/>
    </row>
    <row r="1488" spans="1:21" x14ac:dyDescent="0.35">
      <c r="A1488" s="3" t="s">
        <v>2681</v>
      </c>
      <c r="B1488" s="7" t="s">
        <v>2719</v>
      </c>
      <c r="C1488" t="s">
        <v>2720</v>
      </c>
      <c r="D1488" t="s">
        <v>160</v>
      </c>
      <c r="E1488" s="7" t="s">
        <v>2719</v>
      </c>
      <c r="F1488">
        <v>4</v>
      </c>
      <c r="G1488">
        <v>500</v>
      </c>
      <c r="H1488" s="10">
        <v>165</v>
      </c>
      <c r="I1488" s="10">
        <f t="shared" si="30"/>
        <v>0.33</v>
      </c>
      <c r="J1488" s="31"/>
      <c r="K1488" s="33"/>
      <c r="L1488" s="31"/>
      <c r="M1488" s="33"/>
      <c r="N1488" s="31"/>
      <c r="O1488" s="31"/>
      <c r="P1488" s="31"/>
      <c r="Q1488" s="31"/>
      <c r="R1488" s="32"/>
      <c r="S1488" s="31"/>
      <c r="U1488" s="10"/>
    </row>
    <row r="1489" spans="1:35" x14ac:dyDescent="0.35">
      <c r="A1489" s="3" t="s">
        <v>2681</v>
      </c>
      <c r="B1489" s="7" t="s">
        <v>2721</v>
      </c>
      <c r="C1489" t="s">
        <v>2722</v>
      </c>
      <c r="D1489" t="s">
        <v>160</v>
      </c>
      <c r="E1489" s="7" t="s">
        <v>2721</v>
      </c>
      <c r="F1489">
        <v>1</v>
      </c>
      <c r="G1489">
        <v>500</v>
      </c>
      <c r="H1489" s="10">
        <v>125</v>
      </c>
      <c r="I1489" s="10">
        <f t="shared" si="30"/>
        <v>0.25</v>
      </c>
      <c r="J1489" s="31"/>
      <c r="K1489" s="33"/>
      <c r="L1489" s="31"/>
      <c r="M1489" s="33"/>
      <c r="N1489" s="31"/>
      <c r="O1489" s="31"/>
      <c r="P1489" s="31"/>
      <c r="Q1489" s="31"/>
      <c r="R1489" s="32"/>
      <c r="S1489" s="31"/>
      <c r="U1489" s="10"/>
    </row>
    <row r="1490" spans="1:35" x14ac:dyDescent="0.35">
      <c r="A1490" s="3" t="s">
        <v>2681</v>
      </c>
      <c r="B1490" s="7" t="s">
        <v>2723</v>
      </c>
      <c r="C1490" t="s">
        <v>2724</v>
      </c>
      <c r="D1490" t="s">
        <v>160</v>
      </c>
      <c r="E1490" s="7" t="s">
        <v>2723</v>
      </c>
      <c r="F1490">
        <v>1</v>
      </c>
      <c r="G1490">
        <v>200</v>
      </c>
      <c r="H1490" s="10">
        <v>77</v>
      </c>
      <c r="I1490" s="10">
        <f t="shared" si="30"/>
        <v>0.38500000000000001</v>
      </c>
      <c r="J1490" s="31"/>
      <c r="K1490" s="33"/>
      <c r="L1490" s="31"/>
      <c r="M1490" s="33"/>
      <c r="N1490" s="31"/>
      <c r="O1490" s="31"/>
      <c r="P1490" s="31"/>
      <c r="Q1490" s="31"/>
      <c r="R1490" s="32"/>
      <c r="S1490" s="31"/>
      <c r="U1490" s="10"/>
    </row>
    <row r="1491" spans="1:35" x14ac:dyDescent="0.35">
      <c r="A1491" s="3" t="s">
        <v>2681</v>
      </c>
      <c r="B1491" s="7" t="s">
        <v>2725</v>
      </c>
      <c r="C1491" t="s">
        <v>2726</v>
      </c>
      <c r="D1491" t="s">
        <v>160</v>
      </c>
      <c r="E1491" s="7" t="s">
        <v>2725</v>
      </c>
      <c r="F1491">
        <v>1</v>
      </c>
      <c r="G1491">
        <v>100</v>
      </c>
      <c r="H1491" s="10">
        <v>64</v>
      </c>
      <c r="I1491" s="10">
        <f t="shared" si="30"/>
        <v>0.64</v>
      </c>
      <c r="J1491" s="31"/>
      <c r="K1491" s="33"/>
      <c r="L1491" s="31"/>
      <c r="M1491" s="33"/>
      <c r="N1491" s="31"/>
      <c r="O1491" s="31"/>
      <c r="P1491" s="31"/>
      <c r="Q1491" s="31"/>
      <c r="R1491" s="32"/>
      <c r="S1491" s="31"/>
      <c r="U1491" s="10"/>
    </row>
    <row r="1492" spans="1:35" x14ac:dyDescent="0.35">
      <c r="A1492" s="3" t="s">
        <v>2681</v>
      </c>
      <c r="B1492" s="7" t="s">
        <v>2727</v>
      </c>
      <c r="C1492" t="s">
        <v>2728</v>
      </c>
      <c r="D1492" t="s">
        <v>160</v>
      </c>
      <c r="E1492" s="7" t="s">
        <v>2727</v>
      </c>
      <c r="F1492">
        <v>7</v>
      </c>
      <c r="G1492">
        <v>1000</v>
      </c>
      <c r="H1492" s="10">
        <v>135</v>
      </c>
      <c r="I1492" s="10">
        <f t="shared" si="30"/>
        <v>0.13500000000000001</v>
      </c>
      <c r="J1492" s="31"/>
      <c r="K1492" s="33"/>
      <c r="L1492" s="31"/>
      <c r="M1492" s="33"/>
      <c r="N1492" s="31"/>
      <c r="O1492" s="31"/>
      <c r="P1492" s="31"/>
      <c r="Q1492" s="31"/>
      <c r="R1492" s="32"/>
      <c r="S1492" s="31"/>
      <c r="U1492" s="10"/>
    </row>
    <row r="1493" spans="1:35" x14ac:dyDescent="0.35">
      <c r="A1493" s="3" t="s">
        <v>2681</v>
      </c>
      <c r="B1493" s="7" t="s">
        <v>2729</v>
      </c>
      <c r="C1493" t="s">
        <v>2730</v>
      </c>
      <c r="D1493" t="s">
        <v>160</v>
      </c>
      <c r="E1493" s="7" t="s">
        <v>2729</v>
      </c>
      <c r="F1493">
        <v>2</v>
      </c>
      <c r="G1493">
        <v>1000</v>
      </c>
      <c r="H1493" s="10">
        <v>153</v>
      </c>
      <c r="I1493" s="10">
        <f t="shared" si="30"/>
        <v>0.153</v>
      </c>
      <c r="J1493" s="31"/>
      <c r="K1493" s="33"/>
      <c r="L1493" s="31"/>
      <c r="M1493" s="33"/>
      <c r="N1493" s="31"/>
      <c r="O1493" s="31"/>
      <c r="P1493" s="31"/>
      <c r="Q1493" s="31"/>
      <c r="R1493" s="32"/>
      <c r="S1493" s="31"/>
      <c r="U1493" s="10"/>
    </row>
    <row r="1494" spans="1:35" s="9" customFormat="1" x14ac:dyDescent="0.35">
      <c r="A1494" s="5" t="s">
        <v>2681</v>
      </c>
      <c r="B1494" s="8" t="s">
        <v>2731</v>
      </c>
      <c r="C1494" s="4" t="s">
        <v>2732</v>
      </c>
      <c r="D1494" s="4" t="s">
        <v>160</v>
      </c>
      <c r="E1494" s="8" t="s">
        <v>2731</v>
      </c>
      <c r="F1494" s="4">
        <v>1</v>
      </c>
      <c r="G1494" s="4">
        <v>72</v>
      </c>
      <c r="H1494" s="10">
        <v>60</v>
      </c>
      <c r="I1494" s="10">
        <f t="shared" si="30"/>
        <v>0.83333333333333337</v>
      </c>
      <c r="J1494" s="34"/>
      <c r="K1494" s="35"/>
      <c r="L1494" s="34"/>
      <c r="M1494" s="35"/>
      <c r="N1494" s="31"/>
      <c r="O1494" s="31"/>
      <c r="P1494" s="31"/>
      <c r="Q1494" s="31"/>
      <c r="R1494" s="32"/>
      <c r="S1494" s="34"/>
      <c r="T1494"/>
      <c r="U1494" s="10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</row>
    <row r="1495" spans="1:35" x14ac:dyDescent="0.35">
      <c r="A1495" s="5" t="s">
        <v>2681</v>
      </c>
      <c r="B1495" s="8" t="s">
        <v>2733</v>
      </c>
      <c r="C1495" s="4" t="s">
        <v>2734</v>
      </c>
      <c r="D1495" s="4" t="s">
        <v>160</v>
      </c>
      <c r="E1495" s="8" t="s">
        <v>2733</v>
      </c>
      <c r="F1495" s="4">
        <v>1</v>
      </c>
      <c r="G1495" s="4">
        <v>100</v>
      </c>
      <c r="H1495" s="10">
        <v>169</v>
      </c>
      <c r="I1495" s="10">
        <f t="shared" si="30"/>
        <v>1.69</v>
      </c>
      <c r="J1495" s="34"/>
      <c r="K1495" s="35"/>
      <c r="L1495" s="34"/>
      <c r="M1495" s="35"/>
      <c r="N1495" s="31"/>
      <c r="O1495" s="31"/>
      <c r="P1495" s="31"/>
      <c r="Q1495" s="31"/>
      <c r="R1495" s="32"/>
      <c r="S1495" s="34"/>
      <c r="U1495" s="10"/>
    </row>
    <row r="1496" spans="1:35" x14ac:dyDescent="0.35">
      <c r="A1496" s="5" t="s">
        <v>2681</v>
      </c>
      <c r="B1496" s="8" t="s">
        <v>2735</v>
      </c>
      <c r="C1496" s="4" t="s">
        <v>2736</v>
      </c>
      <c r="D1496" s="4" t="s">
        <v>160</v>
      </c>
      <c r="E1496" s="8" t="s">
        <v>2735</v>
      </c>
      <c r="F1496" s="4">
        <v>1</v>
      </c>
      <c r="G1496" s="4">
        <v>200</v>
      </c>
      <c r="H1496" s="10">
        <v>133</v>
      </c>
      <c r="I1496" s="10">
        <f t="shared" si="30"/>
        <v>0.66500000000000004</v>
      </c>
      <c r="J1496" s="34"/>
      <c r="K1496" s="35"/>
      <c r="L1496" s="34"/>
      <c r="M1496" s="35"/>
      <c r="N1496" s="31"/>
      <c r="O1496" s="31"/>
      <c r="P1496" s="31"/>
      <c r="Q1496" s="31"/>
      <c r="R1496" s="32"/>
      <c r="S1496" s="34"/>
      <c r="U1496" s="10"/>
    </row>
    <row r="1497" spans="1:35" x14ac:dyDescent="0.35">
      <c r="A1497" s="3" t="s">
        <v>2681</v>
      </c>
      <c r="B1497" s="7" t="s">
        <v>2737</v>
      </c>
      <c r="C1497" t="s">
        <v>2738</v>
      </c>
      <c r="D1497" t="s">
        <v>160</v>
      </c>
      <c r="E1497" s="7" t="s">
        <v>2737</v>
      </c>
      <c r="F1497">
        <v>1</v>
      </c>
      <c r="G1497">
        <v>200</v>
      </c>
      <c r="H1497" s="10">
        <v>57</v>
      </c>
      <c r="I1497" s="10">
        <f t="shared" si="30"/>
        <v>0.28499999999999998</v>
      </c>
      <c r="J1497" s="31"/>
      <c r="K1497" s="33"/>
      <c r="L1497" s="31"/>
      <c r="M1497" s="33"/>
      <c r="N1497" s="31"/>
      <c r="O1497" s="31"/>
      <c r="P1497" s="31"/>
      <c r="Q1497" s="31"/>
      <c r="R1497" s="32"/>
      <c r="S1497" s="31"/>
      <c r="U1497" s="10"/>
    </row>
    <row r="1498" spans="1:35" x14ac:dyDescent="0.35">
      <c r="A1498" s="3" t="s">
        <v>2681</v>
      </c>
      <c r="B1498" s="7" t="s">
        <v>2739</v>
      </c>
      <c r="C1498" t="s">
        <v>2740</v>
      </c>
      <c r="D1498" t="s">
        <v>160</v>
      </c>
      <c r="E1498" s="7" t="s">
        <v>2739</v>
      </c>
      <c r="F1498">
        <v>1</v>
      </c>
      <c r="G1498">
        <v>300</v>
      </c>
      <c r="H1498" s="10">
        <v>82</v>
      </c>
      <c r="I1498" s="10">
        <f t="shared" si="30"/>
        <v>0.27333333333333332</v>
      </c>
      <c r="J1498" s="31"/>
      <c r="K1498" s="33"/>
      <c r="L1498" s="31"/>
      <c r="M1498" s="33"/>
      <c r="N1498" s="31"/>
      <c r="O1498" s="31"/>
      <c r="P1498" s="31"/>
      <c r="Q1498" s="31"/>
      <c r="R1498" s="32"/>
      <c r="S1498" s="31"/>
      <c r="U1498" s="10"/>
    </row>
    <row r="1499" spans="1:35" x14ac:dyDescent="0.35">
      <c r="A1499" s="3" t="s">
        <v>2681</v>
      </c>
      <c r="B1499" s="7" t="s">
        <v>2741</v>
      </c>
      <c r="C1499" t="s">
        <v>2742</v>
      </c>
      <c r="D1499" t="s">
        <v>160</v>
      </c>
      <c r="E1499" s="7" t="s">
        <v>2741</v>
      </c>
      <c r="F1499">
        <v>29</v>
      </c>
      <c r="G1499">
        <v>500</v>
      </c>
      <c r="H1499" s="10">
        <v>29</v>
      </c>
      <c r="I1499" s="10">
        <f t="shared" si="30"/>
        <v>5.8000000000000003E-2</v>
      </c>
      <c r="J1499" s="31"/>
      <c r="K1499" s="33"/>
      <c r="L1499" s="31"/>
      <c r="M1499" s="33"/>
      <c r="N1499" s="31"/>
      <c r="O1499" s="31"/>
      <c r="P1499" s="31"/>
      <c r="Q1499" s="31"/>
      <c r="R1499" s="32"/>
      <c r="S1499" s="31"/>
      <c r="U1499" s="10"/>
    </row>
    <row r="1500" spans="1:35" x14ac:dyDescent="0.35">
      <c r="A1500" s="3" t="s">
        <v>2681</v>
      </c>
      <c r="B1500" s="7" t="s">
        <v>2743</v>
      </c>
      <c r="C1500" t="s">
        <v>2744</v>
      </c>
      <c r="D1500" t="s">
        <v>160</v>
      </c>
      <c r="E1500" s="7" t="s">
        <v>2743</v>
      </c>
      <c r="F1500">
        <v>6</v>
      </c>
      <c r="G1500">
        <v>500</v>
      </c>
      <c r="H1500" s="10">
        <v>30</v>
      </c>
      <c r="I1500" s="10">
        <f t="shared" si="30"/>
        <v>0.06</v>
      </c>
      <c r="J1500" s="31"/>
      <c r="K1500" s="33"/>
      <c r="L1500" s="31"/>
      <c r="M1500" s="33"/>
      <c r="N1500" s="31"/>
      <c r="O1500" s="31"/>
      <c r="P1500" s="31"/>
      <c r="Q1500" s="31"/>
      <c r="R1500" s="32"/>
      <c r="S1500" s="31"/>
      <c r="U1500" s="10"/>
    </row>
    <row r="1501" spans="1:35" x14ac:dyDescent="0.35">
      <c r="A1501" s="3" t="s">
        <v>2681</v>
      </c>
      <c r="B1501" s="7" t="s">
        <v>2745</v>
      </c>
      <c r="C1501" t="s">
        <v>2746</v>
      </c>
      <c r="D1501" t="s">
        <v>160</v>
      </c>
      <c r="E1501" s="7" t="s">
        <v>2745</v>
      </c>
      <c r="F1501">
        <v>1</v>
      </c>
      <c r="G1501">
        <v>1</v>
      </c>
      <c r="H1501" s="10">
        <v>11</v>
      </c>
      <c r="I1501" s="10">
        <f t="shared" si="30"/>
        <v>11</v>
      </c>
      <c r="J1501" s="31"/>
      <c r="K1501" s="33"/>
      <c r="L1501" s="31"/>
      <c r="M1501" s="33"/>
      <c r="N1501" s="31"/>
      <c r="O1501" s="31"/>
      <c r="P1501" s="31"/>
      <c r="Q1501" s="31"/>
      <c r="R1501" s="32"/>
      <c r="S1501" s="31"/>
      <c r="U1501" s="10"/>
    </row>
    <row r="1502" spans="1:35" x14ac:dyDescent="0.35">
      <c r="A1502" s="3" t="s">
        <v>2681</v>
      </c>
      <c r="B1502" s="7" t="s">
        <v>2747</v>
      </c>
      <c r="C1502" t="s">
        <v>2748</v>
      </c>
      <c r="D1502" t="s">
        <v>160</v>
      </c>
      <c r="E1502" s="7" t="s">
        <v>2747</v>
      </c>
      <c r="F1502">
        <v>1</v>
      </c>
      <c r="G1502">
        <v>1000</v>
      </c>
      <c r="H1502" s="10">
        <v>34</v>
      </c>
      <c r="I1502" s="10">
        <f t="shared" si="30"/>
        <v>3.4000000000000002E-2</v>
      </c>
      <c r="J1502" s="31"/>
      <c r="K1502" s="33"/>
      <c r="L1502" s="31"/>
      <c r="M1502" s="33"/>
      <c r="N1502" s="31"/>
      <c r="O1502" s="31"/>
      <c r="P1502" s="31"/>
      <c r="Q1502" s="31"/>
      <c r="R1502" s="32"/>
      <c r="S1502" s="31"/>
      <c r="U1502" s="10"/>
    </row>
    <row r="1503" spans="1:35" x14ac:dyDescent="0.35">
      <c r="A1503" s="3" t="s">
        <v>2681</v>
      </c>
      <c r="B1503" s="7" t="s">
        <v>2749</v>
      </c>
      <c r="C1503" t="s">
        <v>2750</v>
      </c>
      <c r="D1503" t="s">
        <v>160</v>
      </c>
      <c r="E1503" s="7" t="s">
        <v>2749</v>
      </c>
      <c r="F1503">
        <v>1</v>
      </c>
      <c r="G1503">
        <v>1000</v>
      </c>
      <c r="H1503" s="10">
        <v>62</v>
      </c>
      <c r="I1503" s="10">
        <f t="shared" si="30"/>
        <v>6.2E-2</v>
      </c>
      <c r="J1503" s="31"/>
      <c r="K1503" s="33"/>
      <c r="L1503" s="31"/>
      <c r="M1503" s="33"/>
      <c r="N1503" s="31"/>
      <c r="O1503" s="31"/>
      <c r="P1503" s="31"/>
      <c r="Q1503" s="31"/>
      <c r="R1503" s="32"/>
      <c r="S1503" s="31"/>
      <c r="U1503" s="10"/>
    </row>
    <row r="1504" spans="1:35" x14ac:dyDescent="0.35">
      <c r="A1504" s="3" t="s">
        <v>2681</v>
      </c>
      <c r="B1504" s="7" t="s">
        <v>2751</v>
      </c>
      <c r="C1504" t="s">
        <v>2752</v>
      </c>
      <c r="D1504" t="s">
        <v>160</v>
      </c>
      <c r="E1504" s="7" t="s">
        <v>2751</v>
      </c>
      <c r="F1504">
        <v>1</v>
      </c>
      <c r="G1504">
        <v>1000</v>
      </c>
      <c r="H1504" s="10">
        <v>51</v>
      </c>
      <c r="I1504" s="10">
        <f t="shared" si="30"/>
        <v>5.0999999999999997E-2</v>
      </c>
      <c r="J1504" s="31"/>
      <c r="K1504" s="33"/>
      <c r="L1504" s="31"/>
      <c r="M1504" s="33"/>
      <c r="N1504" s="31"/>
      <c r="O1504" s="31"/>
      <c r="P1504" s="31"/>
      <c r="Q1504" s="31"/>
      <c r="R1504" s="32"/>
      <c r="S1504" s="31"/>
      <c r="U1504" s="10"/>
    </row>
    <row r="1505" spans="1:35" x14ac:dyDescent="0.35">
      <c r="A1505" s="3" t="s">
        <v>2681</v>
      </c>
      <c r="B1505" s="7" t="s">
        <v>2753</v>
      </c>
      <c r="C1505" t="s">
        <v>2754</v>
      </c>
      <c r="D1505" t="s">
        <v>160</v>
      </c>
      <c r="E1505" s="7" t="s">
        <v>2753</v>
      </c>
      <c r="F1505">
        <v>6</v>
      </c>
      <c r="G1505">
        <v>1000</v>
      </c>
      <c r="H1505" s="10">
        <v>185</v>
      </c>
      <c r="I1505" s="10">
        <f t="shared" ref="I1505:I1536" si="31">H1505/G1505</f>
        <v>0.185</v>
      </c>
      <c r="J1505" s="31"/>
      <c r="K1505" s="33"/>
      <c r="L1505" s="31"/>
      <c r="M1505" s="33"/>
      <c r="N1505" s="31"/>
      <c r="O1505" s="31"/>
      <c r="P1505" s="31"/>
      <c r="Q1505" s="31"/>
      <c r="R1505" s="32"/>
      <c r="S1505" s="31"/>
      <c r="U1505" s="10"/>
    </row>
    <row r="1506" spans="1:35" x14ac:dyDescent="0.35">
      <c r="A1506" s="3" t="s">
        <v>2681</v>
      </c>
      <c r="B1506" s="7" t="s">
        <v>2755</v>
      </c>
      <c r="C1506" t="s">
        <v>2756</v>
      </c>
      <c r="D1506" t="s">
        <v>160</v>
      </c>
      <c r="E1506" s="7" t="s">
        <v>2755</v>
      </c>
      <c r="F1506">
        <v>320</v>
      </c>
      <c r="G1506">
        <v>50</v>
      </c>
      <c r="H1506" s="10">
        <v>5</v>
      </c>
      <c r="I1506" s="10">
        <f t="shared" si="31"/>
        <v>0.1</v>
      </c>
      <c r="J1506" s="31"/>
      <c r="K1506" s="33"/>
      <c r="L1506" s="31"/>
      <c r="M1506" s="33"/>
      <c r="N1506" s="31"/>
      <c r="O1506" s="31"/>
      <c r="P1506" s="31"/>
      <c r="Q1506" s="31"/>
      <c r="R1506" s="32"/>
      <c r="S1506" s="31"/>
      <c r="U1506" s="10"/>
    </row>
    <row r="1507" spans="1:35" x14ac:dyDescent="0.35">
      <c r="A1507" s="3" t="s">
        <v>2681</v>
      </c>
      <c r="B1507" s="7" t="s">
        <v>2757</v>
      </c>
      <c r="C1507" t="s">
        <v>2758</v>
      </c>
      <c r="D1507" t="s">
        <v>160</v>
      </c>
      <c r="E1507" s="7" t="s">
        <v>2757</v>
      </c>
      <c r="F1507">
        <v>60</v>
      </c>
      <c r="G1507">
        <v>50</v>
      </c>
      <c r="H1507" s="10">
        <v>5</v>
      </c>
      <c r="I1507" s="10">
        <f t="shared" si="31"/>
        <v>0.1</v>
      </c>
      <c r="J1507" s="31"/>
      <c r="K1507" s="33"/>
      <c r="L1507" s="31"/>
      <c r="M1507" s="33"/>
      <c r="N1507" s="31"/>
      <c r="O1507" s="31"/>
      <c r="P1507" s="31"/>
      <c r="Q1507" s="31"/>
      <c r="R1507" s="32"/>
      <c r="S1507" s="31"/>
      <c r="U1507" s="10"/>
    </row>
    <row r="1508" spans="1:35" s="9" customFormat="1" x14ac:dyDescent="0.35">
      <c r="A1508" s="3" t="s">
        <v>2681</v>
      </c>
      <c r="B1508" s="7" t="s">
        <v>2759</v>
      </c>
      <c r="C1508" t="s">
        <v>2760</v>
      </c>
      <c r="D1508" t="s">
        <v>160</v>
      </c>
      <c r="E1508" s="7" t="s">
        <v>2759</v>
      </c>
      <c r="F1508">
        <v>40</v>
      </c>
      <c r="G1508">
        <v>50</v>
      </c>
      <c r="H1508" s="10">
        <v>5</v>
      </c>
      <c r="I1508" s="10">
        <f t="shared" si="31"/>
        <v>0.1</v>
      </c>
      <c r="J1508" s="31"/>
      <c r="K1508" s="33"/>
      <c r="L1508" s="31"/>
      <c r="M1508" s="33"/>
      <c r="N1508" s="31"/>
      <c r="O1508" s="31"/>
      <c r="P1508" s="31"/>
      <c r="Q1508" s="31"/>
      <c r="R1508" s="32"/>
      <c r="S1508" s="31"/>
      <c r="T1508"/>
      <c r="U1508" s="10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</row>
    <row r="1509" spans="1:35" s="9" customFormat="1" x14ac:dyDescent="0.35">
      <c r="A1509" s="3" t="s">
        <v>2681</v>
      </c>
      <c r="B1509" s="7" t="s">
        <v>2761</v>
      </c>
      <c r="C1509" t="s">
        <v>2762</v>
      </c>
      <c r="D1509" t="s">
        <v>160</v>
      </c>
      <c r="E1509" s="7" t="s">
        <v>2761</v>
      </c>
      <c r="F1509">
        <v>60</v>
      </c>
      <c r="G1509">
        <v>50</v>
      </c>
      <c r="H1509" s="10">
        <v>6</v>
      </c>
      <c r="I1509" s="10">
        <f t="shared" si="31"/>
        <v>0.12</v>
      </c>
      <c r="J1509" s="31"/>
      <c r="K1509" s="33"/>
      <c r="L1509" s="31"/>
      <c r="M1509" s="33"/>
      <c r="N1509" s="31"/>
      <c r="O1509" s="31"/>
      <c r="P1509" s="31"/>
      <c r="Q1509" s="31"/>
      <c r="R1509" s="32"/>
      <c r="S1509" s="31"/>
      <c r="T1509"/>
      <c r="U1509" s="10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</row>
    <row r="1510" spans="1:35" x14ac:dyDescent="0.35">
      <c r="A1510" s="3" t="s">
        <v>2681</v>
      </c>
      <c r="B1510" s="7" t="s">
        <v>2763</v>
      </c>
      <c r="C1510" t="s">
        <v>2764</v>
      </c>
      <c r="D1510" t="s">
        <v>160</v>
      </c>
      <c r="E1510" s="7" t="s">
        <v>2763</v>
      </c>
      <c r="F1510">
        <v>1</v>
      </c>
      <c r="G1510">
        <v>1500</v>
      </c>
      <c r="H1510" s="10">
        <v>187</v>
      </c>
      <c r="I1510" s="10">
        <f t="shared" si="31"/>
        <v>0.12466666666666666</v>
      </c>
      <c r="J1510" s="31"/>
      <c r="K1510" s="33"/>
      <c r="L1510" s="31"/>
      <c r="M1510" s="33"/>
      <c r="N1510" s="31"/>
      <c r="O1510" s="31"/>
      <c r="P1510" s="31"/>
      <c r="Q1510" s="31"/>
      <c r="R1510" s="32"/>
      <c r="S1510" s="31"/>
      <c r="U1510" s="10"/>
    </row>
    <row r="1511" spans="1:35" x14ac:dyDescent="0.35">
      <c r="A1511" s="3" t="s">
        <v>2681</v>
      </c>
      <c r="B1511" s="7" t="s">
        <v>2765</v>
      </c>
      <c r="C1511" t="s">
        <v>2766</v>
      </c>
      <c r="D1511" t="s">
        <v>160</v>
      </c>
      <c r="E1511" s="7" t="s">
        <v>2765</v>
      </c>
      <c r="F1511">
        <v>2</v>
      </c>
      <c r="G1511">
        <v>500</v>
      </c>
      <c r="H1511" s="10">
        <v>174</v>
      </c>
      <c r="I1511" s="10">
        <f t="shared" si="31"/>
        <v>0.34799999999999998</v>
      </c>
      <c r="J1511" s="31"/>
      <c r="K1511" s="33"/>
      <c r="L1511" s="31"/>
      <c r="M1511" s="33"/>
      <c r="N1511" s="31"/>
      <c r="O1511" s="31"/>
      <c r="P1511" s="31"/>
      <c r="Q1511" s="31"/>
      <c r="R1511" s="32"/>
      <c r="S1511" s="31"/>
      <c r="U1511" s="10"/>
    </row>
    <row r="1512" spans="1:35" x14ac:dyDescent="0.35">
      <c r="A1512" s="3" t="s">
        <v>2681</v>
      </c>
      <c r="B1512" s="7" t="s">
        <v>2767</v>
      </c>
      <c r="C1512" t="s">
        <v>2768</v>
      </c>
      <c r="D1512" t="s">
        <v>160</v>
      </c>
      <c r="E1512" s="7" t="s">
        <v>2767</v>
      </c>
      <c r="F1512">
        <v>110</v>
      </c>
      <c r="G1512">
        <v>500</v>
      </c>
      <c r="H1512" s="10">
        <v>211</v>
      </c>
      <c r="I1512" s="10">
        <f t="shared" si="31"/>
        <v>0.42199999999999999</v>
      </c>
      <c r="J1512" s="31"/>
      <c r="K1512" s="33"/>
      <c r="L1512" s="31"/>
      <c r="M1512" s="33"/>
      <c r="N1512" s="31"/>
      <c r="O1512" s="31"/>
      <c r="P1512" s="31"/>
      <c r="Q1512" s="31"/>
      <c r="R1512" s="32"/>
      <c r="S1512" s="31"/>
      <c r="U1512" s="10"/>
    </row>
    <row r="1513" spans="1:35" x14ac:dyDescent="0.35">
      <c r="A1513" s="3" t="s">
        <v>2681</v>
      </c>
      <c r="B1513" s="7" t="s">
        <v>2769</v>
      </c>
      <c r="C1513" t="s">
        <v>2770</v>
      </c>
      <c r="D1513" t="s">
        <v>160</v>
      </c>
      <c r="E1513" s="7" t="s">
        <v>2769</v>
      </c>
      <c r="F1513">
        <v>2</v>
      </c>
      <c r="G1513">
        <v>40</v>
      </c>
      <c r="H1513" s="10">
        <v>196</v>
      </c>
      <c r="I1513" s="10">
        <f t="shared" si="31"/>
        <v>4.9000000000000004</v>
      </c>
      <c r="J1513" s="31"/>
      <c r="K1513" s="33"/>
      <c r="L1513" s="31"/>
      <c r="M1513" s="33"/>
      <c r="N1513" s="31"/>
      <c r="O1513" s="31"/>
      <c r="P1513" s="31"/>
      <c r="Q1513" s="31"/>
      <c r="R1513" s="32"/>
      <c r="S1513" s="31"/>
      <c r="U1513" s="10"/>
    </row>
    <row r="1514" spans="1:35" x14ac:dyDescent="0.35">
      <c r="A1514" s="3" t="s">
        <v>2681</v>
      </c>
      <c r="B1514" s="7" t="s">
        <v>2771</v>
      </c>
      <c r="C1514" t="s">
        <v>2772</v>
      </c>
      <c r="D1514" t="s">
        <v>160</v>
      </c>
      <c r="E1514" s="7" t="s">
        <v>2771</v>
      </c>
      <c r="F1514">
        <v>1</v>
      </c>
      <c r="G1514">
        <v>40</v>
      </c>
      <c r="H1514" s="10">
        <v>92</v>
      </c>
      <c r="I1514" s="10">
        <f t="shared" si="31"/>
        <v>2.2999999999999998</v>
      </c>
      <c r="J1514" s="31"/>
      <c r="K1514" s="33"/>
      <c r="L1514" s="31"/>
      <c r="M1514" s="33"/>
      <c r="N1514" s="31"/>
      <c r="O1514" s="31"/>
      <c r="P1514" s="31"/>
      <c r="Q1514" s="31"/>
      <c r="R1514" s="32"/>
      <c r="S1514" s="31"/>
      <c r="U1514" s="10"/>
    </row>
    <row r="1515" spans="1:35" x14ac:dyDescent="0.35">
      <c r="A1515" s="3" t="s">
        <v>2681</v>
      </c>
      <c r="B1515" s="7" t="s">
        <v>2773</v>
      </c>
      <c r="C1515" t="s">
        <v>2774</v>
      </c>
      <c r="D1515" t="s">
        <v>160</v>
      </c>
      <c r="E1515" s="7" t="s">
        <v>2773</v>
      </c>
      <c r="F1515">
        <v>1</v>
      </c>
      <c r="G1515">
        <v>1</v>
      </c>
      <c r="H1515" s="10">
        <v>16</v>
      </c>
      <c r="I1515" s="10">
        <f t="shared" si="31"/>
        <v>16</v>
      </c>
      <c r="J1515" s="31"/>
      <c r="K1515" s="33"/>
      <c r="L1515" s="31"/>
      <c r="M1515" s="33"/>
      <c r="N1515" s="31"/>
      <c r="O1515" s="31"/>
      <c r="P1515" s="31"/>
      <c r="Q1515" s="31"/>
      <c r="R1515" s="32"/>
      <c r="S1515" s="31"/>
      <c r="U1515" s="10"/>
    </row>
    <row r="1516" spans="1:35" x14ac:dyDescent="0.35">
      <c r="A1516" s="3" t="s">
        <v>2681</v>
      </c>
      <c r="B1516" s="7" t="s">
        <v>2775</v>
      </c>
      <c r="C1516" t="s">
        <v>2776</v>
      </c>
      <c r="D1516" t="s">
        <v>160</v>
      </c>
      <c r="E1516" s="7" t="s">
        <v>2775</v>
      </c>
      <c r="F1516">
        <v>1</v>
      </c>
      <c r="G1516">
        <v>1</v>
      </c>
      <c r="H1516" s="10">
        <v>17</v>
      </c>
      <c r="I1516" s="10">
        <f t="shared" si="31"/>
        <v>17</v>
      </c>
      <c r="J1516" s="31"/>
      <c r="K1516" s="33"/>
      <c r="L1516" s="31"/>
      <c r="M1516" s="33"/>
      <c r="N1516" s="31"/>
      <c r="O1516" s="31"/>
      <c r="P1516" s="31"/>
      <c r="Q1516" s="31"/>
      <c r="R1516" s="32"/>
      <c r="S1516" s="31"/>
      <c r="U1516" s="10"/>
    </row>
    <row r="1517" spans="1:35" x14ac:dyDescent="0.35">
      <c r="A1517" s="3" t="s">
        <v>2681</v>
      </c>
      <c r="B1517" s="7" t="s">
        <v>2777</v>
      </c>
      <c r="C1517" t="s">
        <v>2778</v>
      </c>
      <c r="D1517" t="s">
        <v>160</v>
      </c>
      <c r="E1517" s="7" t="s">
        <v>2777</v>
      </c>
      <c r="F1517">
        <v>1</v>
      </c>
      <c r="G1517">
        <v>1</v>
      </c>
      <c r="H1517" s="10">
        <v>17</v>
      </c>
      <c r="I1517" s="10">
        <f t="shared" si="31"/>
        <v>17</v>
      </c>
      <c r="J1517" s="31"/>
      <c r="K1517" s="33"/>
      <c r="L1517" s="31"/>
      <c r="M1517" s="33"/>
      <c r="N1517" s="31"/>
      <c r="O1517" s="31"/>
      <c r="P1517" s="31"/>
      <c r="Q1517" s="31"/>
      <c r="R1517" s="32"/>
      <c r="S1517" s="31"/>
      <c r="U1517" s="10"/>
    </row>
    <row r="1518" spans="1:35" x14ac:dyDescent="0.35">
      <c r="A1518" s="3" t="s">
        <v>2681</v>
      </c>
      <c r="B1518" s="7" t="s">
        <v>2779</v>
      </c>
      <c r="C1518" t="s">
        <v>2780</v>
      </c>
      <c r="D1518" t="s">
        <v>160</v>
      </c>
      <c r="E1518" s="7" t="s">
        <v>2779</v>
      </c>
      <c r="F1518">
        <v>1</v>
      </c>
      <c r="G1518">
        <v>1</v>
      </c>
      <c r="H1518" s="10">
        <v>17</v>
      </c>
      <c r="I1518" s="10">
        <f t="shared" si="31"/>
        <v>17</v>
      </c>
      <c r="J1518" s="31"/>
      <c r="K1518" s="33"/>
      <c r="L1518" s="31"/>
      <c r="M1518" s="33"/>
      <c r="N1518" s="31"/>
      <c r="O1518" s="31"/>
      <c r="P1518" s="31"/>
      <c r="Q1518" s="31"/>
      <c r="R1518" s="32"/>
      <c r="S1518" s="31"/>
      <c r="U1518" s="10"/>
    </row>
    <row r="1519" spans="1:35" x14ac:dyDescent="0.35">
      <c r="A1519" s="3" t="s">
        <v>2681</v>
      </c>
      <c r="B1519" s="7" t="s">
        <v>2781</v>
      </c>
      <c r="C1519" t="s">
        <v>2782</v>
      </c>
      <c r="D1519" t="s">
        <v>160</v>
      </c>
      <c r="E1519" s="7" t="s">
        <v>2781</v>
      </c>
      <c r="F1519">
        <v>1</v>
      </c>
      <c r="G1519">
        <v>1</v>
      </c>
      <c r="H1519" s="10">
        <v>17</v>
      </c>
      <c r="I1519" s="10">
        <f t="shared" si="31"/>
        <v>17</v>
      </c>
      <c r="J1519" s="31"/>
      <c r="K1519" s="33"/>
      <c r="L1519" s="31"/>
      <c r="M1519" s="33"/>
      <c r="N1519" s="31"/>
      <c r="O1519" s="31"/>
      <c r="P1519" s="31"/>
      <c r="Q1519" s="31"/>
      <c r="R1519" s="32"/>
      <c r="S1519" s="31"/>
      <c r="U1519" s="10"/>
    </row>
    <row r="1520" spans="1:35" x14ac:dyDescent="0.35">
      <c r="A1520" s="3" t="s">
        <v>2681</v>
      </c>
      <c r="B1520" s="7" t="s">
        <v>2783</v>
      </c>
      <c r="C1520" t="s">
        <v>2784</v>
      </c>
      <c r="D1520" t="s">
        <v>160</v>
      </c>
      <c r="E1520" s="7" t="s">
        <v>2783</v>
      </c>
      <c r="F1520">
        <v>1</v>
      </c>
      <c r="G1520">
        <v>1</v>
      </c>
      <c r="H1520" s="10">
        <v>17</v>
      </c>
      <c r="I1520" s="10">
        <f t="shared" si="31"/>
        <v>17</v>
      </c>
      <c r="J1520" s="31"/>
      <c r="K1520" s="33"/>
      <c r="L1520" s="31"/>
      <c r="M1520" s="33"/>
      <c r="N1520" s="31"/>
      <c r="O1520" s="31"/>
      <c r="P1520" s="31"/>
      <c r="Q1520" s="31"/>
      <c r="R1520" s="32"/>
      <c r="S1520" s="31"/>
      <c r="U1520" s="10"/>
    </row>
    <row r="1521" spans="1:21" x14ac:dyDescent="0.35">
      <c r="A1521" s="3" t="s">
        <v>2785</v>
      </c>
      <c r="B1521" s="7" t="s">
        <v>2786</v>
      </c>
      <c r="C1521" t="s">
        <v>2787</v>
      </c>
      <c r="D1521" t="s">
        <v>2311</v>
      </c>
      <c r="E1521" s="7" t="s">
        <v>2788</v>
      </c>
      <c r="F1521">
        <v>4</v>
      </c>
      <c r="G1521">
        <v>960</v>
      </c>
      <c r="H1521" s="10">
        <v>71</v>
      </c>
      <c r="I1521" s="10">
        <f t="shared" si="31"/>
        <v>7.3958333333333334E-2</v>
      </c>
      <c r="J1521" s="31"/>
      <c r="K1521" s="33"/>
      <c r="L1521" s="31"/>
      <c r="M1521" s="33"/>
      <c r="N1521" s="31"/>
      <c r="O1521" s="31"/>
      <c r="P1521" s="31"/>
      <c r="Q1521" s="31"/>
      <c r="R1521" s="32"/>
      <c r="S1521" s="31"/>
      <c r="U1521" s="10"/>
    </row>
    <row r="1522" spans="1:21" x14ac:dyDescent="0.35">
      <c r="A1522" s="3" t="s">
        <v>2785</v>
      </c>
      <c r="B1522" s="7" t="s">
        <v>2789</v>
      </c>
      <c r="C1522" t="s">
        <v>2790</v>
      </c>
      <c r="D1522" t="s">
        <v>2311</v>
      </c>
      <c r="E1522" s="7" t="s">
        <v>2789</v>
      </c>
      <c r="F1522">
        <v>3</v>
      </c>
      <c r="G1522">
        <v>4800</v>
      </c>
      <c r="H1522" s="10">
        <v>320</v>
      </c>
      <c r="I1522" s="10">
        <f t="shared" si="31"/>
        <v>6.6666666666666666E-2</v>
      </c>
      <c r="J1522" s="31"/>
      <c r="K1522" s="33"/>
      <c r="L1522" s="31"/>
      <c r="M1522" s="33"/>
      <c r="N1522" s="31"/>
      <c r="O1522" s="31"/>
      <c r="P1522" s="31"/>
      <c r="Q1522" s="31"/>
      <c r="R1522" s="32"/>
      <c r="S1522" s="31"/>
      <c r="U1522" s="10"/>
    </row>
    <row r="1523" spans="1:21" x14ac:dyDescent="0.35">
      <c r="A1523" s="3" t="s">
        <v>2785</v>
      </c>
      <c r="B1523" s="7" t="s">
        <v>2791</v>
      </c>
      <c r="C1523" t="s">
        <v>2792</v>
      </c>
      <c r="D1523" t="s">
        <v>2311</v>
      </c>
      <c r="E1523" s="7" t="s">
        <v>2791</v>
      </c>
      <c r="F1523">
        <v>2</v>
      </c>
      <c r="G1523">
        <v>960</v>
      </c>
      <c r="H1523" s="10">
        <v>71</v>
      </c>
      <c r="I1523" s="10">
        <f t="shared" si="31"/>
        <v>7.3958333333333334E-2</v>
      </c>
      <c r="J1523" s="31"/>
      <c r="K1523" s="33"/>
      <c r="L1523" s="31"/>
      <c r="M1523" s="33"/>
      <c r="N1523" s="31"/>
      <c r="O1523" s="31"/>
      <c r="P1523" s="31"/>
      <c r="Q1523" s="31"/>
      <c r="R1523" s="32"/>
      <c r="S1523" s="31"/>
      <c r="U1523" s="10"/>
    </row>
    <row r="1524" spans="1:21" x14ac:dyDescent="0.35">
      <c r="A1524" s="3" t="s">
        <v>2785</v>
      </c>
      <c r="B1524" s="7" t="s">
        <v>2793</v>
      </c>
      <c r="C1524" t="s">
        <v>2794</v>
      </c>
      <c r="D1524" t="s">
        <v>2311</v>
      </c>
      <c r="E1524" s="7" t="s">
        <v>2793</v>
      </c>
      <c r="F1524">
        <v>10</v>
      </c>
      <c r="G1524">
        <v>4800</v>
      </c>
      <c r="H1524" s="10">
        <v>320</v>
      </c>
      <c r="I1524" s="10">
        <f t="shared" si="31"/>
        <v>6.6666666666666666E-2</v>
      </c>
      <c r="J1524" s="31"/>
      <c r="K1524" s="33"/>
      <c r="L1524" s="31"/>
      <c r="M1524" s="33"/>
      <c r="N1524" s="31"/>
      <c r="O1524" s="31"/>
      <c r="P1524" s="31"/>
      <c r="Q1524" s="31"/>
      <c r="R1524" s="32"/>
      <c r="S1524" s="31"/>
      <c r="U1524" s="10"/>
    </row>
    <row r="1525" spans="1:21" x14ac:dyDescent="0.35">
      <c r="A1525" s="3" t="s">
        <v>2785</v>
      </c>
      <c r="B1525" s="7" t="s">
        <v>2795</v>
      </c>
      <c r="C1525" t="s">
        <v>2796</v>
      </c>
      <c r="D1525" t="s">
        <v>2311</v>
      </c>
      <c r="E1525" s="7" t="s">
        <v>2795</v>
      </c>
      <c r="F1525">
        <v>7</v>
      </c>
      <c r="G1525">
        <v>4800</v>
      </c>
      <c r="H1525" s="10">
        <v>320</v>
      </c>
      <c r="I1525" s="10">
        <f t="shared" si="31"/>
        <v>6.6666666666666666E-2</v>
      </c>
      <c r="J1525" s="31"/>
      <c r="K1525" s="33"/>
      <c r="L1525" s="31"/>
      <c r="M1525" s="33"/>
      <c r="N1525" s="31"/>
      <c r="O1525" s="31"/>
      <c r="P1525" s="31"/>
      <c r="Q1525" s="31"/>
      <c r="R1525" s="32"/>
      <c r="S1525" s="31"/>
      <c r="U1525" s="10"/>
    </row>
    <row r="1526" spans="1:21" x14ac:dyDescent="0.35">
      <c r="A1526" s="3" t="s">
        <v>2785</v>
      </c>
      <c r="B1526" s="7" t="s">
        <v>2797</v>
      </c>
      <c r="C1526" t="s">
        <v>2798</v>
      </c>
      <c r="D1526" t="s">
        <v>2311</v>
      </c>
      <c r="E1526" s="3" t="s">
        <v>2797</v>
      </c>
      <c r="F1526">
        <v>3</v>
      </c>
      <c r="G1526">
        <v>960</v>
      </c>
      <c r="H1526" s="10">
        <v>71</v>
      </c>
      <c r="I1526" s="10">
        <f t="shared" si="31"/>
        <v>7.3958333333333334E-2</v>
      </c>
      <c r="J1526" s="31"/>
      <c r="K1526" s="33"/>
      <c r="L1526" s="31"/>
      <c r="M1526" s="33"/>
      <c r="N1526" s="31"/>
      <c r="O1526" s="31"/>
      <c r="P1526" s="31"/>
      <c r="Q1526" s="31"/>
      <c r="R1526" s="32"/>
      <c r="S1526" s="31"/>
      <c r="U1526" s="10"/>
    </row>
    <row r="1527" spans="1:21" x14ac:dyDescent="0.35">
      <c r="A1527" s="3" t="s">
        <v>2785</v>
      </c>
      <c r="B1527" s="7" t="s">
        <v>2799</v>
      </c>
      <c r="C1527" t="s">
        <v>2800</v>
      </c>
      <c r="D1527" t="s">
        <v>2311</v>
      </c>
      <c r="E1527" s="3" t="s">
        <v>2799</v>
      </c>
      <c r="F1527">
        <v>7</v>
      </c>
      <c r="G1527">
        <v>3840</v>
      </c>
      <c r="H1527" s="10">
        <v>282</v>
      </c>
      <c r="I1527" s="10">
        <f t="shared" si="31"/>
        <v>7.3437500000000003E-2</v>
      </c>
      <c r="J1527" s="31"/>
      <c r="K1527" s="33"/>
      <c r="L1527" s="31"/>
      <c r="M1527" s="33"/>
      <c r="N1527" s="31"/>
      <c r="O1527" s="31"/>
      <c r="P1527" s="31"/>
      <c r="Q1527" s="31"/>
      <c r="R1527" s="32"/>
      <c r="S1527" s="31"/>
      <c r="U1527" s="10"/>
    </row>
    <row r="1528" spans="1:21" x14ac:dyDescent="0.35">
      <c r="A1528" s="3" t="s">
        <v>2785</v>
      </c>
      <c r="B1528" s="7" t="s">
        <v>2801</v>
      </c>
      <c r="C1528" t="s">
        <v>2802</v>
      </c>
      <c r="D1528" t="s">
        <v>2311</v>
      </c>
      <c r="E1528" s="7" t="s">
        <v>2801</v>
      </c>
      <c r="F1528">
        <v>1</v>
      </c>
      <c r="G1528">
        <v>960</v>
      </c>
      <c r="H1528" s="10">
        <v>76</v>
      </c>
      <c r="I1528" s="10">
        <f t="shared" si="31"/>
        <v>7.9166666666666663E-2</v>
      </c>
      <c r="J1528" s="31"/>
      <c r="K1528" s="33"/>
      <c r="L1528" s="31"/>
      <c r="M1528" s="33"/>
      <c r="N1528" s="31"/>
      <c r="O1528" s="31"/>
      <c r="P1528" s="31"/>
      <c r="Q1528" s="31"/>
      <c r="R1528" s="32"/>
      <c r="S1528" s="31"/>
      <c r="U1528" s="10"/>
    </row>
    <row r="1529" spans="1:21" x14ac:dyDescent="0.35">
      <c r="A1529" s="3" t="s">
        <v>2803</v>
      </c>
      <c r="B1529" s="7">
        <v>726128</v>
      </c>
      <c r="C1529" t="s">
        <v>2804</v>
      </c>
      <c r="D1529" t="s">
        <v>38</v>
      </c>
      <c r="E1529" s="7">
        <v>16465009</v>
      </c>
      <c r="F1529">
        <v>2</v>
      </c>
      <c r="G1529">
        <v>500</v>
      </c>
      <c r="H1529" s="10">
        <v>59</v>
      </c>
      <c r="I1529" s="10">
        <f t="shared" si="31"/>
        <v>0.11799999999999999</v>
      </c>
      <c r="J1529" s="31"/>
      <c r="K1529" s="33"/>
      <c r="L1529" s="31"/>
      <c r="M1529" s="33"/>
      <c r="N1529" s="31"/>
      <c r="O1529" s="31"/>
      <c r="P1529" s="31"/>
      <c r="Q1529" s="31"/>
      <c r="R1529" s="32"/>
      <c r="S1529" s="31"/>
      <c r="U1529" s="10"/>
    </row>
    <row r="1530" spans="1:21" x14ac:dyDescent="0.35">
      <c r="A1530" s="3" t="s">
        <v>2805</v>
      </c>
      <c r="B1530" s="7" t="s">
        <v>2806</v>
      </c>
      <c r="C1530" t="s">
        <v>2807</v>
      </c>
      <c r="D1530" t="s">
        <v>38</v>
      </c>
      <c r="E1530" s="7">
        <v>13034887</v>
      </c>
      <c r="F1530">
        <v>1</v>
      </c>
      <c r="G1530">
        <v>500</v>
      </c>
      <c r="H1530" s="10">
        <v>191</v>
      </c>
      <c r="I1530" s="10">
        <f t="shared" si="31"/>
        <v>0.38200000000000001</v>
      </c>
      <c r="J1530" s="31"/>
      <c r="K1530" s="33"/>
      <c r="L1530" s="31"/>
      <c r="M1530" s="33"/>
      <c r="N1530" s="31"/>
      <c r="O1530" s="31"/>
      <c r="P1530" s="31"/>
      <c r="Q1530" s="31"/>
      <c r="R1530" s="32"/>
      <c r="S1530" s="31"/>
      <c r="U1530" s="10"/>
    </row>
    <row r="1531" spans="1:21" x14ac:dyDescent="0.35">
      <c r="A1531" s="3" t="s">
        <v>2805</v>
      </c>
      <c r="B1531" s="7" t="s">
        <v>2808</v>
      </c>
      <c r="C1531" t="s">
        <v>2809</v>
      </c>
      <c r="D1531" t="s">
        <v>38</v>
      </c>
      <c r="E1531" s="7">
        <v>11771664</v>
      </c>
      <c r="F1531">
        <v>3</v>
      </c>
      <c r="G1531">
        <v>500</v>
      </c>
      <c r="H1531" s="10">
        <v>87</v>
      </c>
      <c r="I1531" s="10">
        <f t="shared" si="31"/>
        <v>0.17399999999999999</v>
      </c>
      <c r="J1531" s="31"/>
      <c r="K1531" s="33"/>
      <c r="L1531" s="31"/>
      <c r="M1531" s="33"/>
      <c r="N1531" s="31"/>
      <c r="O1531" s="31"/>
      <c r="P1531" s="31"/>
      <c r="Q1531" s="31"/>
      <c r="R1531" s="32"/>
      <c r="S1531" s="31"/>
      <c r="U1531" s="10"/>
    </row>
    <row r="1532" spans="1:21" x14ac:dyDescent="0.35">
      <c r="A1532" s="3" t="s">
        <v>2805</v>
      </c>
      <c r="B1532" s="7" t="s">
        <v>2810</v>
      </c>
      <c r="C1532" t="s">
        <v>2811</v>
      </c>
      <c r="D1532" t="s">
        <v>170</v>
      </c>
      <c r="E1532" s="7" t="s">
        <v>2812</v>
      </c>
      <c r="F1532">
        <v>1</v>
      </c>
      <c r="G1532">
        <v>500</v>
      </c>
      <c r="H1532" s="10">
        <v>85</v>
      </c>
      <c r="I1532" s="10">
        <f t="shared" si="31"/>
        <v>0.17</v>
      </c>
      <c r="J1532" s="31"/>
      <c r="K1532" s="33"/>
      <c r="L1532" s="31"/>
      <c r="M1532" s="33"/>
      <c r="N1532" s="31"/>
      <c r="O1532" s="31"/>
      <c r="P1532" s="31"/>
      <c r="Q1532" s="31"/>
      <c r="R1532" s="32"/>
      <c r="S1532" s="31"/>
      <c r="U1532" s="10"/>
    </row>
    <row r="1533" spans="1:21" x14ac:dyDescent="0.35">
      <c r="A1533" s="3" t="s">
        <v>2805</v>
      </c>
      <c r="B1533" s="7" t="s">
        <v>2813</v>
      </c>
      <c r="C1533" t="s">
        <v>2814</v>
      </c>
      <c r="D1533" t="s">
        <v>170</v>
      </c>
      <c r="E1533" s="7" t="s">
        <v>2815</v>
      </c>
      <c r="F1533">
        <v>4</v>
      </c>
      <c r="G1533">
        <v>500</v>
      </c>
      <c r="H1533" s="10">
        <v>141</v>
      </c>
      <c r="I1533" s="10">
        <f t="shared" si="31"/>
        <v>0.28199999999999997</v>
      </c>
      <c r="J1533" s="31"/>
      <c r="K1533" s="33"/>
      <c r="L1533" s="31"/>
      <c r="M1533" s="33"/>
      <c r="N1533" s="31"/>
      <c r="O1533" s="31"/>
      <c r="P1533" s="31"/>
      <c r="Q1533" s="31"/>
      <c r="R1533" s="32"/>
      <c r="S1533" s="31"/>
      <c r="U1533" s="10"/>
    </row>
    <row r="1534" spans="1:21" x14ac:dyDescent="0.35">
      <c r="A1534" s="3" t="s">
        <v>2805</v>
      </c>
      <c r="B1534" s="7" t="s">
        <v>2816</v>
      </c>
      <c r="C1534" t="s">
        <v>2817</v>
      </c>
      <c r="D1534" t="s">
        <v>170</v>
      </c>
      <c r="E1534" s="7" t="s">
        <v>2818</v>
      </c>
      <c r="F1534">
        <v>2</v>
      </c>
      <c r="G1534">
        <v>500</v>
      </c>
      <c r="H1534" s="10">
        <v>98</v>
      </c>
      <c r="I1534" s="10">
        <f t="shared" si="31"/>
        <v>0.19600000000000001</v>
      </c>
      <c r="J1534" s="31"/>
      <c r="K1534" s="33"/>
      <c r="L1534" s="31"/>
      <c r="M1534" s="33"/>
      <c r="N1534" s="31"/>
      <c r="O1534" s="31"/>
      <c r="P1534" s="31"/>
      <c r="Q1534" s="31"/>
      <c r="R1534" s="32"/>
      <c r="S1534" s="31"/>
      <c r="U1534" s="10"/>
    </row>
    <row r="1535" spans="1:21" x14ac:dyDescent="0.35">
      <c r="A1535" s="3" t="s">
        <v>2805</v>
      </c>
      <c r="B1535" s="7" t="s">
        <v>2819</v>
      </c>
      <c r="C1535" t="s">
        <v>2820</v>
      </c>
      <c r="D1535" t="s">
        <v>170</v>
      </c>
      <c r="E1535" s="7" t="s">
        <v>2821</v>
      </c>
      <c r="F1535">
        <v>2</v>
      </c>
      <c r="G1535">
        <v>500</v>
      </c>
      <c r="H1535" s="10">
        <v>144</v>
      </c>
      <c r="I1535" s="10">
        <f t="shared" si="31"/>
        <v>0.28799999999999998</v>
      </c>
      <c r="J1535" s="31"/>
      <c r="K1535" s="33"/>
      <c r="L1535" s="31"/>
      <c r="M1535" s="33"/>
      <c r="N1535" s="31"/>
      <c r="O1535" s="31"/>
      <c r="P1535" s="31"/>
      <c r="Q1535" s="31"/>
      <c r="R1535" s="32"/>
      <c r="S1535" s="31"/>
      <c r="U1535" s="10"/>
    </row>
    <row r="1536" spans="1:21" x14ac:dyDescent="0.35">
      <c r="A1536" s="3" t="s">
        <v>2822</v>
      </c>
      <c r="B1536" s="7">
        <v>10150</v>
      </c>
      <c r="C1536" t="s">
        <v>2823</v>
      </c>
      <c r="D1536" t="s">
        <v>38</v>
      </c>
      <c r="E1536" s="7">
        <v>10216234</v>
      </c>
      <c r="F1536">
        <v>8</v>
      </c>
      <c r="G1536">
        <v>1000</v>
      </c>
      <c r="H1536" s="10">
        <v>36</v>
      </c>
      <c r="I1536" s="10">
        <f t="shared" si="31"/>
        <v>3.5999999999999997E-2</v>
      </c>
      <c r="J1536" s="31"/>
      <c r="K1536" s="33"/>
      <c r="L1536" s="31"/>
      <c r="M1536" s="33"/>
      <c r="N1536" s="31"/>
      <c r="O1536" s="31"/>
      <c r="P1536" s="31"/>
      <c r="Q1536" s="31"/>
      <c r="R1536" s="32"/>
      <c r="S1536" s="31"/>
      <c r="U1536" s="10"/>
    </row>
    <row r="1537" spans="1:21" x14ac:dyDescent="0.35">
      <c r="A1537" s="3" t="s">
        <v>2824</v>
      </c>
      <c r="B1537" s="7" t="s">
        <v>2825</v>
      </c>
      <c r="C1537" t="s">
        <v>2826</v>
      </c>
      <c r="D1537" t="s">
        <v>38</v>
      </c>
      <c r="E1537" s="7">
        <v>10144484</v>
      </c>
      <c r="F1537">
        <v>3</v>
      </c>
      <c r="G1537">
        <v>1</v>
      </c>
      <c r="H1537" s="10">
        <v>13</v>
      </c>
      <c r="I1537" s="10">
        <f t="shared" ref="I1537:I1542" si="32">H1537/G1537</f>
        <v>13</v>
      </c>
      <c r="J1537" s="31"/>
      <c r="K1537" s="33"/>
      <c r="L1537" s="31"/>
      <c r="M1537" s="33"/>
      <c r="N1537" s="31"/>
      <c r="O1537" s="31"/>
      <c r="P1537" s="31"/>
      <c r="Q1537" s="31"/>
      <c r="R1537" s="32"/>
      <c r="S1537" s="31"/>
      <c r="U1537" s="10"/>
    </row>
    <row r="1538" spans="1:21" x14ac:dyDescent="0.35">
      <c r="A1538" s="3" t="s">
        <v>2824</v>
      </c>
      <c r="B1538" s="8" t="s">
        <v>2827</v>
      </c>
      <c r="C1538" t="s">
        <v>2828</v>
      </c>
      <c r="D1538" t="s">
        <v>38</v>
      </c>
      <c r="E1538" s="7">
        <v>10022664</v>
      </c>
      <c r="F1538">
        <v>25</v>
      </c>
      <c r="G1538">
        <v>1</v>
      </c>
      <c r="H1538" s="10">
        <v>4</v>
      </c>
      <c r="I1538" s="10">
        <f t="shared" si="32"/>
        <v>4</v>
      </c>
      <c r="J1538" s="31"/>
      <c r="K1538" s="33"/>
      <c r="L1538" s="31"/>
      <c r="M1538" s="33"/>
      <c r="N1538" s="31"/>
      <c r="O1538" s="31"/>
      <c r="P1538" s="31"/>
      <c r="Q1538" s="31"/>
      <c r="R1538" s="32"/>
      <c r="S1538" s="31"/>
      <c r="U1538" s="10"/>
    </row>
    <row r="1539" spans="1:21" x14ac:dyDescent="0.35">
      <c r="A1539" s="3" t="s">
        <v>2829</v>
      </c>
      <c r="B1539" s="7">
        <v>103637</v>
      </c>
      <c r="C1539" t="s">
        <v>2830</v>
      </c>
      <c r="D1539" t="s">
        <v>245</v>
      </c>
      <c r="E1539" s="7" t="s">
        <v>2831</v>
      </c>
      <c r="F1539">
        <v>2</v>
      </c>
      <c r="G1539">
        <v>1</v>
      </c>
      <c r="H1539" s="10">
        <v>195</v>
      </c>
      <c r="I1539" s="10">
        <f t="shared" si="32"/>
        <v>195</v>
      </c>
      <c r="J1539" s="31"/>
      <c r="K1539" s="33"/>
      <c r="L1539" s="31"/>
      <c r="M1539" s="33"/>
      <c r="N1539" s="31"/>
      <c r="O1539" s="31"/>
      <c r="P1539" s="31"/>
      <c r="Q1539" s="31"/>
      <c r="R1539" s="32"/>
      <c r="S1539" s="31"/>
      <c r="U1539" s="10"/>
    </row>
    <row r="1540" spans="1:21" x14ac:dyDescent="0.35">
      <c r="A1540" s="3" t="s">
        <v>2829</v>
      </c>
      <c r="B1540" s="7">
        <v>103642</v>
      </c>
      <c r="C1540" t="s">
        <v>2832</v>
      </c>
      <c r="D1540" t="s">
        <v>38</v>
      </c>
      <c r="E1540" s="7">
        <v>11936518</v>
      </c>
      <c r="F1540">
        <v>2</v>
      </c>
      <c r="G1540">
        <v>1</v>
      </c>
      <c r="H1540" s="10">
        <v>434</v>
      </c>
      <c r="I1540" s="10">
        <f t="shared" si="32"/>
        <v>434</v>
      </c>
      <c r="J1540" s="31"/>
      <c r="K1540" s="33"/>
      <c r="L1540" s="31"/>
      <c r="M1540" s="33"/>
      <c r="N1540" s="31"/>
      <c r="O1540" s="31"/>
      <c r="P1540" s="31"/>
      <c r="Q1540" s="31"/>
      <c r="R1540" s="32"/>
      <c r="S1540" s="31"/>
      <c r="U1540" s="10"/>
    </row>
    <row r="1541" spans="1:21" x14ac:dyDescent="0.35">
      <c r="A1541" s="3" t="s">
        <v>2833</v>
      </c>
      <c r="B1541" s="7">
        <v>1651500</v>
      </c>
      <c r="C1541" t="s">
        <v>2834</v>
      </c>
      <c r="D1541" t="s">
        <v>38</v>
      </c>
      <c r="E1541" s="7">
        <v>17813675</v>
      </c>
      <c r="F1541">
        <v>1</v>
      </c>
      <c r="G1541">
        <v>30</v>
      </c>
      <c r="H1541" s="10">
        <v>59</v>
      </c>
      <c r="I1541" s="10">
        <f t="shared" si="32"/>
        <v>1.9666666666666666</v>
      </c>
      <c r="J1541" s="31"/>
      <c r="K1541" s="33"/>
      <c r="L1541" s="31"/>
      <c r="M1541" s="33"/>
      <c r="N1541" s="31"/>
      <c r="O1541" s="31"/>
      <c r="P1541" s="31"/>
      <c r="Q1541" s="31"/>
      <c r="R1541" s="32"/>
      <c r="S1541" s="31"/>
      <c r="U1541" s="10"/>
    </row>
    <row r="1542" spans="1:21" x14ac:dyDescent="0.35">
      <c r="A1542" s="3" t="s">
        <v>2835</v>
      </c>
      <c r="B1542" s="7" t="s">
        <v>2836</v>
      </c>
      <c r="C1542" t="s">
        <v>2837</v>
      </c>
      <c r="D1542" t="s">
        <v>38</v>
      </c>
      <c r="E1542" s="7">
        <v>11765045</v>
      </c>
      <c r="F1542">
        <v>1</v>
      </c>
      <c r="G1542">
        <v>1</v>
      </c>
      <c r="H1542" s="10">
        <v>19</v>
      </c>
      <c r="I1542" s="10">
        <f t="shared" si="32"/>
        <v>19</v>
      </c>
      <c r="J1542" s="31"/>
      <c r="K1542" s="33"/>
      <c r="L1542" s="31"/>
      <c r="M1542" s="33"/>
      <c r="N1542" s="31"/>
      <c r="O1542" s="31"/>
      <c r="P1542" s="31"/>
      <c r="Q1542" s="31"/>
      <c r="R1542" s="32"/>
      <c r="S1542" s="31"/>
      <c r="U1542" s="10"/>
    </row>
  </sheetData>
  <sheetProtection algorithmName="SHA-512" hashValue="Hwy4wHFydP7ha406VswJSGvBHlPRLWVno4qCVMbRdbonXrWcWFZekGuc+e9urLq2n9hjkv35WJc6zVPCWyS/UQ==" saltValue="QJ7VzcrXI7qfw5r5KImJkw==" spinCount="100000" sheet="1" objects="1" scenarios="1"/>
  <protectedRanges>
    <protectedRange sqref="A1:S1" name="Range2"/>
    <protectedRange sqref="J2:S1542" name="Range1"/>
  </protectedRanges>
  <autoFilter ref="A1:S1542" xr:uid="{00000000-0001-0000-0100-000000000000}">
    <sortState xmlns:xlrd2="http://schemas.microsoft.com/office/spreadsheetml/2017/richdata2" ref="A2:S1542">
      <sortCondition ref="A1:A1542"/>
    </sortState>
  </autoFilter>
  <conditionalFormatting sqref="C1:C1048576">
    <cfRule type="duplicateValues" dxfId="0" priority="2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410D02-3BE4-4490-8BD0-E254C34EF49E}">
          <x14:formula1>
            <xm:f>Sheet1!$B$2:$B$3</xm:f>
          </x14:formula1>
          <xm:sqref>Q2:Q1542 N2:O1542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401A-9221-4D4B-8E54-61A8714FB02F}">
  <dimension ref="B2:B3"/>
  <sheetViews>
    <sheetView workbookViewId="0">
      <selection activeCell="B4" sqref="B4"/>
    </sheetView>
  </sheetViews>
  <sheetFormatPr defaultRowHeight="14.5" x14ac:dyDescent="0.35"/>
  <sheetData>
    <row r="2" spans="2:2" x14ac:dyDescent="0.35">
      <c r="B2" t="s">
        <v>2838</v>
      </c>
    </row>
    <row r="3" spans="2:2" x14ac:dyDescent="0.35">
      <c r="B3" t="s">
        <v>2839</v>
      </c>
    </row>
  </sheetData>
  <sheetProtection algorithmName="SHA-512" hashValue="YCjXyeZo2nOYo3yHqeLECXof29xnXL0T6irILFb5u6lderA1WK2iWmOrr2pr9ljHJjkrjD/YZSf7UpzFmvjPNA==" saltValue="3bT9b+1o8fsgV2EUXLQh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DFC56F95ACB428F6CB15A0E2C2F67" ma:contentTypeVersion="10" ma:contentTypeDescription="Een nieuw document maken." ma:contentTypeScope="" ma:versionID="45b8a3fa60695b5477df94a702e66311">
  <xsd:schema xmlns:xsd="http://www.w3.org/2001/XMLSchema" xmlns:xs="http://www.w3.org/2001/XMLSchema" xmlns:p="http://schemas.microsoft.com/office/2006/metadata/properties" xmlns:ns2="c0ecb60a-7942-4d94-ad57-e07722d34830" xmlns:ns3="3553678c-df08-4c73-b707-cdb58819df73" targetNamespace="http://schemas.microsoft.com/office/2006/metadata/properties" ma:root="true" ma:fieldsID="f46c0f756d7d54099e81d9a795150b4f" ns2:_="" ns3:_="">
    <xsd:import namespace="c0ecb60a-7942-4d94-ad57-e07722d34830"/>
    <xsd:import namespace="3553678c-df08-4c73-b707-cdb58819d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cb60a-7942-4d94-ad57-e07722d34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3678c-df08-4c73-b707-cdb58819df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9487c3-21da-47c1-a7f2-dbf2362806ae}" ma:internalName="TaxCatchAll" ma:showField="CatchAllData" ma:web="3553678c-df08-4c73-b707-cdb58819d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ecb60a-7942-4d94-ad57-e07722d34830">
      <Terms xmlns="http://schemas.microsoft.com/office/infopath/2007/PartnerControls"/>
    </lcf76f155ced4ddcb4097134ff3c332f>
    <TaxCatchAll xmlns="3553678c-df08-4c73-b707-cdb58819df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C3601-9ECF-41F5-83D7-5A17C54AA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cb60a-7942-4d94-ad57-e07722d34830"/>
    <ds:schemaRef ds:uri="3553678c-df08-4c73-b707-cdb58819d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7D747-0C05-47AE-81C8-73810E15480D}">
  <ds:schemaRefs>
    <ds:schemaRef ds:uri="http://schemas.microsoft.com/office/2006/metadata/properties"/>
    <ds:schemaRef ds:uri="http://schemas.microsoft.com/office/infopath/2007/PartnerControls"/>
    <ds:schemaRef ds:uri="c0ecb60a-7942-4d94-ad57-e07722d34830"/>
    <ds:schemaRef ds:uri="3553678c-df08-4c73-b707-cdb58819df73"/>
  </ds:schemaRefs>
</ds:datastoreItem>
</file>

<file path=customXml/itemProps3.xml><?xml version="1.0" encoding="utf-8"?>
<ds:datastoreItem xmlns:ds="http://schemas.openxmlformats.org/officeDocument/2006/customXml" ds:itemID="{2FC44666-5751-493F-BE55-401B7A25CC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Voorblad</vt:lpstr>
      <vt:lpstr>Assortimentslijst</vt:lpstr>
      <vt:lpstr>Sheet1</vt:lpstr>
    </vt:vector>
  </TitlesOfParts>
  <Manager/>
  <Company>KNAW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Reintjes</dc:creator>
  <cp:keywords/>
  <dc:description/>
  <cp:lastModifiedBy>Niels Buur</cp:lastModifiedBy>
  <cp:revision/>
  <dcterms:created xsi:type="dcterms:W3CDTF">2019-12-09T14:14:05Z</dcterms:created>
  <dcterms:modified xsi:type="dcterms:W3CDTF">2026-02-06T11:25:55Z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0x010100826DFC56F95ACB428F6CB15A0E2C2F67</vt:lpwstr>
  </property>
  <property fmtid="{D5CDD505-2E9C-101B-9397-08002B2CF9AE}" pid="3" name="MediaServiceImageTags">
    <vt:lpwstr/>
  </property>
</Properties>
</file>