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Grafisch Lyceum Rotterdam/LMS 2025/5. NvI/NvI 2/"/>
    </mc:Choice>
  </mc:AlternateContent>
  <xr:revisionPtr revIDLastSave="15" documentId="13_ncr:1_{A99D6461-2993-4B7F-8AC7-62F2FA78C4FD}" xr6:coauthVersionLast="47" xr6:coauthVersionMax="47" xr10:uidLastSave="{B45E26C3-DF31-42B5-AA8E-AFDD3EEF0EC6}"/>
  <bookViews>
    <workbookView xWindow="57480" yWindow="-120" windowWidth="29040" windowHeight="15720" xr2:uid="{E7A31844-D0CC-4574-A3F3-16C3A33334D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15" i="1"/>
  <c r="F16" i="1"/>
  <c r="B14" i="1"/>
  <c r="E11" i="1"/>
  <c r="F11" i="1" s="1"/>
  <c r="E13" i="1"/>
  <c r="F13" i="1" s="1"/>
  <c r="E14" i="1"/>
  <c r="F14" i="1" s="1"/>
  <c r="E15" i="1"/>
  <c r="E16" i="1"/>
  <c r="E10" i="1"/>
  <c r="F10" i="1" s="1"/>
  <c r="B13" i="1"/>
  <c r="B15" i="1"/>
  <c r="F18" i="1" l="1"/>
</calcChain>
</file>

<file path=xl/sharedStrings.xml><?xml version="1.0" encoding="utf-8"?>
<sst xmlns="http://schemas.openxmlformats.org/spreadsheetml/2006/main" count="19" uniqueCount="19">
  <si>
    <t>Grafisch Lyceum Rotterdam</t>
  </si>
  <si>
    <t>Leermanagementsysteem</t>
  </si>
  <si>
    <t xml:space="preserve">Inschrijver vult alle gearceerde velden in. Andere bedragen dan in dit prijzenblad opgenomen kunnen niet in rekening gebracht worden bij GLR. </t>
  </si>
  <si>
    <t>Student</t>
  </si>
  <si>
    <t>Onderdeel</t>
  </si>
  <si>
    <t>Weging</t>
  </si>
  <si>
    <t>Prijs exclusief btw</t>
  </si>
  <si>
    <t>btw</t>
  </si>
  <si>
    <t xml:space="preserve">Prijs inclusief btw </t>
  </si>
  <si>
    <t>Toegang tot trainingsmodule/informatie (per jaar)</t>
  </si>
  <si>
    <t>Licenties (per stuk per jaar)</t>
  </si>
  <si>
    <t>Implementatie (all-in, eenmalig)</t>
  </si>
  <si>
    <t>Vergelijkingsprijs</t>
  </si>
  <si>
    <t>Integratie bronsysteem conform PvE</t>
  </si>
  <si>
    <t>Administrator (o.a. functioneel beheerder)</t>
  </si>
  <si>
    <t>Medewerker (OP)</t>
  </si>
  <si>
    <t>Totaal inclusief btw</t>
  </si>
  <si>
    <t xml:space="preserve">De maximale prijs voor een licentie voor een medewerker en student is € 17 exclusief btw. Een hoger bedrag leidt tot uitsluiting. </t>
  </si>
  <si>
    <t>Prijzenblad n.a.v. NVI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</si>
</sst>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9" fontId="0" fillId="0" borderId="0" xfId="2" applyFont="1"/>
    <xf numFmtId="44" fontId="3" fillId="0" borderId="0" xfId="1" applyFont="1"/>
    <xf numFmtId="44" fontId="0" fillId="0" borderId="0" xfId="1" applyFont="1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9" fontId="0" fillId="0" borderId="1" xfId="2" applyFont="1" applyBorder="1"/>
    <xf numFmtId="44" fontId="0" fillId="0" borderId="1" xfId="0" applyNumberFormat="1" applyBorder="1"/>
    <xf numFmtId="14" fontId="4" fillId="0" borderId="0" xfId="0" applyNumberFormat="1" applyFont="1" applyAlignment="1">
      <alignment horizontal="left"/>
    </xf>
    <xf numFmtId="44" fontId="0" fillId="2" borderId="0" xfId="1" applyFont="1" applyFill="1" applyProtection="1">
      <protection locked="0"/>
    </xf>
    <xf numFmtId="44" fontId="0" fillId="2" borderId="1" xfId="1" applyFont="1" applyFill="1" applyBorder="1" applyProtection="1">
      <protection locked="0"/>
    </xf>
    <xf numFmtId="44" fontId="0" fillId="0" borderId="1" xfId="1" applyFont="1" applyBorder="1"/>
    <xf numFmtId="44" fontId="0" fillId="0" borderId="0" xfId="1" applyFont="1" applyBorder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37309-81A2-4344-A18A-EC036AAF8207}">
  <dimension ref="A1:F20"/>
  <sheetViews>
    <sheetView tabSelected="1" workbookViewId="0">
      <selection activeCell="F27" sqref="F27"/>
    </sheetView>
  </sheetViews>
  <sheetFormatPr defaultRowHeight="14.4" x14ac:dyDescent="0.3"/>
  <cols>
    <col min="1" max="1" width="45" customWidth="1"/>
    <col min="3" max="3" width="22.5546875" customWidth="1"/>
    <col min="5" max="6" width="23.88671875" customWidth="1"/>
  </cols>
  <sheetData>
    <row r="1" spans="1:6" x14ac:dyDescent="0.3">
      <c r="A1" s="5" t="s">
        <v>0</v>
      </c>
    </row>
    <row r="2" spans="1:6" x14ac:dyDescent="0.3">
      <c r="A2" t="s">
        <v>1</v>
      </c>
    </row>
    <row r="3" spans="1:6" x14ac:dyDescent="0.3">
      <c r="A3" t="s">
        <v>18</v>
      </c>
    </row>
    <row r="4" spans="1:6" x14ac:dyDescent="0.3">
      <c r="A4" s="10">
        <v>45979</v>
      </c>
    </row>
    <row r="7" spans="1:6" x14ac:dyDescent="0.3">
      <c r="A7" t="s">
        <v>2</v>
      </c>
    </row>
    <row r="9" spans="1:6" s="5" customFormat="1" ht="15" thickBot="1" x14ac:dyDescent="0.35">
      <c r="A9" s="6" t="s">
        <v>4</v>
      </c>
      <c r="B9" s="6" t="s">
        <v>5</v>
      </c>
      <c r="C9" s="6" t="s">
        <v>6</v>
      </c>
      <c r="D9" s="6" t="s">
        <v>7</v>
      </c>
      <c r="E9" s="6" t="s">
        <v>8</v>
      </c>
      <c r="F9" s="6" t="s">
        <v>16</v>
      </c>
    </row>
    <row r="10" spans="1:6" x14ac:dyDescent="0.3">
      <c r="A10" t="s">
        <v>11</v>
      </c>
      <c r="B10">
        <v>1</v>
      </c>
      <c r="C10" s="11"/>
      <c r="D10" s="2">
        <v>0.21</v>
      </c>
      <c r="E10" s="4">
        <f>(C10*D10)+C10</f>
        <v>0</v>
      </c>
      <c r="F10" s="4">
        <f>B10*E10</f>
        <v>0</v>
      </c>
    </row>
    <row r="11" spans="1:6" x14ac:dyDescent="0.3">
      <c r="A11" t="s">
        <v>13</v>
      </c>
      <c r="B11">
        <v>1</v>
      </c>
      <c r="C11" s="11"/>
      <c r="D11" s="2">
        <v>0.21</v>
      </c>
      <c r="E11" s="4">
        <f t="shared" ref="E11:E16" si="0">(C11*D11)+C11</f>
        <v>0</v>
      </c>
      <c r="F11" s="4">
        <f t="shared" ref="F11:F16" si="1">B11*E11</f>
        <v>0</v>
      </c>
    </row>
    <row r="12" spans="1:6" x14ac:dyDescent="0.3">
      <c r="A12" s="1" t="s">
        <v>10</v>
      </c>
      <c r="C12" s="3"/>
      <c r="E12" s="4"/>
      <c r="F12" s="4">
        <f t="shared" si="1"/>
        <v>0</v>
      </c>
    </row>
    <row r="13" spans="1:6" x14ac:dyDescent="0.3">
      <c r="A13" t="s">
        <v>3</v>
      </c>
      <c r="B13">
        <f>3100*10</f>
        <v>31000</v>
      </c>
      <c r="C13" s="11"/>
      <c r="D13" s="2">
        <v>0.21</v>
      </c>
      <c r="E13" s="4">
        <f t="shared" si="0"/>
        <v>0</v>
      </c>
      <c r="F13" s="4">
        <f t="shared" si="1"/>
        <v>0</v>
      </c>
    </row>
    <row r="14" spans="1:6" x14ac:dyDescent="0.3">
      <c r="A14" t="s">
        <v>15</v>
      </c>
      <c r="B14">
        <f>260*10</f>
        <v>2600</v>
      </c>
      <c r="C14" s="11"/>
      <c r="D14" s="2">
        <v>0.21</v>
      </c>
      <c r="E14" s="4">
        <f t="shared" si="0"/>
        <v>0</v>
      </c>
      <c r="F14" s="4">
        <f t="shared" si="1"/>
        <v>0</v>
      </c>
    </row>
    <row r="15" spans="1:6" x14ac:dyDescent="0.3">
      <c r="A15" t="s">
        <v>14</v>
      </c>
      <c r="B15">
        <f>25*10</f>
        <v>250</v>
      </c>
      <c r="C15" s="11"/>
      <c r="D15" s="2">
        <v>0.21</v>
      </c>
      <c r="E15" s="14">
        <f t="shared" si="0"/>
        <v>0</v>
      </c>
      <c r="F15" s="4">
        <f t="shared" si="1"/>
        <v>0</v>
      </c>
    </row>
    <row r="16" spans="1:6" ht="15" thickBot="1" x14ac:dyDescent="0.35">
      <c r="A16" s="7" t="s">
        <v>9</v>
      </c>
      <c r="B16" s="7">
        <v>1</v>
      </c>
      <c r="C16" s="12"/>
      <c r="D16" s="8">
        <v>0.21</v>
      </c>
      <c r="E16" s="13">
        <f t="shared" si="0"/>
        <v>0</v>
      </c>
      <c r="F16" s="13">
        <f t="shared" si="1"/>
        <v>0</v>
      </c>
    </row>
    <row r="18" spans="1:6" ht="15" thickBot="1" x14ac:dyDescent="0.35">
      <c r="A18" s="6" t="s">
        <v>12</v>
      </c>
      <c r="B18" s="7"/>
      <c r="C18" s="7"/>
      <c r="D18" s="7"/>
      <c r="E18" s="9"/>
      <c r="F18" s="9">
        <f>SUM(F10:F16)</f>
        <v>0</v>
      </c>
    </row>
    <row r="20" spans="1:6" x14ac:dyDescent="0.3">
      <c r="A20" t="s">
        <v>17</v>
      </c>
    </row>
  </sheetData>
  <sheetProtection algorithmName="SHA-512" hashValue="w+b4+KtPtdZVb6wO9Fo75pmKkdiTaYmbFIJndwUtUnZ4zRDAargUbW5CoV61ohtqMIvZJN/ACnN3l9+3PeX+Uw==" saltValue="Jg0arI4L7ZT/QmjAi5QEM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f7bc16e1b6120a053de3011f6b5b8aa7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d4d0d7dd0debe021dc01edc15d565d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A6A550A2-11F5-468C-91DC-0C4976B9CD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DF6EC9-F643-4915-9B46-AC5B3657CC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5E0A79-83BF-4B6D-8101-22ABEF4AD9EE}">
  <ds:schemaRefs>
    <ds:schemaRef ds:uri="http://schemas.microsoft.com/office/2006/metadata/properties"/>
    <ds:schemaRef ds:uri="4f7a1ba3-2415-40f8-897f-cbc9e8918319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e7fee12f-7364-4350-a58e-b9a3dabb10bc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Stefanie Beeke | Inkada Inkoop &amp; Advies</cp:lastModifiedBy>
  <dcterms:created xsi:type="dcterms:W3CDTF">2025-06-19T09:08:00Z</dcterms:created>
  <dcterms:modified xsi:type="dcterms:W3CDTF">2025-11-18T07:46:27Z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