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2"/>
  <workbookPr/>
  <mc:AlternateContent xmlns:mc="http://schemas.openxmlformats.org/markup-compatibility/2006">
    <mc:Choice Requires="x15">
      <x15ac:absPath xmlns:x15ac="http://schemas.microsoft.com/office/spreadsheetml/2010/11/ac" url="https://dictu.sharepoint.com/sites/RVO-PROJ-EAAdviesenInspectieIMG/Gedeelde documenten/General/2 Aanbestedingsdocument/"/>
    </mc:Choice>
  </mc:AlternateContent>
  <xr:revisionPtr revIDLastSave="9" documentId="8_{B4024268-96F6-4249-8EE6-3982FA260FC1}" xr6:coauthVersionLast="47" xr6:coauthVersionMax="47" xr10:uidLastSave="{7CBFA9D6-53C7-D543-BB44-9BA8FD05165E}"/>
  <bookViews>
    <workbookView xWindow="-20" yWindow="640" windowWidth="28840" windowHeight="26860" xr2:uid="{1E30D7B6-3D7D-DE47-9F29-BE578E13D0B2}"/>
  </bookViews>
  <sheets>
    <sheet name="Bijalge 3 Prijzen en tarieven" sheetId="1" r:id="rId1"/>
  </sheets>
  <definedNames>
    <definedName name="_xlnm.Print_Area" localSheetId="0">'Bijalge 3 Prijzen en tarieven'!$B$1:$F$46</definedName>
  </definedNames>
  <calcPr calcId="191028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8" i="1" l="1"/>
  <c r="D33" i="1" s="1"/>
  <c r="F20" i="1" l="1"/>
  <c r="F28" i="1" l="1"/>
</calcChain>
</file>

<file path=xl/sharedStrings.xml><?xml version="1.0" encoding="utf-8"?>
<sst xmlns="http://schemas.openxmlformats.org/spreadsheetml/2006/main" count="33" uniqueCount="33">
  <si>
    <t>Invul instructie:</t>
  </si>
  <si>
    <t>Uitsluitend de geel gearceerde cellen invullen (bedragen excl. BTW).</t>
  </si>
  <si>
    <t>Indienen:</t>
  </si>
  <si>
    <t>Ingescande PDF indienen via TenderNed</t>
  </si>
  <si>
    <t>Prijspunten</t>
  </si>
  <si>
    <t>Naam Inschrijver/bedrijf:</t>
  </si>
  <si>
    <t xml:space="preserve">Naam ondertekenaar: </t>
  </si>
  <si>
    <t>Functie:</t>
  </si>
  <si>
    <t>Handtekening:</t>
  </si>
  <si>
    <t xml:space="preserve">Datum: </t>
  </si>
  <si>
    <t>Weging</t>
  </si>
  <si>
    <t>BIJLAGE 3</t>
  </si>
  <si>
    <t>Het wijzigen van dit format is niet toegestaan. Het wijzigen van het format kan leiden tot uitsluiting</t>
  </si>
  <si>
    <t>Prijzen en tarievenblad Europese aanbesteding volgens de openbare procedure voor het inspecteren en adviseren over mogelijk acuut onveilige situaties t.b.v. het Instituut Mijnbouwschade Groningen (IMG)</t>
  </si>
  <si>
    <t>De punten voor prijs worden automatisch berekend aan de hand van de formule in het Aanbestedingsdocument</t>
  </si>
  <si>
    <t>Omschrijving</t>
  </si>
  <si>
    <t>Inschrijver dient de uitgangspunten van het aanbestedingsdocument en het programma van eisen in acht te nemen.</t>
  </si>
  <si>
    <t>Het offreren van negatieve of 0 tarieven is niet toegestaan.</t>
  </si>
  <si>
    <t xml:space="preserve">Inschrijver dient al haar kosten te verwerken in de gevraagde all-in tarieven (excl. btw). </t>
  </si>
  <si>
    <t>Tarievenlijst</t>
  </si>
  <si>
    <t xml:space="preserve">All-in uurtarief senior bouwkundig inspecteur 		</t>
  </si>
  <si>
    <t xml:space="preserve">All-in uurtarief bouwkundig constructeur 		</t>
  </si>
  <si>
    <t xml:space="preserve">All-in uurtarief senior bouwkundig constructeur 		</t>
  </si>
  <si>
    <t>Fictieve inschrijfsom</t>
  </si>
  <si>
    <t>Punten op basis van fictieve inschrijfsom</t>
  </si>
  <si>
    <t>Na invullen: printen, rechtsgeldig ondertekenen (conform KVK), daarna inscannen als PDF</t>
  </si>
  <si>
    <t xml:space="preserve">All-in uurtarief administratieve verwerking	</t>
  </si>
  <si>
    <t>Eventueel overig in te zetten functies zitten in het all-in tarief in de onderstaande gevraagde functies!</t>
  </si>
  <si>
    <t xml:space="preserve">Piketkosten per kwartaal om de bereikbaarheid en beschikbaarheid van voldoende personeel te garanderen. Uw Inschrijving dient per kwartaal minimaal € 2.900,- en maximaal € 5.700,- ex btw te zijn. Indien Inschrijver een bedrag buiten deze bandbreedte inschrijft wordt de Inschrijving terzijde gelegd. 		</t>
  </si>
  <si>
    <t>Uurtarief</t>
  </si>
  <si>
    <t>Tarief</t>
  </si>
  <si>
    <t>Maximaal 40 punten</t>
  </si>
  <si>
    <t xml:space="preserve">All-in uurtarief (junior/medior) bouwkundig inspecteur 		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</si>
</sst>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€&quot;\ * #,##0.00_);_(&quot;€&quot;\ * \(#,##0.00\);_(&quot;€&quot;\ * &quot;-&quot;??_);_(@_)"/>
  </numFmts>
  <fonts count="15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4"/>
      <color theme="1"/>
      <name val="Verdana"/>
      <family val="2"/>
    </font>
    <font>
      <sz val="14"/>
      <color theme="1"/>
      <name val="Verdana"/>
      <family val="2"/>
    </font>
    <font>
      <sz val="9"/>
      <color theme="1"/>
      <name val="Verdana"/>
      <family val="2"/>
    </font>
    <font>
      <b/>
      <sz val="9"/>
      <color theme="1"/>
      <name val="Verdana"/>
      <family val="2"/>
    </font>
    <font>
      <sz val="9"/>
      <color rgb="FF000000"/>
      <name val="Verdana"/>
      <family val="2"/>
    </font>
    <font>
      <b/>
      <sz val="12"/>
      <color rgb="FFFF0000"/>
      <name val="Aptos Narrow"/>
      <scheme val="minor"/>
    </font>
    <font>
      <sz val="8"/>
      <name val="Aptos Narrow"/>
      <family val="2"/>
      <scheme val="minor"/>
    </font>
    <font>
      <b/>
      <sz val="9"/>
      <color rgb="FFFF0000"/>
      <name val="Verdana"/>
      <family val="2"/>
    </font>
    <font>
      <sz val="9"/>
      <color rgb="FFFF0000"/>
      <name val="Verdana"/>
      <family val="2"/>
    </font>
    <font>
      <i/>
      <sz val="9"/>
      <color rgb="FFFF0000"/>
      <name val="Verdana"/>
      <family val="2"/>
    </font>
    <font>
      <sz val="9"/>
      <name val="Verdana"/>
      <family val="2"/>
    </font>
    <font>
      <b/>
      <sz val="9"/>
      <name val="Verdana"/>
      <family val="2"/>
    </font>
    <font>
      <b/>
      <sz val="9"/>
      <color theme="0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rgb="FFFFE700"/>
        <bgColor indexed="64"/>
      </patternFill>
    </fill>
    <fill>
      <patternFill patternType="solid">
        <fgColor rgb="FF83CCEC"/>
        <bgColor indexed="64"/>
      </patternFill>
    </fill>
    <fill>
      <patternFill patternType="solid">
        <fgColor rgb="FFC0E7F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136082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4">
    <xf numFmtId="0" fontId="0" fillId="0" borderId="0" xfId="0"/>
    <xf numFmtId="44" fontId="4" fillId="2" borderId="0" xfId="1" applyFont="1" applyFill="1" applyProtection="1">
      <protection locked="0"/>
    </xf>
    <xf numFmtId="44" fontId="12" fillId="2" borderId="0" xfId="1" applyFont="1" applyFill="1" applyProtection="1">
      <protection locked="0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12" fillId="0" borderId="0" xfId="0" applyFont="1"/>
    <xf numFmtId="0" fontId="10" fillId="0" borderId="0" xfId="0" applyFont="1"/>
    <xf numFmtId="0" fontId="9" fillId="0" borderId="0" xfId="0" applyFont="1"/>
    <xf numFmtId="44" fontId="7" fillId="0" borderId="0" xfId="1" applyFont="1" applyProtection="1"/>
    <xf numFmtId="0" fontId="5" fillId="0" borderId="0" xfId="0" applyFont="1"/>
    <xf numFmtId="2" fontId="5" fillId="0" borderId="0" xfId="0" applyNumberFormat="1" applyFont="1"/>
    <xf numFmtId="0" fontId="11" fillId="0" borderId="0" xfId="0" applyFont="1"/>
    <xf numFmtId="0" fontId="4" fillId="0" borderId="0" xfId="1" applyNumberFormat="1" applyFont="1" applyProtection="1"/>
    <xf numFmtId="0" fontId="12" fillId="0" borderId="0" xfId="0" applyFont="1" applyAlignment="1">
      <alignment wrapText="1"/>
    </xf>
    <xf numFmtId="44" fontId="4" fillId="0" borderId="0" xfId="1" applyFont="1" applyFill="1" applyProtection="1"/>
    <xf numFmtId="44" fontId="4" fillId="0" borderId="0" xfId="1" applyFont="1" applyProtection="1"/>
    <xf numFmtId="44" fontId="10" fillId="0" borderId="0" xfId="1" applyFont="1" applyProtection="1"/>
    <xf numFmtId="0" fontId="14" fillId="6" borderId="0" xfId="0" applyFont="1" applyFill="1"/>
    <xf numFmtId="0" fontId="4" fillId="5" borderId="16" xfId="0" applyFont="1" applyFill="1" applyBorder="1"/>
    <xf numFmtId="0" fontId="4" fillId="5" borderId="17" xfId="0" applyFont="1" applyFill="1" applyBorder="1"/>
    <xf numFmtId="44" fontId="4" fillId="5" borderId="18" xfId="1" applyFont="1" applyFill="1" applyBorder="1" applyProtection="1"/>
    <xf numFmtId="44" fontId="4" fillId="0" borderId="0" xfId="0" applyNumberFormat="1" applyFont="1"/>
    <xf numFmtId="44" fontId="4" fillId="0" borderId="0" xfId="1" applyFont="1" applyFill="1" applyBorder="1" applyProtection="1"/>
    <xf numFmtId="0" fontId="13" fillId="0" borderId="0" xfId="0" applyFont="1"/>
    <xf numFmtId="0" fontId="13" fillId="0" borderId="1" xfId="0" applyFont="1" applyBorder="1"/>
    <xf numFmtId="0" fontId="9" fillId="0" borderId="2" xfId="0" applyFont="1" applyBorder="1"/>
    <xf numFmtId="2" fontId="5" fillId="0" borderId="3" xfId="0" applyNumberFormat="1" applyFont="1" applyBorder="1"/>
    <xf numFmtId="2" fontId="9" fillId="0" borderId="0" xfId="0" applyNumberFormat="1" applyFont="1"/>
    <xf numFmtId="0" fontId="6" fillId="3" borderId="9" xfId="0" applyFont="1" applyFill="1" applyBorder="1" applyAlignment="1">
      <alignment vertical="center" wrapText="1"/>
    </xf>
    <xf numFmtId="0" fontId="6" fillId="3" borderId="5" xfId="0" applyFont="1" applyFill="1" applyBorder="1" applyAlignment="1">
      <alignment vertical="center" wrapText="1"/>
    </xf>
    <xf numFmtId="0" fontId="6" fillId="3" borderId="9" xfId="0" applyFont="1" applyFill="1" applyBorder="1" applyAlignment="1">
      <alignment vertical="center" wrapText="1"/>
    </xf>
    <xf numFmtId="0" fontId="6" fillId="2" borderId="6" xfId="0" applyFont="1" applyFill="1" applyBorder="1" applyAlignment="1" applyProtection="1">
      <alignment horizontal="center" vertical="center" wrapText="1"/>
      <protection locked="0"/>
    </xf>
    <xf numFmtId="0" fontId="6" fillId="2" borderId="7" xfId="0" applyFont="1" applyFill="1" applyBorder="1" applyAlignment="1" applyProtection="1">
      <alignment horizontal="center" vertical="center" wrapText="1"/>
      <protection locked="0"/>
    </xf>
    <xf numFmtId="0" fontId="6" fillId="2" borderId="8" xfId="0" applyFont="1" applyFill="1" applyBorder="1" applyAlignment="1" applyProtection="1">
      <alignment horizontal="center" vertical="center" wrapText="1"/>
      <protection locked="0"/>
    </xf>
    <xf numFmtId="0" fontId="6" fillId="2" borderId="10" xfId="0" applyFont="1" applyFill="1" applyBorder="1" applyAlignment="1" applyProtection="1">
      <alignment horizontal="center" vertical="center" wrapText="1"/>
      <protection locked="0"/>
    </xf>
    <xf numFmtId="0" fontId="6" fillId="2" borderId="11" xfId="0" applyFont="1" applyFill="1" applyBorder="1" applyAlignment="1" applyProtection="1">
      <alignment horizontal="center" vertical="center" wrapText="1"/>
      <protection locked="0"/>
    </xf>
    <xf numFmtId="0" fontId="6" fillId="2" borderId="12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left" vertical="top" wrapText="1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0" fontId="6" fillId="2" borderId="4" xfId="0" applyFont="1" applyFill="1" applyBorder="1" applyAlignment="1" applyProtection="1">
      <alignment horizontal="center" vertical="center" wrapText="1"/>
      <protection locked="0"/>
    </xf>
    <xf numFmtId="0" fontId="6" fillId="4" borderId="5" xfId="0" applyFont="1" applyFill="1" applyBorder="1" applyAlignment="1">
      <alignment vertical="center" wrapText="1"/>
    </xf>
    <xf numFmtId="0" fontId="6" fillId="4" borderId="9" xfId="0" applyFont="1" applyFill="1" applyBorder="1" applyAlignment="1">
      <alignment vertical="center" wrapText="1"/>
    </xf>
    <xf numFmtId="0" fontId="6" fillId="4" borderId="13" xfId="0" applyFont="1" applyFill="1" applyBorder="1" applyAlignment="1">
      <alignment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</cellXfs>
  <cellStyles count="2">
    <cellStyle name="Standaard" xfId="0" builtinId="0"/>
    <cellStyle name="Valuta" xfId="1" builtinId="4"/>
  </cellStyles>
  <dxfs count="8"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strike val="0"/>
        <outline val="0"/>
        <shadow val="0"/>
        <u val="none"/>
        <vertAlign val="baseline"/>
        <sz val="9"/>
        <name val="Verdana"/>
        <family val="2"/>
        <scheme val="none"/>
      </font>
      <numFmt numFmtId="1" formatCode="0"/>
      <fill>
        <patternFill patternType="solid">
          <fgColor indexed="64"/>
          <bgColor rgb="FFFFE700"/>
        </patternFill>
      </fill>
      <protection locked="1" hidden="0"/>
    </dxf>
    <dxf>
      <font>
        <strike val="0"/>
        <outline val="0"/>
        <shadow val="0"/>
        <u val="none"/>
        <vertAlign val="baseline"/>
        <sz val="9"/>
        <name val="Verdana"/>
        <family val="2"/>
        <scheme val="none"/>
      </font>
      <protection locked="1" hidden="0"/>
    </dxf>
    <dxf>
      <font>
        <strike val="0"/>
        <outline val="0"/>
        <shadow val="0"/>
        <u val="none"/>
        <vertAlign val="baseline"/>
        <sz val="9"/>
        <name val="Verdana"/>
        <family val="2"/>
        <scheme val="none"/>
      </font>
      <protection locked="1" hidden="0"/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9"/>
        <name val="Verdana"/>
        <family val="2"/>
        <scheme val="none"/>
      </font>
      <protection locked="1" hidden="0"/>
    </dxf>
    <dxf>
      <font>
        <strike val="0"/>
        <outline val="0"/>
        <shadow val="0"/>
        <u val="none"/>
        <vertAlign val="baseline"/>
        <sz val="9"/>
        <name val="Verdana"/>
        <family val="2"/>
        <scheme val="none"/>
      </font>
      <protection locked="1" hidden="0"/>
    </dxf>
  </dxfs>
  <tableStyles count="0" defaultTableStyle="TableStyleMedium2" defaultPivotStyle="PivotStyleLight16"/>
  <colors>
    <mruColors>
      <color rgb="FF136082"/>
      <color rgb="FFFFE700"/>
      <color rgb="FFC0E7F5"/>
      <color rgb="FF83CC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4554AE7-E3AB-5F46-8854-D75FB8F605A0}" name="Tabel1563" displayName="Tabel1563" ref="B19:D26" totalsRowShown="0" headerRowDxfId="7" dataDxfId="6" tableBorderDxfId="5">
  <tableColumns count="3">
    <tableColumn id="1" xr3:uid="{F0443C50-59A0-E343-A143-1A1822EB95E0}" name="Omschrijving" dataDxfId="4"/>
    <tableColumn id="2" xr3:uid="{BDD52F36-CDDE-FB42-9995-55D44A2CE84B}" name="Weging" dataDxfId="3"/>
    <tableColumn id="3" xr3:uid="{FE7C6C2B-F2D6-9245-AA4D-3525E4B45D89}" name="Tarief" dataDxfId="2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391D7C-C9B1-FD40-876B-E0B4FDC430C1}">
  <sheetPr>
    <pageSetUpPr fitToPage="1"/>
  </sheetPr>
  <dimension ref="B1:O45"/>
  <sheetViews>
    <sheetView tabSelected="1" zoomScale="170" zoomScaleNormal="170" workbookViewId="0">
      <selection activeCell="D27" sqref="D27"/>
    </sheetView>
  </sheetViews>
  <sheetFormatPr baseColWidth="10" defaultColWidth="10.6640625" defaultRowHeight="12" x14ac:dyDescent="0.15"/>
  <cols>
    <col min="1" max="1" width="5.5" style="5" customWidth="1"/>
    <col min="2" max="2" width="51" style="5" customWidth="1"/>
    <col min="3" max="3" width="12" style="5" customWidth="1"/>
    <col min="4" max="4" width="15.1640625" style="5" customWidth="1"/>
    <col min="5" max="5" width="0.1640625" style="5" customWidth="1"/>
    <col min="6" max="6" width="37.83203125" style="5" customWidth="1"/>
    <col min="7" max="8" width="12.83203125" style="5" hidden="1" customWidth="1"/>
    <col min="9" max="9" width="11.83203125" style="5" bestFit="1" customWidth="1"/>
    <col min="10" max="15" width="10.6640625" style="5" customWidth="1"/>
    <col min="16" max="16384" width="10.6640625" style="5"/>
  </cols>
  <sheetData>
    <row r="1" spans="2:15" s="4" customFormat="1" ht="18" x14ac:dyDescent="0.2">
      <c r="B1" s="3" t="s">
        <v>11</v>
      </c>
      <c r="C1" s="38" t="s">
        <v>13</v>
      </c>
      <c r="D1" s="38"/>
      <c r="E1" s="38"/>
      <c r="F1" s="38"/>
    </row>
    <row r="2" spans="2:15" s="4" customFormat="1" ht="79" customHeight="1" x14ac:dyDescent="0.2">
      <c r="B2" s="3"/>
      <c r="C2" s="38"/>
      <c r="D2" s="38"/>
      <c r="E2" s="38"/>
      <c r="F2" s="38"/>
    </row>
    <row r="4" spans="2:15" x14ac:dyDescent="0.15">
      <c r="B4" s="5" t="s">
        <v>0</v>
      </c>
    </row>
    <row r="5" spans="2:15" x14ac:dyDescent="0.15">
      <c r="B5" s="5" t="s">
        <v>1</v>
      </c>
    </row>
    <row r="6" spans="2:15" s="7" customFormat="1" x14ac:dyDescent="0.15">
      <c r="B6" s="6" t="s">
        <v>14</v>
      </c>
    </row>
    <row r="7" spans="2:15" x14ac:dyDescent="0.15">
      <c r="B7" s="5" t="s">
        <v>12</v>
      </c>
    </row>
    <row r="8" spans="2:15" x14ac:dyDescent="0.15">
      <c r="B8" s="5" t="s">
        <v>16</v>
      </c>
    </row>
    <row r="9" spans="2:15" x14ac:dyDescent="0.15">
      <c r="B9" s="5" t="s">
        <v>17</v>
      </c>
    </row>
    <row r="10" spans="2:15" x14ac:dyDescent="0.15">
      <c r="B10" s="5" t="s">
        <v>18</v>
      </c>
    </row>
    <row r="11" spans="2:15" x14ac:dyDescent="0.15">
      <c r="B11" s="6" t="s">
        <v>27</v>
      </c>
    </row>
    <row r="12" spans="2:15" x14ac:dyDescent="0.15">
      <c r="B12" s="7"/>
    </row>
    <row r="13" spans="2:15" x14ac:dyDescent="0.15">
      <c r="B13" s="5" t="s">
        <v>2</v>
      </c>
      <c r="F13" s="8"/>
    </row>
    <row r="14" spans="2:15" x14ac:dyDescent="0.15">
      <c r="B14" s="5" t="s">
        <v>25</v>
      </c>
    </row>
    <row r="15" spans="2:15" x14ac:dyDescent="0.15">
      <c r="B15" s="5" t="s">
        <v>3</v>
      </c>
    </row>
    <row r="16" spans="2:15" ht="16" x14ac:dyDescent="0.2">
      <c r="F16" s="9"/>
      <c r="J16" s="7"/>
      <c r="K16" s="7"/>
      <c r="O16" s="7"/>
    </row>
    <row r="17" spans="2:15" x14ac:dyDescent="0.15">
      <c r="B17" s="10" t="s">
        <v>19</v>
      </c>
      <c r="C17" s="10"/>
      <c r="D17" s="11"/>
      <c r="E17" s="11"/>
      <c r="J17" s="7"/>
      <c r="K17" s="7"/>
    </row>
    <row r="18" spans="2:15" x14ac:dyDescent="0.15">
      <c r="B18" s="12"/>
    </row>
    <row r="19" spans="2:15" x14ac:dyDescent="0.15">
      <c r="B19" s="5" t="s">
        <v>15</v>
      </c>
      <c r="C19" s="5" t="s">
        <v>10</v>
      </c>
      <c r="D19" s="5" t="s">
        <v>30</v>
      </c>
      <c r="F19" s="8"/>
      <c r="G19" s="13"/>
      <c r="H19" s="13"/>
    </row>
    <row r="20" spans="2:15" ht="65" x14ac:dyDescent="0.15">
      <c r="B20" s="14" t="s">
        <v>28</v>
      </c>
      <c r="C20" s="5">
        <v>4</v>
      </c>
      <c r="D20" s="2">
        <v>0</v>
      </c>
      <c r="E20" s="15"/>
      <c r="F20" s="8" t="str">
        <f>IF(AND(D20&gt;=G20,D20&lt;=H20),"",_xlfn.CONCAT("Tarief piketkosten per kwartaal valt buiten bandbreedte € ",G20," - € ",H20))</f>
        <v>Tarief piketkosten per kwartaal valt buiten bandbreedte € 2900 - € 5700</v>
      </c>
      <c r="G20" s="16">
        <v>2900</v>
      </c>
      <c r="H20" s="16">
        <v>5700</v>
      </c>
      <c r="J20" s="16"/>
      <c r="K20" s="16"/>
      <c r="L20" s="17"/>
      <c r="M20" s="17"/>
      <c r="N20" s="17"/>
      <c r="O20" s="17"/>
    </row>
    <row r="21" spans="2:15" ht="12" customHeight="1" x14ac:dyDescent="0.15">
      <c r="B21" s="14"/>
      <c r="D21" s="18" t="s">
        <v>29</v>
      </c>
      <c r="E21" s="15"/>
      <c r="F21" s="8"/>
      <c r="G21" s="16"/>
      <c r="H21" s="16"/>
      <c r="J21" s="16"/>
      <c r="K21" s="16"/>
      <c r="L21" s="17"/>
      <c r="M21" s="17"/>
      <c r="N21" s="17"/>
      <c r="O21" s="17"/>
    </row>
    <row r="22" spans="2:15" ht="12" customHeight="1" x14ac:dyDescent="0.15">
      <c r="B22" s="5" t="s">
        <v>32</v>
      </c>
      <c r="C22" s="5">
        <v>250</v>
      </c>
      <c r="D22" s="1">
        <v>0</v>
      </c>
      <c r="E22" s="15"/>
      <c r="F22" s="8"/>
      <c r="G22" s="16"/>
      <c r="H22" s="16"/>
      <c r="J22" s="16"/>
      <c r="K22" s="16"/>
      <c r="L22" s="16"/>
      <c r="M22" s="16"/>
      <c r="N22" s="16"/>
      <c r="O22" s="16"/>
    </row>
    <row r="23" spans="2:15" x14ac:dyDescent="0.15">
      <c r="B23" s="5" t="s">
        <v>20</v>
      </c>
      <c r="C23" s="5">
        <v>1250</v>
      </c>
      <c r="D23" s="1">
        <v>0</v>
      </c>
      <c r="E23" s="15"/>
      <c r="F23" s="8"/>
      <c r="G23" s="16"/>
      <c r="H23" s="16"/>
      <c r="J23" s="16"/>
      <c r="K23" s="16"/>
      <c r="L23" s="16"/>
      <c r="M23" s="16"/>
      <c r="N23" s="16"/>
      <c r="O23" s="16"/>
    </row>
    <row r="24" spans="2:15" x14ac:dyDescent="0.15">
      <c r="B24" s="5" t="s">
        <v>21</v>
      </c>
      <c r="C24" s="5">
        <v>75</v>
      </c>
      <c r="D24" s="1">
        <v>0</v>
      </c>
      <c r="E24" s="15"/>
      <c r="F24" s="8"/>
      <c r="G24" s="16"/>
      <c r="H24" s="16"/>
      <c r="J24" s="16"/>
      <c r="K24" s="16"/>
      <c r="L24" s="16"/>
      <c r="M24" s="16"/>
      <c r="N24" s="16"/>
      <c r="O24" s="16"/>
    </row>
    <row r="25" spans="2:15" x14ac:dyDescent="0.15">
      <c r="B25" s="5" t="s">
        <v>22</v>
      </c>
      <c r="C25" s="5">
        <v>25</v>
      </c>
      <c r="D25" s="1">
        <v>0</v>
      </c>
      <c r="E25" s="15"/>
      <c r="F25" s="8"/>
      <c r="G25" s="16"/>
      <c r="H25" s="16"/>
      <c r="J25" s="16"/>
      <c r="K25" s="16"/>
      <c r="L25" s="16"/>
      <c r="M25" s="16"/>
      <c r="N25" s="16"/>
      <c r="O25" s="16"/>
    </row>
    <row r="26" spans="2:15" x14ac:dyDescent="0.15">
      <c r="B26" s="6" t="s">
        <v>26</v>
      </c>
      <c r="C26" s="6">
        <v>500</v>
      </c>
      <c r="D26" s="2">
        <v>0</v>
      </c>
      <c r="E26" s="15"/>
      <c r="F26" s="8"/>
      <c r="G26" s="16"/>
      <c r="H26" s="16"/>
    </row>
    <row r="27" spans="2:15" x14ac:dyDescent="0.15">
      <c r="F27" s="8"/>
      <c r="G27" s="16"/>
      <c r="H27" s="16"/>
    </row>
    <row r="28" spans="2:15" x14ac:dyDescent="0.15">
      <c r="B28" s="19" t="s">
        <v>23</v>
      </c>
      <c r="C28" s="20"/>
      <c r="D28" s="21">
        <f>(C20*D20)+(C22*D22)+(C23*D23)+(C24*D24)+(C25*D25)+(C26*D26)</f>
        <v>0</v>
      </c>
      <c r="F28" s="8" t="str">
        <f>IF(AND(D28&gt;=G28,D28&lt;=H28),"",_xlfn.CONCAT("Fictieve inschrijfsom valt buiten bandbreedte € ",G28," - € ",H28))</f>
        <v>Fictieve inschrijfsom valt buiten bandbreedte € 258600 - € 354800</v>
      </c>
      <c r="G28" s="17">
        <v>258600</v>
      </c>
      <c r="H28" s="17">
        <v>354800</v>
      </c>
      <c r="I28" s="22"/>
    </row>
    <row r="29" spans="2:15" x14ac:dyDescent="0.15">
      <c r="D29" s="23"/>
      <c r="F29" s="8"/>
      <c r="G29" s="17"/>
      <c r="H29" s="17"/>
    </row>
    <row r="30" spans="2:15" s="6" customFormat="1" x14ac:dyDescent="0.15">
      <c r="B30" s="24" t="s">
        <v>31</v>
      </c>
      <c r="C30" s="24"/>
      <c r="D30" s="24"/>
      <c r="E30" s="24"/>
      <c r="F30" s="24"/>
    </row>
    <row r="31" spans="2:15" s="6" customFormat="1" x14ac:dyDescent="0.15">
      <c r="B31" s="24"/>
      <c r="C31" s="24"/>
      <c r="D31" s="24"/>
      <c r="E31" s="24"/>
      <c r="F31" s="24"/>
    </row>
    <row r="32" spans="2:15" s="6" customFormat="1" ht="13" thickBot="1" x14ac:dyDescent="0.2">
      <c r="B32" s="24" t="s">
        <v>24</v>
      </c>
      <c r="C32" s="24"/>
      <c r="D32" s="24"/>
      <c r="E32" s="24"/>
      <c r="F32" s="24"/>
    </row>
    <row r="33" spans="2:7" ht="13" thickBot="1" x14ac:dyDescent="0.2">
      <c r="B33" s="25" t="s">
        <v>4</v>
      </c>
      <c r="C33" s="26"/>
      <c r="D33" s="27">
        <f>IF(40*(1-(D28-G28)/(H28-G28))&gt;40,40,IF(40*(1-(D28-G28)/(H28-G28))&lt;0,0,40*(1-(D28-G28)/(H28-G28))))</f>
        <v>40</v>
      </c>
      <c r="E33" s="28"/>
      <c r="F33" s="8"/>
      <c r="G33" s="22"/>
    </row>
    <row r="35" spans="2:7" ht="13" thickBot="1" x14ac:dyDescent="0.2"/>
    <row r="36" spans="2:7" ht="16" customHeight="1" x14ac:dyDescent="0.15">
      <c r="B36" s="30" t="s">
        <v>5</v>
      </c>
      <c r="C36" s="32"/>
      <c r="D36" s="33"/>
      <c r="E36" s="33"/>
      <c r="F36" s="34"/>
    </row>
    <row r="37" spans="2:7" ht="17" customHeight="1" thickBot="1" x14ac:dyDescent="0.2">
      <c r="B37" s="31"/>
      <c r="C37" s="35"/>
      <c r="D37" s="36"/>
      <c r="E37" s="36"/>
      <c r="F37" s="37"/>
    </row>
    <row r="38" spans="2:7" ht="16" customHeight="1" x14ac:dyDescent="0.15">
      <c r="B38" s="42" t="s">
        <v>6</v>
      </c>
      <c r="C38" s="32"/>
      <c r="D38" s="33"/>
      <c r="E38" s="33"/>
      <c r="F38" s="34"/>
    </row>
    <row r="39" spans="2:7" ht="17" customHeight="1" thickBot="1" x14ac:dyDescent="0.2">
      <c r="B39" s="43"/>
      <c r="C39" s="35"/>
      <c r="D39" s="36"/>
      <c r="E39" s="36"/>
      <c r="F39" s="37"/>
    </row>
    <row r="40" spans="2:7" ht="17" customHeight="1" thickBot="1" x14ac:dyDescent="0.2">
      <c r="B40" s="29" t="s">
        <v>7</v>
      </c>
      <c r="C40" s="39"/>
      <c r="D40" s="40"/>
      <c r="E40" s="40"/>
      <c r="F40" s="41"/>
    </row>
    <row r="41" spans="2:7" ht="16" customHeight="1" x14ac:dyDescent="0.15">
      <c r="B41" s="42" t="s">
        <v>8</v>
      </c>
      <c r="C41" s="45"/>
      <c r="D41" s="46"/>
      <c r="E41" s="46"/>
      <c r="F41" s="47"/>
    </row>
    <row r="42" spans="2:7" ht="16" customHeight="1" x14ac:dyDescent="0.15">
      <c r="B42" s="44"/>
      <c r="C42" s="48"/>
      <c r="D42" s="49"/>
      <c r="E42" s="49"/>
      <c r="F42" s="50"/>
    </row>
    <row r="43" spans="2:7" ht="17" customHeight="1" thickBot="1" x14ac:dyDescent="0.2">
      <c r="B43" s="43"/>
      <c r="C43" s="51"/>
      <c r="D43" s="52"/>
      <c r="E43" s="52"/>
      <c r="F43" s="53"/>
    </row>
    <row r="44" spans="2:7" ht="16" customHeight="1" x14ac:dyDescent="0.15">
      <c r="B44" s="30" t="s">
        <v>9</v>
      </c>
      <c r="C44" s="32"/>
      <c r="D44" s="33"/>
      <c r="E44" s="33"/>
      <c r="F44" s="34"/>
    </row>
    <row r="45" spans="2:7" ht="17" customHeight="1" thickBot="1" x14ac:dyDescent="0.2">
      <c r="B45" s="31"/>
      <c r="C45" s="35"/>
      <c r="D45" s="36"/>
      <c r="E45" s="36"/>
      <c r="F45" s="37"/>
    </row>
  </sheetData>
  <sheetProtection algorithmName="SHA-512" hashValue="9xaX5GwjtR0Prb9ch2rrPo4VORu8KV6Jhkv4tv0HTg1aOScbFmDAyZ2NmMU41woxkoST0EPEO6UJsVGqekcC+Q==" saltValue="FBGSrvv6j9FKw9I6SDLDTw==" spinCount="100000" sheet="1" objects="1" scenarios="1"/>
  <mergeCells count="10">
    <mergeCell ref="B44:B45"/>
    <mergeCell ref="C44:F45"/>
    <mergeCell ref="B36:B37"/>
    <mergeCell ref="C36:F37"/>
    <mergeCell ref="C1:F2"/>
    <mergeCell ref="C40:F40"/>
    <mergeCell ref="B38:B39"/>
    <mergeCell ref="C38:F39"/>
    <mergeCell ref="B41:B43"/>
    <mergeCell ref="C41:F43"/>
  </mergeCells>
  <phoneticPr fontId="8" type="noConversion"/>
  <conditionalFormatting sqref="D28:D29">
    <cfRule type="expression" dxfId="1" priority="2" stopIfTrue="1">
      <formula>IF(#REF!&lt;2,1,0)</formula>
    </cfRule>
  </conditionalFormatting>
  <conditionalFormatting sqref="D20:E20 E21 D22:E26">
    <cfRule type="expression" dxfId="0" priority="5">
      <formula>IF(#REF!&lt;2,1,0)</formula>
    </cfRule>
  </conditionalFormatting>
  <pageMargins left="0.7" right="0.7" top="0.75" bottom="0.75" header="0.3" footer="0.3"/>
  <pageSetup paperSize="9" scale="53" orientation="portrait" horizontalDpi="0" verticalDpi="0"/>
  <headerFooter>
    <oddFooter>&amp;L_x000D_&amp;1#&amp;"Calibri"&amp;10&amp;K000000 Intern gebruik</oddFooter>
  </headerFooter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f3fc708-f3d4-41d5-b3a4-96f8549555a0" xsi:nil="true"/>
    <lcf76f155ced4ddcb4097134ff3c332f xmlns="1930c6b6-8b39-45e3-9785-f1eba1755250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DDF5760988FDD45BA5C23254CC3683C" ma:contentTypeVersion="10" ma:contentTypeDescription="Een nieuw document maken." ma:contentTypeScope="" ma:versionID="0fdefbcc4b9234fb9bc64a830712d462">
  <xsd:schema xmlns:xsd="http://www.w3.org/2001/XMLSchema" xmlns:xs="http://www.w3.org/2001/XMLSchema" xmlns:p="http://schemas.microsoft.com/office/2006/metadata/properties" xmlns:ns2="1930c6b6-8b39-45e3-9785-f1eba1755250" xmlns:ns3="cf3fc708-f3d4-41d5-b3a4-96f8549555a0" targetNamespace="http://schemas.microsoft.com/office/2006/metadata/properties" ma:root="true" ma:fieldsID="9fde1973f3d2ad399749236d51c25cd0" ns2:_="" ns3:_="">
    <xsd:import namespace="1930c6b6-8b39-45e3-9785-f1eba1755250"/>
    <xsd:import namespace="cf3fc708-f3d4-41d5-b3a4-96f8549555a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30c6b6-8b39-45e3-9785-f1eba175525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Afbeeldingtags" ma:readOnly="false" ma:fieldId="{5cf76f15-5ced-4ddc-b409-7134ff3c332f}" ma:taxonomyMulti="true" ma:sspId="aeb5d102-68e6-440d-87f4-70862945903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3fc708-f3d4-41d5-b3a4-96f8549555a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65d8592-53cf-40b1-afaa-d97de944f61a}" ma:internalName="TaxCatchAll" ma:showField="CatchAllData" ma:web="cf3fc708-f3d4-41d5-b3a4-96f8549555a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F32793C-23E1-4C86-97A8-D89B353C4539}">
  <ds:schemaRefs>
    <ds:schemaRef ds:uri="http://schemas.microsoft.com/office/infopath/2007/PartnerControls"/>
    <ds:schemaRef ds:uri="http://purl.org/dc/elements/1.1/"/>
    <ds:schemaRef ds:uri="1930c6b6-8b39-45e3-9785-f1eba1755250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cf3fc708-f3d4-41d5-b3a4-96f8549555a0"/>
    <ds:schemaRef ds:uri="http://schemas.microsoft.com/office/2006/metadata/properties"/>
    <ds:schemaRef ds:uri="http://purl.org/dc/dcmitype/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E18804CC-DA99-405E-8718-20E490A3F62C}"/>
</file>

<file path=customXml/itemProps3.xml><?xml version="1.0" encoding="utf-8"?>
<ds:datastoreItem xmlns:ds="http://schemas.openxmlformats.org/officeDocument/2006/customXml" ds:itemID="{7B94AFA9-E6D5-448A-A0E9-70BAA71FAFF2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681dcdd7-3e43-49fb-ac1e-2321f7e63421}" enabled="1" method="Standard" siteId="{1321633e-f6b9-44e2-a44f-59b9d264ecb7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Bijalge 3 Prijzen en tarieven</vt:lpstr>
      <vt:lpstr>'Bijalge 3 Prijzen en tarieven'!Afdrukbereik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Assink, M.G.J. (Maarten)</dc:creator>
  <cp:keywords/>
  <dc:description/>
  <cp:lastModifiedBy>Assink, M.G.J. (Maarten)</cp:lastModifiedBy>
  <cp:revision/>
  <dcterms:created xsi:type="dcterms:W3CDTF">2025-01-31T09:30:43Z</dcterms:created>
  <dcterms:modified xsi:type="dcterms:W3CDTF">2025-11-12T08:12:41Z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0x0101002DDF5760988FDD45BA5C23254CC3683C</vt:lpwstr>
  </property>
  <property fmtid="{D5CDD505-2E9C-101B-9397-08002B2CF9AE}" pid="3" name="MediaServiceImageTags">
    <vt:lpwstr/>
  </property>
</Properties>
</file>