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filterPrivacy="1" defaultThemeVersion="124226"/>
  <xr:revisionPtr revIDLastSave="0" documentId="13_ncr:1_{6003AFB9-A7B0-4774-AE62-56890719DC3C}" xr6:coauthVersionLast="47" xr6:coauthVersionMax="47" xr10:uidLastSave="{00000000-0000-0000-0000-000000000000}"/>
  <bookViews>
    <workbookView xWindow="-108" yWindow="-108" windowWidth="23256" windowHeight="12576" xr2:uid="{00000000-000D-0000-FFFF-FFFF00000000}"/>
  </bookViews>
  <sheets>
    <sheet name="Prijsblad" sheetId="2" r:id="rId1"/>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4" i="2" l="1"/>
  <c r="D79" i="2"/>
  <c r="F78" i="2"/>
  <c r="F77" i="2"/>
  <c r="F76" i="2"/>
  <c r="F65" i="2"/>
  <c r="F52" i="2"/>
  <c r="F53" i="2"/>
  <c r="F55" i="2"/>
  <c r="F56" i="2"/>
  <c r="F57" i="2"/>
  <c r="F58" i="2"/>
  <c r="F59" i="2"/>
  <c r="F51" i="2"/>
  <c r="F43" i="2"/>
  <c r="F44" i="2"/>
  <c r="F45" i="2"/>
  <c r="F42" i="2"/>
  <c r="E46" i="2"/>
  <c r="F37" i="2"/>
  <c r="D60" i="2"/>
  <c r="F29" i="2"/>
  <c r="F28" i="2"/>
  <c r="F27" i="2"/>
  <c r="F26" i="2"/>
  <c r="F25" i="2"/>
  <c r="F24" i="2"/>
  <c r="F23" i="2"/>
  <c r="F22" i="2"/>
  <c r="E30" i="2"/>
  <c r="D30" i="2"/>
  <c r="F75" i="2"/>
  <c r="F74" i="2"/>
  <c r="E69" i="2"/>
  <c r="F68" i="2"/>
  <c r="F67" i="2"/>
  <c r="F66" i="2"/>
  <c r="E60" i="2"/>
  <c r="C30" i="2"/>
  <c r="B30" i="2"/>
  <c r="F69" i="2" l="1"/>
  <c r="F46" i="2"/>
  <c r="F60" i="2"/>
  <c r="F30" i="2"/>
  <c r="F79" i="2"/>
  <c r="F80" i="2" l="1"/>
</calcChain>
</file>

<file path=xl/sharedStrings.xml><?xml version="1.0" encoding="utf-8"?>
<sst xmlns="http://schemas.openxmlformats.org/spreadsheetml/2006/main" count="99" uniqueCount="79">
  <si>
    <t>Prijssjabloon Bijlage 12 Prijsblad
Onderdeel uitmakend van de Europees openbare aanbesteding t.b.v. Document Management Systeem met kenmerk TiU/LIS00925</t>
  </si>
  <si>
    <r>
      <t>Invulinstructies:
- Inschrijver dient alle geel omrande cellen in te vullen;
- Alle tarieven dienen in Euro's en exclusief BTW te worden geoffreerd;
- Alle tarieven zijn all-in en gebaseerd op de uitgangspunten uit Bijlage 9</t>
    </r>
    <r>
      <rPr>
        <b/>
        <sz val="11"/>
        <rFont val="Calibri"/>
        <family val="2"/>
        <scheme val="minor"/>
      </rPr>
      <t xml:space="preserve"> </t>
    </r>
    <r>
      <rPr>
        <sz val="11"/>
        <rFont val="Calibri"/>
        <family val="2"/>
        <scheme val="minor"/>
      </rPr>
      <t xml:space="preserve">Programma van Eisen en het Beschrijvend document onderdeel uitmakend van deze aanbesteding;
- Er mogen geen negatieve bedragen ingevuld worden;
- Het ingevulde Prijzenblad dient rechtsgeldig te worden ondertekend in de daarvoor bestemde cel.
Beoordeling vindt plaats aan de hand van de totale Inschrijfprijs </t>
    </r>
    <r>
      <rPr>
        <b/>
        <sz val="11"/>
        <rFont val="Calibri"/>
        <family val="2"/>
        <scheme val="minor"/>
      </rPr>
      <t>(Cel F80).</t>
    </r>
    <r>
      <rPr>
        <sz val="11"/>
        <rFont val="Calibri"/>
        <family val="2"/>
        <scheme val="minor"/>
      </rPr>
      <t xml:space="preserve">
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Onderstaande TCO geeft geen enkele verplichting tot afname en dient slechts om een vergelijking te kunnen maken tussen de verschillende Oplossingen.
De inschrijfprijs inclusief kostenonderbouwing is gebaseerd op realistische uitgangspunten. Aan deze uitgangspunten kunnen geen rechten worden ontleend. De uiteindelijke betaling vindt uitsluitend plaats op basis van de daadwerkelijk door de opdrachtgever afgenomen en door de opdrachtnemer geleverde hoeveelheden, tegen de in het prijzenblad opgenomen eenheidsprijzen.
</t>
    </r>
  </si>
  <si>
    <t>Total Cost of Ownership</t>
  </si>
  <si>
    <t>De berekening van de prijs (P) excl. BTW zal plaatsvinden op basis van een TCO met de volgende uitgangspunten:
Alle prijzen zijn excl. BTW.</t>
  </si>
  <si>
    <t>Aantal gebruikers jaar 1</t>
  </si>
  <si>
    <t>Aantal gebruikers jaar 2</t>
  </si>
  <si>
    <t>Aantal gebruikers jaar 3 en verder</t>
  </si>
  <si>
    <t xml:space="preserve">Afname van de Oplossing voor een periode (in jaren) van;
</t>
  </si>
  <si>
    <t xml:space="preserve">Afname van de vereiste koppelingen voor een periode (in jaren) van;
</t>
  </si>
  <si>
    <t xml:space="preserve">Trainingen (incl. documentatie) voor het volgende aantal eindgebruikers (15 klassen van 12 personen)
</t>
  </si>
  <si>
    <t xml:space="preserve">Trainingen (incl. documentatie) voor het volgende aantal functioneel beheerders;
</t>
  </si>
  <si>
    <t>Trainingen (incl. documentatie) voor het volgende aantal medewerkers Informatie en archiefbeheer (IAB);</t>
  </si>
  <si>
    <t xml:space="preserve">Trainingen (incl. documentatie) voor het volgende aantal support medewerkers (IT servicedesk);
</t>
  </si>
  <si>
    <t>Initieel benodigde data opslag in gigabytes jaar 1 tot en met jaar 3</t>
  </si>
  <si>
    <t>Initieel benodigde data opslag in gigabytes jaar 4 tot en met jaar 8</t>
  </si>
  <si>
    <t>Initieel benodigde data opslag in gigabytes jaar 9 tot en met jaar 12</t>
  </si>
  <si>
    <t>De opgegeven prijzen (in het prijssjabloon) zullen bij elkaar worden opgeteld, waarna het totaal van de opgegeven prijzen zal worden gehanteerd als de (beoordelings)prijs (P).</t>
  </si>
  <si>
    <t>De Oplossing</t>
  </si>
  <si>
    <t>Onderdeel</t>
  </si>
  <si>
    <t>Eenmalig</t>
  </si>
  <si>
    <r>
      <t xml:space="preserve">Jaarlijks per </t>
    </r>
    <r>
      <rPr>
        <sz val="11"/>
        <color rgb="FF000000"/>
        <rFont val="Calibri"/>
      </rPr>
      <t>gebruiker 0 -300 gebruikers
 jaar 1</t>
    </r>
  </si>
  <si>
    <r>
      <t xml:space="preserve">Jaarlijks per </t>
    </r>
    <r>
      <rPr>
        <sz val="11"/>
        <color rgb="FF000000"/>
        <rFont val="Calibri"/>
      </rPr>
      <t>gebruiker 300 - 600 gebruikers jaar 2</t>
    </r>
  </si>
  <si>
    <r>
      <t xml:space="preserve">Jaarlijks per </t>
    </r>
    <r>
      <rPr>
        <sz val="11"/>
        <color rgb="FF000000"/>
        <rFont val="Calibri"/>
      </rPr>
      <t>gebruiker 600+ gebruikers 
jaar 3</t>
    </r>
    <r>
      <rPr>
        <b/>
        <sz val="11"/>
        <color rgb="FF000000"/>
        <rFont val="Calibri"/>
      </rPr>
      <t xml:space="preserve"> e.v.</t>
    </r>
  </si>
  <si>
    <t>Totaal</t>
  </si>
  <si>
    <t>Totaaloplossing</t>
  </si>
  <si>
    <t>…</t>
  </si>
  <si>
    <t>...</t>
  </si>
  <si>
    <t>Onderdeel (niet meegenomen in de prijsbeoordeling)</t>
  </si>
  <si>
    <t>Sitelicentieprijs</t>
  </si>
  <si>
    <t>Sitelicentie</t>
  </si>
  <si>
    <t>Opslag</t>
  </si>
  <si>
    <r>
      <rPr>
        <sz val="11"/>
        <color rgb="FF000000"/>
        <rFont val="Calibri"/>
        <scheme val="minor"/>
      </rPr>
      <t>De jaarlijkse prijs excl. BTW omvat de jaarlijkse kosten voor opslag binnen de Oplossing.</t>
    </r>
    <r>
      <rPr>
        <sz val="11"/>
        <color rgb="FFFF0000"/>
        <rFont val="Calibri"/>
        <scheme val="minor"/>
      </rPr>
      <t xml:space="preserve"> Onderstaande prijzen worden gezien als staffelprijzen corresponderend met het aantal gigabits.
</t>
    </r>
    <r>
      <rPr>
        <sz val="11"/>
        <color rgb="FF000000"/>
        <rFont val="Calibri"/>
        <scheme val="minor"/>
      </rPr>
      <t xml:space="preserve">Indien de prijs van een component onderdeel is van de aangeboden totaaloplossing kunt u volstaan met het invullen van “€ 0,-“.
</t>
    </r>
  </si>
  <si>
    <r>
      <rPr>
        <b/>
        <sz val="11"/>
        <color rgb="FF000000"/>
        <rFont val="Calibri"/>
      </rPr>
      <t xml:space="preserve">Jaarlijks per </t>
    </r>
    <r>
      <rPr>
        <sz val="11"/>
        <color rgb="FF000000"/>
        <rFont val="Calibri"/>
      </rPr>
      <t>gigabite 0 - 1000 GB</t>
    </r>
  </si>
  <si>
    <r>
      <rPr>
        <b/>
        <sz val="11"/>
        <color rgb="FF000000"/>
        <rFont val="Calibri"/>
      </rPr>
      <t xml:space="preserve">Jaarlijks per </t>
    </r>
    <r>
      <rPr>
        <sz val="11"/>
        <color rgb="FF000000"/>
        <rFont val="Calibri"/>
      </rPr>
      <t>gigabite 1000 - 2000 GB</t>
    </r>
  </si>
  <si>
    <r>
      <rPr>
        <b/>
        <sz val="11"/>
        <color rgb="FF000000"/>
        <rFont val="Calibri"/>
      </rPr>
      <t xml:space="preserve">Jaarlijks per </t>
    </r>
    <r>
      <rPr>
        <sz val="11"/>
        <color rgb="FF000000"/>
        <rFont val="Calibri"/>
      </rPr>
      <t>gigabite 2000 - 3000 GB</t>
    </r>
  </si>
  <si>
    <t>Diensten</t>
  </si>
  <si>
    <t>Tilburg University verwacht dat de Opdrachtnemer bij de opstart van het project concreet helpt bij de inrichting van de Oplossing.
Concreet betreft dit:
Inrichting zaaktypen: 2 blauwdruk zaaktypen (welke herbruikbaar zijn) en 10 specifieke zaaktypen
Inrichting documentsjablonen: 20 stuks
Strippenkaart functioneel beheer: 80 uur</t>
  </si>
  <si>
    <t>Inrichting blauwdruk zaaktypen (2)</t>
  </si>
  <si>
    <t>Inrichting specifieke zaaktypen (10)</t>
  </si>
  <si>
    <t>Inrichting documentsjablonen (20)</t>
  </si>
  <si>
    <t>Strippenkaart functioneel beheer (80 uur)</t>
  </si>
  <si>
    <t>Koppelingen</t>
  </si>
  <si>
    <t>De eenmalige prijs excl. BTW omvat de eenmalige kosten voor afname inclusief de (eventuele ontwikkeling), installatie en configuratie van onderstaande koppelingen (incl. alle eventuele add-ons, additionele applicatie(module)s en (configuratie)tools, etc.). De jaarlijkse prijs excl. BTW omvat gebruik, onderhoud en ondersteuning per jaar (dus incl. noodzakelijk aanpassingen bij wijzigingen in versies van de te koppelen systemen) voor de daarop volgende jaren).
Indien de prijs van de koppeling onderdeel is van de aangeboden oplossing kunt u volstaan met het invullen van “€ 0,-“. Alle onderstaande koppelingen zijn vereist in de offerte van Inschrijver.</t>
  </si>
  <si>
    <t>Koppeling</t>
  </si>
  <si>
    <t>Jaarlijks</t>
  </si>
  <si>
    <t>iBabs</t>
  </si>
  <si>
    <t>Microsoft Office 365 (Sharepoint, Teams, OneDrive) </t>
  </si>
  <si>
    <t>Microsoft Exchange (E-mail) </t>
  </si>
  <si>
    <t>SurfConext (authenticatie, SSO)</t>
  </si>
  <si>
    <t>Identity management (IDM)</t>
  </si>
  <si>
    <t>Scan software </t>
  </si>
  <si>
    <t>ValidSign</t>
  </si>
  <si>
    <t>SDU VIND Informatiemanagement (i-Navigator) </t>
  </si>
  <si>
    <t xml:space="preserve">Dataplatform TiU </t>
  </si>
  <si>
    <t>Trainingen</t>
  </si>
  <si>
    <t>De prijzen per gebruiker excl. BTW omvat de kosten voor de volledige training incl. documentatie. In de prijs per trainee dient rekening gehouden te worden met klassengrootte waarin de trainingen gegeven gaan worden.</t>
  </si>
  <si>
    <t>Trainingen (incl. documentatie)</t>
  </si>
  <si>
    <t>Prijs per trainee</t>
  </si>
  <si>
    <t>Eindgebruikers</t>
  </si>
  <si>
    <t>Functioneel beheerders</t>
  </si>
  <si>
    <t>Medewerkers informatie- en archiefbeheer (senior DIV medewerkers)</t>
  </si>
  <si>
    <t>Support medewerkers (IT servicedesk)</t>
  </si>
  <si>
    <t>Additionele ondersteunende uren</t>
  </si>
  <si>
    <t xml:space="preserve">De eerder genoemde prijzen voor de Oplossing, koppelingen en trainingen zijn inclusief de hierbij benodigde uren. 
Voor additionele ondersteunende uren heeft Tilburg University een fictief aantal uren gerekend. Beschrijf hier onder de uurtarieven voor eventuele aanvullende opdrachten welke niet vallen onder de huidige uitvraag. Deze zullen worden vermenigvuldigd met het fictief aantal uren.
Uurtarieven excl. BTW zijn inclusief eventuele reis- en verblijfkosten.
</t>
  </si>
  <si>
    <t>Rol</t>
  </si>
  <si>
    <t>Fictief aantal uren</t>
  </si>
  <si>
    <t>Uurtarief</t>
  </si>
  <si>
    <t xml:space="preserve">Projectleider </t>
  </si>
  <si>
    <t>Trainer</t>
  </si>
  <si>
    <t>Technisch consultant</t>
  </si>
  <si>
    <t>Architect</t>
  </si>
  <si>
    <t>Functioneel consultant</t>
  </si>
  <si>
    <t>TOTAAL (=P)</t>
  </si>
  <si>
    <t>ONDERTEKENING</t>
  </si>
  <si>
    <t>Naam</t>
  </si>
  <si>
    <t>Functie</t>
  </si>
  <si>
    <t>Datum</t>
  </si>
  <si>
    <t>Handtekening</t>
  </si>
  <si>
    <r>
      <rPr>
        <sz val="11"/>
        <color rgb="FF000000"/>
        <rFont val="Calibri"/>
        <scheme val="minor"/>
      </rPr>
      <t xml:space="preserve">De eenmalige prijs excl. BTW omvat de eenmalige kosten voor afname inclusief de installatie en configuratie van de door u aangeboden Oplossing (incl. alle eventuele add-ons, additionele applicatie(module)s en (configuratie)tools, etc.), </t>
    </r>
    <r>
      <rPr>
        <sz val="11"/>
        <color rgb="FFFF0000"/>
        <rFont val="Calibri"/>
        <scheme val="minor"/>
      </rPr>
      <t>exclusief gebruik voor het eerste jaar.</t>
    </r>
    <r>
      <rPr>
        <sz val="11"/>
        <color rgb="FF000000"/>
        <rFont val="Calibri"/>
        <scheme val="minor"/>
      </rPr>
      <t xml:space="preserve"> De jaarlijkse prijs excl. BTW omvat gebruik, onderhoud en ondersteuning </t>
    </r>
    <r>
      <rPr>
        <sz val="11"/>
        <color rgb="FFFF0000"/>
        <rFont val="Calibri"/>
        <scheme val="minor"/>
      </rPr>
      <t xml:space="preserve">per jaar o.b.v. het daadwerkelijk aantal gebruikers. Onderstaande prijzen worden gezien als staffelprijzen corresponderend met het aantal gebruikers.
</t>
    </r>
    <r>
      <rPr>
        <sz val="11"/>
        <color rgb="FF000000"/>
        <rFont val="Calibri"/>
        <scheme val="minor"/>
      </rPr>
      <t xml:space="preserve">Indien de prijs van een component onderdeel is van de aangeboden totaaloplossing kunt u volstaan met het invullen van “€ 0,-“.
Naast de staffelprijzen per gebruiker dient inschrijver ook een sitelicentieprijs op te geven. De sitelicentie houdt in dat Opdrachtgever tegen een vast totaalbedrag onbeperkt gebruiksrechten verkrijgt voor de Oplossing, ongeacht het aantal gebruikers. </t>
    </r>
    <r>
      <rPr>
        <sz val="11"/>
        <color rgb="FFFF0000"/>
        <rFont val="Calibri"/>
        <family val="2"/>
        <scheme val="minor"/>
      </rPr>
      <t>De Sitelicentieprijs wordt niet meegenomen in de prijsbeoordeling.</t>
    </r>
    <r>
      <rPr>
        <sz val="11"/>
        <color rgb="FF000000"/>
        <rFont val="Calibri"/>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</si>
</sst>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
    <numFmt numFmtId="165" formatCode="&quot;€&quot;\ #,##0.00_-"/>
    <numFmt numFmtId="166" formatCode="_-&quot;€&quot;\ * #,##0.00_-;_-&quot;€&quot;\ * #,##0.00\-;_-&quot;€&quot;\ * &quot;-&quot;??_-;_-@_-"/>
  </numFmts>
  <fonts count="23"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0"/>
      <name val="Arial"/>
      <family val="2"/>
    </font>
    <font>
      <b/>
      <sz val="10"/>
      <color indexed="8"/>
      <name val="Arial"/>
      <family val="2"/>
    </font>
    <font>
      <b/>
      <sz val="10"/>
      <name val="Verdana"/>
      <family val="2"/>
    </font>
    <font>
      <b/>
      <sz val="14"/>
      <color theme="0"/>
      <name val="Calibri"/>
      <family val="2"/>
      <scheme val="minor"/>
    </font>
    <font>
      <sz val="11"/>
      <color rgb="FFFF0000"/>
      <name val="Calibri"/>
      <family val="2"/>
      <scheme val="minor"/>
    </font>
    <font>
      <sz val="11"/>
      <color rgb="FFFF0000"/>
      <name val="Calibri"/>
      <scheme val="minor"/>
    </font>
    <font>
      <sz val="11"/>
      <color rgb="FF000000"/>
      <name val="Calibri"/>
      <scheme val="minor"/>
    </font>
    <font>
      <b/>
      <sz val="11"/>
      <color rgb="FF000000"/>
      <name val="Calibri"/>
    </font>
    <font>
      <sz val="11"/>
      <color rgb="FF000000"/>
      <name val="Calibri"/>
    </font>
    <font>
      <sz val="11"/>
      <name val="Calibri"/>
      <scheme val="minor"/>
    </font>
    <font>
      <sz val="9.5"/>
      <name val="Trebuchet MS"/>
    </font>
    <font>
      <b/>
      <sz val="9.5"/>
      <name val="Trebuchet MS"/>
    </font>
    <font>
      <b/>
      <sz val="14"/>
      <color theme="0"/>
      <name val="Trebuchet MS"/>
      <family val="2"/>
    </font>
    <font>
      <sz val="14"/>
      <color theme="0"/>
      <name val="Calibri"/>
      <family val="2"/>
      <scheme val="minor"/>
    </font>
    <font>
      <b/>
      <sz val="9.5"/>
      <name val="Trebuchet MS"/>
      <family val="2"/>
    </font>
    <font>
      <sz val="9.5"/>
      <color rgb="FF000000"/>
      <name val="Trebuchet MS"/>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ck">
        <color rgb="FFFFD961"/>
      </left>
      <right style="thick">
        <color rgb="FFFFD961"/>
      </right>
      <top style="thick">
        <color rgb="FFFFD961"/>
      </top>
      <bottom style="thick">
        <color rgb="FFFFD961"/>
      </bottom>
      <diagonal/>
    </border>
    <border>
      <left/>
      <right style="thin">
        <color indexed="64"/>
      </right>
      <top/>
      <bottom style="thin">
        <color indexed="64"/>
      </bottom>
      <diagonal/>
    </border>
    <border>
      <left/>
      <right/>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top style="thin">
        <color indexed="64"/>
      </top>
      <bottom/>
      <diagonal/>
    </border>
    <border>
      <left/>
      <right style="thin">
        <color indexed="64"/>
      </right>
      <top/>
      <bottom/>
      <diagonal/>
    </border>
    <border>
      <left style="thin">
        <color rgb="FF000000"/>
      </left>
      <right style="thick">
        <color rgb="FFFFD961"/>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ck">
        <color rgb="FFFFD961"/>
      </right>
      <top style="thick">
        <color rgb="FFFFD961"/>
      </top>
      <bottom style="thick">
        <color rgb="FFFFD961"/>
      </bottom>
      <diagonal/>
    </border>
    <border>
      <left style="medium">
        <color rgb="FFFFDE75"/>
      </left>
      <right style="medium">
        <color rgb="FFFFDE75"/>
      </right>
      <top style="medium">
        <color rgb="FFFFDE75"/>
      </top>
      <bottom style="medium">
        <color rgb="FFFFDE75"/>
      </bottom>
      <diagonal/>
    </border>
    <border>
      <left style="medium">
        <color rgb="FFFFDE75"/>
      </left>
      <right style="medium">
        <color rgb="FFFFDE75"/>
      </right>
      <top style="medium">
        <color rgb="FFFFDE75"/>
      </top>
      <bottom/>
      <diagonal/>
    </border>
    <border>
      <left style="medium">
        <color rgb="FFFFDE75"/>
      </left>
      <right style="medium">
        <color rgb="FFFFDE75"/>
      </right>
      <top style="medium">
        <color rgb="FFFFDE75"/>
      </top>
      <bottom style="thick">
        <color rgb="FFFFD961"/>
      </bottom>
      <diagonal/>
    </border>
    <border>
      <left style="medium">
        <color rgb="FFFFDE75"/>
      </left>
      <right style="medium">
        <color rgb="FFFFDE75"/>
      </right>
      <top style="thick">
        <color rgb="FFFFD961"/>
      </top>
      <bottom style="thick">
        <color rgb="FFFFD961"/>
      </bottom>
      <diagonal/>
    </border>
    <border>
      <left style="medium">
        <color rgb="FFFFDE75"/>
      </left>
      <right style="medium">
        <color rgb="FFFFDE75"/>
      </right>
      <top style="thick">
        <color rgb="FFFFD961"/>
      </top>
      <bottom style="medium">
        <color rgb="FFFFDE75"/>
      </bottom>
      <diagonal/>
    </border>
    <border>
      <left style="thick">
        <color rgb="FFFFD961"/>
      </left>
      <right/>
      <top style="thin">
        <color rgb="FF000000"/>
      </top>
      <bottom style="thin">
        <color rgb="FF000000"/>
      </bottom>
      <diagonal/>
    </border>
  </borders>
  <cellStyleXfs count="1">
    <xf numFmtId="0" fontId="0" fillId="0" borderId="0"/>
  </cellStyleXfs>
  <cellXfs count="119">
    <xf numFmtId="0" fontId="0" fillId="0" borderId="0" xfId="0"/>
    <xf numFmtId="0" fontId="3" fillId="0" borderId="0" xfId="0" applyFont="1"/>
    <xf numFmtId="0" fontId="2" fillId="4" borderId="1" xfId="0" applyFont="1" applyFill="1" applyBorder="1"/>
    <xf numFmtId="0" fontId="2" fillId="4" borderId="5" xfId="0" applyFont="1" applyFill="1" applyBorder="1" applyAlignment="1">
      <alignment horizontal="right"/>
    </xf>
    <xf numFmtId="0" fontId="2" fillId="4" borderId="1" xfId="0" applyFont="1" applyFill="1" applyBorder="1" applyAlignment="1">
      <alignment horizontal="right"/>
    </xf>
    <xf numFmtId="164" fontId="2" fillId="0" borderId="1" xfId="0" applyNumberFormat="1" applyFont="1" applyBorder="1"/>
    <xf numFmtId="0" fontId="2" fillId="4" borderId="5" xfId="0" applyFont="1" applyFill="1" applyBorder="1"/>
    <xf numFmtId="0" fontId="7" fillId="0" borderId="0" xfId="0" applyFont="1"/>
    <xf numFmtId="0" fontId="8" fillId="0" borderId="0" xfId="0" applyFont="1"/>
    <xf numFmtId="165" fontId="0" fillId="0" borderId="0" xfId="0" applyNumberFormat="1"/>
    <xf numFmtId="166" fontId="0" fillId="0" borderId="0" xfId="0" applyNumberFormat="1"/>
    <xf numFmtId="0" fontId="0" fillId="0" borderId="0" xfId="0" applyAlignment="1">
      <alignment horizontal="center"/>
    </xf>
    <xf numFmtId="0" fontId="1" fillId="0" borderId="1" xfId="0" applyFont="1" applyBorder="1" applyAlignment="1">
      <alignment vertical="top" wrapText="1"/>
    </xf>
    <xf numFmtId="0" fontId="5" fillId="5" borderId="0" xfId="0" applyFont="1" applyFill="1" applyAlignment="1">
      <alignment vertical="center" wrapText="1"/>
    </xf>
    <xf numFmtId="0" fontId="6" fillId="5" borderId="0" xfId="0" applyFont="1" applyFill="1"/>
    <xf numFmtId="164" fontId="6" fillId="5" borderId="0" xfId="0" applyNumberFormat="1" applyFont="1" applyFill="1"/>
    <xf numFmtId="0" fontId="5" fillId="0" borderId="0" xfId="0" applyFont="1" applyAlignment="1">
      <alignment vertical="center" wrapText="1"/>
    </xf>
    <xf numFmtId="0" fontId="6" fillId="0" borderId="0" xfId="0" applyFont="1"/>
    <xf numFmtId="164" fontId="6" fillId="0" borderId="0" xfId="0" applyNumberFormat="1" applyFont="1"/>
    <xf numFmtId="164" fontId="1" fillId="0" borderId="1" xfId="0" applyNumberFormat="1" applyFont="1" applyBorder="1" applyAlignment="1">
      <alignment vertical="center"/>
    </xf>
    <xf numFmtId="164" fontId="1" fillId="0" borderId="4" xfId="0" applyNumberFormat="1" applyFont="1" applyBorder="1"/>
    <xf numFmtId="0" fontId="1" fillId="0" borderId="0" xfId="0" applyFont="1"/>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164" fontId="2" fillId="0" borderId="7" xfId="0" applyNumberFormat="1" applyFont="1" applyBorder="1"/>
    <xf numFmtId="164" fontId="2" fillId="0" borderId="4" xfId="0" applyNumberFormat="1" applyFont="1" applyBorder="1"/>
    <xf numFmtId="0" fontId="11" fillId="0" borderId="0" xfId="0" applyFont="1" applyAlignment="1">
      <alignment wrapText="1"/>
    </xf>
    <xf numFmtId="0" fontId="11" fillId="0" borderId="0" xfId="0" applyFont="1" applyAlignment="1">
      <alignment vertical="top" wrapText="1"/>
    </xf>
    <xf numFmtId="0" fontId="11" fillId="0" borderId="0" xfId="0" applyFont="1"/>
    <xf numFmtId="0" fontId="1" fillId="0" borderId="4" xfId="0" applyFont="1" applyBorder="1" applyAlignment="1">
      <alignment horizontal="left" vertical="top" wrapText="1"/>
    </xf>
    <xf numFmtId="0" fontId="14" fillId="4" borderId="5" xfId="0" applyFont="1" applyFill="1" applyBorder="1" applyAlignment="1">
      <alignment horizontal="right" wrapText="1"/>
    </xf>
    <xf numFmtId="0" fontId="2" fillId="4" borderId="8" xfId="0" applyFont="1" applyFill="1" applyBorder="1"/>
    <xf numFmtId="164" fontId="1" fillId="0" borderId="9" xfId="0" applyNumberFormat="1" applyFont="1" applyBorder="1"/>
    <xf numFmtId="0" fontId="2" fillId="0" borderId="11" xfId="0" applyFont="1" applyBorder="1"/>
    <xf numFmtId="164" fontId="2" fillId="0" borderId="25" xfId="0" applyNumberFormat="1" applyFont="1" applyBorder="1"/>
    <xf numFmtId="0" fontId="4" fillId="0" borderId="4" xfId="0" applyFont="1" applyBorder="1" applyAlignment="1">
      <alignment vertical="center" wrapText="1"/>
    </xf>
    <xf numFmtId="0" fontId="17" fillId="0" borderId="4" xfId="0" applyFont="1" applyBorder="1" applyAlignment="1">
      <alignment vertical="center" wrapText="1"/>
    </xf>
    <xf numFmtId="0" fontId="2" fillId="0" borderId="7" xfId="0" applyFont="1" applyBorder="1" applyAlignment="1">
      <alignment horizontal="left" vertical="top" wrapText="1"/>
    </xf>
    <xf numFmtId="164" fontId="2" fillId="0" borderId="17" xfId="0" applyNumberFormat="1" applyFont="1" applyBorder="1"/>
    <xf numFmtId="164" fontId="2" fillId="0" borderId="18" xfId="0" applyNumberFormat="1" applyFont="1" applyBorder="1"/>
    <xf numFmtId="164" fontId="2" fillId="0" borderId="12" xfId="0" applyNumberFormat="1" applyFont="1" applyBorder="1"/>
    <xf numFmtId="164" fontId="2" fillId="0" borderId="15" xfId="0" applyNumberFormat="1" applyFont="1" applyBorder="1"/>
    <xf numFmtId="0" fontId="18" fillId="0" borderId="1" xfId="0" applyFont="1" applyBorder="1" applyAlignment="1">
      <alignment vertical="center" wrapText="1"/>
    </xf>
    <xf numFmtId="164" fontId="2" fillId="0" borderId="1" xfId="0" applyNumberFormat="1" applyFont="1" applyBorder="1" applyAlignment="1">
      <alignment vertical="center"/>
    </xf>
    <xf numFmtId="0" fontId="10" fillId="5" borderId="1" xfId="0" applyFont="1" applyFill="1" applyBorder="1"/>
    <xf numFmtId="164" fontId="10" fillId="5" borderId="1" xfId="0" applyNumberFormat="1" applyFont="1" applyFill="1" applyBorder="1"/>
    <xf numFmtId="0" fontId="20" fillId="0" borderId="0" xfId="0" applyFont="1"/>
    <xf numFmtId="0" fontId="2" fillId="4" borderId="20" xfId="0" applyFont="1" applyFill="1" applyBorder="1"/>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 fillId="0" borderId="3" xfId="0" applyFont="1" applyBorder="1" applyAlignment="1">
      <alignment wrapText="1"/>
    </xf>
    <xf numFmtId="0" fontId="1" fillId="2" borderId="3" xfId="0" applyFont="1" applyFill="1" applyBorder="1" applyAlignment="1">
      <alignment horizontal="left" vertical="top"/>
    </xf>
    <xf numFmtId="0" fontId="1" fillId="2" borderId="4" xfId="0" applyFont="1" applyFill="1" applyBorder="1" applyAlignment="1">
      <alignment horizontal="left" vertical="top"/>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7" fillId="0" borderId="29" xfId="0" applyFont="1" applyBorder="1" applyAlignment="1">
      <alignment vertical="center" wrapText="1"/>
    </xf>
    <xf numFmtId="0" fontId="17" fillId="0" borderId="18" xfId="0" applyFont="1" applyBorder="1" applyAlignment="1">
      <alignment vertical="center" wrapText="1"/>
    </xf>
    <xf numFmtId="0" fontId="17" fillId="0" borderId="30" xfId="0" applyFont="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6" fillId="0" borderId="1" xfId="0" applyFont="1" applyBorder="1" applyAlignment="1">
      <alignment horizontal="left" vertical="top" wrapText="1"/>
    </xf>
    <xf numFmtId="0" fontId="1" fillId="0" borderId="1" xfId="0" applyFont="1" applyBorder="1" applyAlignment="1">
      <alignment horizontal="left" vertical="top" wrapText="1"/>
    </xf>
    <xf numFmtId="0" fontId="2" fillId="4" borderId="8" xfId="0" applyFont="1" applyFill="1" applyBorder="1"/>
    <xf numFmtId="0" fontId="2" fillId="4" borderId="9" xfId="0" applyFont="1" applyFill="1" applyBorder="1"/>
    <xf numFmtId="0" fontId="9" fillId="0" borderId="2" xfId="0" applyFont="1" applyBorder="1" applyAlignment="1">
      <alignment horizontal="left"/>
    </xf>
    <xf numFmtId="0" fontId="9" fillId="0" borderId="4" xfId="0" applyFont="1" applyBorder="1" applyAlignment="1">
      <alignment horizontal="left"/>
    </xf>
    <xf numFmtId="0" fontId="19" fillId="5" borderId="2" xfId="0" applyFont="1" applyFill="1" applyBorder="1" applyAlignment="1">
      <alignment vertical="center" wrapText="1"/>
    </xf>
    <xf numFmtId="0" fontId="19" fillId="5" borderId="4" xfId="0" applyFont="1" applyFill="1" applyBorder="1" applyAlignment="1">
      <alignment vertical="center" wrapText="1"/>
    </xf>
    <xf numFmtId="0" fontId="9" fillId="6" borderId="2" xfId="0" applyFont="1" applyFill="1" applyBorder="1" applyAlignment="1">
      <alignment horizontal="center" vertical="center"/>
    </xf>
    <xf numFmtId="0" fontId="0" fillId="0" borderId="3" xfId="0" applyBorder="1"/>
    <xf numFmtId="0" fontId="0" fillId="0" borderId="4" xfId="0" applyBorder="1"/>
    <xf numFmtId="0" fontId="1" fillId="0" borderId="1" xfId="0" applyFont="1" applyBorder="1" applyAlignment="1">
      <alignment horizontal="left" vertical="center" wrapText="1"/>
    </xf>
    <xf numFmtId="0" fontId="21" fillId="0" borderId="10" xfId="0" applyFont="1" applyBorder="1" applyAlignment="1">
      <alignment vertical="center" wrapText="1"/>
    </xf>
    <xf numFmtId="0" fontId="21" fillId="0" borderId="0" xfId="0" applyFont="1" applyAlignment="1">
      <alignment vertical="center" wrapText="1"/>
    </xf>
    <xf numFmtId="0" fontId="21" fillId="0" borderId="23" xfId="0" applyFont="1" applyBorder="1" applyAlignment="1">
      <alignment vertical="center" wrapText="1"/>
    </xf>
    <xf numFmtId="0" fontId="2" fillId="4" borderId="22" xfId="0" applyFont="1" applyFill="1" applyBorder="1"/>
    <xf numFmtId="0" fontId="17" fillId="0" borderId="13" xfId="0" applyFont="1" applyBorder="1" applyAlignment="1">
      <alignment vertical="center" wrapText="1"/>
    </xf>
    <xf numFmtId="0" fontId="17" fillId="0" borderId="14" xfId="0" applyFont="1" applyBorder="1" applyAlignment="1">
      <alignment vertical="center" wrapText="1"/>
    </xf>
    <xf numFmtId="0" fontId="17" fillId="0" borderId="15" xfId="0" applyFont="1" applyBorder="1" applyAlignment="1">
      <alignment vertical="center" wrapText="1"/>
    </xf>
    <xf numFmtId="0" fontId="17" fillId="0" borderId="12" xfId="0" applyFont="1" applyBorder="1" applyAlignment="1">
      <alignment vertical="center" wrapText="1"/>
    </xf>
    <xf numFmtId="0" fontId="22" fillId="0" borderId="12" xfId="0" applyFont="1" applyBorder="1" applyAlignment="1">
      <alignment vertical="center" wrapText="1"/>
    </xf>
    <xf numFmtId="0" fontId="17" fillId="0" borderId="24" xfId="0" applyFont="1" applyBorder="1" applyAlignment="1">
      <alignment vertical="center" wrapText="1"/>
    </xf>
    <xf numFmtId="0" fontId="17" fillId="0" borderId="37" xfId="0" applyFont="1" applyBorder="1" applyAlignment="1">
      <alignment vertical="center" wrapText="1"/>
    </xf>
    <xf numFmtId="0" fontId="2" fillId="4" borderId="19" xfId="0" applyFont="1" applyFill="1" applyBorder="1"/>
    <xf numFmtId="0" fontId="2" fillId="4" borderId="20" xfId="0" applyFont="1" applyFill="1" applyBorder="1"/>
    <xf numFmtId="0" fontId="2" fillId="4" borderId="21" xfId="0" applyFont="1" applyFill="1" applyBorder="1"/>
    <xf numFmtId="0" fontId="2" fillId="4" borderId="19" xfId="0" applyFont="1" applyFill="1" applyBorder="1" applyAlignment="1">
      <alignment horizontal="left"/>
    </xf>
    <xf numFmtId="0" fontId="2" fillId="4" borderId="20" xfId="0" applyFont="1" applyFill="1" applyBorder="1" applyAlignment="1">
      <alignment horizontal="left"/>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17" fillId="0" borderId="27" xfId="0" applyFont="1" applyBorder="1" applyAlignment="1">
      <alignment vertical="center" wrapText="1"/>
    </xf>
    <xf numFmtId="0" fontId="17" fillId="0" borderId="28" xfId="0" applyFont="1" applyBorder="1" applyAlignment="1">
      <alignment vertical="center" wrapText="1"/>
    </xf>
    <xf numFmtId="0" fontId="22" fillId="0" borderId="26" xfId="0" applyFont="1" applyBorder="1" applyAlignment="1">
      <alignment vertical="center" wrapText="1"/>
    </xf>
    <xf numFmtId="0" fontId="17" fillId="0" borderId="26" xfId="0" applyFont="1" applyBorder="1" applyAlignment="1">
      <alignment vertical="center" wrapText="1"/>
    </xf>
    <xf numFmtId="0" fontId="21" fillId="0" borderId="12" xfId="0" applyFont="1" applyBorder="1" applyAlignment="1">
      <alignment vertical="center" wrapText="1"/>
    </xf>
    <xf numFmtId="0" fontId="21" fillId="0" borderId="13" xfId="0" applyFont="1" applyBorder="1" applyAlignment="1">
      <alignment vertical="center" wrapText="1"/>
    </xf>
    <xf numFmtId="0" fontId="21" fillId="0" borderId="14" xfId="0" applyFont="1" applyBorder="1" applyAlignment="1">
      <alignment vertical="center" wrapText="1"/>
    </xf>
    <xf numFmtId="0" fontId="4" fillId="0" borderId="12" xfId="0" applyFont="1" applyBorder="1" applyAlignment="1" applyProtection="1">
      <alignment vertical="center" wrapText="1"/>
      <protection locked="0"/>
    </xf>
    <xf numFmtId="164" fontId="1" fillId="0" borderId="16" xfId="0" applyNumberFormat="1" applyFont="1" applyBorder="1" applyProtection="1">
      <protection locked="0"/>
    </xf>
    <xf numFmtId="0" fontId="2" fillId="0" borderId="6" xfId="0" applyFont="1" applyBorder="1" applyProtection="1">
      <protection locked="0"/>
    </xf>
    <xf numFmtId="164" fontId="2" fillId="0" borderId="6" xfId="0" applyNumberFormat="1" applyFont="1" applyBorder="1" applyProtection="1">
      <protection locked="0"/>
    </xf>
    <xf numFmtId="164" fontId="1" fillId="0" borderId="32" xfId="0" applyNumberFormat="1" applyFont="1" applyBorder="1" applyProtection="1">
      <protection locked="0"/>
    </xf>
    <xf numFmtId="164" fontId="1" fillId="0" borderId="31" xfId="0" applyNumberFormat="1" applyFont="1" applyBorder="1" applyProtection="1">
      <protection locked="0"/>
    </xf>
    <xf numFmtId="164" fontId="1" fillId="0" borderId="34" xfId="0" applyNumberFormat="1" applyFont="1" applyBorder="1" applyProtection="1">
      <protection locked="0"/>
    </xf>
    <xf numFmtId="164" fontId="1" fillId="0" borderId="35" xfId="0" applyNumberFormat="1" applyFont="1" applyBorder="1" applyProtection="1">
      <protection locked="0"/>
    </xf>
    <xf numFmtId="164" fontId="1" fillId="0" borderId="36" xfId="0" applyNumberFormat="1" applyFont="1" applyBorder="1" applyProtection="1">
      <protection locked="0"/>
    </xf>
    <xf numFmtId="164" fontId="1" fillId="0" borderId="33" xfId="0" applyNumberFormat="1" applyFont="1" applyBorder="1" applyAlignment="1" applyProtection="1">
      <alignment wrapText="1"/>
      <protection locked="0"/>
    </xf>
    <xf numFmtId="0" fontId="9" fillId="7" borderId="2" xfId="0" applyFont="1" applyFill="1" applyBorder="1" applyAlignment="1" applyProtection="1">
      <alignment horizontal="center"/>
      <protection locked="0"/>
    </xf>
    <xf numFmtId="0" fontId="9" fillId="7" borderId="3" xfId="0" applyFont="1" applyFill="1" applyBorder="1" applyAlignment="1" applyProtection="1">
      <alignment horizontal="center"/>
      <protection locked="0"/>
    </xf>
    <xf numFmtId="0" fontId="0" fillId="7" borderId="4" xfId="0" applyFill="1" applyBorder="1" applyAlignment="1" applyProtection="1">
      <alignment horizontal="center"/>
      <protection locked="0"/>
    </xf>
    <xf numFmtId="0" fontId="9" fillId="7" borderId="2" xfId="0" applyFont="1" applyFill="1" applyBorder="1" applyAlignment="1" applyProtection="1">
      <alignment horizontal="center"/>
      <protection locked="0"/>
    </xf>
    <xf numFmtId="0" fontId="9" fillId="7" borderId="3" xfId="0" applyFont="1" applyFill="1" applyBorder="1" applyAlignment="1" applyProtection="1">
      <alignment horizontal="center"/>
      <protection locked="0"/>
    </xf>
    <xf numFmtId="0" fontId="0" fillId="7" borderId="4" xfId="0" applyFill="1" applyBorder="1" applyAlignment="1" applyProtection="1">
      <alignment horizontal="center"/>
      <protection locked="0"/>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B76C2-D850-4FCB-957C-11F1159D22D0}">
  <dimension ref="A1:I90"/>
  <sheetViews>
    <sheetView tabSelected="1" topLeftCell="A62" zoomScale="85" zoomScaleNormal="85" workbookViewId="0">
      <selection activeCell="G72" sqref="G72"/>
    </sheetView>
  </sheetViews>
  <sheetFormatPr defaultColWidth="9.140625" defaultRowHeight="15" x14ac:dyDescent="0.25"/>
  <cols>
    <col min="1" max="1" width="80.42578125" style="1" bestFit="1" customWidth="1"/>
    <col min="2" max="2" width="22" style="1" bestFit="1" customWidth="1"/>
    <col min="3" max="3" width="22.140625" style="1" customWidth="1"/>
    <col min="4" max="5" width="20.7109375" style="1" customWidth="1"/>
    <col min="6" max="6" width="35.85546875" style="1" customWidth="1"/>
    <col min="7" max="7" width="47.5703125" style="1" customWidth="1"/>
    <col min="8" max="8" width="9.140625" style="1" customWidth="1"/>
    <col min="9" max="9" width="10.140625" style="1" bestFit="1" customWidth="1"/>
    <col min="10" max="16384" width="9.140625" style="1"/>
  </cols>
  <sheetData>
    <row r="1" spans="1:9" ht="44.45" customHeight="1" x14ac:dyDescent="0.25">
      <c r="A1" s="51" t="s">
        <v>0</v>
      </c>
      <c r="B1" s="52"/>
      <c r="C1" s="52"/>
      <c r="D1" s="52"/>
      <c r="E1" s="52"/>
      <c r="F1" s="53"/>
      <c r="G1" s="21"/>
      <c r="H1" s="21"/>
      <c r="I1" s="21"/>
    </row>
    <row r="2" spans="1:9" ht="266.25" customHeight="1" x14ac:dyDescent="0.25">
      <c r="A2" s="54" t="s">
        <v>1</v>
      </c>
      <c r="B2" s="55"/>
      <c r="C2" s="55"/>
      <c r="D2" s="55"/>
      <c r="E2" s="55"/>
      <c r="F2" s="56"/>
      <c r="G2" s="21"/>
      <c r="H2" s="21"/>
      <c r="I2" s="21"/>
    </row>
    <row r="3" spans="1:9" ht="8.4499999999999993" customHeight="1" x14ac:dyDescent="0.25">
      <c r="A3" s="21"/>
      <c r="B3" s="21"/>
      <c r="C3" s="21"/>
      <c r="D3" s="21"/>
      <c r="E3" s="21"/>
      <c r="F3" s="21"/>
      <c r="G3" s="21"/>
      <c r="H3" s="21"/>
      <c r="I3" s="21"/>
    </row>
    <row r="4" spans="1:9" x14ac:dyDescent="0.25">
      <c r="A4" s="57" t="s">
        <v>2</v>
      </c>
      <c r="B4" s="58"/>
      <c r="C4" s="58"/>
      <c r="D4" s="58"/>
      <c r="E4" s="58"/>
      <c r="F4" s="59"/>
      <c r="G4" s="21"/>
      <c r="H4" s="21"/>
      <c r="I4" s="21"/>
    </row>
    <row r="5" spans="1:9" ht="66.75" customHeight="1" x14ac:dyDescent="0.25">
      <c r="A5" s="48" t="s">
        <v>3</v>
      </c>
      <c r="B5" s="49"/>
      <c r="C5" s="49"/>
      <c r="D5" s="49"/>
      <c r="E5" s="49"/>
      <c r="F5" s="50"/>
      <c r="G5" s="21"/>
      <c r="H5" s="21"/>
      <c r="I5" s="21"/>
    </row>
    <row r="6" spans="1:9" x14ac:dyDescent="0.25">
      <c r="A6" s="48" t="s">
        <v>4</v>
      </c>
      <c r="B6" s="49"/>
      <c r="C6" s="50"/>
      <c r="D6" s="29"/>
      <c r="E6" s="29"/>
      <c r="F6" s="12">
        <v>300</v>
      </c>
      <c r="G6" s="21"/>
      <c r="H6" s="21"/>
      <c r="I6" s="21"/>
    </row>
    <row r="7" spans="1:9" x14ac:dyDescent="0.25">
      <c r="A7" s="48" t="s">
        <v>5</v>
      </c>
      <c r="B7" s="49"/>
      <c r="C7" s="50"/>
      <c r="D7" s="29"/>
      <c r="E7" s="29"/>
      <c r="F7" s="12">
        <v>600</v>
      </c>
      <c r="G7" s="21"/>
      <c r="H7" s="21"/>
      <c r="I7" s="21"/>
    </row>
    <row r="8" spans="1:9" x14ac:dyDescent="0.25">
      <c r="A8" s="48" t="s">
        <v>6</v>
      </c>
      <c r="B8" s="49"/>
      <c r="C8" s="50"/>
      <c r="D8" s="29"/>
      <c r="E8" s="29"/>
      <c r="F8" s="12">
        <v>1000</v>
      </c>
      <c r="G8" s="21"/>
      <c r="H8" s="21"/>
      <c r="I8" s="21"/>
    </row>
    <row r="9" spans="1:9" ht="14.45" customHeight="1" x14ac:dyDescent="0.25">
      <c r="A9" s="48" t="s">
        <v>7</v>
      </c>
      <c r="B9" s="49"/>
      <c r="C9" s="50"/>
      <c r="D9" s="29"/>
      <c r="E9" s="29"/>
      <c r="F9" s="12">
        <v>12</v>
      </c>
      <c r="G9" s="21"/>
      <c r="H9" s="21"/>
      <c r="I9" s="21"/>
    </row>
    <row r="10" spans="1:9" ht="14.45" customHeight="1" x14ac:dyDescent="0.25">
      <c r="A10" s="48" t="s">
        <v>8</v>
      </c>
      <c r="B10" s="49"/>
      <c r="C10" s="50"/>
      <c r="D10" s="29"/>
      <c r="E10" s="29"/>
      <c r="F10" s="12">
        <v>12</v>
      </c>
      <c r="G10" s="21"/>
      <c r="H10" s="21"/>
      <c r="I10" s="21"/>
    </row>
    <row r="11" spans="1:9" ht="14.45" customHeight="1" x14ac:dyDescent="0.25">
      <c r="A11" s="48" t="s">
        <v>9</v>
      </c>
      <c r="B11" s="49"/>
      <c r="C11" s="50"/>
      <c r="D11" s="29"/>
      <c r="E11" s="29"/>
      <c r="F11" s="12">
        <v>180</v>
      </c>
      <c r="G11" s="21"/>
      <c r="H11" s="21"/>
      <c r="I11" s="21"/>
    </row>
    <row r="12" spans="1:9" x14ac:dyDescent="0.25">
      <c r="A12" s="48" t="s">
        <v>10</v>
      </c>
      <c r="B12" s="49"/>
      <c r="C12" s="50"/>
      <c r="D12" s="29"/>
      <c r="E12" s="29"/>
      <c r="F12" s="12">
        <v>6</v>
      </c>
      <c r="G12" s="27"/>
      <c r="H12" s="21"/>
      <c r="I12" s="21"/>
    </row>
    <row r="13" spans="1:9" ht="14.45" customHeight="1" x14ac:dyDescent="0.25">
      <c r="A13" s="48" t="s">
        <v>11</v>
      </c>
      <c r="B13" s="49"/>
      <c r="C13" s="50"/>
      <c r="D13" s="29"/>
      <c r="E13" s="29"/>
      <c r="F13" s="12">
        <v>6</v>
      </c>
      <c r="G13" s="21"/>
      <c r="H13" s="21"/>
      <c r="I13" s="21"/>
    </row>
    <row r="14" spans="1:9" ht="14.45" customHeight="1" x14ac:dyDescent="0.25">
      <c r="A14" s="48" t="s">
        <v>12</v>
      </c>
      <c r="B14" s="49"/>
      <c r="C14" s="50"/>
      <c r="D14" s="29"/>
      <c r="E14" s="29"/>
      <c r="F14" s="12">
        <v>10</v>
      </c>
      <c r="G14" s="21"/>
      <c r="H14" s="21"/>
      <c r="I14" s="21"/>
    </row>
    <row r="15" spans="1:9" ht="14.45" customHeight="1" x14ac:dyDescent="0.25">
      <c r="A15" s="48" t="s">
        <v>13</v>
      </c>
      <c r="B15" s="49"/>
      <c r="C15" s="50"/>
      <c r="D15" s="29"/>
      <c r="E15" s="29"/>
      <c r="F15" s="12">
        <v>1000</v>
      </c>
      <c r="G15" s="28"/>
      <c r="H15" s="21"/>
      <c r="I15" s="21"/>
    </row>
    <row r="16" spans="1:9" ht="14.45" customHeight="1" x14ac:dyDescent="0.25">
      <c r="A16" s="48" t="s">
        <v>14</v>
      </c>
      <c r="B16" s="49"/>
      <c r="C16" s="50"/>
      <c r="D16" s="29"/>
      <c r="E16" s="29"/>
      <c r="F16" s="12">
        <v>2000</v>
      </c>
      <c r="G16" s="28"/>
      <c r="H16" s="21"/>
      <c r="I16" s="21"/>
    </row>
    <row r="17" spans="1:9" ht="14.45" customHeight="1" x14ac:dyDescent="0.25">
      <c r="A17" s="48" t="s">
        <v>15</v>
      </c>
      <c r="B17" s="49"/>
      <c r="C17" s="50"/>
      <c r="D17" s="29"/>
      <c r="E17" s="29"/>
      <c r="F17" s="12">
        <v>3000</v>
      </c>
      <c r="G17" s="28"/>
      <c r="H17" s="21"/>
      <c r="I17" s="21"/>
    </row>
    <row r="18" spans="1:9" ht="44.45" customHeight="1" x14ac:dyDescent="0.25">
      <c r="A18" s="63" t="s">
        <v>16</v>
      </c>
      <c r="B18" s="64"/>
      <c r="C18" s="64"/>
      <c r="D18" s="64"/>
      <c r="E18" s="64"/>
      <c r="F18" s="65"/>
      <c r="G18" s="21"/>
      <c r="H18" s="21"/>
      <c r="I18" s="21"/>
    </row>
    <row r="19" spans="1:9" x14ac:dyDescent="0.25">
      <c r="A19" s="57" t="s">
        <v>17</v>
      </c>
      <c r="B19" s="58"/>
      <c r="C19" s="58"/>
      <c r="D19" s="58"/>
      <c r="E19" s="58"/>
      <c r="F19" s="59"/>
      <c r="G19" s="21"/>
      <c r="H19" s="21"/>
      <c r="I19" s="21"/>
    </row>
    <row r="20" spans="1:9" ht="126" customHeight="1" x14ac:dyDescent="0.25">
      <c r="A20" s="66" t="s">
        <v>78</v>
      </c>
      <c r="B20" s="67"/>
      <c r="C20" s="67"/>
      <c r="D20" s="67"/>
      <c r="E20" s="67"/>
      <c r="F20" s="67"/>
      <c r="G20" s="28"/>
      <c r="H20" s="21"/>
      <c r="I20" s="21"/>
    </row>
    <row r="21" spans="1:9" ht="45.75" thickBot="1" x14ac:dyDescent="0.3">
      <c r="A21" s="6" t="s">
        <v>18</v>
      </c>
      <c r="B21" s="3" t="s">
        <v>19</v>
      </c>
      <c r="C21" s="30" t="s">
        <v>20</v>
      </c>
      <c r="D21" s="30" t="s">
        <v>21</v>
      </c>
      <c r="E21" s="30" t="s">
        <v>22</v>
      </c>
      <c r="F21" s="4" t="s">
        <v>23</v>
      </c>
      <c r="G21" s="21"/>
      <c r="H21" s="21"/>
      <c r="I21" s="21"/>
    </row>
    <row r="22" spans="1:9" ht="16.5" thickTop="1" thickBot="1" x14ac:dyDescent="0.3">
      <c r="A22" s="103" t="s">
        <v>24</v>
      </c>
      <c r="B22" s="104">
        <v>0</v>
      </c>
      <c r="C22" s="104">
        <v>0</v>
      </c>
      <c r="D22" s="104">
        <v>0</v>
      </c>
      <c r="E22" s="104">
        <v>0</v>
      </c>
      <c r="F22" s="20">
        <f t="shared" ref="F22:F27" si="0">B22+(C22*F6)+(D22*F7)+(E22*F8*(F9-2))</f>
        <v>0</v>
      </c>
      <c r="G22" s="21"/>
      <c r="H22" s="21"/>
      <c r="I22" s="21"/>
    </row>
    <row r="23" spans="1:9" ht="16.5" thickTop="1" thickBot="1" x14ac:dyDescent="0.3">
      <c r="A23" s="104" t="s">
        <v>25</v>
      </c>
      <c r="B23" s="104">
        <v>0</v>
      </c>
      <c r="C23" s="104">
        <v>0</v>
      </c>
      <c r="D23" s="104">
        <v>0</v>
      </c>
      <c r="E23" s="104">
        <v>0</v>
      </c>
      <c r="F23" s="20">
        <f t="shared" si="0"/>
        <v>0</v>
      </c>
      <c r="G23" s="21"/>
      <c r="H23" s="21"/>
      <c r="I23" s="21"/>
    </row>
    <row r="24" spans="1:9" ht="16.5" thickTop="1" thickBot="1" x14ac:dyDescent="0.3">
      <c r="A24" s="104" t="s">
        <v>25</v>
      </c>
      <c r="B24" s="104">
        <v>0</v>
      </c>
      <c r="C24" s="104">
        <v>0</v>
      </c>
      <c r="D24" s="104">
        <v>0</v>
      </c>
      <c r="E24" s="104">
        <v>0</v>
      </c>
      <c r="F24" s="20">
        <f t="shared" si="0"/>
        <v>0</v>
      </c>
      <c r="G24" s="21"/>
      <c r="H24" s="21"/>
      <c r="I24" s="21"/>
    </row>
    <row r="25" spans="1:9" ht="16.5" thickTop="1" thickBot="1" x14ac:dyDescent="0.3">
      <c r="A25" s="104" t="s">
        <v>25</v>
      </c>
      <c r="B25" s="104">
        <v>0</v>
      </c>
      <c r="C25" s="104">
        <v>0</v>
      </c>
      <c r="D25" s="104">
        <v>0</v>
      </c>
      <c r="E25" s="104">
        <v>0</v>
      </c>
      <c r="F25" s="20">
        <f t="shared" si="0"/>
        <v>0</v>
      </c>
      <c r="G25" s="21"/>
      <c r="H25" s="21"/>
      <c r="I25" s="21"/>
    </row>
    <row r="26" spans="1:9" ht="16.5" thickTop="1" thickBot="1" x14ac:dyDescent="0.3">
      <c r="A26" s="104" t="s">
        <v>25</v>
      </c>
      <c r="B26" s="104">
        <v>0</v>
      </c>
      <c r="C26" s="104">
        <v>0</v>
      </c>
      <c r="D26" s="104">
        <v>0</v>
      </c>
      <c r="E26" s="104">
        <v>0</v>
      </c>
      <c r="F26" s="20">
        <f t="shared" si="0"/>
        <v>0</v>
      </c>
      <c r="G26" s="21"/>
      <c r="H26" s="21"/>
      <c r="I26" s="21"/>
    </row>
    <row r="27" spans="1:9" ht="16.5" thickTop="1" thickBot="1" x14ac:dyDescent="0.3">
      <c r="A27" s="104" t="s">
        <v>25</v>
      </c>
      <c r="B27" s="104">
        <v>0</v>
      </c>
      <c r="C27" s="104">
        <v>0</v>
      </c>
      <c r="D27" s="104">
        <v>0</v>
      </c>
      <c r="E27" s="104">
        <v>0</v>
      </c>
      <c r="F27" s="20">
        <f t="shared" si="0"/>
        <v>0</v>
      </c>
      <c r="G27" s="21"/>
      <c r="H27" s="21"/>
      <c r="I27" s="21"/>
    </row>
    <row r="28" spans="1:9" ht="16.5" thickTop="1" thickBot="1" x14ac:dyDescent="0.3">
      <c r="A28" s="104" t="s">
        <v>26</v>
      </c>
      <c r="B28" s="104">
        <v>0</v>
      </c>
      <c r="C28" s="104">
        <v>0</v>
      </c>
      <c r="D28" s="104">
        <v>0</v>
      </c>
      <c r="E28" s="104">
        <v>0</v>
      </c>
      <c r="F28" s="20">
        <f>B28+(C28*F12)+(D28*F13)+(E28*F14*(F17-2))</f>
        <v>0</v>
      </c>
      <c r="G28" s="21"/>
      <c r="H28" s="21"/>
      <c r="I28" s="21"/>
    </row>
    <row r="29" spans="1:9" ht="16.5" thickTop="1" thickBot="1" x14ac:dyDescent="0.3">
      <c r="A29" s="104" t="s">
        <v>26</v>
      </c>
      <c r="B29" s="104">
        <v>0</v>
      </c>
      <c r="C29" s="104">
        <v>0</v>
      </c>
      <c r="D29" s="104">
        <v>0</v>
      </c>
      <c r="E29" s="104">
        <v>0</v>
      </c>
      <c r="F29" s="20">
        <f>B29+(C29*F13)+(D29*F14)+(E29*F17*(F18-2))</f>
        <v>0</v>
      </c>
      <c r="G29" s="21"/>
      <c r="H29" s="21"/>
      <c r="I29" s="21"/>
    </row>
    <row r="30" spans="1:9" ht="15.75" thickTop="1" x14ac:dyDescent="0.25">
      <c r="A30" s="105" t="s">
        <v>23</v>
      </c>
      <c r="B30" s="106">
        <f>SUM(B22:B29)</f>
        <v>0</v>
      </c>
      <c r="C30" s="106">
        <f>SUM(C22:C29)</f>
        <v>0</v>
      </c>
      <c r="D30" s="106">
        <f>SUM(D22:D29)</f>
        <v>0</v>
      </c>
      <c r="E30" s="106">
        <f>SUM(E22:E29)</f>
        <v>0</v>
      </c>
      <c r="F30" s="5">
        <f>SUM(F22:F29)</f>
        <v>0</v>
      </c>
      <c r="G30" s="21"/>
      <c r="H30" s="21"/>
      <c r="I30" s="21"/>
    </row>
    <row r="31" spans="1:9" ht="15.75" thickBot="1" x14ac:dyDescent="0.3">
      <c r="A31" s="92" t="s">
        <v>27</v>
      </c>
      <c r="B31" s="93"/>
      <c r="C31" s="93"/>
      <c r="D31" s="93"/>
      <c r="E31" s="47" t="s">
        <v>28</v>
      </c>
      <c r="F31" s="4" t="s">
        <v>23</v>
      </c>
      <c r="G31" s="21"/>
      <c r="H31" s="21"/>
      <c r="I31" s="21"/>
    </row>
    <row r="32" spans="1:9" ht="16.5" thickTop="1" thickBot="1" x14ac:dyDescent="0.3">
      <c r="A32" s="94" t="s">
        <v>29</v>
      </c>
      <c r="B32" s="95"/>
      <c r="C32" s="95"/>
      <c r="D32" s="95"/>
      <c r="E32" s="104">
        <v>0</v>
      </c>
      <c r="F32" s="25">
        <v>0</v>
      </c>
      <c r="G32" s="21"/>
      <c r="H32" s="21"/>
      <c r="I32" s="21"/>
    </row>
    <row r="33" spans="1:9" ht="15.75" thickTop="1" x14ac:dyDescent="0.25">
      <c r="A33" s="21"/>
      <c r="B33" s="21"/>
      <c r="C33" s="21"/>
      <c r="D33" s="21"/>
      <c r="E33" s="21"/>
      <c r="F33" s="21"/>
      <c r="G33" s="21"/>
      <c r="H33" s="21"/>
      <c r="I33" s="21"/>
    </row>
    <row r="34" spans="1:9" x14ac:dyDescent="0.25">
      <c r="A34" s="57" t="s">
        <v>30</v>
      </c>
      <c r="B34" s="58"/>
      <c r="C34" s="58"/>
      <c r="D34" s="58"/>
      <c r="E34" s="58"/>
      <c r="F34" s="59"/>
      <c r="G34" s="21"/>
      <c r="H34" s="21"/>
      <c r="I34" s="21"/>
    </row>
    <row r="35" spans="1:9" ht="46.9" customHeight="1" x14ac:dyDescent="0.25">
      <c r="A35" s="66" t="s">
        <v>31</v>
      </c>
      <c r="B35" s="67"/>
      <c r="C35" s="67"/>
      <c r="D35" s="67"/>
      <c r="E35" s="67"/>
      <c r="F35" s="67"/>
      <c r="G35" s="28"/>
      <c r="H35" s="21"/>
      <c r="I35" s="21"/>
    </row>
    <row r="36" spans="1:9" ht="30.75" thickBot="1" x14ac:dyDescent="0.3">
      <c r="A36" s="68"/>
      <c r="B36" s="69"/>
      <c r="C36" s="30" t="s">
        <v>32</v>
      </c>
      <c r="D36" s="30" t="s">
        <v>33</v>
      </c>
      <c r="E36" s="30" t="s">
        <v>34</v>
      </c>
      <c r="F36" s="4" t="s">
        <v>23</v>
      </c>
      <c r="G36" s="21"/>
      <c r="H36" s="21"/>
      <c r="I36" s="21"/>
    </row>
    <row r="37" spans="1:9" ht="16.5" thickTop="1" thickBot="1" x14ac:dyDescent="0.3">
      <c r="A37" s="87" t="s">
        <v>30</v>
      </c>
      <c r="B37" s="88"/>
      <c r="C37" s="107">
        <v>0</v>
      </c>
      <c r="D37" s="108">
        <v>0</v>
      </c>
      <c r="E37" s="104">
        <v>0</v>
      </c>
      <c r="F37" s="25">
        <f>SUM((C37*F15*3),(D37*F16*5),(E37*F17*4))</f>
        <v>0</v>
      </c>
      <c r="G37" s="21"/>
      <c r="H37" s="21"/>
      <c r="I37" s="21"/>
    </row>
    <row r="38" spans="1:9" x14ac:dyDescent="0.25">
      <c r="A38" s="21"/>
      <c r="B38" s="21"/>
      <c r="C38" s="21"/>
      <c r="D38" s="21"/>
      <c r="E38" s="21"/>
      <c r="F38" s="21"/>
      <c r="G38" s="21"/>
      <c r="H38" s="21"/>
      <c r="I38" s="21"/>
    </row>
    <row r="39" spans="1:9" x14ac:dyDescent="0.25">
      <c r="A39" s="57" t="s">
        <v>35</v>
      </c>
      <c r="B39" s="58"/>
      <c r="C39" s="58"/>
      <c r="D39" s="58"/>
      <c r="E39" s="58"/>
      <c r="F39" s="59"/>
      <c r="G39" s="21"/>
      <c r="H39" s="21"/>
      <c r="I39" s="21"/>
    </row>
    <row r="40" spans="1:9" ht="81" customHeight="1" x14ac:dyDescent="0.25">
      <c r="A40" s="67" t="s">
        <v>36</v>
      </c>
      <c r="B40" s="67"/>
      <c r="C40" s="67"/>
      <c r="D40" s="67"/>
      <c r="E40" s="67"/>
      <c r="F40" s="67"/>
      <c r="G40" s="21"/>
      <c r="H40" s="21"/>
      <c r="I40" s="21"/>
    </row>
    <row r="41" spans="1:9" ht="15.75" thickBot="1" x14ac:dyDescent="0.3">
      <c r="A41" s="89" t="s">
        <v>35</v>
      </c>
      <c r="B41" s="90"/>
      <c r="C41" s="90"/>
      <c r="D41" s="91"/>
      <c r="E41" s="31" t="s">
        <v>19</v>
      </c>
      <c r="F41" s="4" t="s">
        <v>23</v>
      </c>
      <c r="G41" s="26"/>
      <c r="H41" s="21"/>
      <c r="I41" s="21"/>
    </row>
    <row r="42" spans="1:9" ht="16.5" thickTop="1" thickBot="1" x14ac:dyDescent="0.3">
      <c r="A42" s="82" t="s">
        <v>37</v>
      </c>
      <c r="B42" s="83"/>
      <c r="C42" s="83"/>
      <c r="D42" s="83"/>
      <c r="E42" s="104">
        <v>0</v>
      </c>
      <c r="F42" s="20">
        <f>E42</f>
        <v>0</v>
      </c>
      <c r="G42" s="21"/>
      <c r="H42" s="21"/>
      <c r="I42" s="21"/>
    </row>
    <row r="43" spans="1:9" ht="16.5" thickTop="1" thickBot="1" x14ac:dyDescent="0.3">
      <c r="A43" s="82" t="s">
        <v>38</v>
      </c>
      <c r="B43" s="83"/>
      <c r="C43" s="83"/>
      <c r="D43" s="83"/>
      <c r="E43" s="104">
        <v>0</v>
      </c>
      <c r="F43" s="20">
        <f>E43</f>
        <v>0</v>
      </c>
      <c r="G43" s="21"/>
      <c r="H43" s="21"/>
      <c r="I43" s="21"/>
    </row>
    <row r="44" spans="1:9" ht="16.5" thickTop="1" thickBot="1" x14ac:dyDescent="0.3">
      <c r="A44" s="82" t="s">
        <v>39</v>
      </c>
      <c r="B44" s="83"/>
      <c r="C44" s="83"/>
      <c r="D44" s="83"/>
      <c r="E44" s="104">
        <v>0</v>
      </c>
      <c r="F44" s="20">
        <f>E44</f>
        <v>0</v>
      </c>
      <c r="G44" s="21"/>
      <c r="H44" s="21"/>
      <c r="I44" s="21"/>
    </row>
    <row r="45" spans="1:9" ht="16.5" thickTop="1" thickBot="1" x14ac:dyDescent="0.3">
      <c r="A45" s="82" t="s">
        <v>40</v>
      </c>
      <c r="B45" s="83"/>
      <c r="C45" s="83"/>
      <c r="D45" s="83"/>
      <c r="E45" s="104">
        <v>0</v>
      </c>
      <c r="F45" s="20">
        <f>E45</f>
        <v>0</v>
      </c>
      <c r="G45" s="21"/>
      <c r="H45" s="21"/>
      <c r="I45" s="21"/>
    </row>
    <row r="46" spans="1:9" ht="15.75" thickTop="1" x14ac:dyDescent="0.25">
      <c r="A46" s="101" t="s">
        <v>23</v>
      </c>
      <c r="B46" s="102"/>
      <c r="C46" s="102"/>
      <c r="D46" s="102"/>
      <c r="E46" s="39">
        <f>SUM(E42:E45)</f>
        <v>0</v>
      </c>
      <c r="F46" s="25">
        <f>SUM(F42:F45)</f>
        <v>0</v>
      </c>
      <c r="G46" s="21"/>
      <c r="H46" s="21"/>
      <c r="I46" s="21"/>
    </row>
    <row r="47" spans="1:9" x14ac:dyDescent="0.25">
      <c r="A47" s="21"/>
      <c r="B47" s="21"/>
      <c r="C47" s="21"/>
      <c r="D47" s="21"/>
      <c r="E47" s="21"/>
      <c r="F47" s="21"/>
      <c r="G47" s="21"/>
      <c r="H47" s="21"/>
      <c r="I47" s="21"/>
    </row>
    <row r="48" spans="1:9" x14ac:dyDescent="0.25">
      <c r="A48" s="57" t="s">
        <v>41</v>
      </c>
      <c r="B48" s="58"/>
      <c r="C48" s="58"/>
      <c r="D48" s="58"/>
      <c r="E48" s="58"/>
      <c r="F48" s="59"/>
      <c r="G48" s="21"/>
      <c r="H48" s="21"/>
      <c r="I48" s="21"/>
    </row>
    <row r="49" spans="1:9" ht="97.5" customHeight="1" x14ac:dyDescent="0.25">
      <c r="A49" s="67" t="s">
        <v>42</v>
      </c>
      <c r="B49" s="67"/>
      <c r="C49" s="67"/>
      <c r="D49" s="67"/>
      <c r="E49" s="67"/>
      <c r="F49" s="67"/>
      <c r="G49" s="21"/>
      <c r="H49" s="21"/>
      <c r="I49" s="21"/>
    </row>
    <row r="50" spans="1:9" ht="15.75" thickBot="1" x14ac:dyDescent="0.3">
      <c r="A50" s="68" t="s">
        <v>43</v>
      </c>
      <c r="B50" s="81"/>
      <c r="C50" s="69"/>
      <c r="D50" s="3" t="s">
        <v>19</v>
      </c>
      <c r="E50" s="3" t="s">
        <v>44</v>
      </c>
      <c r="F50" s="4" t="s">
        <v>23</v>
      </c>
      <c r="G50" s="26"/>
      <c r="H50" s="21"/>
      <c r="I50" s="21"/>
    </row>
    <row r="51" spans="1:9" ht="16.5" thickTop="1" thickBot="1" x14ac:dyDescent="0.3">
      <c r="A51" s="85" t="s">
        <v>45</v>
      </c>
      <c r="B51" s="85"/>
      <c r="C51" s="82"/>
      <c r="D51" s="109">
        <v>0</v>
      </c>
      <c r="E51" s="108">
        <v>0</v>
      </c>
      <c r="F51" s="20">
        <f t="shared" ref="F51:F59" si="1">D51+(E51*($F$10))</f>
        <v>0</v>
      </c>
      <c r="G51" s="21"/>
      <c r="H51" s="21"/>
      <c r="I51" s="21"/>
    </row>
    <row r="52" spans="1:9" x14ac:dyDescent="0.25">
      <c r="A52" s="86" t="s">
        <v>46</v>
      </c>
      <c r="B52" s="85"/>
      <c r="C52" s="82"/>
      <c r="D52" s="110">
        <v>0</v>
      </c>
      <c r="E52" s="108">
        <v>0</v>
      </c>
      <c r="F52" s="20">
        <f t="shared" si="1"/>
        <v>0</v>
      </c>
      <c r="G52" s="21"/>
      <c r="H52" s="21"/>
      <c r="I52" s="21"/>
    </row>
    <row r="53" spans="1:9" x14ac:dyDescent="0.25">
      <c r="A53" s="86" t="s">
        <v>47</v>
      </c>
      <c r="B53" s="85"/>
      <c r="C53" s="82"/>
      <c r="D53" s="110">
        <v>0</v>
      </c>
      <c r="E53" s="108">
        <v>0</v>
      </c>
      <c r="F53" s="20">
        <f t="shared" si="1"/>
        <v>0</v>
      </c>
      <c r="G53" s="21"/>
      <c r="H53" s="21"/>
      <c r="I53" s="21"/>
    </row>
    <row r="54" spans="1:9" ht="16.5" thickTop="1" thickBot="1" x14ac:dyDescent="0.3">
      <c r="A54" s="85" t="s">
        <v>48</v>
      </c>
      <c r="B54" s="85"/>
      <c r="C54" s="82"/>
      <c r="D54" s="110">
        <v>0</v>
      </c>
      <c r="E54" s="108">
        <v>0</v>
      </c>
      <c r="F54" s="20">
        <f>D54+(E54*($F$10))</f>
        <v>0</v>
      </c>
      <c r="G54" s="21"/>
      <c r="H54" s="21"/>
      <c r="I54" s="21"/>
    </row>
    <row r="55" spans="1:9" x14ac:dyDescent="0.25">
      <c r="A55" s="85" t="s">
        <v>49</v>
      </c>
      <c r="B55" s="85"/>
      <c r="C55" s="82"/>
      <c r="D55" s="110">
        <v>0</v>
      </c>
      <c r="E55" s="108">
        <v>0</v>
      </c>
      <c r="F55" s="20">
        <f t="shared" si="1"/>
        <v>0</v>
      </c>
      <c r="G55" s="21"/>
      <c r="H55" s="21"/>
      <c r="I55" s="21"/>
    </row>
    <row r="56" spans="1:9" x14ac:dyDescent="0.25">
      <c r="A56" s="86" t="s">
        <v>50</v>
      </c>
      <c r="B56" s="85"/>
      <c r="C56" s="82"/>
      <c r="D56" s="110">
        <v>0</v>
      </c>
      <c r="E56" s="108">
        <v>0</v>
      </c>
      <c r="F56" s="20">
        <f t="shared" si="1"/>
        <v>0</v>
      </c>
      <c r="G56" s="21"/>
      <c r="H56" s="21"/>
      <c r="I56" s="21"/>
    </row>
    <row r="57" spans="1:9" ht="16.5" thickTop="1" thickBot="1" x14ac:dyDescent="0.3">
      <c r="A57" s="85" t="s">
        <v>51</v>
      </c>
      <c r="B57" s="85"/>
      <c r="C57" s="82"/>
      <c r="D57" s="110">
        <v>0</v>
      </c>
      <c r="E57" s="108">
        <v>0</v>
      </c>
      <c r="F57" s="20">
        <f t="shared" si="1"/>
        <v>0</v>
      </c>
      <c r="G57" s="21"/>
      <c r="H57" s="21"/>
      <c r="I57" s="21"/>
    </row>
    <row r="58" spans="1:9" x14ac:dyDescent="0.25">
      <c r="A58" s="98" t="s">
        <v>52</v>
      </c>
      <c r="B58" s="99"/>
      <c r="C58" s="96"/>
      <c r="D58" s="110">
        <v>0</v>
      </c>
      <c r="E58" s="108">
        <v>0</v>
      </c>
      <c r="F58" s="20">
        <f t="shared" si="1"/>
        <v>0</v>
      </c>
      <c r="G58" s="21"/>
      <c r="H58" s="21"/>
      <c r="I58" s="21"/>
    </row>
    <row r="59" spans="1:9" ht="16.5" thickTop="1" thickBot="1" x14ac:dyDescent="0.3">
      <c r="A59" s="85" t="s">
        <v>53</v>
      </c>
      <c r="B59" s="85"/>
      <c r="C59" s="82"/>
      <c r="D59" s="111">
        <v>0</v>
      </c>
      <c r="E59" s="108">
        <v>0</v>
      </c>
      <c r="F59" s="20">
        <f t="shared" si="1"/>
        <v>0</v>
      </c>
      <c r="G59" s="21"/>
      <c r="H59" s="21"/>
      <c r="I59" s="21"/>
    </row>
    <row r="60" spans="1:9" x14ac:dyDescent="0.25">
      <c r="A60" s="100" t="s">
        <v>23</v>
      </c>
      <c r="B60" s="100"/>
      <c r="C60" s="100"/>
      <c r="D60" s="39">
        <f>SUM(D51:D59)</f>
        <v>0</v>
      </c>
      <c r="E60" s="40">
        <f>SUM(E51:E59)</f>
        <v>0</v>
      </c>
      <c r="F60" s="25">
        <f>SUM(F51:F59)</f>
        <v>0</v>
      </c>
      <c r="G60" s="21"/>
      <c r="H60" s="21"/>
      <c r="I60" s="21"/>
    </row>
    <row r="61" spans="1:9" x14ac:dyDescent="0.25">
      <c r="A61" s="33"/>
      <c r="B61" s="24"/>
      <c r="C61" s="24"/>
      <c r="D61" s="24"/>
      <c r="E61" s="24"/>
      <c r="F61" s="25"/>
      <c r="G61" s="21"/>
      <c r="H61" s="21"/>
      <c r="I61" s="21"/>
    </row>
    <row r="62" spans="1:9" x14ac:dyDescent="0.25">
      <c r="A62" s="57" t="s">
        <v>54</v>
      </c>
      <c r="B62" s="58"/>
      <c r="C62" s="58"/>
      <c r="D62" s="58"/>
      <c r="E62" s="58"/>
      <c r="F62" s="59"/>
      <c r="G62" s="21"/>
      <c r="H62" s="21"/>
      <c r="I62" s="21"/>
    </row>
    <row r="63" spans="1:9" ht="42" customHeight="1" x14ac:dyDescent="0.25">
      <c r="A63" s="48" t="s">
        <v>55</v>
      </c>
      <c r="B63" s="49"/>
      <c r="C63" s="49"/>
      <c r="D63" s="49"/>
      <c r="E63" s="49"/>
      <c r="F63" s="50"/>
      <c r="G63" s="21"/>
      <c r="H63" s="21"/>
      <c r="I63" s="21"/>
    </row>
    <row r="64" spans="1:9" ht="15.75" thickBot="1" x14ac:dyDescent="0.3">
      <c r="A64" s="68" t="s">
        <v>56</v>
      </c>
      <c r="B64" s="81"/>
      <c r="C64" s="81"/>
      <c r="D64" s="69"/>
      <c r="E64" s="6" t="s">
        <v>57</v>
      </c>
      <c r="F64" s="4" t="s">
        <v>23</v>
      </c>
      <c r="G64" s="21"/>
      <c r="H64" s="21"/>
      <c r="I64" s="21"/>
    </row>
    <row r="65" spans="1:9" ht="14.45" customHeight="1" thickBot="1" x14ac:dyDescent="0.3">
      <c r="A65" s="96" t="s">
        <v>58</v>
      </c>
      <c r="B65" s="97"/>
      <c r="C65" s="97"/>
      <c r="D65" s="97"/>
      <c r="E65" s="112">
        <v>0</v>
      </c>
      <c r="F65" s="20">
        <f>E65*F11</f>
        <v>0</v>
      </c>
      <c r="G65" s="21"/>
      <c r="H65" s="21"/>
      <c r="I65" s="21"/>
    </row>
    <row r="66" spans="1:9" ht="14.45" customHeight="1" thickBot="1" x14ac:dyDescent="0.3">
      <c r="A66" s="96" t="s">
        <v>59</v>
      </c>
      <c r="B66" s="97"/>
      <c r="C66" s="97"/>
      <c r="D66" s="97"/>
      <c r="E66" s="109">
        <v>0</v>
      </c>
      <c r="F66" s="20">
        <f>E66*F12</f>
        <v>0</v>
      </c>
      <c r="G66" s="21"/>
      <c r="H66" s="21"/>
      <c r="I66" s="21"/>
    </row>
    <row r="67" spans="1:9" ht="14.45" customHeight="1" thickTop="1" thickBot="1" x14ac:dyDescent="0.3">
      <c r="A67" s="82" t="s">
        <v>60</v>
      </c>
      <c r="B67" s="83"/>
      <c r="C67" s="83"/>
      <c r="D67" s="83"/>
      <c r="E67" s="110">
        <v>0</v>
      </c>
      <c r="F67" s="20">
        <f>E67*F13</f>
        <v>0</v>
      </c>
      <c r="G67" s="21"/>
      <c r="H67" s="21"/>
      <c r="I67" s="21"/>
    </row>
    <row r="68" spans="1:9" ht="14.45" customHeight="1" thickTop="1" thickBot="1" x14ac:dyDescent="0.3">
      <c r="A68" s="60" t="s">
        <v>61</v>
      </c>
      <c r="B68" s="61"/>
      <c r="C68" s="61"/>
      <c r="D68" s="61"/>
      <c r="E68" s="111">
        <v>0</v>
      </c>
      <c r="F68" s="32">
        <f>E68*F14</f>
        <v>0</v>
      </c>
      <c r="G68" s="21"/>
      <c r="H68" s="21"/>
      <c r="I68" s="21"/>
    </row>
    <row r="69" spans="1:9" x14ac:dyDescent="0.25">
      <c r="A69" s="78" t="s">
        <v>23</v>
      </c>
      <c r="B69" s="79"/>
      <c r="C69" s="79"/>
      <c r="D69" s="79"/>
      <c r="E69" s="34">
        <f>SUM(E65:E68)</f>
        <v>0</v>
      </c>
      <c r="F69" s="41">
        <f>SUM(F65:F68)</f>
        <v>0</v>
      </c>
      <c r="G69" s="21"/>
      <c r="H69" s="21"/>
      <c r="I69" s="21"/>
    </row>
    <row r="70" spans="1:9" x14ac:dyDescent="0.25">
      <c r="A70" s="22"/>
      <c r="B70" s="23"/>
      <c r="C70" s="23"/>
      <c r="D70" s="23"/>
      <c r="E70" s="37"/>
      <c r="F70" s="38"/>
      <c r="G70" s="21"/>
      <c r="H70" s="21"/>
      <c r="I70" s="21"/>
    </row>
    <row r="71" spans="1:9" x14ac:dyDescent="0.25">
      <c r="A71" s="57" t="s">
        <v>62</v>
      </c>
      <c r="B71" s="58"/>
      <c r="C71" s="58"/>
      <c r="D71" s="58"/>
      <c r="E71" s="58"/>
      <c r="F71" s="59"/>
      <c r="G71" s="21"/>
      <c r="H71" s="21"/>
      <c r="I71" s="21"/>
    </row>
    <row r="72" spans="1:9" ht="99" customHeight="1" x14ac:dyDescent="0.25">
      <c r="A72" s="77" t="s">
        <v>63</v>
      </c>
      <c r="B72" s="77"/>
      <c r="C72" s="77"/>
      <c r="D72" s="77"/>
      <c r="E72" s="77"/>
      <c r="F72" s="77"/>
      <c r="G72" s="21"/>
      <c r="H72" s="21"/>
      <c r="I72" s="21"/>
    </row>
    <row r="73" spans="1:9" ht="15.75" thickBot="1" x14ac:dyDescent="0.3">
      <c r="A73" s="68" t="s">
        <v>64</v>
      </c>
      <c r="B73" s="81"/>
      <c r="C73" s="69"/>
      <c r="D73" s="2" t="s">
        <v>65</v>
      </c>
      <c r="E73" s="6" t="s">
        <v>66</v>
      </c>
      <c r="F73" s="4" t="s">
        <v>23</v>
      </c>
      <c r="G73" s="28"/>
      <c r="H73" s="21"/>
      <c r="I73" s="21"/>
    </row>
    <row r="74" spans="1:9" ht="16.5" thickTop="1" thickBot="1" x14ac:dyDescent="0.3">
      <c r="A74" s="82" t="s">
        <v>67</v>
      </c>
      <c r="B74" s="83"/>
      <c r="C74" s="84"/>
      <c r="D74" s="35">
        <v>400</v>
      </c>
      <c r="E74" s="104">
        <v>0</v>
      </c>
      <c r="F74" s="19">
        <f>D74*E74</f>
        <v>0</v>
      </c>
      <c r="G74" s="27"/>
      <c r="H74" s="21"/>
      <c r="I74" s="21"/>
    </row>
    <row r="75" spans="1:9" ht="16.5" thickTop="1" thickBot="1" x14ac:dyDescent="0.3">
      <c r="A75" s="60" t="s">
        <v>68</v>
      </c>
      <c r="B75" s="61"/>
      <c r="C75" s="62"/>
      <c r="D75" s="35">
        <v>400</v>
      </c>
      <c r="E75" s="104">
        <v>0</v>
      </c>
      <c r="F75" s="19">
        <f>D75*E75</f>
        <v>0</v>
      </c>
      <c r="G75" s="27"/>
      <c r="H75" s="21"/>
      <c r="I75" s="21"/>
    </row>
    <row r="76" spans="1:9" ht="16.5" thickTop="1" thickBot="1" x14ac:dyDescent="0.3">
      <c r="A76" s="60" t="s">
        <v>69</v>
      </c>
      <c r="B76" s="61"/>
      <c r="C76" s="62"/>
      <c r="D76" s="36">
        <v>200</v>
      </c>
      <c r="E76" s="104">
        <v>0</v>
      </c>
      <c r="F76" s="19">
        <f>D76*E76</f>
        <v>0</v>
      </c>
      <c r="G76" s="27"/>
      <c r="H76" s="21"/>
      <c r="I76" s="21"/>
    </row>
    <row r="77" spans="1:9" ht="16.5" thickTop="1" thickBot="1" x14ac:dyDescent="0.3">
      <c r="A77" s="60" t="s">
        <v>70</v>
      </c>
      <c r="B77" s="61"/>
      <c r="C77" s="62"/>
      <c r="D77" s="36">
        <v>200</v>
      </c>
      <c r="E77" s="104">
        <v>0</v>
      </c>
      <c r="F77" s="19">
        <f>D77*E77</f>
        <v>0</v>
      </c>
      <c r="G77" s="27"/>
      <c r="H77" s="21"/>
      <c r="I77" s="21"/>
    </row>
    <row r="78" spans="1:9" ht="16.5" thickTop="1" thickBot="1" x14ac:dyDescent="0.3">
      <c r="A78" s="60" t="s">
        <v>71</v>
      </c>
      <c r="B78" s="61"/>
      <c r="C78" s="62"/>
      <c r="D78" s="35">
        <v>400</v>
      </c>
      <c r="E78" s="104">
        <v>0</v>
      </c>
      <c r="F78" s="19">
        <f>D78*E78</f>
        <v>0</v>
      </c>
      <c r="G78" s="27"/>
      <c r="H78" s="21"/>
      <c r="I78" s="21"/>
    </row>
    <row r="79" spans="1:9" ht="15.75" thickTop="1" x14ac:dyDescent="0.25">
      <c r="A79" s="78" t="s">
        <v>23</v>
      </c>
      <c r="B79" s="79"/>
      <c r="C79" s="80"/>
      <c r="D79" s="42">
        <f>SUM(D74:D78)</f>
        <v>1600</v>
      </c>
      <c r="E79" s="40"/>
      <c r="F79" s="43">
        <f>SUM(F74:F78)</f>
        <v>0</v>
      </c>
      <c r="G79" s="27"/>
      <c r="H79" s="21"/>
      <c r="I79" s="21"/>
    </row>
    <row r="80" spans="1:9" s="46" customFormat="1" ht="18.75" x14ac:dyDescent="0.3">
      <c r="A80" s="72" t="s">
        <v>72</v>
      </c>
      <c r="B80" s="73"/>
      <c r="C80" s="44"/>
      <c r="D80" s="44"/>
      <c r="E80" s="44"/>
      <c r="F80" s="45">
        <f>SUM(F30+F37+F46+F60+F69+F79)</f>
        <v>0</v>
      </c>
    </row>
    <row r="81" spans="1:9" x14ac:dyDescent="0.25">
      <c r="A81" s="13"/>
      <c r="B81" s="13"/>
      <c r="C81" s="14"/>
      <c r="D81" s="14"/>
      <c r="E81" s="14"/>
      <c r="F81" s="15"/>
      <c r="G81" s="21"/>
      <c r="H81" s="21"/>
      <c r="I81" s="21"/>
    </row>
    <row r="82" spans="1:9" x14ac:dyDescent="0.25">
      <c r="A82" s="16"/>
      <c r="B82" s="16"/>
      <c r="C82" s="17"/>
      <c r="D82" s="17"/>
      <c r="E82" s="17"/>
      <c r="F82" s="18"/>
      <c r="G82" s="21"/>
      <c r="H82" s="21"/>
      <c r="I82" s="21"/>
    </row>
    <row r="83" spans="1:9" x14ac:dyDescent="0.25">
      <c r="A83" s="16"/>
      <c r="B83" s="16"/>
      <c r="C83" s="17"/>
      <c r="D83" s="17"/>
      <c r="E83" s="17"/>
      <c r="F83" s="18"/>
      <c r="G83" s="21"/>
      <c r="H83" s="21"/>
      <c r="I83" s="21"/>
    </row>
    <row r="85" spans="1:9" x14ac:dyDescent="0.25">
      <c r="A85"/>
      <c r="B85" s="7"/>
      <c r="C85" s="8"/>
      <c r="D85" s="8"/>
      <c r="E85" s="8"/>
      <c r="F85" s="9"/>
      <c r="G85" s="10"/>
      <c r="H85" s="10"/>
      <c r="I85" s="21"/>
    </row>
    <row r="86" spans="1:9" x14ac:dyDescent="0.25">
      <c r="A86" s="74" t="s">
        <v>73</v>
      </c>
      <c r="B86" s="75"/>
      <c r="C86" s="75"/>
      <c r="D86" s="75"/>
      <c r="E86" s="75"/>
      <c r="F86" s="76"/>
      <c r="G86"/>
      <c r="H86"/>
      <c r="I86" s="21"/>
    </row>
    <row r="87" spans="1:9" ht="25.5" customHeight="1" x14ac:dyDescent="0.25">
      <c r="A87" s="70" t="s">
        <v>74</v>
      </c>
      <c r="B87" s="71"/>
      <c r="C87" s="113"/>
      <c r="D87" s="114"/>
      <c r="E87" s="114"/>
      <c r="F87" s="115"/>
      <c r="G87" s="11"/>
      <c r="H87" s="11"/>
      <c r="I87" s="21"/>
    </row>
    <row r="88" spans="1:9" ht="22.5" customHeight="1" x14ac:dyDescent="0.25">
      <c r="A88" s="70" t="s">
        <v>75</v>
      </c>
      <c r="B88" s="71"/>
      <c r="C88" s="116"/>
      <c r="D88" s="117"/>
      <c r="E88" s="117"/>
      <c r="F88" s="118"/>
      <c r="G88" s="11"/>
      <c r="H88" s="11"/>
      <c r="I88" s="21"/>
    </row>
    <row r="89" spans="1:9" ht="23.25" customHeight="1" x14ac:dyDescent="0.25">
      <c r="A89" s="70" t="s">
        <v>76</v>
      </c>
      <c r="B89" s="71"/>
      <c r="C89" s="116"/>
      <c r="D89" s="117"/>
      <c r="E89" s="117"/>
      <c r="F89" s="118"/>
      <c r="G89" s="11"/>
      <c r="H89" s="11"/>
      <c r="I89" s="21"/>
    </row>
    <row r="90" spans="1:9" ht="20.25" customHeight="1" x14ac:dyDescent="0.25">
      <c r="A90" s="70" t="s">
        <v>77</v>
      </c>
      <c r="B90" s="71"/>
      <c r="C90" s="116"/>
      <c r="D90" s="117"/>
      <c r="E90" s="117"/>
      <c r="F90" s="118"/>
      <c r="G90" s="11"/>
      <c r="H90" s="11"/>
      <c r="I90" s="21"/>
    </row>
  </sheetData>
  <mergeCells count="70">
    <mergeCell ref="A31:D31"/>
    <mergeCell ref="A32:D32"/>
    <mergeCell ref="A66:D66"/>
    <mergeCell ref="A67:D67"/>
    <mergeCell ref="A58:C58"/>
    <mergeCell ref="A59:C59"/>
    <mergeCell ref="A60:C60"/>
    <mergeCell ref="A64:D64"/>
    <mergeCell ref="A65:D65"/>
    <mergeCell ref="A53:C53"/>
    <mergeCell ref="A54:C54"/>
    <mergeCell ref="A55:C55"/>
    <mergeCell ref="A56:C56"/>
    <mergeCell ref="A57:C57"/>
    <mergeCell ref="A45:D45"/>
    <mergeCell ref="A46:D46"/>
    <mergeCell ref="A50:C50"/>
    <mergeCell ref="A51:C51"/>
    <mergeCell ref="A52:C52"/>
    <mergeCell ref="A37:B37"/>
    <mergeCell ref="A41:D41"/>
    <mergeCell ref="A42:D42"/>
    <mergeCell ref="A43:D43"/>
    <mergeCell ref="A44:D44"/>
    <mergeCell ref="A90:B90"/>
    <mergeCell ref="A7:C7"/>
    <mergeCell ref="A8:C8"/>
    <mergeCell ref="A80:B80"/>
    <mergeCell ref="A86:F86"/>
    <mergeCell ref="A87:B87"/>
    <mergeCell ref="C87:F87"/>
    <mergeCell ref="A88:B88"/>
    <mergeCell ref="A89:B89"/>
    <mergeCell ref="A71:F71"/>
    <mergeCell ref="A72:F72"/>
    <mergeCell ref="A79:C79"/>
    <mergeCell ref="A68:D68"/>
    <mergeCell ref="A69:D69"/>
    <mergeCell ref="A73:C73"/>
    <mergeCell ref="A74:C74"/>
    <mergeCell ref="A75:C75"/>
    <mergeCell ref="A76:C76"/>
    <mergeCell ref="A77:C77"/>
    <mergeCell ref="A78:C78"/>
    <mergeCell ref="A18:F18"/>
    <mergeCell ref="A19:F19"/>
    <mergeCell ref="A20:F20"/>
    <mergeCell ref="A39:F39"/>
    <mergeCell ref="A40:F40"/>
    <mergeCell ref="A48:F48"/>
    <mergeCell ref="A49:F49"/>
    <mergeCell ref="A62:F62"/>
    <mergeCell ref="A63:F63"/>
    <mergeCell ref="A34:F34"/>
    <mergeCell ref="A35:F35"/>
    <mergeCell ref="A36:B36"/>
    <mergeCell ref="A17:C17"/>
    <mergeCell ref="A1:F1"/>
    <mergeCell ref="A2:F2"/>
    <mergeCell ref="A4:F4"/>
    <mergeCell ref="A5:F5"/>
    <mergeCell ref="A6:C6"/>
    <mergeCell ref="A9:C9"/>
    <mergeCell ref="A10:C10"/>
    <mergeCell ref="A11:C11"/>
    <mergeCell ref="A12:C12"/>
    <mergeCell ref="A13:C13"/>
    <mergeCell ref="A14:C14"/>
    <mergeCell ref="A15:C15"/>
    <mergeCell ref="A16:C1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657b41-5f83-49f8-b457-4609c3cc111d" xsi:nil="true"/>
    <lcf76f155ced4ddcb4097134ff3c332f xmlns="a0b71926-12cf-480f-bde0-7068ac63f92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3BEF0F4152283479A61B19A7600720B" ma:contentTypeVersion="12" ma:contentTypeDescription="Een nieuw document maken." ma:contentTypeScope="" ma:versionID="cbf16cdec428a4aa0f66ae26695c65c0">
  <xsd:schema xmlns:xsd="http://www.w3.org/2001/XMLSchema" xmlns:xs="http://www.w3.org/2001/XMLSchema" xmlns:p="http://schemas.microsoft.com/office/2006/metadata/properties" xmlns:ns2="a0b71926-12cf-480f-bde0-7068ac63f926" xmlns:ns3="4f657b41-5f83-49f8-b457-4609c3cc111d" targetNamespace="http://schemas.microsoft.com/office/2006/metadata/properties" ma:root="true" ma:fieldsID="f47d55cf20b7ff6d3dfe93adc982a268" ns2:_="" ns3:_="">
    <xsd:import namespace="a0b71926-12cf-480f-bde0-7068ac63f926"/>
    <xsd:import namespace="4f657b41-5f83-49f8-b457-4609c3cc11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b71926-12cf-480f-bde0-7068ac63f9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af1b232-8950-420c-a310-57ce6f91c71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f657b41-5f83-49f8-b457-4609c3cc11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6536398-1ba1-460b-a2aa-f5035aa86010}" ma:internalName="TaxCatchAll" ma:showField="CatchAllData" ma:web="4f657b41-5f83-49f8-b457-4609c3cc11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5D7EEB-B144-44E0-B196-E427D20CF516}">
  <ds:schemaRefs>
    <ds:schemaRef ds:uri="http://purl.org/dc/dcmitype/"/>
    <ds:schemaRef ds:uri="http://purl.org/dc/elements/1.1/"/>
    <ds:schemaRef ds:uri="http://purl.org/dc/terms/"/>
    <ds:schemaRef ds:uri="4f657b41-5f83-49f8-b457-4609c3cc111d"/>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a0b71926-12cf-480f-bde0-7068ac63f926"/>
    <ds:schemaRef ds:uri="http://www.w3.org/XML/1998/namespace"/>
  </ds:schemaRefs>
</ds:datastoreItem>
</file>

<file path=customXml/itemProps2.xml><?xml version="1.0" encoding="utf-8"?>
<ds:datastoreItem xmlns:ds="http://schemas.openxmlformats.org/officeDocument/2006/customXml" ds:itemID="{6859CEC9-A260-451C-B1EB-8DD7E7785B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b71926-12cf-480f-bde0-7068ac63f926"/>
    <ds:schemaRef ds:uri="4f657b41-5f83-49f8-b457-4609c3cc11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DC3A86-3552-4528-ACA9-983D355330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2025-11-24T19:23:50Z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0x010100F3BEF0F4152283479A61B19A7600720B</vt:lpwstr>
  </property>
  <property fmtid="{D5CDD505-2E9C-101B-9397-08002B2CF9AE}" pid="3" name="MediaServiceImageTags">
    <vt:lpwstr/>
  </property>
  <property fmtid="{D5CDD505-2E9C-101B-9397-08002B2CF9AE}" pid="4" name="MSIP_Label_b29f4804-9ab0-4527-a877-f7a87100f5fc_Enabled">
    <vt:lpwstr>true</vt:lpwstr>
  </property>
  <property fmtid="{D5CDD505-2E9C-101B-9397-08002B2CF9AE}" pid="5" name="MSIP_Label_b29f4804-9ab0-4527-a877-f7a87100f5fc_SetDate">
    <vt:lpwstr>2025-06-11T10:57:59Z</vt:lpwstr>
  </property>
  <property fmtid="{D5CDD505-2E9C-101B-9397-08002B2CF9AE}" pid="6" name="MSIP_Label_b29f4804-9ab0-4527-a877-f7a87100f5fc_Method">
    <vt:lpwstr>Standard</vt:lpwstr>
  </property>
  <property fmtid="{D5CDD505-2E9C-101B-9397-08002B2CF9AE}" pid="7" name="MSIP_Label_b29f4804-9ab0-4527-a877-f7a87100f5fc_Name">
    <vt:lpwstr>General</vt:lpwstr>
  </property>
  <property fmtid="{D5CDD505-2E9C-101B-9397-08002B2CF9AE}" pid="8" name="MSIP_Label_b29f4804-9ab0-4527-a877-f7a87100f5fc_SiteId">
    <vt:lpwstr>7a5561df-6599-4898-8a20-cce41db3b44f</vt:lpwstr>
  </property>
  <property fmtid="{D5CDD505-2E9C-101B-9397-08002B2CF9AE}" pid="9" name="MSIP_Label_b29f4804-9ab0-4527-a877-f7a87100f5fc_ActionId">
    <vt:lpwstr>2eafafe8-8050-45ee-bc73-fe4b26d31468</vt:lpwstr>
  </property>
  <property fmtid="{D5CDD505-2E9C-101B-9397-08002B2CF9AE}" pid="10" name="MSIP_Label_b29f4804-9ab0-4527-a877-f7a87100f5fc_ContentBits">
    <vt:lpwstr>0</vt:lpwstr>
  </property>
  <property fmtid="{D5CDD505-2E9C-101B-9397-08002B2CF9AE}" pid="11" name="MSIP_Label_b29f4804-9ab0-4527-a877-f7a87100f5fc_Tag">
    <vt:lpwstr>10, 3, 0, 2</vt:lpwstr>
  </property>
</Properties>
</file>