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en\Aanbestedingen 2026\Gemeente Heerenveen\Wagenpark\03) Concept aanbestedingsstukken\"/>
    </mc:Choice>
  </mc:AlternateContent>
  <bookViews>
    <workbookView xWindow="-105" yWindow="-105" windowWidth="23250" windowHeight="12450"/>
  </bookViews>
  <sheets>
    <sheet name="Algemeen" sheetId="16" r:id="rId1"/>
    <sheet name="2020" sheetId="22" r:id="rId2"/>
    <sheet name="2021" sheetId="23" r:id="rId3"/>
    <sheet name="2022" sheetId="24" r:id="rId4"/>
    <sheet name="2023" sheetId="25" r:id="rId5"/>
    <sheet name="2024" sheetId="26" r:id="rId6"/>
    <sheet name="2025" sheetId="27" r:id="rId7"/>
  </sheets>
  <calcPr calcId="162913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7" l="1"/>
  <c r="H7" i="27"/>
  <c r="G7" i="27"/>
  <c r="J6" i="27"/>
  <c r="J5" i="27"/>
  <c r="J4" i="27"/>
  <c r="J3" i="27"/>
  <c r="J2" i="27"/>
  <c r="J7" i="27" s="1"/>
  <c r="G9" i="26"/>
  <c r="H9" i="26"/>
  <c r="I9" i="26"/>
  <c r="J8" i="26"/>
  <c r="J6" i="26"/>
  <c r="J7" i="26"/>
  <c r="J4" i="26"/>
  <c r="J5" i="26"/>
  <c r="J3" i="26"/>
  <c r="J2" i="26"/>
  <c r="I4" i="25"/>
  <c r="H4" i="25"/>
  <c r="G4" i="25"/>
  <c r="G7" i="24"/>
  <c r="H7" i="24"/>
  <c r="I7" i="24"/>
  <c r="J2" i="25"/>
  <c r="J3" i="25"/>
  <c r="G8" i="23"/>
  <c r="H8" i="23"/>
  <c r="I8" i="23"/>
  <c r="J2" i="24"/>
  <c r="J3" i="24"/>
  <c r="J4" i="24"/>
  <c r="J5" i="24"/>
  <c r="J6" i="24"/>
  <c r="G9" i="22"/>
  <c r="H9" i="22"/>
  <c r="I9" i="22"/>
  <c r="J8" i="22"/>
  <c r="J7" i="22"/>
  <c r="J6" i="22"/>
  <c r="J2" i="23"/>
  <c r="J5" i="23"/>
  <c r="J3" i="23"/>
  <c r="J4" i="23"/>
  <c r="J6" i="23"/>
  <c r="J8" i="23" s="1"/>
  <c r="J7" i="23"/>
  <c r="J2" i="22"/>
  <c r="J9" i="22" s="1"/>
  <c r="J3" i="22"/>
  <c r="J4" i="22"/>
  <c r="J5" i="22"/>
  <c r="J4" i="25"/>
  <c r="J7" i="24" l="1"/>
  <c r="J9" i="26"/>
</calcChain>
</file>

<file path=xl/sharedStrings.xml><?xml version="1.0" encoding="utf-8"?>
<sst xmlns="http://schemas.openxmlformats.org/spreadsheetml/2006/main" count="274" uniqueCount="95">
  <si>
    <t>polisnr</t>
  </si>
  <si>
    <t>kenteken</t>
  </si>
  <si>
    <t>schadenr</t>
  </si>
  <si>
    <t>datum</t>
  </si>
  <si>
    <t>st</t>
  </si>
  <si>
    <t>reserve</t>
  </si>
  <si>
    <t>betaald</t>
  </si>
  <si>
    <t>verhaald/terugbetaald</t>
  </si>
  <si>
    <t>belang</t>
  </si>
  <si>
    <t>oorzaak</t>
  </si>
  <si>
    <t>schadesoort</t>
  </si>
  <si>
    <t>objectnr</t>
  </si>
  <si>
    <t xml:space="preserve"> voertuig</t>
  </si>
  <si>
    <t>WA</t>
  </si>
  <si>
    <t>C</t>
  </si>
  <si>
    <t>PER</t>
  </si>
  <si>
    <t>BES</t>
  </si>
  <si>
    <t>VRA</t>
  </si>
  <si>
    <t>achteruit tegen geparkeerde auto</t>
  </si>
  <si>
    <t>VD-622-K</t>
  </si>
  <si>
    <t>achteruit tegen auto</t>
  </si>
  <si>
    <t xml:space="preserve">portier waait tegen auto </t>
  </si>
  <si>
    <t>QS04302311</t>
  </si>
  <si>
    <t>VR-796-S</t>
  </si>
  <si>
    <t>QS04689983</t>
  </si>
  <si>
    <t>V-133-FD</t>
  </si>
  <si>
    <t>schuld tegenpartij &gt; naar RB</t>
  </si>
  <si>
    <t>QS04753583</t>
  </si>
  <si>
    <t>VR-795-S</t>
  </si>
  <si>
    <t>QS04894115</t>
  </si>
  <si>
    <t>geen voorrang verleend</t>
  </si>
  <si>
    <t>97-BNT-3</t>
  </si>
  <si>
    <t>QS05134266</t>
  </si>
  <si>
    <t>VDF-01-T</t>
  </si>
  <si>
    <t>QS05205212</t>
  </si>
  <si>
    <t>41-ZVJ-6</t>
  </si>
  <si>
    <t>QS05046755</t>
  </si>
  <si>
    <t>44-ZVJ-6</t>
  </si>
  <si>
    <t>QS05035798</t>
  </si>
  <si>
    <t>QS05031529</t>
  </si>
  <si>
    <t>09-BKZ-9</t>
  </si>
  <si>
    <t>QS05223710</t>
  </si>
  <si>
    <t>96-BNT-3</t>
  </si>
  <si>
    <t>QS05208854</t>
  </si>
  <si>
    <t>99-BNT-3</t>
  </si>
  <si>
    <t>QS05263372</t>
  </si>
  <si>
    <t>QS05816683</t>
  </si>
  <si>
    <t>Casco</t>
  </si>
  <si>
    <t>WA/Letsel</t>
  </si>
  <si>
    <t xml:space="preserve">achterop gereden </t>
  </si>
  <si>
    <t>schade aan stuurstang</t>
  </si>
  <si>
    <t>achteruit tegen stilstaande auto</t>
  </si>
  <si>
    <t>gedeelde schuld</t>
  </si>
  <si>
    <t xml:space="preserve"> tegen communicatiepaal</t>
  </si>
  <si>
    <t>QS06758887</t>
  </si>
  <si>
    <t>WA Letsel</t>
  </si>
  <si>
    <t>VN-345-H</t>
  </si>
  <si>
    <t>QS06544836</t>
  </si>
  <si>
    <t>VDX-74-D</t>
  </si>
  <si>
    <t>QS06551490</t>
  </si>
  <si>
    <t>VN-431-P</t>
  </si>
  <si>
    <t>QS06648448</t>
  </si>
  <si>
    <t>VKK-56-K</t>
  </si>
  <si>
    <t>QS06432993</t>
  </si>
  <si>
    <t>tegen geparkeerde auto</t>
  </si>
  <si>
    <t>achteruit tegen geopend portier</t>
  </si>
  <si>
    <t>aanrijding met fietser</t>
  </si>
  <si>
    <t>QS07115605</t>
  </si>
  <si>
    <t>achteruit tegen fietser</t>
  </si>
  <si>
    <t>QS07962040</t>
  </si>
  <si>
    <t>VDS-02-X</t>
  </si>
  <si>
    <t>achteruit tegen voertuig</t>
  </si>
  <si>
    <t>QS08225206</t>
  </si>
  <si>
    <t>I</t>
  </si>
  <si>
    <t>VSR-21-J</t>
  </si>
  <si>
    <t>QS08625815</t>
  </si>
  <si>
    <t>QS08637132</t>
  </si>
  <si>
    <t>V-108-XL</t>
  </si>
  <si>
    <t>QS08803797</t>
  </si>
  <si>
    <t>QS09009858</t>
  </si>
  <si>
    <t>VZ-048-G</t>
  </si>
  <si>
    <t>QS09134908</t>
  </si>
  <si>
    <t>VDX-76-D</t>
  </si>
  <si>
    <t>tegen luifel</t>
  </si>
  <si>
    <t>QS09141526</t>
  </si>
  <si>
    <t>achteruit tegen garagebox</t>
  </si>
  <si>
    <t>QS09248128</t>
  </si>
  <si>
    <t>GDT-91-G</t>
  </si>
  <si>
    <t>vandalisme</t>
  </si>
  <si>
    <t>QS09423043</t>
  </si>
  <si>
    <t>klep tegen geparkeerde auto</t>
  </si>
  <si>
    <t>Bijlage C.3</t>
  </si>
  <si>
    <t>Gemeente Heerenveen</t>
  </si>
  <si>
    <t>Europese aanbesteding Wagenparkverz.</t>
  </si>
  <si>
    <t>Periode 2020 t/m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</si>
</sst>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€&quot;\ #,##0.00;&quot;€&quot;\ \-#,##0.00"/>
    <numFmt numFmtId="164" formatCode="&quot;€&quot;\ #,##0.00_-"/>
    <numFmt numFmtId="165" formatCode="dd/mm/yy;@"/>
    <numFmt numFmtId="167" formatCode="&quot;€&quot;\ #,##0.00"/>
    <numFmt numFmtId="168" formatCode="###,00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5">
    <xf numFmtId="0" fontId="0" fillId="0" borderId="0"/>
    <xf numFmtId="168" fontId="6" fillId="0" borderId="2" applyNumberFormat="0" applyProtection="0">
      <alignment horizontal="right" vertical="center"/>
    </xf>
    <xf numFmtId="0" fontId="7" fillId="4" borderId="3" applyNumberFormat="0" applyAlignment="0" applyProtection="0">
      <alignment horizontal="left" vertical="center" indent="1"/>
    </xf>
    <xf numFmtId="168" fontId="6" fillId="5" borderId="3" applyNumberFormat="0" applyAlignment="0" applyProtection="0">
      <alignment horizontal="left" vertical="center" indent="1"/>
    </xf>
    <xf numFmtId="0" fontId="3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2" borderId="1" xfId="4" applyNumberFormat="1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 wrapText="1"/>
    </xf>
    <xf numFmtId="14" fontId="3" fillId="2" borderId="1" xfId="4" applyNumberFormat="1" applyFont="1" applyFill="1" applyBorder="1" applyAlignment="1">
      <alignment horizontal="center" wrapText="1"/>
    </xf>
    <xf numFmtId="164" fontId="3" fillId="2" borderId="1" xfId="4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7" fontId="1" fillId="3" borderId="1" xfId="0" applyNumberFormat="1" applyFont="1" applyFill="1" applyBorder="1" applyAlignment="1">
      <alignment horizontal="center"/>
    </xf>
    <xf numFmtId="167" fontId="0" fillId="6" borderId="1" xfId="0" applyNumberFormat="1" applyFill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3" quotePrefix="1" applyNumberFormat="1" applyFont="1" applyFill="1" applyBorder="1" applyAlignment="1">
      <alignment horizontal="center"/>
    </xf>
    <xf numFmtId="14" fontId="5" fillId="0" borderId="1" xfId="3" quotePrefix="1" applyNumberFormat="1" applyFont="1" applyFill="1" applyBorder="1" applyAlignment="1">
      <alignment horizontal="center"/>
    </xf>
    <xf numFmtId="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7" fontId="1" fillId="0" borderId="1" xfId="0" applyNumberFormat="1" applyFont="1" applyBorder="1" applyAlignment="1">
      <alignment horizontal="center"/>
    </xf>
    <xf numFmtId="167" fontId="5" fillId="0" borderId="1" xfId="1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4" fontId="1" fillId="6" borderId="1" xfId="0" applyNumberFormat="1" applyFont="1" applyFill="1" applyBorder="1" applyAlignment="1">
      <alignment horizontal="center"/>
    </xf>
    <xf numFmtId="167" fontId="1" fillId="6" borderId="1" xfId="0" applyNumberFormat="1" applyFont="1" applyFill="1" applyBorder="1" applyAlignment="1">
      <alignment horizontal="center"/>
    </xf>
    <xf numFmtId="0" fontId="5" fillId="6" borderId="1" xfId="3" quotePrefix="1" applyNumberFormat="1" applyFont="1" applyFill="1" applyBorder="1" applyAlignment="1">
      <alignment horizontal="center"/>
    </xf>
    <xf numFmtId="14" fontId="5" fillId="6" borderId="1" xfId="3" quotePrefix="1" applyNumberFormat="1" applyFont="1" applyFill="1" applyBorder="1" applyAlignment="1">
      <alignment horizontal="center"/>
    </xf>
    <xf numFmtId="167" fontId="5" fillId="6" borderId="1" xfId="1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/>
    </xf>
    <xf numFmtId="167" fontId="5" fillId="6" borderId="1" xfId="0" applyNumberFormat="1" applyFont="1" applyFill="1" applyBorder="1" applyAlignment="1">
      <alignment horizontal="center"/>
    </xf>
    <xf numFmtId="0" fontId="4" fillId="2" borderId="1" xfId="4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</cellXfs>
  <cellStyles count="5">
    <cellStyle name="SAPDataCell" xfId="1"/>
    <cellStyle name="SAPDimensionCell" xfId="2"/>
    <cellStyle name="SAPMemberCell" xfId="3"/>
    <cellStyle name="Standaard" xfId="0" builtinId="0"/>
    <cellStyle name="Standaard_Blad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A18" sqref="A18"/>
    </sheetView>
  </sheetViews>
  <sheetFormatPr defaultColWidth="9.140625" defaultRowHeight="12.75" customHeight="1" x14ac:dyDescent="0.2"/>
  <cols>
    <col min="1" max="1" width="38" style="7" customWidth="1"/>
    <col min="2" max="2" width="8.42578125" style="7" bestFit="1" customWidth="1"/>
    <col min="3" max="3" width="11" style="7" bestFit="1" customWidth="1"/>
    <col min="4" max="4" width="11.28515625" style="7" bestFit="1" customWidth="1"/>
    <col min="5" max="5" width="8.140625" style="17" bestFit="1" customWidth="1"/>
    <col min="6" max="6" width="2.42578125" style="7" bestFit="1" customWidth="1"/>
    <col min="7" max="7" width="7.7109375" style="18" bestFit="1" customWidth="1"/>
    <col min="8" max="8" width="8.7109375" style="18" bestFit="1" customWidth="1"/>
    <col min="9" max="9" width="21.5703125" style="18" bestFit="1" customWidth="1"/>
    <col min="10" max="10" width="8.7109375" style="18" bestFit="1" customWidth="1"/>
    <col min="11" max="11" width="9" style="7" bestFit="1" customWidth="1"/>
    <col min="12" max="12" width="40.140625" style="7" bestFit="1" customWidth="1"/>
    <col min="13" max="13" width="11.85546875" style="7" bestFit="1" customWidth="1"/>
    <col min="14" max="16384" width="9.140625" style="7"/>
  </cols>
  <sheetData>
    <row r="1" spans="1:13" ht="12.75" customHeight="1" x14ac:dyDescent="0.2">
      <c r="A1" s="10"/>
      <c r="B1" s="11"/>
      <c r="C1" s="11"/>
      <c r="D1" s="11"/>
      <c r="E1" s="12"/>
      <c r="F1" s="11"/>
      <c r="G1" s="13"/>
      <c r="H1" s="13"/>
      <c r="I1" s="13"/>
      <c r="J1" s="13"/>
      <c r="K1" s="11"/>
      <c r="L1" s="11"/>
      <c r="M1" s="11"/>
    </row>
    <row r="2" spans="1:13" ht="12.75" customHeight="1" x14ac:dyDescent="0.2">
      <c r="A2" s="40" t="s">
        <v>91</v>
      </c>
      <c r="B2" s="11"/>
      <c r="C2" s="11"/>
      <c r="D2" s="11"/>
      <c r="E2" s="12"/>
      <c r="F2" s="11"/>
      <c r="G2" s="13"/>
      <c r="H2" s="13"/>
      <c r="I2" s="13"/>
      <c r="J2" s="13"/>
      <c r="K2" s="11"/>
      <c r="L2" s="11"/>
      <c r="M2" s="11"/>
    </row>
    <row r="3" spans="1:13" ht="12.75" customHeight="1" x14ac:dyDescent="0.2">
      <c r="A3" s="40" t="s">
        <v>92</v>
      </c>
      <c r="B3" s="11"/>
      <c r="C3" s="11"/>
      <c r="D3" s="11"/>
      <c r="E3" s="12"/>
      <c r="F3" s="11"/>
      <c r="G3" s="13"/>
      <c r="H3" s="13"/>
      <c r="I3" s="13"/>
      <c r="J3" s="13"/>
      <c r="K3" s="11"/>
      <c r="L3" s="11"/>
      <c r="M3" s="11"/>
    </row>
    <row r="4" spans="1:13" ht="12.75" customHeight="1" x14ac:dyDescent="0.2">
      <c r="A4" s="40" t="s">
        <v>93</v>
      </c>
      <c r="B4" s="11"/>
      <c r="C4" s="11"/>
      <c r="D4" s="11"/>
      <c r="E4" s="12"/>
      <c r="F4" s="11"/>
      <c r="G4" s="13"/>
      <c r="H4" s="13"/>
      <c r="I4" s="13"/>
      <c r="J4" s="13"/>
      <c r="K4" s="11"/>
      <c r="L4" s="11"/>
      <c r="M4" s="11"/>
    </row>
    <row r="5" spans="1:13" ht="12.75" customHeight="1" x14ac:dyDescent="0.2">
      <c r="A5" s="10"/>
      <c r="B5" s="11"/>
      <c r="C5" s="11"/>
      <c r="D5" s="11"/>
      <c r="E5" s="12"/>
      <c r="F5" s="11"/>
      <c r="G5" s="13"/>
      <c r="H5" s="13"/>
      <c r="I5" s="13"/>
      <c r="J5" s="13"/>
      <c r="K5" s="11"/>
      <c r="L5" s="11"/>
      <c r="M5" s="11"/>
    </row>
    <row r="6" spans="1:13" ht="12.75" customHeight="1" x14ac:dyDescent="0.2">
      <c r="A6" s="41" t="s">
        <v>94</v>
      </c>
      <c r="G6" s="16"/>
      <c r="H6" s="16"/>
      <c r="I6" s="16"/>
      <c r="J6" s="16"/>
    </row>
    <row r="8" spans="1:13" ht="12.75" customHeight="1" x14ac:dyDescent="0.2">
      <c r="I8" s="16"/>
      <c r="J8" s="16"/>
    </row>
    <row r="11" spans="1:13" s="5" customFormat="1" ht="12.75" customHeight="1" x14ac:dyDescent="0.2">
      <c r="A11" s="3"/>
      <c r="D11" s="8"/>
      <c r="E11" s="9"/>
      <c r="F11" s="4"/>
      <c r="G11" s="4"/>
      <c r="H11" s="4"/>
      <c r="I11" s="4"/>
      <c r="J11" s="4"/>
    </row>
    <row r="12" spans="1:13" s="1" customFormat="1" ht="14.25" customHeight="1" x14ac:dyDescent="0.2">
      <c r="E12" s="6"/>
      <c r="G12" s="2"/>
      <c r="H12" s="2"/>
      <c r="I12" s="2"/>
      <c r="J12" s="2"/>
    </row>
    <row r="14" spans="1:13" ht="12.75" customHeight="1" x14ac:dyDescent="0.2">
      <c r="G14" s="16"/>
      <c r="H14" s="16"/>
      <c r="I14" s="16"/>
      <c r="J14" s="16"/>
    </row>
    <row r="16" spans="1:13" ht="12.75" customHeight="1" x14ac:dyDescent="0.2">
      <c r="I16" s="16"/>
      <c r="J16" s="16"/>
    </row>
  </sheetData>
  <phoneticPr fontId="2" type="noConversion"/>
  <pageMargins left="0.75" right="0.75" top="1" bottom="1" header="0.5" footer="0.5"/>
  <pageSetup paperSize="9" orientation="portrait"/>
  <headerFooter alignWithMargins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B8" sqref="B8"/>
    </sheetView>
  </sheetViews>
  <sheetFormatPr defaultColWidth="9.140625" defaultRowHeight="12.75" x14ac:dyDescent="0.2"/>
  <cols>
    <col min="1" max="1" width="10" style="5" bestFit="1" customWidth="1"/>
    <col min="2" max="2" width="8.42578125" style="5" bestFit="1" customWidth="1"/>
    <col min="3" max="3" width="9.28515625" style="5" bestFit="1" customWidth="1"/>
    <col min="4" max="4" width="11.7109375" style="5" bestFit="1" customWidth="1"/>
    <col min="5" max="5" width="10.140625" style="5" bestFit="1" customWidth="1"/>
    <col min="6" max="6" width="2.42578125" style="5" bestFit="1" customWidth="1"/>
    <col min="7" max="7" width="7.7109375" style="5" bestFit="1" customWidth="1"/>
    <col min="8" max="8" width="10.7109375" style="5" bestFit="1" customWidth="1"/>
    <col min="9" max="9" width="21.5703125" style="5" bestFit="1" customWidth="1"/>
    <col min="10" max="10" width="10.7109375" style="5" bestFit="1" customWidth="1"/>
    <col min="11" max="11" width="9" style="5" bestFit="1" customWidth="1"/>
    <col min="12" max="12" width="28.7109375" style="5" bestFit="1" customWidth="1"/>
    <col min="13" max="13" width="11.85546875" style="5" bestFit="1" customWidth="1"/>
    <col min="14" max="16384" width="9.140625" style="5"/>
  </cols>
  <sheetData>
    <row r="1" spans="1:13" s="14" customFormat="1" ht="14.25" customHeight="1" x14ac:dyDescent="0.2">
      <c r="A1" s="14" t="s">
        <v>0</v>
      </c>
      <c r="B1" s="14" t="s">
        <v>11</v>
      </c>
      <c r="C1" s="14" t="s">
        <v>1</v>
      </c>
      <c r="D1" s="14" t="s">
        <v>2</v>
      </c>
      <c r="E1" s="15" t="s">
        <v>3</v>
      </c>
      <c r="F1" s="14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14" t="s">
        <v>12</v>
      </c>
      <c r="L1" s="14" t="s">
        <v>9</v>
      </c>
      <c r="M1" s="14" t="s">
        <v>10</v>
      </c>
    </row>
    <row r="2" spans="1:13" s="19" customFormat="1" x14ac:dyDescent="0.2">
      <c r="A2" s="19">
        <v>148041042</v>
      </c>
      <c r="B2" s="5">
        <v>466</v>
      </c>
      <c r="C2" s="5" t="s">
        <v>23</v>
      </c>
      <c r="D2" s="5" t="s">
        <v>22</v>
      </c>
      <c r="E2" s="9">
        <v>43880</v>
      </c>
      <c r="F2" s="24" t="s">
        <v>14</v>
      </c>
      <c r="G2" s="22">
        <v>0</v>
      </c>
      <c r="H2" s="22">
        <v>997.89</v>
      </c>
      <c r="I2" s="22">
        <v>0</v>
      </c>
      <c r="J2" s="22">
        <f t="shared" ref="J2:J8" si="0">G2+H2-I2</f>
        <v>997.89</v>
      </c>
      <c r="K2" s="5" t="s">
        <v>16</v>
      </c>
      <c r="L2" s="5" t="s">
        <v>21</v>
      </c>
      <c r="M2" s="5" t="s">
        <v>13</v>
      </c>
    </row>
    <row r="3" spans="1:13" x14ac:dyDescent="0.2">
      <c r="A3" s="19">
        <v>148041042</v>
      </c>
      <c r="B3" s="5">
        <v>468</v>
      </c>
      <c r="C3" s="5" t="s">
        <v>25</v>
      </c>
      <c r="D3" s="5" t="s">
        <v>24</v>
      </c>
      <c r="E3" s="9">
        <v>44016</v>
      </c>
      <c r="F3" s="5" t="s">
        <v>14</v>
      </c>
      <c r="G3" s="22">
        <v>0</v>
      </c>
      <c r="H3" s="22">
        <v>0</v>
      </c>
      <c r="I3" s="22">
        <v>0</v>
      </c>
      <c r="J3" s="22">
        <f t="shared" si="0"/>
        <v>0</v>
      </c>
      <c r="K3" s="5" t="s">
        <v>16</v>
      </c>
      <c r="L3" s="5" t="s">
        <v>26</v>
      </c>
      <c r="M3" s="5" t="s">
        <v>13</v>
      </c>
    </row>
    <row r="4" spans="1:13" x14ac:dyDescent="0.2">
      <c r="A4" s="19">
        <v>148041042</v>
      </c>
      <c r="B4" s="5">
        <v>465</v>
      </c>
      <c r="C4" s="5" t="s">
        <v>28</v>
      </c>
      <c r="D4" s="5" t="s">
        <v>27</v>
      </c>
      <c r="E4" s="9">
        <v>44041</v>
      </c>
      <c r="F4" s="5" t="s">
        <v>14</v>
      </c>
      <c r="G4" s="22">
        <v>0</v>
      </c>
      <c r="H4" s="22">
        <v>3894.55</v>
      </c>
      <c r="I4" s="22">
        <v>0</v>
      </c>
      <c r="J4" s="22">
        <f t="shared" si="0"/>
        <v>3894.55</v>
      </c>
      <c r="K4" s="5" t="s">
        <v>16</v>
      </c>
      <c r="L4" s="5" t="s">
        <v>18</v>
      </c>
      <c r="M4" s="5" t="s">
        <v>13</v>
      </c>
    </row>
    <row r="5" spans="1:13" x14ac:dyDescent="0.2">
      <c r="A5" s="19">
        <v>148041042</v>
      </c>
      <c r="B5" s="5">
        <v>428</v>
      </c>
      <c r="C5" s="5" t="s">
        <v>19</v>
      </c>
      <c r="D5" s="5" t="s">
        <v>29</v>
      </c>
      <c r="E5" s="9">
        <v>44090</v>
      </c>
      <c r="F5" s="5" t="s">
        <v>14</v>
      </c>
      <c r="G5" s="22">
        <v>0</v>
      </c>
      <c r="H5" s="22">
        <v>2496.04</v>
      </c>
      <c r="I5" s="22">
        <v>0</v>
      </c>
      <c r="J5" s="22">
        <f t="shared" si="0"/>
        <v>2496.04</v>
      </c>
      <c r="K5" s="5" t="s">
        <v>16</v>
      </c>
      <c r="L5" s="5" t="s">
        <v>30</v>
      </c>
      <c r="M5" s="5" t="s">
        <v>13</v>
      </c>
    </row>
    <row r="6" spans="1:13" s="28" customFormat="1" x14ac:dyDescent="0.2">
      <c r="A6" s="25">
        <v>148041042</v>
      </c>
      <c r="B6" s="25">
        <v>465</v>
      </c>
      <c r="C6" s="25" t="s">
        <v>28</v>
      </c>
      <c r="D6" s="25" t="s">
        <v>39</v>
      </c>
      <c r="E6" s="26">
        <v>44146</v>
      </c>
      <c r="F6" s="25" t="s">
        <v>14</v>
      </c>
      <c r="G6" s="27">
        <v>0</v>
      </c>
      <c r="H6" s="27">
        <v>1692.22</v>
      </c>
      <c r="I6" s="27">
        <v>0</v>
      </c>
      <c r="J6" s="27">
        <f t="shared" si="0"/>
        <v>1692.22</v>
      </c>
      <c r="K6" s="25" t="s">
        <v>16</v>
      </c>
      <c r="L6" s="25" t="s">
        <v>30</v>
      </c>
      <c r="M6" s="25" t="s">
        <v>48</v>
      </c>
    </row>
    <row r="7" spans="1:13" s="28" customFormat="1" x14ac:dyDescent="0.2">
      <c r="A7" s="25">
        <v>148041042</v>
      </c>
      <c r="B7" s="25">
        <v>421</v>
      </c>
      <c r="C7" s="25" t="s">
        <v>37</v>
      </c>
      <c r="D7" s="25" t="s">
        <v>38</v>
      </c>
      <c r="E7" s="26">
        <v>44148</v>
      </c>
      <c r="F7" s="25" t="s">
        <v>14</v>
      </c>
      <c r="G7" s="27">
        <v>0</v>
      </c>
      <c r="H7" s="27">
        <v>1083.08</v>
      </c>
      <c r="I7" s="27">
        <v>0</v>
      </c>
      <c r="J7" s="27">
        <f t="shared" si="0"/>
        <v>1083.08</v>
      </c>
      <c r="K7" s="25" t="s">
        <v>15</v>
      </c>
      <c r="L7" s="25" t="s">
        <v>18</v>
      </c>
      <c r="M7" s="25" t="s">
        <v>13</v>
      </c>
    </row>
    <row r="8" spans="1:13" s="28" customFormat="1" x14ac:dyDescent="0.2">
      <c r="A8" s="25">
        <v>148041042</v>
      </c>
      <c r="B8" s="25">
        <v>420</v>
      </c>
      <c r="C8" s="25" t="s">
        <v>35</v>
      </c>
      <c r="D8" s="25" t="s">
        <v>36</v>
      </c>
      <c r="E8" s="26">
        <v>44151</v>
      </c>
      <c r="F8" s="25" t="s">
        <v>14</v>
      </c>
      <c r="G8" s="27">
        <v>0</v>
      </c>
      <c r="H8" s="27">
        <v>3274.35</v>
      </c>
      <c r="I8" s="27">
        <v>0</v>
      </c>
      <c r="J8" s="27">
        <f t="shared" si="0"/>
        <v>3274.35</v>
      </c>
      <c r="K8" s="25" t="s">
        <v>15</v>
      </c>
      <c r="L8" s="25" t="s">
        <v>49</v>
      </c>
      <c r="M8" s="25" t="s">
        <v>13</v>
      </c>
    </row>
    <row r="9" spans="1:13" x14ac:dyDescent="0.2">
      <c r="G9" s="23">
        <f>SUM(G2:G8)</f>
        <v>0</v>
      </c>
      <c r="H9" s="23">
        <f>SUM(H2:H8)</f>
        <v>13438.130000000001</v>
      </c>
      <c r="I9" s="23">
        <f>SUM(I2:I8)</f>
        <v>0</v>
      </c>
      <c r="J9" s="23">
        <f>SUM(J2:J8)</f>
        <v>13438.130000000001</v>
      </c>
    </row>
    <row r="11" spans="1:13" x14ac:dyDescent="0.2">
      <c r="I11" s="3"/>
      <c r="J11" s="23"/>
    </row>
  </sheetData>
  <pageMargins left="0.7" right="0.7" top="0.75" bottom="0.75" header="0.3" footer="0.3"/>
  <pageSetup paperSize="9"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13" sqref="B13"/>
    </sheetView>
  </sheetViews>
  <sheetFormatPr defaultColWidth="9.140625" defaultRowHeight="12.75" x14ac:dyDescent="0.2"/>
  <cols>
    <col min="1" max="1" width="10" style="24" bestFit="1" customWidth="1"/>
    <col min="2" max="2" width="8.42578125" style="24" bestFit="1" customWidth="1"/>
    <col min="3" max="3" width="11" style="24" bestFit="1" customWidth="1"/>
    <col min="4" max="4" width="11.7109375" style="24" bestFit="1" customWidth="1"/>
    <col min="5" max="5" width="10.140625" style="24" bestFit="1" customWidth="1"/>
    <col min="6" max="6" width="2.42578125" style="24" bestFit="1" customWidth="1"/>
    <col min="7" max="7" width="9.7109375" style="24" bestFit="1" customWidth="1"/>
    <col min="8" max="8" width="10.7109375" style="24" bestFit="1" customWidth="1"/>
    <col min="9" max="9" width="21.5703125" style="24" bestFit="1" customWidth="1"/>
    <col min="10" max="10" width="9.7109375" style="24" bestFit="1" customWidth="1"/>
    <col min="11" max="11" width="9" style="24" bestFit="1" customWidth="1"/>
    <col min="12" max="12" width="27.5703125" style="24" bestFit="1" customWidth="1"/>
    <col min="13" max="13" width="11.85546875" style="24" bestFit="1" customWidth="1"/>
    <col min="14" max="14" width="14.7109375" style="24" bestFit="1" customWidth="1"/>
    <col min="15" max="15" width="8.28515625" style="24" bestFit="1" customWidth="1"/>
    <col min="16" max="16" width="11.140625" style="24" bestFit="1" customWidth="1"/>
    <col min="17" max="17" width="10.7109375" style="24" bestFit="1" customWidth="1"/>
    <col min="18" max="18" width="8.7109375" style="24" bestFit="1" customWidth="1"/>
    <col min="19" max="21" width="14.5703125" style="24" bestFit="1" customWidth="1"/>
    <col min="22" max="24" width="11.7109375" style="24" bestFit="1" customWidth="1"/>
    <col min="25" max="25" width="15.85546875" style="24" bestFit="1" customWidth="1"/>
    <col min="26" max="26" width="5.140625" style="24" bestFit="1" customWidth="1"/>
    <col min="27" max="27" width="7.7109375" style="24" bestFit="1" customWidth="1"/>
    <col min="28" max="28" width="13.7109375" style="24" bestFit="1" customWidth="1"/>
    <col min="29" max="29" width="22.85546875" style="24" bestFit="1" customWidth="1"/>
    <col min="30" max="30" width="18.28515625" style="24" bestFit="1" customWidth="1"/>
    <col min="31" max="31" width="20.5703125" style="24" bestFit="1" customWidth="1"/>
    <col min="32" max="32" width="15.85546875" style="24" bestFit="1" customWidth="1"/>
    <col min="33" max="33" width="13.28515625" style="24" bestFit="1" customWidth="1"/>
    <col min="34" max="34" width="7.85546875" style="24" bestFit="1" customWidth="1"/>
    <col min="35" max="36" width="11.140625" style="24" bestFit="1" customWidth="1"/>
    <col min="37" max="37" width="14.5703125" style="24" bestFit="1" customWidth="1"/>
    <col min="38" max="40" width="11.7109375" style="24" bestFit="1" customWidth="1"/>
    <col min="41" max="41" width="15.85546875" style="24" bestFit="1" customWidth="1"/>
    <col min="42" max="42" width="5.28515625" style="24" bestFit="1" customWidth="1"/>
    <col min="43" max="43" width="7.7109375" style="24" bestFit="1" customWidth="1"/>
    <col min="44" max="44" width="13.7109375" style="24" bestFit="1" customWidth="1"/>
    <col min="45" max="45" width="22.85546875" style="24" bestFit="1" customWidth="1"/>
    <col min="46" max="46" width="18.28515625" style="24" bestFit="1" customWidth="1"/>
    <col min="47" max="47" width="20.5703125" style="24" bestFit="1" customWidth="1"/>
    <col min="48" max="48" width="7.85546875" style="24" bestFit="1" customWidth="1"/>
    <col min="49" max="49" width="12.28515625" style="24" bestFit="1" customWidth="1"/>
    <col min="50" max="50" width="12" style="24" bestFit="1" customWidth="1"/>
    <col min="51" max="51" width="9.5703125" style="24" bestFit="1" customWidth="1"/>
    <col min="52" max="52" width="14.7109375" style="24" bestFit="1" customWidth="1"/>
    <col min="53" max="53" width="7.85546875" style="24" bestFit="1" customWidth="1"/>
    <col min="54" max="54" width="11.140625" style="24" bestFit="1" customWidth="1"/>
    <col min="55" max="55" width="10.42578125" style="24" bestFit="1" customWidth="1"/>
    <col min="56" max="58" width="14.5703125" style="24" bestFit="1" customWidth="1"/>
    <col min="59" max="61" width="11.7109375" style="24" bestFit="1" customWidth="1"/>
    <col min="62" max="62" width="15.85546875" style="24" bestFit="1" customWidth="1"/>
    <col min="63" max="63" width="5.28515625" style="24" bestFit="1" customWidth="1"/>
    <col min="64" max="64" width="7.7109375" style="24" bestFit="1" customWidth="1"/>
    <col min="65" max="65" width="13.7109375" style="24" bestFit="1" customWidth="1"/>
    <col min="66" max="66" width="22.85546875" style="24" bestFit="1" customWidth="1"/>
    <col min="67" max="67" width="18.28515625" style="24" bestFit="1" customWidth="1"/>
    <col min="68" max="68" width="20.5703125" style="24" bestFit="1" customWidth="1"/>
    <col min="69" max="69" width="7.85546875" style="24" bestFit="1" customWidth="1"/>
    <col min="70" max="70" width="12.28515625" style="24" bestFit="1" customWidth="1"/>
    <col min="71" max="71" width="12" style="24" bestFit="1" customWidth="1"/>
    <col min="72" max="72" width="9.5703125" style="24" bestFit="1" customWidth="1"/>
    <col min="73" max="73" width="14.7109375" style="24" bestFit="1" customWidth="1"/>
    <col min="74" max="74" width="7.85546875" style="24" bestFit="1" customWidth="1"/>
    <col min="75" max="75" width="11.140625" style="24" bestFit="1" customWidth="1"/>
    <col min="76" max="76" width="10.42578125" style="24" bestFit="1" customWidth="1"/>
    <col min="77" max="79" width="14.5703125" style="24" bestFit="1" customWidth="1"/>
    <col min="80" max="82" width="11.7109375" style="24" bestFit="1" customWidth="1"/>
    <col min="83" max="83" width="15.85546875" style="24" bestFit="1" customWidth="1"/>
    <col min="84" max="84" width="5.28515625" style="24" bestFit="1" customWidth="1"/>
    <col min="85" max="85" width="7.7109375" style="24" bestFit="1" customWidth="1"/>
    <col min="86" max="86" width="13.7109375" style="24" bestFit="1" customWidth="1"/>
    <col min="87" max="87" width="22.85546875" style="24" bestFit="1" customWidth="1"/>
    <col min="88" max="88" width="18.28515625" style="24" bestFit="1" customWidth="1"/>
    <col min="89" max="89" width="20.5703125" style="24" bestFit="1" customWidth="1"/>
    <col min="90" max="90" width="7.85546875" style="24" bestFit="1" customWidth="1"/>
    <col min="91" max="91" width="12.28515625" style="24" bestFit="1" customWidth="1"/>
    <col min="92" max="92" width="12" style="24" bestFit="1" customWidth="1"/>
    <col min="93" max="93" width="9.5703125" style="24" bestFit="1" customWidth="1"/>
    <col min="94" max="94" width="14.7109375" style="24" bestFit="1" customWidth="1"/>
    <col min="95" max="95" width="7.85546875" style="24" bestFit="1" customWidth="1"/>
    <col min="96" max="96" width="11.140625" style="24" bestFit="1" customWidth="1"/>
    <col min="97" max="97" width="9.5703125" style="24" bestFit="1" customWidth="1"/>
    <col min="98" max="100" width="14.5703125" style="24" bestFit="1" customWidth="1"/>
    <col min="101" max="103" width="11.7109375" style="24" bestFit="1" customWidth="1"/>
    <col min="104" max="104" width="15.85546875" style="24" bestFit="1" customWidth="1"/>
    <col min="105" max="105" width="5.28515625" style="24" bestFit="1" customWidth="1"/>
    <col min="106" max="106" width="7.7109375" style="24" bestFit="1" customWidth="1"/>
    <col min="107" max="107" width="13.7109375" style="24" bestFit="1" customWidth="1"/>
    <col min="108" max="108" width="22.85546875" style="24" bestFit="1" customWidth="1"/>
    <col min="109" max="109" width="18.28515625" style="24" bestFit="1" customWidth="1"/>
    <col min="110" max="110" width="20.5703125" style="24" bestFit="1" customWidth="1"/>
    <col min="111" max="111" width="7.85546875" style="24" bestFit="1" customWidth="1"/>
    <col min="112" max="112" width="12.28515625" style="24" bestFit="1" customWidth="1"/>
    <col min="113" max="113" width="12" style="24" bestFit="1" customWidth="1"/>
    <col min="114" max="114" width="9.5703125" style="24" bestFit="1" customWidth="1"/>
    <col min="115" max="115" width="14.7109375" style="24" bestFit="1" customWidth="1"/>
    <col min="116" max="116" width="7.85546875" style="24" bestFit="1" customWidth="1"/>
    <col min="117" max="117" width="11.140625" style="24" bestFit="1" customWidth="1"/>
    <col min="118" max="118" width="9.5703125" style="24" bestFit="1" customWidth="1"/>
    <col min="119" max="121" width="14.5703125" style="24" bestFit="1" customWidth="1"/>
    <col min="122" max="124" width="11.7109375" style="24" bestFit="1" customWidth="1"/>
    <col min="125" max="125" width="15.85546875" style="24" bestFit="1" customWidth="1"/>
    <col min="126" max="126" width="5.28515625" style="24" bestFit="1" customWidth="1"/>
    <col min="127" max="127" width="7.7109375" style="24" bestFit="1" customWidth="1"/>
    <col min="128" max="128" width="13.7109375" style="24" bestFit="1" customWidth="1"/>
    <col min="129" max="129" width="22.85546875" style="24" bestFit="1" customWidth="1"/>
    <col min="130" max="130" width="18.28515625" style="24" bestFit="1" customWidth="1"/>
    <col min="131" max="131" width="20.5703125" style="24" bestFit="1" customWidth="1"/>
    <col min="132" max="132" width="6.28515625" style="24" bestFit="1" customWidth="1"/>
    <col min="133" max="133" width="12.28515625" style="24" bestFit="1" customWidth="1"/>
    <col min="134" max="134" width="12" style="24" bestFit="1" customWidth="1"/>
    <col min="135" max="135" width="9.5703125" style="24" bestFit="1" customWidth="1"/>
    <col min="136" max="136" width="14.7109375" style="24" bestFit="1" customWidth="1"/>
    <col min="137" max="137" width="7.85546875" style="24" bestFit="1" customWidth="1"/>
    <col min="138" max="138" width="11.140625" style="24" bestFit="1" customWidth="1"/>
    <col min="139" max="139" width="9.5703125" style="24" bestFit="1" customWidth="1"/>
    <col min="140" max="142" width="14.5703125" style="24" bestFit="1" customWidth="1"/>
    <col min="143" max="145" width="11.7109375" style="24" bestFit="1" customWidth="1"/>
    <col min="146" max="146" width="15.85546875" style="24" bestFit="1" customWidth="1"/>
    <col min="147" max="147" width="5.28515625" style="24" bestFit="1" customWidth="1"/>
    <col min="148" max="148" width="7.7109375" style="24" bestFit="1" customWidth="1"/>
    <col min="149" max="149" width="13.7109375" style="24" bestFit="1" customWidth="1"/>
    <col min="150" max="150" width="22.85546875" style="24" bestFit="1" customWidth="1"/>
    <col min="151" max="151" width="18.28515625" style="24" bestFit="1" customWidth="1"/>
    <col min="152" max="152" width="20.5703125" style="24" bestFit="1" customWidth="1"/>
    <col min="153" max="16384" width="9.140625" style="24"/>
  </cols>
  <sheetData>
    <row r="1" spans="1:13" s="14" customFormat="1" ht="14.25" customHeight="1" x14ac:dyDescent="0.2">
      <c r="A1" s="14" t="s">
        <v>0</v>
      </c>
      <c r="B1" s="14" t="s">
        <v>11</v>
      </c>
      <c r="C1" s="14" t="s">
        <v>1</v>
      </c>
      <c r="D1" s="14" t="s">
        <v>2</v>
      </c>
      <c r="E1" s="15" t="s">
        <v>3</v>
      </c>
      <c r="F1" s="14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14" t="s">
        <v>12</v>
      </c>
      <c r="L1" s="14" t="s">
        <v>9</v>
      </c>
      <c r="M1" s="14" t="s">
        <v>10</v>
      </c>
    </row>
    <row r="2" spans="1:13" s="28" customFormat="1" x14ac:dyDescent="0.2">
      <c r="A2" s="25">
        <v>148041042</v>
      </c>
      <c r="B2" s="25">
        <v>401</v>
      </c>
      <c r="C2" s="25" t="s">
        <v>31</v>
      </c>
      <c r="D2" s="25" t="s">
        <v>32</v>
      </c>
      <c r="E2" s="26">
        <v>44203</v>
      </c>
      <c r="F2" s="25" t="s">
        <v>14</v>
      </c>
      <c r="G2" s="27">
        <v>0</v>
      </c>
      <c r="H2" s="27">
        <v>2552.89</v>
      </c>
      <c r="I2" s="27">
        <v>2552.89</v>
      </c>
      <c r="J2" s="27">
        <f t="shared" ref="J2:J7" si="0">G2+H2-I2</f>
        <v>0</v>
      </c>
      <c r="K2" s="25" t="s">
        <v>17</v>
      </c>
      <c r="L2" s="25" t="s">
        <v>20</v>
      </c>
      <c r="M2" s="25" t="s">
        <v>13</v>
      </c>
    </row>
    <row r="3" spans="1:13" s="28" customFormat="1" x14ac:dyDescent="0.2">
      <c r="A3" s="25">
        <v>148041042</v>
      </c>
      <c r="B3" s="25">
        <v>473</v>
      </c>
      <c r="C3" s="25" t="s">
        <v>40</v>
      </c>
      <c r="D3" s="25" t="s">
        <v>41</v>
      </c>
      <c r="E3" s="26">
        <v>44223</v>
      </c>
      <c r="F3" s="25" t="s">
        <v>14</v>
      </c>
      <c r="G3" s="27">
        <v>0</v>
      </c>
      <c r="H3" s="27">
        <v>1114.29</v>
      </c>
      <c r="I3" s="27">
        <v>0</v>
      </c>
      <c r="J3" s="27">
        <f t="shared" si="0"/>
        <v>1114.29</v>
      </c>
      <c r="K3" s="25" t="s">
        <v>17</v>
      </c>
      <c r="L3" s="25" t="s">
        <v>50</v>
      </c>
      <c r="M3" s="25" t="s">
        <v>47</v>
      </c>
    </row>
    <row r="4" spans="1:13" s="28" customFormat="1" x14ac:dyDescent="0.2">
      <c r="A4" s="25">
        <v>148041042</v>
      </c>
      <c r="B4" s="25">
        <v>487</v>
      </c>
      <c r="C4" s="25" t="s">
        <v>42</v>
      </c>
      <c r="D4" s="25" t="s">
        <v>43</v>
      </c>
      <c r="E4" s="26">
        <v>44236</v>
      </c>
      <c r="F4" s="25" t="s">
        <v>14</v>
      </c>
      <c r="G4" s="27">
        <v>0</v>
      </c>
      <c r="H4" s="27">
        <v>1199.42</v>
      </c>
      <c r="I4" s="27">
        <v>1117.6400000000001</v>
      </c>
      <c r="J4" s="27">
        <f t="shared" si="0"/>
        <v>81.779999999999973</v>
      </c>
      <c r="K4" s="25" t="s">
        <v>17</v>
      </c>
      <c r="L4" s="25" t="s">
        <v>51</v>
      </c>
      <c r="M4" s="25" t="s">
        <v>13</v>
      </c>
    </row>
    <row r="5" spans="1:13" s="28" customFormat="1" x14ac:dyDescent="0.2">
      <c r="A5" s="25">
        <v>148041042</v>
      </c>
      <c r="B5" s="25">
        <v>417</v>
      </c>
      <c r="C5" s="25" t="s">
        <v>33</v>
      </c>
      <c r="D5" s="25" t="s">
        <v>34</v>
      </c>
      <c r="E5" s="26">
        <v>44237</v>
      </c>
      <c r="F5" s="25" t="s">
        <v>14</v>
      </c>
      <c r="G5" s="27">
        <v>0</v>
      </c>
      <c r="H5" s="27">
        <v>0</v>
      </c>
      <c r="I5" s="27">
        <v>0</v>
      </c>
      <c r="J5" s="27">
        <f t="shared" si="0"/>
        <v>0</v>
      </c>
      <c r="K5" s="25" t="s">
        <v>16</v>
      </c>
      <c r="L5" s="25" t="s">
        <v>52</v>
      </c>
      <c r="M5" s="25" t="s">
        <v>13</v>
      </c>
    </row>
    <row r="6" spans="1:13" s="28" customFormat="1" x14ac:dyDescent="0.2">
      <c r="A6" s="25">
        <v>148041042</v>
      </c>
      <c r="B6" s="25">
        <v>488</v>
      </c>
      <c r="C6" s="25" t="s">
        <v>44</v>
      </c>
      <c r="D6" s="25" t="s">
        <v>45</v>
      </c>
      <c r="E6" s="26">
        <v>44242</v>
      </c>
      <c r="F6" s="25" t="s">
        <v>14</v>
      </c>
      <c r="G6" s="27">
        <v>0</v>
      </c>
      <c r="H6" s="27">
        <v>4505.3599999999997</v>
      </c>
      <c r="I6" s="27">
        <v>500</v>
      </c>
      <c r="J6" s="27">
        <f t="shared" si="0"/>
        <v>4005.3599999999997</v>
      </c>
      <c r="K6" s="25" t="s">
        <v>17</v>
      </c>
      <c r="L6" s="25" t="s">
        <v>53</v>
      </c>
      <c r="M6" s="25" t="s">
        <v>13</v>
      </c>
    </row>
    <row r="7" spans="1:13" s="28" customFormat="1" x14ac:dyDescent="0.2">
      <c r="A7" s="25">
        <v>148041042</v>
      </c>
      <c r="B7" s="25">
        <v>488</v>
      </c>
      <c r="C7" s="25" t="s">
        <v>44</v>
      </c>
      <c r="D7" s="25" t="s">
        <v>46</v>
      </c>
      <c r="E7" s="26">
        <v>44484</v>
      </c>
      <c r="F7" s="25" t="s">
        <v>14</v>
      </c>
      <c r="G7" s="27">
        <v>0</v>
      </c>
      <c r="H7" s="27">
        <v>3077.15</v>
      </c>
      <c r="I7" s="27">
        <v>500</v>
      </c>
      <c r="J7" s="27">
        <f t="shared" si="0"/>
        <v>2577.15</v>
      </c>
      <c r="K7" s="25" t="s">
        <v>17</v>
      </c>
      <c r="L7" s="25" t="s">
        <v>51</v>
      </c>
      <c r="M7" s="25" t="s">
        <v>13</v>
      </c>
    </row>
    <row r="8" spans="1:13" x14ac:dyDescent="0.2">
      <c r="G8" s="29">
        <f>SUM(G2:G7)</f>
        <v>0</v>
      </c>
      <c r="H8" s="29">
        <f>SUM(H2:H7)</f>
        <v>12449.109999999999</v>
      </c>
      <c r="I8" s="29">
        <f>SUM(I2:I7)</f>
        <v>4670.53</v>
      </c>
      <c r="J8" s="29">
        <f>SUM(J2:J7)</f>
        <v>7778.58</v>
      </c>
    </row>
    <row r="10" spans="1:13" x14ac:dyDescent="0.2">
      <c r="I10" s="3"/>
      <c r="J10" s="29"/>
    </row>
  </sheetData>
  <pageMargins left="0.7" right="0.7" top="0.75" bottom="0.75" header="0.3" footer="0.3"/>
  <pageSetup paperSize="9" orientation="portrait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7" sqref="A7:XFD7"/>
    </sheetView>
  </sheetViews>
  <sheetFormatPr defaultColWidth="9.140625" defaultRowHeight="12.75" x14ac:dyDescent="0.2"/>
  <cols>
    <col min="1" max="1" width="10" style="24" bestFit="1" customWidth="1"/>
    <col min="2" max="2" width="8.42578125" style="24" bestFit="1" customWidth="1"/>
    <col min="3" max="3" width="14.7109375" style="24" bestFit="1" customWidth="1"/>
    <col min="4" max="4" width="11.7109375" style="24" bestFit="1" customWidth="1"/>
    <col min="5" max="5" width="10.140625" style="24" bestFit="1" customWidth="1"/>
    <col min="6" max="6" width="2.42578125" style="24" bestFit="1" customWidth="1"/>
    <col min="7" max="7" width="7.7109375" style="31" bestFit="1" customWidth="1"/>
    <col min="8" max="8" width="9.7109375" style="31" bestFit="1" customWidth="1"/>
    <col min="9" max="9" width="21.5703125" style="31" bestFit="1" customWidth="1"/>
    <col min="10" max="10" width="9.7109375" style="31" bestFit="1" customWidth="1"/>
    <col min="11" max="11" width="9" style="24" bestFit="1" customWidth="1"/>
    <col min="12" max="12" width="31.42578125" style="24" bestFit="1" customWidth="1"/>
    <col min="13" max="13" width="11.85546875" style="24" bestFit="1" customWidth="1"/>
    <col min="14" max="14" width="14.7109375" style="24" bestFit="1" customWidth="1"/>
    <col min="15" max="15" width="8.28515625" style="24" bestFit="1" customWidth="1"/>
    <col min="16" max="16" width="11.140625" style="24" bestFit="1" customWidth="1"/>
    <col min="17" max="17" width="10.7109375" style="24" bestFit="1" customWidth="1"/>
    <col min="18" max="18" width="8.7109375" style="24" bestFit="1" customWidth="1"/>
    <col min="19" max="21" width="14.5703125" style="24" bestFit="1" customWidth="1"/>
    <col min="22" max="24" width="11.7109375" style="24" bestFit="1" customWidth="1"/>
    <col min="25" max="25" width="15.85546875" style="24" bestFit="1" customWidth="1"/>
    <col min="26" max="26" width="5.140625" style="24" bestFit="1" customWidth="1"/>
    <col min="27" max="27" width="7.7109375" style="24" bestFit="1" customWidth="1"/>
    <col min="28" max="28" width="13.7109375" style="24" bestFit="1" customWidth="1"/>
    <col min="29" max="29" width="22.85546875" style="24" bestFit="1" customWidth="1"/>
    <col min="30" max="30" width="18.28515625" style="24" bestFit="1" customWidth="1"/>
    <col min="31" max="31" width="20.5703125" style="24" bestFit="1" customWidth="1"/>
    <col min="32" max="32" width="15.85546875" style="24" bestFit="1" customWidth="1"/>
    <col min="33" max="33" width="13.28515625" style="24" bestFit="1" customWidth="1"/>
    <col min="34" max="34" width="7.85546875" style="24" bestFit="1" customWidth="1"/>
    <col min="35" max="36" width="11.140625" style="24" bestFit="1" customWidth="1"/>
    <col min="37" max="37" width="14.5703125" style="24" bestFit="1" customWidth="1"/>
    <col min="38" max="40" width="11.7109375" style="24" bestFit="1" customWidth="1"/>
    <col min="41" max="41" width="15.85546875" style="24" bestFit="1" customWidth="1"/>
    <col min="42" max="42" width="5.28515625" style="24" bestFit="1" customWidth="1"/>
    <col min="43" max="43" width="7.7109375" style="24" bestFit="1" customWidth="1"/>
    <col min="44" max="44" width="13.7109375" style="24" bestFit="1" customWidth="1"/>
    <col min="45" max="45" width="22.85546875" style="24" bestFit="1" customWidth="1"/>
    <col min="46" max="46" width="18.28515625" style="24" bestFit="1" customWidth="1"/>
    <col min="47" max="47" width="20.5703125" style="24" bestFit="1" customWidth="1"/>
    <col min="48" max="48" width="7.85546875" style="24" bestFit="1" customWidth="1"/>
    <col min="49" max="49" width="12.28515625" style="24" bestFit="1" customWidth="1"/>
    <col min="50" max="50" width="12" style="24" bestFit="1" customWidth="1"/>
    <col min="51" max="51" width="9.5703125" style="24" bestFit="1" customWidth="1"/>
    <col min="52" max="52" width="14.7109375" style="24" bestFit="1" customWidth="1"/>
    <col min="53" max="53" width="7.85546875" style="24" bestFit="1" customWidth="1"/>
    <col min="54" max="54" width="11.140625" style="24" bestFit="1" customWidth="1"/>
    <col min="55" max="55" width="10.42578125" style="24" bestFit="1" customWidth="1"/>
    <col min="56" max="58" width="14.5703125" style="24" bestFit="1" customWidth="1"/>
    <col min="59" max="61" width="11.7109375" style="24" bestFit="1" customWidth="1"/>
    <col min="62" max="62" width="15.85546875" style="24" bestFit="1" customWidth="1"/>
    <col min="63" max="63" width="5.28515625" style="24" bestFit="1" customWidth="1"/>
    <col min="64" max="64" width="7.7109375" style="24" bestFit="1" customWidth="1"/>
    <col min="65" max="65" width="13.7109375" style="24" bestFit="1" customWidth="1"/>
    <col min="66" max="66" width="22.85546875" style="24" bestFit="1" customWidth="1"/>
    <col min="67" max="67" width="18.28515625" style="24" bestFit="1" customWidth="1"/>
    <col min="68" max="68" width="20.5703125" style="24" bestFit="1" customWidth="1"/>
    <col min="69" max="69" width="7.85546875" style="24" bestFit="1" customWidth="1"/>
    <col min="70" max="70" width="12.28515625" style="24" bestFit="1" customWidth="1"/>
    <col min="71" max="71" width="12" style="24" bestFit="1" customWidth="1"/>
    <col min="72" max="72" width="9.5703125" style="24" bestFit="1" customWidth="1"/>
    <col min="73" max="73" width="14.7109375" style="24" bestFit="1" customWidth="1"/>
    <col min="74" max="74" width="7.85546875" style="24" bestFit="1" customWidth="1"/>
    <col min="75" max="75" width="11.140625" style="24" bestFit="1" customWidth="1"/>
    <col min="76" max="76" width="10.42578125" style="24" bestFit="1" customWidth="1"/>
    <col min="77" max="79" width="14.5703125" style="24" bestFit="1" customWidth="1"/>
    <col min="80" max="82" width="11.7109375" style="24" bestFit="1" customWidth="1"/>
    <col min="83" max="83" width="15.85546875" style="24" bestFit="1" customWidth="1"/>
    <col min="84" max="84" width="5.28515625" style="24" bestFit="1" customWidth="1"/>
    <col min="85" max="85" width="7.7109375" style="24" bestFit="1" customWidth="1"/>
    <col min="86" max="86" width="13.7109375" style="24" bestFit="1" customWidth="1"/>
    <col min="87" max="87" width="22.85546875" style="24" bestFit="1" customWidth="1"/>
    <col min="88" max="88" width="18.28515625" style="24" bestFit="1" customWidth="1"/>
    <col min="89" max="89" width="20.5703125" style="24" bestFit="1" customWidth="1"/>
    <col min="90" max="90" width="7.85546875" style="24" bestFit="1" customWidth="1"/>
    <col min="91" max="91" width="12.28515625" style="24" bestFit="1" customWidth="1"/>
    <col min="92" max="92" width="12" style="24" bestFit="1" customWidth="1"/>
    <col min="93" max="93" width="9.5703125" style="24" bestFit="1" customWidth="1"/>
    <col min="94" max="94" width="14.7109375" style="24" bestFit="1" customWidth="1"/>
    <col min="95" max="95" width="7.85546875" style="24" bestFit="1" customWidth="1"/>
    <col min="96" max="96" width="11.140625" style="24" bestFit="1" customWidth="1"/>
    <col min="97" max="97" width="9.5703125" style="24" bestFit="1" customWidth="1"/>
    <col min="98" max="100" width="14.5703125" style="24" bestFit="1" customWidth="1"/>
    <col min="101" max="103" width="11.7109375" style="24" bestFit="1" customWidth="1"/>
    <col min="104" max="104" width="15.85546875" style="24" bestFit="1" customWidth="1"/>
    <col min="105" max="105" width="5.28515625" style="24" bestFit="1" customWidth="1"/>
    <col min="106" max="106" width="7.7109375" style="24" bestFit="1" customWidth="1"/>
    <col min="107" max="107" width="13.7109375" style="24" bestFit="1" customWidth="1"/>
    <col min="108" max="108" width="22.85546875" style="24" bestFit="1" customWidth="1"/>
    <col min="109" max="109" width="18.28515625" style="24" bestFit="1" customWidth="1"/>
    <col min="110" max="110" width="20.5703125" style="24" bestFit="1" customWidth="1"/>
    <col min="111" max="111" width="7.85546875" style="24" bestFit="1" customWidth="1"/>
    <col min="112" max="112" width="12.28515625" style="24" bestFit="1" customWidth="1"/>
    <col min="113" max="113" width="12" style="24" bestFit="1" customWidth="1"/>
    <col min="114" max="114" width="9.5703125" style="24" bestFit="1" customWidth="1"/>
    <col min="115" max="115" width="14.7109375" style="24" bestFit="1" customWidth="1"/>
    <col min="116" max="116" width="7.85546875" style="24" bestFit="1" customWidth="1"/>
    <col min="117" max="117" width="11.140625" style="24" bestFit="1" customWidth="1"/>
    <col min="118" max="118" width="9.5703125" style="24" bestFit="1" customWidth="1"/>
    <col min="119" max="121" width="14.5703125" style="24" bestFit="1" customWidth="1"/>
    <col min="122" max="124" width="11.7109375" style="24" bestFit="1" customWidth="1"/>
    <col min="125" max="125" width="15.85546875" style="24" bestFit="1" customWidth="1"/>
    <col min="126" max="126" width="5.28515625" style="24" bestFit="1" customWidth="1"/>
    <col min="127" max="127" width="7.7109375" style="24" bestFit="1" customWidth="1"/>
    <col min="128" max="128" width="13.7109375" style="24" bestFit="1" customWidth="1"/>
    <col min="129" max="129" width="22.85546875" style="24" bestFit="1" customWidth="1"/>
    <col min="130" max="130" width="18.28515625" style="24" bestFit="1" customWidth="1"/>
    <col min="131" max="131" width="20.5703125" style="24" bestFit="1" customWidth="1"/>
    <col min="132" max="132" width="6.28515625" style="24" bestFit="1" customWidth="1"/>
    <col min="133" max="133" width="12.28515625" style="24" bestFit="1" customWidth="1"/>
    <col min="134" max="134" width="12" style="24" bestFit="1" customWidth="1"/>
    <col min="135" max="135" width="9.5703125" style="24" bestFit="1" customWidth="1"/>
    <col min="136" max="136" width="14.7109375" style="24" bestFit="1" customWidth="1"/>
    <col min="137" max="137" width="7.85546875" style="24" bestFit="1" customWidth="1"/>
    <col min="138" max="138" width="11.140625" style="24" bestFit="1" customWidth="1"/>
    <col min="139" max="139" width="9.5703125" style="24" bestFit="1" customWidth="1"/>
    <col min="140" max="142" width="14.5703125" style="24" bestFit="1" customWidth="1"/>
    <col min="143" max="145" width="11.7109375" style="24" bestFit="1" customWidth="1"/>
    <col min="146" max="146" width="15.85546875" style="24" bestFit="1" customWidth="1"/>
    <col min="147" max="147" width="5.28515625" style="24" bestFit="1" customWidth="1"/>
    <col min="148" max="148" width="7.7109375" style="24" bestFit="1" customWidth="1"/>
    <col min="149" max="149" width="13.7109375" style="24" bestFit="1" customWidth="1"/>
    <col min="150" max="150" width="22.85546875" style="24" bestFit="1" customWidth="1"/>
    <col min="151" max="151" width="18.28515625" style="24" bestFit="1" customWidth="1"/>
    <col min="152" max="152" width="20.5703125" style="24" bestFit="1" customWidth="1"/>
    <col min="153" max="16384" width="9.140625" style="24"/>
  </cols>
  <sheetData>
    <row r="1" spans="1:13" s="14" customFormat="1" ht="14.25" customHeight="1" x14ac:dyDescent="0.2">
      <c r="A1" s="14" t="s">
        <v>0</v>
      </c>
      <c r="B1" s="14" t="s">
        <v>11</v>
      </c>
      <c r="C1" s="14" t="s">
        <v>1</v>
      </c>
      <c r="D1" s="14" t="s">
        <v>2</v>
      </c>
      <c r="E1" s="15" t="s">
        <v>3</v>
      </c>
      <c r="F1" s="14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14" t="s">
        <v>12</v>
      </c>
      <c r="L1" s="14" t="s">
        <v>9</v>
      </c>
      <c r="M1" s="14" t="s">
        <v>10</v>
      </c>
    </row>
    <row r="2" spans="1:13" s="28" customFormat="1" x14ac:dyDescent="0.2">
      <c r="A2" s="25">
        <v>156413953</v>
      </c>
      <c r="B2" s="25">
        <v>416</v>
      </c>
      <c r="C2" s="25" t="s">
        <v>62</v>
      </c>
      <c r="D2" s="25" t="s">
        <v>63</v>
      </c>
      <c r="E2" s="26">
        <v>44721</v>
      </c>
      <c r="F2" s="25" t="s">
        <v>14</v>
      </c>
      <c r="G2" s="30">
        <v>0</v>
      </c>
      <c r="H2" s="30">
        <v>1433.02</v>
      </c>
      <c r="I2" s="30">
        <v>1433.02</v>
      </c>
      <c r="J2" s="30">
        <f t="shared" ref="J2:J6" si="0">G2+H2-I2</f>
        <v>0</v>
      </c>
      <c r="K2" s="25" t="s">
        <v>16</v>
      </c>
      <c r="L2" s="25" t="s">
        <v>18</v>
      </c>
      <c r="M2" s="25" t="s">
        <v>13</v>
      </c>
    </row>
    <row r="3" spans="1:13" s="28" customFormat="1" x14ac:dyDescent="0.2">
      <c r="A3" s="25">
        <v>156413953</v>
      </c>
      <c r="B3" s="25">
        <v>400</v>
      </c>
      <c r="C3" s="25" t="s">
        <v>58</v>
      </c>
      <c r="D3" s="25" t="s">
        <v>59</v>
      </c>
      <c r="E3" s="26">
        <v>44760</v>
      </c>
      <c r="F3" s="25" t="s">
        <v>14</v>
      </c>
      <c r="G3" s="30">
        <v>0</v>
      </c>
      <c r="H3" s="30">
        <v>0</v>
      </c>
      <c r="I3" s="30">
        <v>0</v>
      </c>
      <c r="J3" s="30">
        <f t="shared" si="0"/>
        <v>0</v>
      </c>
      <c r="K3" s="25" t="s">
        <v>16</v>
      </c>
      <c r="L3" s="25" t="s">
        <v>65</v>
      </c>
      <c r="M3" s="25" t="s">
        <v>13</v>
      </c>
    </row>
    <row r="4" spans="1:13" s="28" customFormat="1" x14ac:dyDescent="0.2">
      <c r="A4" s="25">
        <v>148041042</v>
      </c>
      <c r="B4" s="25">
        <v>809</v>
      </c>
      <c r="C4" s="25" t="s">
        <v>56</v>
      </c>
      <c r="D4" s="25" t="s">
        <v>57</v>
      </c>
      <c r="E4" s="26">
        <v>44763</v>
      </c>
      <c r="F4" s="25" t="s">
        <v>14</v>
      </c>
      <c r="G4" s="30">
        <v>0</v>
      </c>
      <c r="H4" s="30">
        <v>1370.2</v>
      </c>
      <c r="I4" s="30">
        <v>1370.2</v>
      </c>
      <c r="J4" s="30">
        <f t="shared" si="0"/>
        <v>0</v>
      </c>
      <c r="K4" s="25" t="s">
        <v>16</v>
      </c>
      <c r="L4" s="25" t="s">
        <v>66</v>
      </c>
      <c r="M4" s="25" t="s">
        <v>55</v>
      </c>
    </row>
    <row r="5" spans="1:13" s="28" customFormat="1" x14ac:dyDescent="0.2">
      <c r="A5" s="25">
        <v>156413953</v>
      </c>
      <c r="B5" s="25">
        <v>415</v>
      </c>
      <c r="C5" s="25" t="s">
        <v>60</v>
      </c>
      <c r="D5" s="25" t="s">
        <v>61</v>
      </c>
      <c r="E5" s="26">
        <v>44799</v>
      </c>
      <c r="F5" s="25" t="s">
        <v>14</v>
      </c>
      <c r="G5" s="30">
        <v>0</v>
      </c>
      <c r="H5" s="30">
        <v>97.28</v>
      </c>
      <c r="I5" s="30">
        <v>97.28</v>
      </c>
      <c r="J5" s="30">
        <f t="shared" si="0"/>
        <v>0</v>
      </c>
      <c r="K5" s="25" t="s">
        <v>16</v>
      </c>
      <c r="L5" s="25" t="s">
        <v>64</v>
      </c>
      <c r="M5" s="25" t="s">
        <v>13</v>
      </c>
    </row>
    <row r="6" spans="1:13" s="28" customFormat="1" x14ac:dyDescent="0.2">
      <c r="A6" s="25">
        <v>148041042</v>
      </c>
      <c r="B6" s="25">
        <v>401</v>
      </c>
      <c r="C6" s="25" t="s">
        <v>31</v>
      </c>
      <c r="D6" s="25" t="s">
        <v>54</v>
      </c>
      <c r="E6" s="26">
        <v>44840</v>
      </c>
      <c r="F6" s="25" t="s">
        <v>14</v>
      </c>
      <c r="G6" s="30">
        <v>0</v>
      </c>
      <c r="H6" s="30">
        <v>1070.45</v>
      </c>
      <c r="I6" s="30">
        <v>1023.7</v>
      </c>
      <c r="J6" s="30">
        <f t="shared" si="0"/>
        <v>46.75</v>
      </c>
      <c r="K6" s="25" t="s">
        <v>17</v>
      </c>
      <c r="L6" s="25" t="s">
        <v>20</v>
      </c>
      <c r="M6" s="25" t="s">
        <v>13</v>
      </c>
    </row>
    <row r="7" spans="1:13" x14ac:dyDescent="0.2">
      <c r="G7" s="23">
        <f>SUM(G2:G6)</f>
        <v>0</v>
      </c>
      <c r="H7" s="23">
        <f>SUM(H2:H6)</f>
        <v>3970.9500000000007</v>
      </c>
      <c r="I7" s="23">
        <f>SUM(I2:I6)</f>
        <v>3924.2000000000007</v>
      </c>
      <c r="J7" s="23">
        <f>SUM(J2:J6)</f>
        <v>46.75</v>
      </c>
    </row>
    <row r="9" spans="1:13" x14ac:dyDescent="0.2">
      <c r="I9" s="23"/>
      <c r="J9" s="23"/>
    </row>
  </sheetData>
  <pageMargins left="0.7" right="0.7" top="0.75" bottom="0.75" header="0.3" footer="0.3"/>
  <pageSetup paperSize="9" orientation="portrait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4" sqref="A4:XFD7"/>
    </sheetView>
  </sheetViews>
  <sheetFormatPr defaultColWidth="9.140625" defaultRowHeight="12.75" x14ac:dyDescent="0.2"/>
  <cols>
    <col min="1" max="1" width="10" style="24" bestFit="1" customWidth="1"/>
    <col min="2" max="2" width="8.42578125" style="24" bestFit="1" customWidth="1"/>
    <col min="3" max="3" width="13.7109375" style="24" bestFit="1" customWidth="1"/>
    <col min="4" max="4" width="11.7109375" style="24" bestFit="1" customWidth="1"/>
    <col min="5" max="5" width="10.28515625" style="24" bestFit="1" customWidth="1"/>
    <col min="6" max="6" width="2.42578125" style="24" bestFit="1" customWidth="1"/>
    <col min="7" max="7" width="7.7109375" style="31" bestFit="1" customWidth="1"/>
    <col min="8" max="8" width="9.7109375" style="31" bestFit="1" customWidth="1"/>
    <col min="9" max="9" width="21.5703125" style="31" bestFit="1" customWidth="1"/>
    <col min="10" max="10" width="9.7109375" style="31" bestFit="1" customWidth="1"/>
    <col min="11" max="11" width="9" style="24" bestFit="1" customWidth="1"/>
    <col min="12" max="12" width="33.140625" style="24" bestFit="1" customWidth="1"/>
    <col min="13" max="13" width="11.85546875" style="24" bestFit="1" customWidth="1"/>
    <col min="14" max="14" width="14.7109375" style="24" bestFit="1" customWidth="1"/>
    <col min="15" max="15" width="8.85546875" style="24" bestFit="1" customWidth="1"/>
    <col min="16" max="16" width="9.5703125" style="24" bestFit="1" customWidth="1"/>
    <col min="17" max="17" width="12.28515625" style="24" bestFit="1" customWidth="1"/>
    <col min="18" max="18" width="14.7109375" style="24" bestFit="1" customWidth="1"/>
    <col min="19" max="19" width="9.28515625" style="24" bestFit="1" customWidth="1"/>
    <col min="20" max="20" width="9.5703125" style="24" bestFit="1" customWidth="1"/>
    <col min="21" max="21" width="12.28515625" style="24" bestFit="1" customWidth="1"/>
    <col min="22" max="22" width="14.7109375" style="24" bestFit="1" customWidth="1"/>
    <col min="23" max="23" width="9.28515625" style="24" bestFit="1" customWidth="1"/>
    <col min="24" max="24" width="10.7109375" style="24" bestFit="1" customWidth="1"/>
    <col min="25" max="25" width="12.28515625" style="24" bestFit="1" customWidth="1"/>
    <col min="26" max="26" width="14.7109375" style="24" bestFit="1" customWidth="1"/>
    <col min="27" max="27" width="10.7109375" style="24" bestFit="1" customWidth="1"/>
    <col min="28" max="28" width="9.5703125" style="24" bestFit="1" customWidth="1"/>
    <col min="29" max="29" width="12.28515625" style="24" bestFit="1" customWidth="1"/>
    <col min="30" max="30" width="14.7109375" style="24" bestFit="1" customWidth="1"/>
    <col min="31" max="31" width="8.85546875" style="24" bestFit="1" customWidth="1"/>
    <col min="32" max="32" width="9.5703125" style="24" bestFit="1" customWidth="1"/>
    <col min="33" max="33" width="12.28515625" style="24" bestFit="1" customWidth="1"/>
    <col min="34" max="34" width="14.7109375" style="24" bestFit="1" customWidth="1"/>
    <col min="35" max="35" width="9.28515625" style="24" bestFit="1" customWidth="1"/>
    <col min="36" max="36" width="9.5703125" style="24" bestFit="1" customWidth="1"/>
    <col min="37" max="37" width="12.28515625" style="24" bestFit="1" customWidth="1"/>
    <col min="38" max="38" width="14.7109375" style="24" bestFit="1" customWidth="1"/>
    <col min="39" max="39" width="8.85546875" style="24" bestFit="1" customWidth="1"/>
    <col min="40" max="40" width="12" style="24" bestFit="1" customWidth="1"/>
    <col min="41" max="41" width="14.7109375" style="24" bestFit="1" customWidth="1"/>
    <col min="42" max="43" width="10.7109375" style="24" bestFit="1" customWidth="1"/>
    <col min="44" max="45" width="8.7109375" style="24" bestFit="1" customWidth="1"/>
    <col min="46" max="46" width="9.28515625" style="24" bestFit="1" customWidth="1"/>
    <col min="47" max="47" width="6.7109375" style="24" bestFit="1" customWidth="1"/>
    <col min="48" max="48" width="13.7109375" style="24" bestFit="1" customWidth="1"/>
    <col min="49" max="49" width="12.28515625" style="24" bestFit="1" customWidth="1"/>
    <col min="50" max="50" width="12" style="24" bestFit="1" customWidth="1"/>
    <col min="51" max="51" width="14.7109375" style="24" bestFit="1" customWidth="1"/>
    <col min="52" max="52" width="9.5703125" style="24" bestFit="1" customWidth="1"/>
    <col min="53" max="53" width="9.28515625" style="24" bestFit="1" customWidth="1"/>
    <col min="54" max="55" width="8.7109375" style="24" bestFit="1" customWidth="1"/>
    <col min="56" max="56" width="9.28515625" style="24" bestFit="1" customWidth="1"/>
    <col min="57" max="57" width="6.7109375" style="24" bestFit="1" customWidth="1"/>
    <col min="58" max="58" width="13.7109375" style="24" bestFit="1" customWidth="1"/>
    <col min="59" max="59" width="12.28515625" style="24" bestFit="1" customWidth="1"/>
    <col min="60" max="60" width="12" style="24" bestFit="1" customWidth="1"/>
    <col min="61" max="61" width="14.7109375" style="24" bestFit="1" customWidth="1"/>
    <col min="62" max="62" width="9.5703125" style="24" bestFit="1" customWidth="1"/>
    <col min="63" max="63" width="9.28515625" style="24" bestFit="1" customWidth="1"/>
    <col min="64" max="65" width="8.7109375" style="24" bestFit="1" customWidth="1"/>
    <col min="66" max="66" width="9.28515625" style="24" bestFit="1" customWidth="1"/>
    <col min="67" max="67" width="6.7109375" style="24" bestFit="1" customWidth="1"/>
    <col min="68" max="68" width="13.7109375" style="24" bestFit="1" customWidth="1"/>
    <col min="69" max="69" width="12.28515625" style="24" bestFit="1" customWidth="1"/>
    <col min="70" max="70" width="12" style="24" bestFit="1" customWidth="1"/>
    <col min="71" max="71" width="14.7109375" style="24" bestFit="1" customWidth="1"/>
    <col min="72" max="72" width="9.5703125" style="24" bestFit="1" customWidth="1"/>
    <col min="73" max="73" width="9.28515625" style="24" bestFit="1" customWidth="1"/>
    <col min="74" max="75" width="8.7109375" style="24" bestFit="1" customWidth="1"/>
    <col min="76" max="16384" width="9.140625" style="24"/>
  </cols>
  <sheetData>
    <row r="1" spans="1:13" s="14" customFormat="1" ht="14.25" customHeight="1" x14ac:dyDescent="0.2">
      <c r="A1" s="14" t="s">
        <v>0</v>
      </c>
      <c r="B1" s="14" t="s">
        <v>11</v>
      </c>
      <c r="C1" s="14" t="s">
        <v>1</v>
      </c>
      <c r="D1" s="14" t="s">
        <v>2</v>
      </c>
      <c r="E1" s="15" t="s">
        <v>3</v>
      </c>
      <c r="F1" s="14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14" t="s">
        <v>12</v>
      </c>
      <c r="L1" s="14" t="s">
        <v>9</v>
      </c>
      <c r="M1" s="14" t="s">
        <v>10</v>
      </c>
    </row>
    <row r="2" spans="1:13" s="28" customFormat="1" x14ac:dyDescent="0.2">
      <c r="A2" s="25">
        <v>148041042</v>
      </c>
      <c r="B2" s="25">
        <v>488</v>
      </c>
      <c r="C2" s="25" t="s">
        <v>44</v>
      </c>
      <c r="D2" s="25" t="s">
        <v>67</v>
      </c>
      <c r="E2" s="26">
        <v>44986</v>
      </c>
      <c r="F2" s="25" t="s">
        <v>14</v>
      </c>
      <c r="G2" s="30">
        <v>0</v>
      </c>
      <c r="H2" s="30">
        <v>1732.5</v>
      </c>
      <c r="I2" s="30">
        <v>0</v>
      </c>
      <c r="J2" s="30">
        <f t="shared" ref="J2:J3" si="0">G2+H2-I2</f>
        <v>1732.5</v>
      </c>
      <c r="K2" s="25" t="s">
        <v>17</v>
      </c>
      <c r="L2" s="25" t="s">
        <v>68</v>
      </c>
      <c r="M2" s="25" t="s">
        <v>13</v>
      </c>
    </row>
    <row r="3" spans="1:13" s="28" customFormat="1" x14ac:dyDescent="0.2">
      <c r="A3" s="25">
        <v>148041042</v>
      </c>
      <c r="B3" s="25">
        <v>488</v>
      </c>
      <c r="C3" s="25" t="s">
        <v>44</v>
      </c>
      <c r="D3" s="25" t="s">
        <v>67</v>
      </c>
      <c r="E3" s="26">
        <v>44986</v>
      </c>
      <c r="F3" s="25" t="s">
        <v>14</v>
      </c>
      <c r="G3" s="30">
        <v>0</v>
      </c>
      <c r="H3" s="30">
        <v>2509.5</v>
      </c>
      <c r="I3" s="30">
        <v>500</v>
      </c>
      <c r="J3" s="30">
        <f t="shared" si="0"/>
        <v>2009.5</v>
      </c>
      <c r="K3" s="25" t="s">
        <v>17</v>
      </c>
      <c r="L3" s="25" t="s">
        <v>68</v>
      </c>
      <c r="M3" s="25" t="s">
        <v>13</v>
      </c>
    </row>
    <row r="4" spans="1:13" x14ac:dyDescent="0.2">
      <c r="G4" s="23">
        <f>SUM(G2:G3)</f>
        <v>0</v>
      </c>
      <c r="H4" s="23">
        <f>SUM(H2:H3)</f>
        <v>4242</v>
      </c>
      <c r="I4" s="23">
        <f>SUM(I2:I3)</f>
        <v>500</v>
      </c>
      <c r="J4" s="23">
        <f>SUM(J2:J3)</f>
        <v>3742</v>
      </c>
    </row>
    <row r="6" spans="1:13" x14ac:dyDescent="0.2">
      <c r="I6" s="23"/>
      <c r="J6" s="23"/>
    </row>
  </sheetData>
  <pageMargins left="0.7" right="0.7" top="0.75" bottom="0.75" header="0.3" footer="0.3"/>
  <pageSetup paperSize="9" orientation="portrait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pane="bottomLeft" activeCell="C13" sqref="C13"/>
    </sheetView>
  </sheetViews>
  <sheetFormatPr defaultColWidth="9.140625" defaultRowHeight="12.75" x14ac:dyDescent="0.2"/>
  <cols>
    <col min="1" max="1" width="10" style="20" bestFit="1" customWidth="1"/>
    <col min="2" max="2" width="8.28515625" style="20" bestFit="1" customWidth="1"/>
    <col min="3" max="3" width="9.42578125" style="20" bestFit="1" customWidth="1"/>
    <col min="4" max="4" width="11.5703125" style="20" bestFit="1" customWidth="1"/>
    <col min="5" max="5" width="10.28515625" style="20" bestFit="1" customWidth="1"/>
    <col min="6" max="6" width="2.7109375" style="20" bestFit="1" customWidth="1"/>
    <col min="7" max="7" width="9.7109375" style="39" bestFit="1" customWidth="1"/>
    <col min="8" max="8" width="10.7109375" style="39" bestFit="1" customWidth="1"/>
    <col min="9" max="9" width="20.28515625" style="39" bestFit="1" customWidth="1"/>
    <col min="10" max="10" width="10.7109375" style="39" bestFit="1" customWidth="1"/>
    <col min="11" max="11" width="8.7109375" style="20" bestFit="1" customWidth="1"/>
    <col min="12" max="12" width="28.28515625" style="20" bestFit="1" customWidth="1"/>
    <col min="13" max="13" width="11.85546875" style="20" bestFit="1" customWidth="1"/>
    <col min="14" max="14" width="14.7109375" style="20" bestFit="1" customWidth="1"/>
    <col min="15" max="15" width="8.85546875" style="20" bestFit="1" customWidth="1"/>
    <col min="16" max="16" width="9.5703125" style="20" bestFit="1" customWidth="1"/>
    <col min="17" max="17" width="12.28515625" style="20" bestFit="1" customWidth="1"/>
    <col min="18" max="18" width="14.7109375" style="20" bestFit="1" customWidth="1"/>
    <col min="19" max="19" width="9.28515625" style="20" bestFit="1" customWidth="1"/>
    <col min="20" max="20" width="9.5703125" style="20" bestFit="1" customWidth="1"/>
    <col min="21" max="21" width="12.28515625" style="20" bestFit="1" customWidth="1"/>
    <col min="22" max="22" width="14.7109375" style="20" bestFit="1" customWidth="1"/>
    <col min="23" max="23" width="9.28515625" style="20" bestFit="1" customWidth="1"/>
    <col min="24" max="24" width="10.7109375" style="20" bestFit="1" customWidth="1"/>
    <col min="25" max="25" width="12.28515625" style="20" bestFit="1" customWidth="1"/>
    <col min="26" max="26" width="14.7109375" style="20" bestFit="1" customWidth="1"/>
    <col min="27" max="27" width="10.7109375" style="20" bestFit="1" customWidth="1"/>
    <col min="28" max="28" width="9.5703125" style="20" bestFit="1" customWidth="1"/>
    <col min="29" max="29" width="12.28515625" style="20" bestFit="1" customWidth="1"/>
    <col min="30" max="30" width="14.7109375" style="20" bestFit="1" customWidth="1"/>
    <col min="31" max="31" width="8.85546875" style="20" bestFit="1" customWidth="1"/>
    <col min="32" max="32" width="9.5703125" style="20" bestFit="1" customWidth="1"/>
    <col min="33" max="33" width="12.28515625" style="20" bestFit="1" customWidth="1"/>
    <col min="34" max="34" width="14.7109375" style="20" bestFit="1" customWidth="1"/>
    <col min="35" max="35" width="9.28515625" style="20" bestFit="1" customWidth="1"/>
    <col min="36" max="36" width="9.5703125" style="20" bestFit="1" customWidth="1"/>
    <col min="37" max="37" width="12.28515625" style="20" bestFit="1" customWidth="1"/>
    <col min="38" max="38" width="14.7109375" style="20" bestFit="1" customWidth="1"/>
    <col min="39" max="39" width="8.85546875" style="20" bestFit="1" customWidth="1"/>
    <col min="40" max="40" width="12" style="20" bestFit="1" customWidth="1"/>
    <col min="41" max="41" width="14.7109375" style="20" bestFit="1" customWidth="1"/>
    <col min="42" max="43" width="10.7109375" style="20" bestFit="1" customWidth="1"/>
    <col min="44" max="45" width="8.7109375" style="20" bestFit="1" customWidth="1"/>
    <col min="46" max="46" width="9.28515625" style="20" bestFit="1" customWidth="1"/>
    <col min="47" max="47" width="6.7109375" style="20" bestFit="1" customWidth="1"/>
    <col min="48" max="48" width="13.7109375" style="20" bestFit="1" customWidth="1"/>
    <col min="49" max="49" width="12.28515625" style="20" bestFit="1" customWidth="1"/>
    <col min="50" max="50" width="12" style="20" bestFit="1" customWidth="1"/>
    <col min="51" max="51" width="14.7109375" style="20" bestFit="1" customWidth="1"/>
    <col min="52" max="52" width="9.5703125" style="20" bestFit="1" customWidth="1"/>
    <col min="53" max="53" width="9.28515625" style="20" bestFit="1" customWidth="1"/>
    <col min="54" max="55" width="8.7109375" style="20" bestFit="1" customWidth="1"/>
    <col min="56" max="56" width="9.28515625" style="20" bestFit="1" customWidth="1"/>
    <col min="57" max="57" width="6.7109375" style="20" bestFit="1" customWidth="1"/>
    <col min="58" max="58" width="13.7109375" style="20" bestFit="1" customWidth="1"/>
    <col min="59" max="59" width="12.28515625" style="20" bestFit="1" customWidth="1"/>
    <col min="60" max="60" width="12" style="20" bestFit="1" customWidth="1"/>
    <col min="61" max="61" width="14.7109375" style="20" bestFit="1" customWidth="1"/>
    <col min="62" max="62" width="9.5703125" style="20" bestFit="1" customWidth="1"/>
    <col min="63" max="63" width="9.28515625" style="20" bestFit="1" customWidth="1"/>
    <col min="64" max="65" width="8.7109375" style="20" bestFit="1" customWidth="1"/>
    <col min="66" max="66" width="9.28515625" style="20" bestFit="1" customWidth="1"/>
    <col min="67" max="67" width="6.7109375" style="20" bestFit="1" customWidth="1"/>
    <col min="68" max="68" width="13.7109375" style="20" bestFit="1" customWidth="1"/>
    <col min="69" max="69" width="12.28515625" style="20" bestFit="1" customWidth="1"/>
    <col min="70" max="70" width="12" style="20" bestFit="1" customWidth="1"/>
    <col min="71" max="71" width="14.7109375" style="20" bestFit="1" customWidth="1"/>
    <col min="72" max="72" width="9.5703125" style="20" bestFit="1" customWidth="1"/>
    <col min="73" max="73" width="9.28515625" style="20" bestFit="1" customWidth="1"/>
    <col min="74" max="75" width="8.7109375" style="20" bestFit="1" customWidth="1"/>
    <col min="76" max="16384" width="9.140625" style="20"/>
  </cols>
  <sheetData>
    <row r="1" spans="1:13" s="32" customFormat="1" ht="14.25" customHeight="1" x14ac:dyDescent="0.2">
      <c r="A1" s="32" t="s">
        <v>0</v>
      </c>
      <c r="B1" s="32" t="s">
        <v>11</v>
      </c>
      <c r="C1" s="32" t="s">
        <v>1</v>
      </c>
      <c r="D1" s="32" t="s">
        <v>2</v>
      </c>
      <c r="E1" s="33" t="s">
        <v>3</v>
      </c>
      <c r="F1" s="32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2" t="s">
        <v>12</v>
      </c>
      <c r="L1" s="32" t="s">
        <v>9</v>
      </c>
      <c r="M1" s="32" t="s">
        <v>10</v>
      </c>
    </row>
    <row r="2" spans="1:13" x14ac:dyDescent="0.2">
      <c r="A2" s="35">
        <v>148041042</v>
      </c>
      <c r="B2" s="35">
        <v>498</v>
      </c>
      <c r="C2" s="35" t="s">
        <v>70</v>
      </c>
      <c r="D2" s="35" t="s">
        <v>69</v>
      </c>
      <c r="E2" s="36">
        <v>45299</v>
      </c>
      <c r="F2" s="35" t="s">
        <v>14</v>
      </c>
      <c r="G2" s="37">
        <v>0</v>
      </c>
      <c r="H2" s="37">
        <v>1273.5899999999999</v>
      </c>
      <c r="I2" s="37">
        <v>0</v>
      </c>
      <c r="J2" s="37">
        <f t="shared" ref="J2:J8" si="0">G2+H2-I2</f>
        <v>1273.5899999999999</v>
      </c>
      <c r="K2" s="35" t="s">
        <v>16</v>
      </c>
      <c r="L2" s="35" t="s">
        <v>71</v>
      </c>
      <c r="M2" s="35" t="s">
        <v>47</v>
      </c>
    </row>
    <row r="3" spans="1:13" x14ac:dyDescent="0.2">
      <c r="A3" s="35">
        <v>148041042</v>
      </c>
      <c r="B3" s="35">
        <v>498</v>
      </c>
      <c r="C3" s="35" t="s">
        <v>70</v>
      </c>
      <c r="D3" s="35" t="s">
        <v>69</v>
      </c>
      <c r="E3" s="36">
        <v>45299</v>
      </c>
      <c r="F3" s="35" t="s">
        <v>14</v>
      </c>
      <c r="G3" s="37">
        <v>0</v>
      </c>
      <c r="H3" s="37">
        <v>1628.79</v>
      </c>
      <c r="I3" s="37">
        <v>0</v>
      </c>
      <c r="J3" s="37">
        <f t="shared" si="0"/>
        <v>1628.79</v>
      </c>
      <c r="K3" s="35" t="s">
        <v>16</v>
      </c>
      <c r="L3" s="35" t="s">
        <v>71</v>
      </c>
      <c r="M3" s="35" t="s">
        <v>13</v>
      </c>
    </row>
    <row r="4" spans="1:13" x14ac:dyDescent="0.2">
      <c r="A4" s="35">
        <v>156413953</v>
      </c>
      <c r="B4" s="35">
        <v>429</v>
      </c>
      <c r="C4" s="35" t="s">
        <v>74</v>
      </c>
      <c r="D4" s="35" t="s">
        <v>72</v>
      </c>
      <c r="E4" s="36">
        <v>45414</v>
      </c>
      <c r="F4" s="35" t="s">
        <v>14</v>
      </c>
      <c r="G4" s="37">
        <v>0</v>
      </c>
      <c r="H4" s="37">
        <v>1656.24</v>
      </c>
      <c r="I4" s="37">
        <v>0</v>
      </c>
      <c r="J4" s="37">
        <f t="shared" si="0"/>
        <v>1656.24</v>
      </c>
      <c r="K4" s="35" t="s">
        <v>16</v>
      </c>
      <c r="L4" s="35" t="s">
        <v>20</v>
      </c>
      <c r="M4" s="35" t="s">
        <v>47</v>
      </c>
    </row>
    <row r="5" spans="1:13" x14ac:dyDescent="0.2">
      <c r="A5" s="35">
        <v>156413953</v>
      </c>
      <c r="B5" s="35">
        <v>429</v>
      </c>
      <c r="C5" s="35" t="s">
        <v>74</v>
      </c>
      <c r="D5" s="35" t="s">
        <v>72</v>
      </c>
      <c r="E5" s="36">
        <v>45414</v>
      </c>
      <c r="F5" s="35" t="s">
        <v>14</v>
      </c>
      <c r="G5" s="37">
        <v>0</v>
      </c>
      <c r="H5" s="37">
        <v>1933.06</v>
      </c>
      <c r="I5" s="37">
        <v>0</v>
      </c>
      <c r="J5" s="37">
        <f t="shared" si="0"/>
        <v>1933.06</v>
      </c>
      <c r="K5" s="35" t="s">
        <v>16</v>
      </c>
      <c r="L5" s="35" t="s">
        <v>20</v>
      </c>
      <c r="M5" s="35" t="s">
        <v>13</v>
      </c>
    </row>
    <row r="6" spans="1:13" x14ac:dyDescent="0.2">
      <c r="A6" s="35">
        <v>148041042</v>
      </c>
      <c r="B6" s="20">
        <v>478</v>
      </c>
      <c r="C6" s="20" t="s">
        <v>77</v>
      </c>
      <c r="D6" s="20" t="s">
        <v>76</v>
      </c>
      <c r="E6" s="38">
        <v>45553</v>
      </c>
      <c r="F6" s="20" t="s">
        <v>14</v>
      </c>
      <c r="G6" s="39">
        <v>0</v>
      </c>
      <c r="H6" s="39">
        <v>676.1</v>
      </c>
      <c r="I6" s="39">
        <v>676.1</v>
      </c>
      <c r="J6" s="39">
        <f t="shared" si="0"/>
        <v>0</v>
      </c>
      <c r="K6" s="20" t="s">
        <v>16</v>
      </c>
      <c r="L6" s="20" t="s">
        <v>18</v>
      </c>
      <c r="M6" s="20" t="s">
        <v>13</v>
      </c>
    </row>
    <row r="7" spans="1:13" x14ac:dyDescent="0.2">
      <c r="A7" s="35">
        <v>148041042</v>
      </c>
      <c r="B7" s="20">
        <v>401</v>
      </c>
      <c r="C7" s="20" t="s">
        <v>31</v>
      </c>
      <c r="D7" s="20" t="s">
        <v>75</v>
      </c>
      <c r="E7" s="38">
        <v>45562</v>
      </c>
      <c r="F7" s="20" t="s">
        <v>14</v>
      </c>
      <c r="G7" s="39">
        <v>0</v>
      </c>
      <c r="H7" s="39">
        <v>1587.17</v>
      </c>
      <c r="I7" s="39">
        <v>1425.99</v>
      </c>
      <c r="J7" s="39">
        <f t="shared" si="0"/>
        <v>161.18000000000006</v>
      </c>
      <c r="K7" s="20" t="s">
        <v>17</v>
      </c>
      <c r="L7" s="20" t="s">
        <v>64</v>
      </c>
      <c r="M7" s="20" t="s">
        <v>13</v>
      </c>
    </row>
    <row r="8" spans="1:13" x14ac:dyDescent="0.2">
      <c r="A8" s="35">
        <v>148041042</v>
      </c>
      <c r="B8" s="20">
        <v>401</v>
      </c>
      <c r="C8" s="20" t="s">
        <v>31</v>
      </c>
      <c r="D8" s="20" t="s">
        <v>78</v>
      </c>
      <c r="E8" s="38">
        <v>45644</v>
      </c>
      <c r="F8" s="20" t="s">
        <v>14</v>
      </c>
      <c r="G8" s="39">
        <v>0</v>
      </c>
      <c r="H8" s="39">
        <v>927.5</v>
      </c>
      <c r="I8" s="39">
        <v>800</v>
      </c>
      <c r="J8" s="39">
        <f t="shared" si="0"/>
        <v>127.5</v>
      </c>
      <c r="K8" s="20" t="s">
        <v>17</v>
      </c>
      <c r="L8" s="20" t="s">
        <v>30</v>
      </c>
      <c r="M8" s="20" t="s">
        <v>13</v>
      </c>
    </row>
    <row r="9" spans="1:13" x14ac:dyDescent="0.2">
      <c r="G9" s="34">
        <f>SUM(G2:G8)</f>
        <v>0</v>
      </c>
      <c r="H9" s="34">
        <f>SUM(H2:H8)</f>
        <v>9682.4500000000007</v>
      </c>
      <c r="I9" s="34">
        <f>SUM(I2:I8)</f>
        <v>2902.09</v>
      </c>
      <c r="J9" s="34">
        <f>SUM(J2:J8)</f>
        <v>6780.3600000000006</v>
      </c>
    </row>
    <row r="11" spans="1:13" x14ac:dyDescent="0.2">
      <c r="I11" s="34"/>
      <c r="J11" s="34"/>
    </row>
  </sheetData>
  <pageMargins left="0.7" right="0.7" top="0.75" bottom="0.75" header="0.3" footer="0.3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C13" sqref="C13"/>
    </sheetView>
  </sheetViews>
  <sheetFormatPr defaultColWidth="9.140625" defaultRowHeight="12.75" x14ac:dyDescent="0.2"/>
  <cols>
    <col min="1" max="1" width="10" style="20" bestFit="1" customWidth="1"/>
    <col min="2" max="2" width="8.28515625" style="20" bestFit="1" customWidth="1"/>
    <col min="3" max="3" width="9.42578125" style="20" bestFit="1" customWidth="1"/>
    <col min="4" max="4" width="11.5703125" style="20" bestFit="1" customWidth="1"/>
    <col min="5" max="5" width="10.28515625" style="20" bestFit="1" customWidth="1"/>
    <col min="6" max="6" width="2.7109375" style="20" bestFit="1" customWidth="1"/>
    <col min="7" max="7" width="9.7109375" style="39" bestFit="1" customWidth="1"/>
    <col min="8" max="8" width="10.7109375" style="39" bestFit="1" customWidth="1"/>
    <col min="9" max="9" width="20.28515625" style="39" bestFit="1" customWidth="1"/>
    <col min="10" max="10" width="10.7109375" style="39" bestFit="1" customWidth="1"/>
    <col min="11" max="11" width="8.7109375" style="20" bestFit="1" customWidth="1"/>
    <col min="12" max="12" width="28.28515625" style="20" bestFit="1" customWidth="1"/>
    <col min="13" max="13" width="11.85546875" style="20" bestFit="1" customWidth="1"/>
    <col min="14" max="14" width="14.7109375" style="20" bestFit="1" customWidth="1"/>
    <col min="15" max="15" width="8.85546875" style="20" bestFit="1" customWidth="1"/>
    <col min="16" max="16" width="9.5703125" style="20" bestFit="1" customWidth="1"/>
    <col min="17" max="17" width="12.28515625" style="20" bestFit="1" customWidth="1"/>
    <col min="18" max="18" width="14.7109375" style="20" bestFit="1" customWidth="1"/>
    <col min="19" max="19" width="9.28515625" style="20" bestFit="1" customWidth="1"/>
    <col min="20" max="20" width="9.5703125" style="20" bestFit="1" customWidth="1"/>
    <col min="21" max="21" width="12.28515625" style="20" bestFit="1" customWidth="1"/>
    <col min="22" max="22" width="14.7109375" style="20" bestFit="1" customWidth="1"/>
    <col min="23" max="23" width="9.28515625" style="20" bestFit="1" customWidth="1"/>
    <col min="24" max="24" width="10.7109375" style="20" bestFit="1" customWidth="1"/>
    <col min="25" max="25" width="12.28515625" style="20" bestFit="1" customWidth="1"/>
    <col min="26" max="26" width="14.7109375" style="20" bestFit="1" customWidth="1"/>
    <col min="27" max="27" width="10.7109375" style="20" bestFit="1" customWidth="1"/>
    <col min="28" max="28" width="9.5703125" style="20" bestFit="1" customWidth="1"/>
    <col min="29" max="29" width="12.28515625" style="20" bestFit="1" customWidth="1"/>
    <col min="30" max="30" width="14.7109375" style="20" bestFit="1" customWidth="1"/>
    <col min="31" max="31" width="8.85546875" style="20" bestFit="1" customWidth="1"/>
    <col min="32" max="32" width="9.5703125" style="20" bestFit="1" customWidth="1"/>
    <col min="33" max="33" width="12.28515625" style="20" bestFit="1" customWidth="1"/>
    <col min="34" max="34" width="14.7109375" style="20" bestFit="1" customWidth="1"/>
    <col min="35" max="35" width="9.28515625" style="20" bestFit="1" customWidth="1"/>
    <col min="36" max="36" width="9.5703125" style="20" bestFit="1" customWidth="1"/>
    <col min="37" max="37" width="12.28515625" style="20" bestFit="1" customWidth="1"/>
    <col min="38" max="38" width="14.7109375" style="20" bestFit="1" customWidth="1"/>
    <col min="39" max="39" width="8.85546875" style="20" bestFit="1" customWidth="1"/>
    <col min="40" max="40" width="12" style="20" bestFit="1" customWidth="1"/>
    <col min="41" max="41" width="14.7109375" style="20" bestFit="1" customWidth="1"/>
    <col min="42" max="43" width="10.7109375" style="20" bestFit="1" customWidth="1"/>
    <col min="44" max="45" width="8.7109375" style="20" bestFit="1" customWidth="1"/>
    <col min="46" max="46" width="9.28515625" style="20" bestFit="1" customWidth="1"/>
    <col min="47" max="47" width="6.7109375" style="20" bestFit="1" customWidth="1"/>
    <col min="48" max="48" width="13.7109375" style="20" bestFit="1" customWidth="1"/>
    <col min="49" max="49" width="12.28515625" style="20" bestFit="1" customWidth="1"/>
    <col min="50" max="50" width="12" style="20" bestFit="1" customWidth="1"/>
    <col min="51" max="51" width="14.7109375" style="20" bestFit="1" customWidth="1"/>
    <col min="52" max="52" width="9.5703125" style="20" bestFit="1" customWidth="1"/>
    <col min="53" max="53" width="9.28515625" style="20" bestFit="1" customWidth="1"/>
    <col min="54" max="55" width="8.7109375" style="20" bestFit="1" customWidth="1"/>
    <col min="56" max="56" width="9.28515625" style="20" bestFit="1" customWidth="1"/>
    <col min="57" max="57" width="6.7109375" style="20" bestFit="1" customWidth="1"/>
    <col min="58" max="58" width="13.7109375" style="20" bestFit="1" customWidth="1"/>
    <col min="59" max="59" width="12.28515625" style="20" bestFit="1" customWidth="1"/>
    <col min="60" max="60" width="12" style="20" bestFit="1" customWidth="1"/>
    <col min="61" max="61" width="14.7109375" style="20" bestFit="1" customWidth="1"/>
    <col min="62" max="62" width="9.5703125" style="20" bestFit="1" customWidth="1"/>
    <col min="63" max="63" width="9.28515625" style="20" bestFit="1" customWidth="1"/>
    <col min="64" max="65" width="8.7109375" style="20" bestFit="1" customWidth="1"/>
    <col min="66" max="66" width="9.28515625" style="20" bestFit="1" customWidth="1"/>
    <col min="67" max="67" width="6.7109375" style="20" bestFit="1" customWidth="1"/>
    <col min="68" max="68" width="13.7109375" style="20" bestFit="1" customWidth="1"/>
    <col min="69" max="69" width="12.28515625" style="20" bestFit="1" customWidth="1"/>
    <col min="70" max="70" width="12" style="20" bestFit="1" customWidth="1"/>
    <col min="71" max="71" width="14.7109375" style="20" bestFit="1" customWidth="1"/>
    <col min="72" max="72" width="9.5703125" style="20" bestFit="1" customWidth="1"/>
    <col min="73" max="73" width="9.28515625" style="20" bestFit="1" customWidth="1"/>
    <col min="74" max="75" width="8.7109375" style="20" bestFit="1" customWidth="1"/>
    <col min="76" max="16384" width="9.140625" style="20"/>
  </cols>
  <sheetData>
    <row r="1" spans="1:13" s="32" customFormat="1" x14ac:dyDescent="0.2">
      <c r="A1" s="32" t="s">
        <v>0</v>
      </c>
      <c r="B1" s="32" t="s">
        <v>11</v>
      </c>
      <c r="C1" s="32" t="s">
        <v>1</v>
      </c>
      <c r="D1" s="32" t="s">
        <v>2</v>
      </c>
      <c r="E1" s="33" t="s">
        <v>3</v>
      </c>
      <c r="F1" s="32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2" t="s">
        <v>12</v>
      </c>
      <c r="L1" s="32" t="s">
        <v>9</v>
      </c>
      <c r="M1" s="32" t="s">
        <v>10</v>
      </c>
    </row>
    <row r="2" spans="1:13" x14ac:dyDescent="0.2">
      <c r="A2" s="35">
        <v>148041042</v>
      </c>
      <c r="B2" s="20">
        <v>497</v>
      </c>
      <c r="C2" s="20" t="s">
        <v>82</v>
      </c>
      <c r="D2" s="20" t="s">
        <v>84</v>
      </c>
      <c r="E2" s="38">
        <v>45728</v>
      </c>
      <c r="F2" s="20" t="s">
        <v>14</v>
      </c>
      <c r="G2" s="39">
        <v>0</v>
      </c>
      <c r="H2" s="39">
        <v>423.5</v>
      </c>
      <c r="I2" s="39">
        <v>423.5</v>
      </c>
      <c r="J2" s="39">
        <f t="shared" ref="J2:J6" si="0">G2+H2-I2</f>
        <v>0</v>
      </c>
      <c r="K2" s="20" t="s">
        <v>16</v>
      </c>
      <c r="L2" s="20" t="s">
        <v>85</v>
      </c>
      <c r="M2" s="20" t="s">
        <v>13</v>
      </c>
    </row>
    <row r="3" spans="1:13" x14ac:dyDescent="0.2">
      <c r="A3" s="35">
        <v>148041042</v>
      </c>
      <c r="B3" s="20">
        <v>820</v>
      </c>
      <c r="C3" s="20" t="s">
        <v>80</v>
      </c>
      <c r="D3" s="20" t="s">
        <v>79</v>
      </c>
      <c r="E3" s="38">
        <v>45741</v>
      </c>
      <c r="F3" s="20" t="s">
        <v>14</v>
      </c>
      <c r="G3" s="39">
        <v>0</v>
      </c>
      <c r="H3" s="39">
        <v>634.75</v>
      </c>
      <c r="I3" s="39">
        <v>634.75</v>
      </c>
      <c r="J3" s="39">
        <f t="shared" si="0"/>
        <v>0</v>
      </c>
      <c r="K3" s="20" t="s">
        <v>16</v>
      </c>
      <c r="L3" s="20" t="s">
        <v>18</v>
      </c>
      <c r="M3" s="20" t="s">
        <v>13</v>
      </c>
    </row>
    <row r="4" spans="1:13" x14ac:dyDescent="0.2">
      <c r="A4" s="35">
        <v>148041042</v>
      </c>
      <c r="B4" s="20">
        <v>497</v>
      </c>
      <c r="C4" s="20" t="s">
        <v>82</v>
      </c>
      <c r="D4" s="20" t="s">
        <v>81</v>
      </c>
      <c r="E4" s="38">
        <v>45744</v>
      </c>
      <c r="F4" s="20" t="s">
        <v>14</v>
      </c>
      <c r="G4" s="39">
        <v>0</v>
      </c>
      <c r="H4" s="39">
        <v>3294.79</v>
      </c>
      <c r="I4" s="39">
        <v>0</v>
      </c>
      <c r="J4" s="39">
        <f t="shared" si="0"/>
        <v>3294.79</v>
      </c>
      <c r="K4" s="20" t="s">
        <v>16</v>
      </c>
      <c r="L4" s="20" t="s">
        <v>83</v>
      </c>
      <c r="M4" s="20" t="s">
        <v>13</v>
      </c>
    </row>
    <row r="5" spans="1:13" x14ac:dyDescent="0.2">
      <c r="A5" s="35">
        <v>148041042</v>
      </c>
      <c r="B5" s="20">
        <v>819</v>
      </c>
      <c r="C5" s="20" t="s">
        <v>87</v>
      </c>
      <c r="D5" s="20" t="s">
        <v>86</v>
      </c>
      <c r="E5" s="38">
        <v>45828</v>
      </c>
      <c r="F5" s="20" t="s">
        <v>73</v>
      </c>
      <c r="G5" s="39">
        <v>3600</v>
      </c>
      <c r="H5" s="39">
        <v>0</v>
      </c>
      <c r="I5" s="39">
        <v>0</v>
      </c>
      <c r="J5" s="39">
        <f t="shared" si="0"/>
        <v>3600</v>
      </c>
      <c r="K5" s="20" t="s">
        <v>15</v>
      </c>
      <c r="L5" s="20" t="s">
        <v>88</v>
      </c>
      <c r="M5" s="20" t="s">
        <v>47</v>
      </c>
    </row>
    <row r="6" spans="1:13" x14ac:dyDescent="0.2">
      <c r="A6" s="35">
        <v>148041042</v>
      </c>
      <c r="B6" s="20">
        <v>498</v>
      </c>
      <c r="C6" s="20" t="s">
        <v>70</v>
      </c>
      <c r="D6" s="20" t="s">
        <v>89</v>
      </c>
      <c r="E6" s="38">
        <v>45902</v>
      </c>
      <c r="F6" s="20" t="s">
        <v>73</v>
      </c>
      <c r="G6" s="39">
        <v>0</v>
      </c>
      <c r="H6" s="39">
        <v>2099.7199999999998</v>
      </c>
      <c r="I6" s="39">
        <v>0</v>
      </c>
      <c r="J6" s="39">
        <f t="shared" si="0"/>
        <v>2099.7199999999998</v>
      </c>
      <c r="K6" s="20" t="s">
        <v>16</v>
      </c>
      <c r="L6" s="20" t="s">
        <v>90</v>
      </c>
      <c r="M6" s="20" t="s">
        <v>13</v>
      </c>
    </row>
    <row r="7" spans="1:13" x14ac:dyDescent="0.2">
      <c r="G7" s="34">
        <f>SUM(G2:G6)</f>
        <v>3600</v>
      </c>
      <c r="H7" s="34">
        <f>SUM(H2:H6)</f>
        <v>6452.76</v>
      </c>
      <c r="I7" s="34">
        <f>SUM(I2:I6)</f>
        <v>1058.25</v>
      </c>
      <c r="J7" s="34">
        <f>SUM(J2:J6)</f>
        <v>8994.51</v>
      </c>
    </row>
    <row r="9" spans="1:13" x14ac:dyDescent="0.2">
      <c r="I9" s="34"/>
      <c r="J9" s="34"/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Algemeen</vt:lpstr>
      <vt:lpstr>2020</vt:lpstr>
      <vt:lpstr>2021</vt:lpstr>
      <vt:lpstr>2022</vt:lpstr>
      <vt:lpstr>2023</vt:lpstr>
      <vt:lpstr>2024</vt:lpstr>
      <vt:lpstr>2025</vt:lpstr>
    </vt:vector>
  </TitlesOfParts>
  <Company>Interpolis 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Rasenberg</dc:creator>
  <cp:lastModifiedBy>John van der Woude</cp:lastModifiedBy>
  <cp:lastPrinted>2009-08-31T09:05:48Z</cp:lastPrinted>
  <dcterms:created xsi:type="dcterms:W3CDTF">2008-08-28T06:34:52Z</dcterms:created>
  <dcterms:modified xsi:type="dcterms:W3CDTF">2025-11-24T14:47:45Z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9095c1-d701-4a85-9aa0-f5019a9a0475_Enabled">
    <vt:lpwstr>true</vt:lpwstr>
  </property>
  <property fmtid="{D5CDD505-2E9C-101B-9397-08002B2CF9AE}" pid="3" name="MSIP_Label_379095c1-d701-4a85-9aa0-f5019a9a0475_SetDate">
    <vt:lpwstr>2025-11-18T07:23:55Z</vt:lpwstr>
  </property>
  <property fmtid="{D5CDD505-2E9C-101B-9397-08002B2CF9AE}" pid="4" name="MSIP_Label_379095c1-d701-4a85-9aa0-f5019a9a0475_Method">
    <vt:lpwstr>Privileged</vt:lpwstr>
  </property>
  <property fmtid="{D5CDD505-2E9C-101B-9397-08002B2CF9AE}" pid="5" name="MSIP_Label_379095c1-d701-4a85-9aa0-f5019a9a0475_Name">
    <vt:lpwstr>Vertrouwelijk</vt:lpwstr>
  </property>
  <property fmtid="{D5CDD505-2E9C-101B-9397-08002B2CF9AE}" pid="6" name="MSIP_Label_379095c1-d701-4a85-9aa0-f5019a9a0475_SiteId">
    <vt:lpwstr>c37ef212-d4a3-44b6-92df-0d1dff85604f</vt:lpwstr>
  </property>
  <property fmtid="{D5CDD505-2E9C-101B-9397-08002B2CF9AE}" pid="7" name="MSIP_Label_379095c1-d701-4a85-9aa0-f5019a9a0475_ActionId">
    <vt:lpwstr>dfc01bd5-dcde-43c8-a068-3da9ebddb0e4</vt:lpwstr>
  </property>
  <property fmtid="{D5CDD505-2E9C-101B-9397-08002B2CF9AE}" pid="8" name="MSIP_Label_379095c1-d701-4a85-9aa0-f5019a9a0475_ContentBits">
    <vt:lpwstr>0</vt:lpwstr>
  </property>
  <property fmtid="{D5CDD505-2E9C-101B-9397-08002B2CF9AE}" pid="9" name="MSIP_Label_379095c1-d701-4a85-9aa0-f5019a9a0475_Tag">
    <vt:lpwstr>10, 0, 1, 1</vt:lpwstr>
  </property>
</Properties>
</file>