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unitedqualitybv.sharepoint.com/klanten/Docs/Texel/EA OGC (1349)/03. Tech bestek/"/>
    </mc:Choice>
  </mc:AlternateContent>
  <xr:revisionPtr revIDLastSave="17" documentId="8_{9C746204-5EA3-4074-B63A-ACF2B1C37BD4}" xr6:coauthVersionLast="47" xr6:coauthVersionMax="47" xr10:uidLastSave="{1DEA9065-0796-4F5D-8379-68320C68B887}"/>
  <bookViews>
    <workbookView xWindow="10155" yWindow="16080" windowWidth="29040" windowHeight="17520" tabRatio="907" xr2:uid="{00000000-000D-0000-FFFF-FFFF00000000}"/>
  </bookViews>
  <sheets>
    <sheet name="Voorblad" sheetId="8" r:id="rId1"/>
    <sheet name="Prijsinvulformulier P1" sheetId="3" r:id="rId2"/>
    <sheet name="Prijsinvulformulier P2" sheetId="31" r:id="rId3"/>
    <sheet name="Prijsinvulformulier P3" sheetId="18" r:id="rId4"/>
    <sheet name="Prijsinvulformulier P4" sheetId="28" r:id="rId5"/>
  </sheets>
  <definedNames>
    <definedName name="_xlnm.Print_Area" localSheetId="1">'Prijsinvulformulier P1'!$A$1:$G$38</definedName>
    <definedName name="_xlnm.Print_Area" localSheetId="2">'Prijsinvulformulier P2'!#REF!</definedName>
    <definedName name="_xlnm.Print_Area" localSheetId="3">'Prijsinvulformulier P3'!$A$1:$G$25</definedName>
    <definedName name="_xlnm.Print_Area" localSheetId="4">'Prijsinvulformulier P4'!$A$1:$G$26</definedName>
    <definedName name="_xlnm.Print_Area" localSheetId="0">Voorblad!$A$1:$G$44</definedName>
    <definedName name="_xlnm.Print_Titles" localSheetId="1">'Prijsinvulformulier P1'!#REF!</definedName>
    <definedName name="_xlnm.Print_Titles" localSheetId="2">'Prijsinvulformulier P2'!#REF!</definedName>
    <definedName name="_xlnm.Print_Titles" localSheetId="4">'Prijsinvulformulier P4'!#REF!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8" l="1"/>
  <c r="F6" i="31"/>
  <c r="F9" i="3"/>
  <c r="E13" i="28"/>
  <c r="F19" i="28"/>
  <c r="F18" i="28"/>
  <c r="F15" i="31"/>
  <c r="F14" i="31"/>
  <c r="F21" i="3"/>
  <c r="F19" i="3"/>
  <c r="F17" i="3"/>
  <c r="F15" i="3"/>
  <c r="F11" i="3"/>
  <c r="F7" i="3"/>
  <c r="F5" i="3"/>
  <c r="F12" i="31"/>
  <c r="F11" i="31"/>
  <c r="F10" i="31"/>
  <c r="F9" i="31"/>
  <c r="F5" i="31"/>
  <c r="F4" i="31"/>
  <c r="F17" i="31" l="1"/>
  <c r="F16" i="28"/>
  <c r="F15" i="28"/>
  <c r="F14" i="28"/>
  <c r="F13" i="28"/>
  <c r="F20" i="28" s="1"/>
  <c r="F11" i="28"/>
  <c r="F10" i="28"/>
  <c r="F9" i="28"/>
  <c r="F5" i="28"/>
  <c r="F17" i="18"/>
  <c r="F16" i="18"/>
  <c r="F15" i="18"/>
  <c r="A31" i="3"/>
  <c r="A32" i="3"/>
  <c r="F27" i="3"/>
  <c r="F26" i="3"/>
  <c r="F22" i="3"/>
  <c r="F20" i="3"/>
  <c r="F18" i="3"/>
  <c r="F16" i="3"/>
  <c r="F14" i="3"/>
  <c r="F10" i="3"/>
  <c r="F8" i="3"/>
  <c r="F6" i="3"/>
  <c r="F4" i="3"/>
  <c r="F7" i="28" l="1"/>
  <c r="F8" i="28"/>
  <c r="F4" i="28"/>
  <c r="E12" i="28"/>
  <c r="F12" i="28" s="1"/>
  <c r="F28" i="3"/>
  <c r="F32" i="3" s="1"/>
  <c r="F23" i="3"/>
  <c r="F31" i="3" s="1"/>
  <c r="F33" i="3" l="1"/>
  <c r="F14" i="18" l="1"/>
  <c r="F13" i="18"/>
  <c r="F12" i="18"/>
  <c r="F11" i="18"/>
  <c r="F10" i="18"/>
  <c r="F6" i="18"/>
  <c r="F5" i="18"/>
  <c r="F4" i="18"/>
  <c r="F19" i="18" l="1"/>
</calcChain>
</file>

<file path=xl/sharedStrings.xml><?xml version="1.0" encoding="utf-8"?>
<sst xmlns="http://schemas.openxmlformats.org/spreadsheetml/2006/main" count="182" uniqueCount="155">
  <si>
    <t>Subtotalen (AxB) excl. BTW</t>
  </si>
  <si>
    <t>Totaal perceel 1</t>
  </si>
  <si>
    <t>Inschrijfprijs</t>
  </si>
  <si>
    <t>Fictieve inschrijfprijs</t>
  </si>
  <si>
    <t>In te vullen door inschrijver</t>
  </si>
  <si>
    <t>Maandelijkse abonnementskosten per container, waarbij alle communicatie is inbegrepen</t>
  </si>
  <si>
    <t>* De genoemde aantallen zijn fictief over de gehele looptijd van het contract en er kunnen geen rechten aan worden ontleend.
** De prijzen zoals ingevuld op het prijs invul formulier zijn inclusief alle kosten voortkomend uit het programma van eisen en de kwalitatie gunningscriteria.
** Bij opbrengsten dient inschrijver de prijs in te vullen met een "min" teken t.b.v. een juiste prijsberekening.</t>
  </si>
  <si>
    <t xml:space="preserve">Naam inschrijver: </t>
  </si>
  <si>
    <t>Naam inschrijver:</t>
  </si>
  <si>
    <t xml:space="preserve">Inhoud </t>
  </si>
  <si>
    <t>Onderdeelprijzen</t>
  </si>
  <si>
    <t>Plaatsing van een containerbehuizing (inclusief betonplaat) in elementenverharding</t>
  </si>
  <si>
    <t>Plaatsing van een containerbehuizing (inclusief betonplaat) in het groen</t>
  </si>
  <si>
    <t xml:space="preserve">Inschrijfprijs Totaal </t>
  </si>
  <si>
    <t>* De genoemde aantallen zijn fictief over de gehele looptijd van het contract en er kunnen geen rechten aan worden ontleend
** De prijzen zoals ingevuld op het prijs invul formulier zijn inclusief alle kosten voortkomend uit het programma van eisen en de kwalitatie gunningscriteria
** Bij opbrengsten dient inschrijver de prijs in te vullen met een "min" teken t.b.v. een juiste prijsberekening</t>
  </si>
  <si>
    <t>Aantal (B) *</t>
  </si>
  <si>
    <t>Prijs per stuk(A) excl. BTW **</t>
  </si>
  <si>
    <t xml:space="preserve">Percelen </t>
  </si>
  <si>
    <t>Het leveren van ondergrondse containers</t>
  </si>
  <si>
    <t xml:space="preserve">Perceel 2: </t>
  </si>
  <si>
    <t xml:space="preserve">Perceel 3: </t>
  </si>
  <si>
    <t>Het leveren van toegangscontrolesysteem, vulgraadmeetsysteem</t>
  </si>
  <si>
    <t>en een container managementsysteem</t>
  </si>
  <si>
    <t>Het plaatsen van ondergrondse containers</t>
  </si>
  <si>
    <t xml:space="preserve">Perceel 1A: </t>
  </si>
  <si>
    <t>Perceel 1B:</t>
  </si>
  <si>
    <t>Het leveren en plaatsen van containerbehuizingen</t>
  </si>
  <si>
    <t>Perceel 1A - leveren ondergrondse container</t>
  </si>
  <si>
    <t>Prijs* per stuk(A) excl. BTW</t>
  </si>
  <si>
    <t>Aantal (B)</t>
  </si>
  <si>
    <t>P1-1</t>
  </si>
  <si>
    <t>P1-2</t>
  </si>
  <si>
    <r>
      <t>Leveren en afmonteren 5 m</t>
    </r>
    <r>
      <rPr>
        <vertAlign val="superscript"/>
        <sz val="9"/>
        <rFont val="Century Gothic"/>
        <family val="2"/>
      </rPr>
      <t>3</t>
    </r>
    <r>
      <rPr>
        <sz val="9"/>
        <rFont val="Century Gothic"/>
        <family val="2"/>
      </rPr>
      <t xml:space="preserve"> ondergrondse container; PMD, incl. betonput, toegangscontrole, vulgraaddetectie, invalbeveiliging en putopvulling voor ondersteuning bodemkleppen.</t>
    </r>
  </si>
  <si>
    <t>P1-3</t>
  </si>
  <si>
    <r>
      <t>Leveren en afmonteren 5 m</t>
    </r>
    <r>
      <rPr>
        <vertAlign val="superscript"/>
        <sz val="9"/>
        <rFont val="Century Gothic"/>
        <family val="2"/>
      </rPr>
      <t>3</t>
    </r>
    <r>
      <rPr>
        <sz val="9"/>
        <rFont val="Century Gothic"/>
        <family val="2"/>
      </rPr>
      <t xml:space="preserve"> ondergrondse container (2 kleppen); OPK, incl. betonput, toegangscontrole, vulgraaddetectie, invalbeveiliging en putopvulling voor ondersteuning bodemkleppen.</t>
    </r>
  </si>
  <si>
    <t>P1-4</t>
  </si>
  <si>
    <t>P1-6</t>
  </si>
  <si>
    <t>Inmeten, leveren en afmonteren ondergrondse container; Restafval, toegangscontrole, vulgraaddetectie, invalbeveiliging en putopvulling voor ondersteuning bodemklep.</t>
  </si>
  <si>
    <t>P1-7</t>
  </si>
  <si>
    <t>Inmeten, leveren en afmonteren ondergrondse container; PMD, toegangscontrole, vulgraaddetectie, invalbeveiliging en putopvulling voor ondersteuning bodemkleppen.</t>
  </si>
  <si>
    <t>P1-8</t>
  </si>
  <si>
    <t>P1-9</t>
  </si>
  <si>
    <t>P1-10</t>
  </si>
  <si>
    <t>P1-11</t>
  </si>
  <si>
    <t>Zwerfafvalluikje voor de Restcontainer (optioneel)</t>
  </si>
  <si>
    <t>Totaal perceel 1A</t>
  </si>
  <si>
    <t>Perceel 1B - plaatsen ondergrondse container</t>
  </si>
  <si>
    <t>Prijs* per eenheid (A) excl. BTW</t>
  </si>
  <si>
    <t>Plaatsing van een ondergrondse container (binnenbak) in een bestaande betonput. (Binnenbak en veiligheidsvloer nieuw)</t>
  </si>
  <si>
    <t xml:space="preserve"> </t>
  </si>
  <si>
    <t>Totaal perceel 1B</t>
  </si>
  <si>
    <r>
      <t>Leveren en afmonteren 5 m</t>
    </r>
    <r>
      <rPr>
        <vertAlign val="superscript"/>
        <sz val="9"/>
        <rFont val="Century Gothic"/>
        <family val="2"/>
      </rPr>
      <t>3</t>
    </r>
    <r>
      <rPr>
        <sz val="9"/>
        <rFont val="Century Gothic"/>
        <family val="2"/>
      </rPr>
      <t xml:space="preserve"> ondergrondse container (2x rozet); Glas, incl. betonput, vulgraaddetectie, invalbeveiliging en putopvulling voor ondersteuning bodemkleppen.</t>
    </r>
  </si>
  <si>
    <t>Complete, nieuwe ondergrondse container systemen</t>
  </si>
  <si>
    <t>Nieuwe collector met invalbeveiliging etc.</t>
  </si>
  <si>
    <t>Inmeten, leveren en afmonteren ondergrondse container; OPK, toegangscontrole, vulgraaddetectie, invalbeveiliging en putopvulling voor ondersteuning bodemkleppen.</t>
  </si>
  <si>
    <t>Inmeten, leveren en afmonteren ondergrondse container (2x rozet); Glas, invalbeveiliging en putopvulling voor ondersteuning bodemkleppen.</t>
  </si>
  <si>
    <t>Plaatsing van een ondergrondse container inclusief veiligheidsvloer en betonput op een nieuwe locatie</t>
  </si>
  <si>
    <t>Vervangen containerbehuizing exclusief betonplaat (compleet boven- en onderlijf)</t>
  </si>
  <si>
    <t>Vervangen betonplaat</t>
  </si>
  <si>
    <t>Vervangen van de bovenkap</t>
  </si>
  <si>
    <t>Vervangen van de behuizing (exclusief bovenkap)</t>
  </si>
  <si>
    <t>Vervangen van de inwerpvoorziening compleet (RVS klep)</t>
  </si>
  <si>
    <t>Vervangen van de container geleiding set</t>
  </si>
  <si>
    <t>Vervangen van de losdeur voor in- en uitrijden</t>
  </si>
  <si>
    <t>Vervangen van het slot van de losdeur</t>
  </si>
  <si>
    <t>Vervangen van de sleutelset t.b.v. openen en sluiten losdeur</t>
  </si>
  <si>
    <t>Meerprijs voor het leveren van het vulgraaddetectiesysteem ter uitbreiding op het toegangscontrolesysteem; prijs per systeem</t>
  </si>
  <si>
    <t>Monteren en leveren van het toegangscontrole- en vulgraaddetectiesysteem t.b.v. bestaande ondergrondse containers</t>
  </si>
  <si>
    <t>Monteren en leveren van het toegangscontrolesysteem ten behoeve van bestaande ondergrondse containers; prijs per systeem (inclusief paslezer, elektronisch slot, accu i.c.m. lichtcel en kabelboom)</t>
  </si>
  <si>
    <t>Meerprijs voor het monteren en leveren van het vulgraaddetectiesysteem ter uitbreiding op het toegangscontrolesysteem; prijs per systeem</t>
  </si>
  <si>
    <r>
      <t>Gebruiksgereed maken software, inclusief éénmalige</t>
    </r>
    <r>
      <rPr>
        <strike/>
        <sz val="9"/>
        <rFont val="Century Gothic"/>
        <family val="2"/>
      </rPr>
      <t xml:space="preserve"> </t>
    </r>
    <r>
      <rPr>
        <sz val="9"/>
        <rFont val="Century Gothic"/>
        <family val="2"/>
      </rPr>
      <t>opleiding (in te vullen prijs voor alle toegangscontrole- en vulgraaddetectiesystemen tezamen, ongeacht het aantal systemen)</t>
    </r>
  </si>
  <si>
    <t>Gebruik software, inclusief helpdesk; prijs per jaar (in te vullen prijs voor alle toegangscontrole- en vulgraaddetectiesystemen tezamen, ongeacht het aantal systemen)</t>
  </si>
  <si>
    <t>Levering mifare afvalpassen (initiële levering voor het gehele project)</t>
  </si>
  <si>
    <t>Beheren van de afvalpassen (per jaar)</t>
  </si>
  <si>
    <t>Mailpack (initiële levering voor het gehele project - prijs per woonhuisaansluiting) conform E-3.168</t>
  </si>
  <si>
    <t>* De genoemde aantallen zijn fictief over de gehele looptijd van het contract en er kunnen geen rechten aan worden ontleend.
* De prijzen zoals ingevuld op het prijsinvulformulier zijn inclusief alle kosten voortkomend uit het programma van eisen en de kwalitatie gunningscriteria.
* Bij opbrengsten dient inschrijver de prijs in te vullen met een "min" teken t.b.v. een juiste prijsberekening.</t>
  </si>
  <si>
    <t>Monteren en leveren vulgraaddetectiesystemen (stand alone) ten behoeve van semi ondergrondse containers RST fractie; prijs per systeem</t>
  </si>
  <si>
    <t>Maandelijkse abonnementskosten per container, waarbij de communicatie van het vulgraaddetectiesysteem is inbegrepen</t>
  </si>
  <si>
    <t xml:space="preserve">Perceel 4: </t>
  </si>
  <si>
    <t>Het leveren en plaatsen van ondergrondse perscontainers</t>
  </si>
  <si>
    <t>Naam inschrijver:….........................</t>
  </si>
  <si>
    <t>Reparatie onderhoudscontract</t>
  </si>
  <si>
    <t>Prijs van het reparatie- en onderhouds- en keuringcontract voor 10 jaar per perscontainer inclusief gebruik software, instructie software,  inclusief helpdesk voor 10 jaar en inclusief kosten datacommunicatie. De prijs dient te worden ingevuld over de volledige looptijd van 10 jaar (dus 120x het maandtarief) (voorbeeld: tarief € 50,- per maand. In te vullen bedrag 120 x €50,- = € 6.000,=)</t>
  </si>
  <si>
    <t>Voorrijkosten bij calamiteiten</t>
  </si>
  <si>
    <t>Uurtarief bij buitencontractuele werkzaamheden gedurende de normale arbeidstijd (maandag - vrijdag 07.00 - 19.00 uur) voor een monteur met vrachtwagen met kraan.</t>
  </si>
  <si>
    <t>Uurtarief bij werkzaamheden buiten de normale arbeidstijd (maximaal 50% opslag ten opzichte van het standaard uurtarief)  voor een monteur met vrachtwagen met kraan.</t>
  </si>
  <si>
    <t>Totale inschrijfprijs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</si>
  <si>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</si>
  <si>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r>
      <rPr>
        <b/>
        <sz val="12"/>
        <rFont val="Century Gothic"/>
        <family val="2"/>
      </rPr>
      <t>Europese aanbesteding</t>
    </r>
    <r>
      <rPr>
        <b/>
        <sz val="12"/>
        <color indexed="62"/>
        <rFont val="Century Gothic"/>
        <family val="2"/>
      </rPr>
      <t xml:space="preserve">
</t>
    </r>
    <r>
      <rPr>
        <b/>
        <sz val="12"/>
        <color theme="6" tint="-0.499984740745262"/>
        <rFont val="Century Gothic"/>
        <family val="2"/>
      </rPr>
      <t>Het leveren van ondergrondse containers, ondergrondse pers containers, container behuizingen, elektronica, vulgraadmeetsysteem en CMS.</t>
    </r>
  </si>
  <si>
    <t>P2-1</t>
  </si>
  <si>
    <t>P2-2</t>
  </si>
  <si>
    <t>P2-3</t>
  </si>
  <si>
    <t>P2-4</t>
  </si>
  <si>
    <t>P2-5</t>
  </si>
  <si>
    <t>P2-6</t>
  </si>
  <si>
    <t>P2-7</t>
  </si>
  <si>
    <t>P2-8</t>
  </si>
  <si>
    <t>Perceel 2 ONDERGRONDSE PERSCONTAINERS</t>
  </si>
  <si>
    <t>P2-9</t>
  </si>
  <si>
    <t>P3 - 1</t>
  </si>
  <si>
    <t>P3 - 2</t>
  </si>
  <si>
    <t>P3 - 3</t>
  </si>
  <si>
    <t>P3 - 4</t>
  </si>
  <si>
    <t>P3 - 5</t>
  </si>
  <si>
    <t>P3 - 6</t>
  </si>
  <si>
    <t>P3 - 7</t>
  </si>
  <si>
    <t>P3 - 8</t>
  </si>
  <si>
    <t>P3 - 9</t>
  </si>
  <si>
    <t>P3 - 10</t>
  </si>
  <si>
    <t>P3 - 11</t>
  </si>
  <si>
    <t>P3 - 12</t>
  </si>
  <si>
    <t>Perceel 4 Toegangscontrolesysteem, Vulgraaddetectiesysteem en Containermanagementsysteem</t>
  </si>
  <si>
    <t>P-4.1</t>
  </si>
  <si>
    <t>P-4.2</t>
  </si>
  <si>
    <t>P-4.3</t>
  </si>
  <si>
    <t>P-4.4</t>
  </si>
  <si>
    <t>P-4.5</t>
  </si>
  <si>
    <t>P-4.6</t>
  </si>
  <si>
    <t>P-4.7</t>
  </si>
  <si>
    <t>P-4.8</t>
  </si>
  <si>
    <t>P-4.9</t>
  </si>
  <si>
    <t>P-4.10</t>
  </si>
  <si>
    <t>P-4.11</t>
  </si>
  <si>
    <t>P-4.12</t>
  </si>
  <si>
    <t xml:space="preserve">Perceel 3 CONTAINERBEHUIZING </t>
  </si>
  <si>
    <t>P1-12</t>
  </si>
  <si>
    <t>Leveren van het toegangscontrole- en vulgraaddetectiesysteem t.b.v. nieuwe ondergrondse containers en GFE+T containerbehuizingen</t>
  </si>
  <si>
    <t>Leveren van het toegangscontrolesysteem ten behoeve van ondergrondse containers en GFE+T containerbehuizingen; prijs per systeem (inclusief paslezer, elektronisch slot, accu i.c.m. lichtcel en kabelboom)</t>
  </si>
  <si>
    <t>Totaal perceel 4</t>
  </si>
  <si>
    <r>
      <rPr>
        <sz val="10"/>
        <color rgb="FFFF0000"/>
        <rFont val="Century Gothic"/>
        <family val="2"/>
      </rPr>
      <t xml:space="preserve">T1: </t>
    </r>
    <r>
      <rPr>
        <sz val="10"/>
        <color theme="1"/>
        <rFont val="Century Gothic"/>
        <family val="2"/>
      </rPr>
      <t>Prijsinvulformulier ondergrondse containers (P1)</t>
    </r>
  </si>
  <si>
    <r>
      <rPr>
        <sz val="10"/>
        <color rgb="FFFF0000"/>
        <rFont val="Century Gothic"/>
        <family val="2"/>
      </rPr>
      <t xml:space="preserve">T2: </t>
    </r>
    <r>
      <rPr>
        <sz val="10"/>
        <color theme="1"/>
        <rFont val="Century Gothic"/>
        <family val="2"/>
      </rPr>
      <t>Prijsinvulformulier ondergrondse pers containers (P2)</t>
    </r>
  </si>
  <si>
    <r>
      <rPr>
        <sz val="10"/>
        <color rgb="FFFF0000"/>
        <rFont val="Century Gothic"/>
        <family val="2"/>
      </rPr>
      <t>T3:</t>
    </r>
    <r>
      <rPr>
        <sz val="10"/>
        <color theme="1"/>
        <rFont val="Century Gothic"/>
        <family val="2"/>
      </rPr>
      <t xml:space="preserve"> Prijsinvulformulier containerbehuizingen (P3)</t>
    </r>
  </si>
  <si>
    <r>
      <rPr>
        <sz val="10"/>
        <color rgb="FFFF0000"/>
        <rFont val="Century Gothic"/>
        <family val="2"/>
      </rPr>
      <t>T4:</t>
    </r>
    <r>
      <rPr>
        <sz val="10"/>
        <color theme="1"/>
        <rFont val="Century Gothic"/>
        <family val="2"/>
      </rPr>
      <t xml:space="preserve"> Prijsinvulformulier elektronica, vulgraadmeetsysteem en CMS (P4)</t>
    </r>
  </si>
  <si>
    <r>
      <t>Leveren en afmonteren 5 m</t>
    </r>
    <r>
      <rPr>
        <vertAlign val="superscript"/>
        <sz val="9"/>
        <rFont val="Century Gothic"/>
        <family val="2"/>
      </rPr>
      <t>3</t>
    </r>
    <r>
      <rPr>
        <sz val="9"/>
        <rFont val="Century Gothic"/>
        <family val="2"/>
      </rPr>
      <t xml:space="preserve"> ondergrondse container; Restafval, incl. betonput, toegangscontrole, vulgraaddetectie, invalbeveiliging en putopvulling voor ondersteuning bodemklep. Zuil geproduceerd met verduurzaamd plaatstaal.</t>
    </r>
  </si>
  <si>
    <t>P1-1A</t>
  </si>
  <si>
    <t>Meerprijs voor een zuil geproduceeerd met RVS 316L</t>
  </si>
  <si>
    <t>P1-4A</t>
  </si>
  <si>
    <t>P1-3A</t>
  </si>
  <si>
    <t>P1-2A</t>
  </si>
  <si>
    <t>P1-6A</t>
  </si>
  <si>
    <t>P1-7A</t>
  </si>
  <si>
    <t>P1-8A</t>
  </si>
  <si>
    <t>P1-9A</t>
  </si>
  <si>
    <t>Bouwen en inrichten van een koppeling tussen CMS van de perscontainer en het ERP systeem van opdrachtgever</t>
  </si>
  <si>
    <t>Koppeling</t>
  </si>
  <si>
    <t>Jaarlijkse onderhoudskosten van de koppeling</t>
  </si>
  <si>
    <t>Koppeling CMS - ERP systeem</t>
  </si>
  <si>
    <t>P-4.14</t>
  </si>
  <si>
    <t>P-4.15</t>
  </si>
  <si>
    <t>Gebruiksklaar opleveren van een ondergrondse perscontainer kunststof (PMD) met trommel, inclusief nieuwe invalbeveiliging  inclusief montage toegangscontrole, exclusief  betonput, inclusief het plaatsen in een bestaande betonput. (Binnenbak en veiligheidsvloer nieuw)</t>
  </si>
  <si>
    <t>Gebruiksklaar opleveren van een ondergrondse perscontainer restafval (trommel 80 liter) inclusief nieuwe invalbeveiliging  inclusief montage toegangscontrole en vulgraad detectie, exclusief  betonput, inclusief het plaatsen in een bestaande betonput. (Binnenbak en veiligheidsvloer nieuw)</t>
  </si>
  <si>
    <t>Gebruiksklaar opleveren van een ondergrondse perscontainer oud papier en karton (OPK) met klep,  inclusief nieuwe invalbeveiliging  inclusief montage toegangscontrole, inclusief veiligheidsvloer en betonput op een nieuwe locatie</t>
  </si>
  <si>
    <t xml:space="preserve">Leveren, afmonteren, monteren van het toegangscontrolesysteem en het slot en plaatsen van een containerbehuizing inclusief betonplaat voor een 240 liter container </t>
  </si>
  <si>
    <t>VERSIE 3</t>
  </si>
  <si>
    <r>
      <t xml:space="preserve">Prijs invulformulier </t>
    </r>
    <r>
      <rPr>
        <b/>
        <sz val="16"/>
        <color rgb="FF008000"/>
        <rFont val="Century Gothic"/>
        <family val="2"/>
      </rPr>
      <t>VERSIE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</si>
</sst>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quot;fl&quot;\ * #,##0.00_-;_-&quot;fl&quot;\ * #,##0.00\-;_-&quot;fl&quot;\ * &quot;-&quot;??_-;_-@_-"/>
    <numFmt numFmtId="167" formatCode="_-[$€]\ * #,##0.00_-;_-[$€]\ * #,##0.00\-;_-[$€]\ * &quot;-&quot;??_-;_-@_-"/>
    <numFmt numFmtId="168" formatCode="_(&quot;€&quot;* #,##0.00_);_(&quot;€&quot;* \(#,##0.00\);_(&quot;€&quot;* &quot;-&quot;??_);_(@_)"/>
  </numFmts>
  <fonts count="62"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12"/>
      <name val="Arial"/>
      <family val="2"/>
    </font>
    <font>
      <b/>
      <sz val="16"/>
      <color indexed="9"/>
      <name val="Century Gothic"/>
      <family val="2"/>
    </font>
    <font>
      <sz val="10"/>
      <name val="Arial"/>
      <family val="2"/>
    </font>
    <font>
      <sz val="9"/>
      <name val="Century Gothic"/>
      <family val="2"/>
    </font>
    <font>
      <b/>
      <sz val="12"/>
      <color indexed="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b/>
      <sz val="10"/>
      <name val="Century Gothic"/>
      <family val="2"/>
    </font>
    <font>
      <b/>
      <sz val="9"/>
      <name val="Century Gothic"/>
      <family val="2"/>
    </font>
    <font>
      <strike/>
      <sz val="9"/>
      <name val="Century Gothic"/>
      <family val="2"/>
    </font>
    <font>
      <sz val="8"/>
      <name val="Century Gothic"/>
      <family val="2"/>
    </font>
    <font>
      <sz val="10"/>
      <color indexed="10"/>
      <name val="Century Gothic"/>
      <family val="2"/>
    </font>
    <font>
      <b/>
      <sz val="12"/>
      <color indexed="62"/>
      <name val="Century Gothic"/>
      <family val="2"/>
    </font>
    <font>
      <b/>
      <sz val="12"/>
      <name val="Century Gothic"/>
      <family val="2"/>
    </font>
    <font>
      <sz val="10"/>
      <color theme="1"/>
      <name val="Century Gothic"/>
      <family val="2"/>
    </font>
    <font>
      <b/>
      <sz val="10"/>
      <color theme="0"/>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sz val="9"/>
      <color rgb="FFFF0000"/>
      <name val="Century Gothic"/>
      <family val="2"/>
    </font>
    <font>
      <b/>
      <sz val="9"/>
      <color theme="0"/>
      <name val="Century Gothic"/>
      <family val="2"/>
    </font>
    <font>
      <b/>
      <sz val="9"/>
      <color theme="1"/>
      <name val="Century Gothic"/>
      <family val="2"/>
    </font>
    <font>
      <b/>
      <sz val="16"/>
      <color theme="1"/>
      <name val="Century Gothic"/>
      <family val="2"/>
    </font>
    <font>
      <sz val="9"/>
      <color rgb="FF0070C0"/>
      <name val="Century Gothic"/>
      <family val="2"/>
    </font>
    <font>
      <b/>
      <u/>
      <sz val="9"/>
      <color theme="1"/>
      <name val="Century Gothic"/>
      <family val="2"/>
    </font>
    <font>
      <b/>
      <sz val="14"/>
      <color theme="1"/>
      <name val="Century Gothic"/>
      <family val="2"/>
    </font>
    <font>
      <b/>
      <sz val="12"/>
      <color theme="4" tint="-0.249977111117893"/>
      <name val="Century Gothic"/>
      <family val="2"/>
    </font>
    <font>
      <sz val="10"/>
      <color rgb="FFFF0000"/>
      <name val="Century Gothic"/>
      <family val="2"/>
    </font>
    <font>
      <sz val="10"/>
      <color rgb="FF0070C0"/>
      <name val="Century Gothic"/>
      <family val="2"/>
    </font>
    <font>
      <sz val="10"/>
      <name val="Century Gothic"/>
      <family val="2"/>
    </font>
    <font>
      <vertAlign val="superscript"/>
      <sz val="9"/>
      <name val="Century Gothic"/>
      <family val="2"/>
    </font>
    <font>
      <b/>
      <sz val="16"/>
      <color theme="0"/>
      <name val="Century Gothic"/>
      <family val="2"/>
    </font>
    <font>
      <b/>
      <sz val="12"/>
      <color theme="6" tint="-0.499984740745262"/>
      <name val="Century Gothic"/>
      <family val="2"/>
    </font>
    <font>
      <u/>
      <sz val="9"/>
      <color theme="1"/>
      <name val="Century Gothic"/>
      <family val="2"/>
    </font>
    <font>
      <b/>
      <sz val="10"/>
      <color rgb="FF008000"/>
      <name val="Century Gothic"/>
      <family val="2"/>
    </font>
    <font>
      <b/>
      <sz val="16"/>
      <color rgb="FF008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CC"/>
        <bgColor indexed="64"/>
      </patternFill>
    </fill>
    <fill>
      <patternFill patternType="solid">
        <fgColor rgb="FF99CCFF"/>
        <bgColor indexed="64"/>
      </patternFill>
    </fill>
    <fill>
      <patternFill patternType="solid">
        <fgColor rgb="FFFF00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048">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4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41" fillId="0" borderId="0"/>
    <xf numFmtId="0" fontId="6" fillId="0" borderId="0"/>
    <xf numFmtId="0" fontId="6"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3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41" fillId="0" borderId="0"/>
    <xf numFmtId="0" fontId="41" fillId="0" borderId="0"/>
    <xf numFmtId="0" fontId="41" fillId="0" borderId="0"/>
    <xf numFmtId="0" fontId="41" fillId="0" borderId="0"/>
    <xf numFmtId="0" fontId="6" fillId="0" borderId="0"/>
    <xf numFmtId="0" fontId="41" fillId="0" borderId="0"/>
    <xf numFmtId="0" fontId="41" fillId="0" borderId="0"/>
    <xf numFmtId="0" fontId="41" fillId="0" borderId="0"/>
    <xf numFmtId="0" fontId="41" fillId="0" borderId="0"/>
    <xf numFmtId="0" fontId="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42" fillId="0" borderId="0"/>
    <xf numFmtId="0" fontId="6" fillId="0" borderId="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1"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37"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 fillId="0" borderId="0"/>
    <xf numFmtId="0" fontId="6" fillId="0" borderId="0"/>
    <xf numFmtId="0" fontId="29"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37"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7"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8"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44" fontId="3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40" fillId="0" borderId="0" applyFont="0" applyFill="0" applyBorder="0" applyAlignment="0" applyProtection="0"/>
    <xf numFmtId="44" fontId="4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69">
    <xf numFmtId="0" fontId="0" fillId="0" borderId="0" xfId="0"/>
    <xf numFmtId="0" fontId="4" fillId="0" borderId="0" xfId="0" applyFont="1" applyAlignment="1">
      <alignment horizontal="right"/>
    </xf>
    <xf numFmtId="164" fontId="4" fillId="0" borderId="0" xfId="451" applyFont="1" applyBorder="1" applyProtection="1"/>
    <xf numFmtId="0" fontId="7" fillId="0" borderId="0" xfId="0" applyFont="1" applyAlignment="1">
      <alignment horizontal="left" vertical="center" wrapText="1"/>
    </xf>
    <xf numFmtId="0" fontId="40" fillId="0" borderId="0" xfId="0" applyFont="1"/>
    <xf numFmtId="0" fontId="40" fillId="0" borderId="0" xfId="0" applyFont="1" applyAlignment="1">
      <alignment horizontal="center" vertical="center"/>
    </xf>
    <xf numFmtId="164" fontId="28" fillId="0" borderId="0" xfId="451" applyFont="1" applyBorder="1" applyProtection="1"/>
    <xf numFmtId="0" fontId="27" fillId="24" borderId="10" xfId="0" applyFont="1" applyFill="1" applyBorder="1" applyAlignment="1">
      <alignment horizontal="center" vertical="center" wrapText="1"/>
    </xf>
    <xf numFmtId="0" fontId="46" fillId="0" borderId="0" xfId="0" applyFont="1" applyAlignment="1">
      <alignment vertical="center" wrapText="1"/>
    </xf>
    <xf numFmtId="0" fontId="0" fillId="0" borderId="0" xfId="0" applyAlignment="1">
      <alignment vertical="top"/>
    </xf>
    <xf numFmtId="0" fontId="7" fillId="0" borderId="0" xfId="0" applyFont="1" applyAlignment="1">
      <alignment horizontal="left" vertical="center"/>
    </xf>
    <xf numFmtId="0" fontId="0" fillId="0" borderId="0" xfId="0" applyAlignment="1">
      <alignment horizontal="center" vertical="center"/>
    </xf>
    <xf numFmtId="164" fontId="28" fillId="0" borderId="10" xfId="451" applyFont="1" applyBorder="1" applyAlignment="1" applyProtection="1">
      <alignment horizontal="right" vertical="center"/>
    </xf>
    <xf numFmtId="0" fontId="8" fillId="24" borderId="19" xfId="0" applyFont="1" applyFill="1" applyBorder="1" applyAlignment="1">
      <alignment horizontal="center" vertical="center" wrapText="1"/>
    </xf>
    <xf numFmtId="0" fontId="5" fillId="24" borderId="19" xfId="0" applyFont="1" applyFill="1" applyBorder="1" applyAlignment="1">
      <alignment vertical="center" wrapText="1"/>
    </xf>
    <xf numFmtId="165" fontId="51" fillId="0" borderId="14" xfId="0" applyNumberFormat="1" applyFont="1" applyBorder="1"/>
    <xf numFmtId="0" fontId="44" fillId="0" borderId="0" xfId="0" applyFont="1"/>
    <xf numFmtId="0" fontId="2" fillId="0" borderId="13" xfId="0" applyFont="1" applyBorder="1" applyAlignment="1">
      <alignment horizontal="center" vertical="center"/>
    </xf>
    <xf numFmtId="0" fontId="2" fillId="0" borderId="13" xfId="0" applyFont="1" applyBorder="1" applyAlignment="1">
      <alignment vertical="center"/>
    </xf>
    <xf numFmtId="164" fontId="2" fillId="0" borderId="15" xfId="451" applyFont="1" applyBorder="1" applyProtection="1"/>
    <xf numFmtId="0" fontId="2" fillId="0" borderId="21" xfId="0" applyFont="1" applyBorder="1" applyAlignment="1">
      <alignment horizontal="center" vertical="center"/>
    </xf>
    <xf numFmtId="0" fontId="2" fillId="0" borderId="0" xfId="0" applyFont="1"/>
    <xf numFmtId="0" fontId="2" fillId="25" borderId="0" xfId="0" applyFont="1" applyFill="1"/>
    <xf numFmtId="0" fontId="54" fillId="0" borderId="0" xfId="0" applyFont="1"/>
    <xf numFmtId="0" fontId="2" fillId="0" borderId="0" xfId="0" applyFont="1" applyAlignment="1">
      <alignment horizontal="center" vertical="center"/>
    </xf>
    <xf numFmtId="0" fontId="8" fillId="24" borderId="11" xfId="0" applyFont="1" applyFill="1" applyBorder="1" applyAlignment="1">
      <alignment horizontal="center" vertical="center" wrapText="1"/>
    </xf>
    <xf numFmtId="0" fontId="27" fillId="24" borderId="11" xfId="0" applyFont="1" applyFill="1" applyBorder="1" applyAlignment="1">
      <alignment horizontal="center" vertical="center" wrapText="1"/>
    </xf>
    <xf numFmtId="0" fontId="27" fillId="0" borderId="0" xfId="0" applyFont="1" applyAlignment="1">
      <alignment horizontal="center" vertical="center" wrapText="1"/>
    </xf>
    <xf numFmtId="0" fontId="2" fillId="0" borderId="10" xfId="0" applyFont="1" applyBorder="1" applyAlignment="1">
      <alignment horizontal="center" vertical="center"/>
    </xf>
    <xf numFmtId="0" fontId="28" fillId="0" borderId="23" xfId="0" applyFont="1" applyBorder="1"/>
    <xf numFmtId="0" fontId="28" fillId="0" borderId="24" xfId="0" applyFont="1" applyBorder="1"/>
    <xf numFmtId="0" fontId="2" fillId="0" borderId="23" xfId="0" applyFont="1" applyBorder="1" applyAlignment="1">
      <alignment horizontal="right" vertical="center"/>
    </xf>
    <xf numFmtId="1" fontId="2" fillId="0" borderId="12" xfId="0" applyNumberFormat="1" applyFont="1" applyBorder="1" applyAlignment="1">
      <alignment horizontal="center" vertical="center"/>
    </xf>
    <xf numFmtId="0" fontId="2" fillId="0" borderId="0" xfId="0" applyFont="1" applyAlignment="1">
      <alignment horizontal="right" vertical="center"/>
    </xf>
    <xf numFmtId="1" fontId="2" fillId="0" borderId="15" xfId="0" applyNumberFormat="1" applyFont="1" applyBorder="1" applyAlignment="1">
      <alignment horizontal="center" vertical="center"/>
    </xf>
    <xf numFmtId="0" fontId="2" fillId="0" borderId="15" xfId="0" applyFont="1" applyBorder="1" applyAlignment="1">
      <alignment horizontal="center" vertical="center"/>
    </xf>
    <xf numFmtId="164" fontId="2" fillId="0" borderId="15" xfId="451" applyFont="1" applyFill="1" applyBorder="1" applyProtection="1">
      <protection locked="0"/>
    </xf>
    <xf numFmtId="0" fontId="50" fillId="0" borderId="13" xfId="0" applyFont="1" applyBorder="1"/>
    <xf numFmtId="9" fontId="37" fillId="0" borderId="0" xfId="638" applyFont="1" applyBorder="1" applyProtection="1"/>
    <xf numFmtId="0" fontId="49" fillId="0" borderId="21" xfId="0" applyFont="1" applyBorder="1"/>
    <xf numFmtId="0" fontId="2" fillId="0" borderId="16" xfId="0" applyFont="1" applyBorder="1"/>
    <xf numFmtId="164" fontId="2" fillId="0" borderId="14" xfId="451" applyFont="1" applyFill="1" applyBorder="1" applyProtection="1"/>
    <xf numFmtId="0" fontId="2" fillId="0" borderId="14" xfId="0" applyFont="1" applyBorder="1" applyAlignment="1">
      <alignment horizontal="center" vertical="center"/>
    </xf>
    <xf numFmtId="0" fontId="7" fillId="0" borderId="17" xfId="0" applyFont="1" applyBorder="1" applyAlignment="1">
      <alignment horizontal="left" vertical="center" wrapText="1"/>
    </xf>
    <xf numFmtId="0" fontId="34" fillId="0" borderId="0" xfId="0" applyFont="1"/>
    <xf numFmtId="0" fontId="1" fillId="0" borderId="0" xfId="0" applyFont="1" applyAlignment="1">
      <alignment vertical="center" wrapText="1"/>
    </xf>
    <xf numFmtId="0" fontId="1" fillId="0" borderId="0" xfId="0" applyFont="1" applyAlignment="1">
      <alignment horizontal="center" vertical="center"/>
    </xf>
    <xf numFmtId="0" fontId="31" fillId="26" borderId="11" xfId="0" applyFont="1" applyFill="1" applyBorder="1" applyAlignment="1">
      <alignment horizontal="left" wrapText="1"/>
    </xf>
    <xf numFmtId="0" fontId="1" fillId="0" borderId="17" xfId="0" applyFont="1" applyBorder="1" applyAlignment="1">
      <alignment horizontal="left" vertical="center" wrapText="1"/>
    </xf>
    <xf numFmtId="0" fontId="1" fillId="0" borderId="0" xfId="0" applyFont="1" applyAlignment="1">
      <alignment vertical="center"/>
    </xf>
    <xf numFmtId="0" fontId="1" fillId="0" borderId="12" xfId="0" applyFont="1" applyBorder="1" applyAlignment="1">
      <alignment horizontal="center" vertical="center"/>
    </xf>
    <xf numFmtId="0" fontId="47" fillId="0" borderId="22" xfId="0" applyFont="1" applyBorder="1" applyAlignment="1">
      <alignment vertical="center"/>
    </xf>
    <xf numFmtId="0" fontId="1" fillId="0" borderId="24" xfId="0" applyFont="1" applyBorder="1" applyAlignment="1">
      <alignment horizontal="right" vertical="center"/>
    </xf>
    <xf numFmtId="1" fontId="1" fillId="0" borderId="24" xfId="0" applyNumberFormat="1" applyFont="1" applyBorder="1" applyAlignment="1">
      <alignment horizontal="center" vertical="center"/>
    </xf>
    <xf numFmtId="1" fontId="1" fillId="0" borderId="23" xfId="0" applyNumberFormat="1" applyFont="1" applyBorder="1" applyAlignment="1">
      <alignment horizontal="center" vertical="center"/>
    </xf>
    <xf numFmtId="164" fontId="1" fillId="0" borderId="12" xfId="451" applyFont="1" applyBorder="1" applyProtection="1"/>
    <xf numFmtId="0" fontId="1" fillId="0" borderId="15" xfId="0" applyFont="1" applyBorder="1" applyAlignment="1">
      <alignment horizontal="center" vertical="center"/>
    </xf>
    <xf numFmtId="164" fontId="1" fillId="25" borderId="17" xfId="451" applyFont="1" applyFill="1" applyBorder="1" applyProtection="1">
      <protection locked="0"/>
    </xf>
    <xf numFmtId="0" fontId="47" fillId="0" borderId="13" xfId="0" applyFont="1" applyBorder="1" applyAlignment="1">
      <alignment vertical="center"/>
    </xf>
    <xf numFmtId="0" fontId="1" fillId="0" borderId="17" xfId="0" applyFont="1" applyBorder="1" applyAlignment="1">
      <alignment horizontal="right" vertical="center"/>
    </xf>
    <xf numFmtId="1" fontId="1" fillId="0" borderId="17" xfId="0" applyNumberFormat="1" applyFont="1" applyBorder="1" applyAlignment="1">
      <alignment horizontal="center" vertical="center"/>
    </xf>
    <xf numFmtId="0" fontId="1" fillId="0" borderId="13" xfId="0" applyFont="1" applyBorder="1" applyAlignment="1">
      <alignment horizontal="left" vertical="center"/>
    </xf>
    <xf numFmtId="0" fontId="1" fillId="0" borderId="17" xfId="0" applyFont="1" applyBorder="1" applyAlignment="1">
      <alignment horizontal="left" vertical="center"/>
    </xf>
    <xf numFmtId="164" fontId="1" fillId="0" borderId="17" xfId="451" applyFont="1" applyBorder="1" applyProtection="1"/>
    <xf numFmtId="164" fontId="47" fillId="0" borderId="15" xfId="451" applyFont="1" applyBorder="1" applyAlignment="1" applyProtection="1">
      <alignment horizontal="right" vertical="center"/>
    </xf>
    <xf numFmtId="0" fontId="7" fillId="0" borderId="13" xfId="0" applyFont="1" applyBorder="1" applyAlignment="1">
      <alignment vertical="center" wrapText="1"/>
    </xf>
    <xf numFmtId="164" fontId="1" fillId="25" borderId="17" xfId="451" applyFont="1" applyFill="1" applyBorder="1" applyAlignment="1" applyProtection="1">
      <alignment vertical="center"/>
      <protection locked="0"/>
    </xf>
    <xf numFmtId="164" fontId="1" fillId="0" borderId="15" xfId="451" applyFont="1" applyBorder="1" applyAlignment="1" applyProtection="1">
      <alignment vertical="center"/>
    </xf>
    <xf numFmtId="0" fontId="1" fillId="0" borderId="14" xfId="0" applyFont="1" applyBorder="1" applyAlignment="1">
      <alignment horizontal="center" vertical="center"/>
    </xf>
    <xf numFmtId="0" fontId="1" fillId="0" borderId="18" xfId="0" applyFont="1" applyBorder="1"/>
    <xf numFmtId="44" fontId="1" fillId="25" borderId="22" xfId="972" applyFont="1" applyFill="1" applyBorder="1" applyAlignment="1" applyProtection="1">
      <alignment vertical="center"/>
      <protection locked="0"/>
    </xf>
    <xf numFmtId="1" fontId="1" fillId="0" borderId="12" xfId="0" applyNumberFormat="1" applyFont="1" applyBorder="1" applyAlignment="1">
      <alignment horizontal="center" vertical="center"/>
    </xf>
    <xf numFmtId="164" fontId="1" fillId="0" borderId="24" xfId="451" applyFont="1" applyBorder="1" applyAlignment="1" applyProtection="1">
      <alignment horizontal="left" vertical="center"/>
    </xf>
    <xf numFmtId="44" fontId="1" fillId="25" borderId="13" xfId="972" applyFont="1" applyFill="1" applyBorder="1" applyAlignment="1" applyProtection="1">
      <alignment vertical="center"/>
      <protection locked="0"/>
    </xf>
    <xf numFmtId="164" fontId="1" fillId="0" borderId="17" xfId="451" applyFont="1" applyBorder="1" applyAlignment="1" applyProtection="1">
      <alignment horizontal="left" vertical="center"/>
    </xf>
    <xf numFmtId="165" fontId="1" fillId="0" borderId="12" xfId="0" applyNumberFormat="1" applyFont="1" applyBorder="1"/>
    <xf numFmtId="165" fontId="1" fillId="0" borderId="14" xfId="0" applyNumberFormat="1" applyFont="1" applyBorder="1"/>
    <xf numFmtId="0" fontId="7" fillId="0" borderId="21" xfId="0" applyFont="1" applyBorder="1" applyAlignment="1">
      <alignment vertical="center"/>
    </xf>
    <xf numFmtId="0" fontId="1" fillId="0" borderId="0" xfId="0" applyFont="1"/>
    <xf numFmtId="0" fontId="45" fillId="0" borderId="0" xfId="0" applyFont="1" applyAlignment="1">
      <alignment horizontal="center" vertical="center"/>
    </xf>
    <xf numFmtId="0" fontId="27" fillId="24" borderId="12" xfId="0" applyFont="1" applyFill="1" applyBorder="1" applyAlignment="1">
      <alignment horizontal="center" vertical="center" wrapText="1"/>
    </xf>
    <xf numFmtId="0" fontId="1" fillId="0" borderId="23" xfId="0" applyFont="1" applyBorder="1" applyAlignment="1">
      <alignment horizontal="right" vertical="center"/>
    </xf>
    <xf numFmtId="0" fontId="7" fillId="0" borderId="0" xfId="0" applyFont="1" applyAlignment="1">
      <alignment vertical="center"/>
    </xf>
    <xf numFmtId="0" fontId="1" fillId="0" borderId="0" xfId="0" applyFont="1" applyAlignment="1">
      <alignment horizontal="right" vertical="center"/>
    </xf>
    <xf numFmtId="0" fontId="31" fillId="0" borderId="17" xfId="0" applyFont="1" applyBorder="1" applyAlignment="1">
      <alignment horizontal="left" vertical="center" wrapText="1"/>
    </xf>
    <xf numFmtId="0" fontId="1" fillId="0" borderId="13" xfId="0" applyFont="1" applyBorder="1" applyAlignment="1">
      <alignment horizontal="center" vertical="center"/>
    </xf>
    <xf numFmtId="0" fontId="8" fillId="24" borderId="24" xfId="0" applyFont="1" applyFill="1" applyBorder="1" applyAlignment="1">
      <alignment horizontal="center" vertical="center" wrapText="1"/>
    </xf>
    <xf numFmtId="0" fontId="46" fillId="26" borderId="11" xfId="0" applyFont="1" applyFill="1" applyBorder="1" applyAlignment="1">
      <alignment horizontal="left" vertical="center" wrapText="1"/>
    </xf>
    <xf numFmtId="0" fontId="46" fillId="26" borderId="19" xfId="0" applyFont="1" applyFill="1" applyBorder="1" applyAlignment="1">
      <alignment horizontal="left" vertical="center" wrapText="1"/>
    </xf>
    <xf numFmtId="0" fontId="7" fillId="0" borderId="23" xfId="0" applyFont="1" applyBorder="1" applyAlignment="1">
      <alignment vertical="center"/>
    </xf>
    <xf numFmtId="0" fontId="31" fillId="0" borderId="24" xfId="0" applyFont="1" applyBorder="1" applyAlignment="1">
      <alignment horizontal="left" vertical="center" wrapText="1"/>
    </xf>
    <xf numFmtId="0" fontId="1" fillId="0" borderId="17" xfId="0" applyFont="1" applyBorder="1" applyAlignment="1">
      <alignment vertical="center"/>
    </xf>
    <xf numFmtId="0" fontId="1" fillId="0" borderId="0" xfId="0" applyFont="1" applyAlignment="1">
      <alignment horizontal="left" vertical="center"/>
    </xf>
    <xf numFmtId="0" fontId="1" fillId="0" borderId="16" xfId="0" applyFont="1" applyBorder="1" applyAlignment="1">
      <alignment horizontal="left" vertical="center"/>
    </xf>
    <xf numFmtId="0" fontId="1" fillId="0" borderId="18" xfId="0" applyFont="1" applyBorder="1" applyAlignment="1">
      <alignment vertical="center"/>
    </xf>
    <xf numFmtId="164" fontId="1" fillId="25" borderId="12" xfId="451" applyFont="1" applyFill="1" applyBorder="1" applyAlignment="1" applyProtection="1">
      <alignment vertical="center"/>
      <protection locked="0"/>
    </xf>
    <xf numFmtId="164" fontId="1" fillId="25" borderId="15" xfId="451" applyFont="1" applyFill="1" applyBorder="1" applyAlignment="1" applyProtection="1">
      <alignment vertical="center"/>
      <protection locked="0"/>
    </xf>
    <xf numFmtId="164" fontId="1" fillId="0" borderId="12" xfId="451" applyFont="1" applyBorder="1" applyAlignment="1" applyProtection="1">
      <alignment vertical="center"/>
    </xf>
    <xf numFmtId="0" fontId="30" fillId="0" borderId="0" xfId="0" applyFont="1"/>
    <xf numFmtId="0" fontId="55" fillId="0" borderId="0" xfId="0" applyFont="1"/>
    <xf numFmtId="0" fontId="28" fillId="0" borderId="0" xfId="0" applyFont="1"/>
    <xf numFmtId="164" fontId="1" fillId="0" borderId="26" xfId="451" applyFont="1" applyBorder="1" applyAlignment="1" applyProtection="1">
      <alignment vertical="center"/>
    </xf>
    <xf numFmtId="1" fontId="1" fillId="0" borderId="15" xfId="0" applyNumberFormat="1" applyFont="1" applyBorder="1" applyAlignment="1">
      <alignment horizontal="center" vertical="center"/>
    </xf>
    <xf numFmtId="164" fontId="1" fillId="0" borderId="17" xfId="451" applyFont="1" applyBorder="1" applyAlignment="1" applyProtection="1">
      <alignment vertical="center"/>
    </xf>
    <xf numFmtId="0" fontId="59" fillId="0" borderId="0" xfId="0" applyFont="1" applyAlignment="1">
      <alignment vertical="center"/>
    </xf>
    <xf numFmtId="0" fontId="1" fillId="0" borderId="21" xfId="0" applyFont="1" applyBorder="1" applyAlignment="1">
      <alignment vertical="center"/>
    </xf>
    <xf numFmtId="164" fontId="1" fillId="0" borderId="15" xfId="451" applyFont="1" applyFill="1" applyBorder="1" applyProtection="1">
      <protection locked="0"/>
    </xf>
    <xf numFmtId="164" fontId="1" fillId="0" borderId="17" xfId="451" applyFont="1" applyFill="1" applyBorder="1" applyAlignment="1" applyProtection="1">
      <alignment vertical="center"/>
    </xf>
    <xf numFmtId="164" fontId="28" fillId="0" borderId="19" xfId="451" applyFont="1" applyBorder="1" applyAlignment="1" applyProtection="1">
      <alignment horizontal="right" vertical="center"/>
    </xf>
    <xf numFmtId="0" fontId="53" fillId="0" borderId="0" xfId="0" applyFont="1"/>
    <xf numFmtId="0" fontId="45" fillId="0" borderId="0" xfId="0" applyFont="1"/>
    <xf numFmtId="0" fontId="1" fillId="0" borderId="23" xfId="0" applyFont="1" applyBorder="1" applyAlignment="1">
      <alignment vertical="center"/>
    </xf>
    <xf numFmtId="0" fontId="0" fillId="0" borderId="23" xfId="0" applyBorder="1"/>
    <xf numFmtId="0" fontId="7" fillId="0" borderId="13" xfId="0" applyFont="1" applyBorder="1" applyAlignment="1">
      <alignment horizontal="left" vertical="center" wrapText="1"/>
    </xf>
    <xf numFmtId="0" fontId="1" fillId="0" borderId="13" xfId="0" applyFont="1" applyBorder="1" applyAlignment="1">
      <alignment horizontal="left" vertical="center" wrapText="1"/>
    </xf>
    <xf numFmtId="0" fontId="59" fillId="0" borderId="13" xfId="0" applyFont="1" applyBorder="1" applyAlignment="1">
      <alignment horizontal="left" vertical="center" wrapText="1"/>
    </xf>
    <xf numFmtId="0" fontId="1" fillId="0" borderId="22" xfId="0" applyFont="1" applyBorder="1" applyAlignment="1">
      <alignment vertical="center" wrapText="1"/>
    </xf>
    <xf numFmtId="0" fontId="60" fillId="0" borderId="0" xfId="0" applyFont="1"/>
    <xf numFmtId="164" fontId="2" fillId="25" borderId="15" xfId="451" applyFont="1" applyFill="1" applyBorder="1" applyAlignment="1" applyProtection="1">
      <alignment vertical="center"/>
      <protection locked="0"/>
    </xf>
    <xf numFmtId="164" fontId="2" fillId="0" borderId="15" xfId="451" applyFont="1" applyBorder="1" applyAlignment="1" applyProtection="1">
      <alignment vertical="center"/>
    </xf>
    <xf numFmtId="164" fontId="2" fillId="25" borderId="12" xfId="451" applyFont="1" applyFill="1" applyBorder="1" applyAlignment="1" applyProtection="1">
      <alignment vertical="center"/>
      <protection locked="0"/>
    </xf>
    <xf numFmtId="164" fontId="2" fillId="0" borderId="12" xfId="451" applyFont="1" applyBorder="1" applyAlignment="1" applyProtection="1">
      <alignment vertical="center"/>
    </xf>
    <xf numFmtId="0" fontId="52" fillId="0" borderId="0" xfId="0" applyFont="1" applyAlignment="1">
      <alignment horizontal="center" wrapText="1"/>
    </xf>
    <xf numFmtId="164" fontId="31" fillId="0" borderId="20" xfId="451" applyFont="1" applyBorder="1" applyAlignment="1" applyProtection="1">
      <alignment horizontal="right" vertical="center"/>
    </xf>
    <xf numFmtId="164" fontId="31" fillId="0" borderId="19" xfId="451" applyFont="1" applyBorder="1" applyAlignment="1" applyProtection="1">
      <alignment horizontal="right" vertical="center"/>
    </xf>
    <xf numFmtId="0" fontId="5" fillId="24" borderId="13" xfId="0" applyFont="1" applyFill="1" applyBorder="1" applyAlignment="1">
      <alignment horizontal="left" vertical="center" wrapText="1"/>
    </xf>
    <xf numFmtId="0" fontId="5" fillId="24" borderId="0" xfId="0" applyFont="1" applyFill="1" applyAlignment="1">
      <alignment horizontal="left" vertical="center" wrapText="1"/>
    </xf>
    <xf numFmtId="164" fontId="47" fillId="0" borderId="22" xfId="0" applyNumberFormat="1" applyFont="1" applyBorder="1" applyAlignment="1">
      <alignment horizontal="right" vertical="center"/>
    </xf>
    <xf numFmtId="164" fontId="47" fillId="0" borderId="23" xfId="0" applyNumberFormat="1" applyFont="1" applyBorder="1" applyAlignment="1">
      <alignment horizontal="right" vertical="center"/>
    </xf>
    <xf numFmtId="164" fontId="47" fillId="0" borderId="24" xfId="0" applyNumberFormat="1" applyFont="1" applyBorder="1" applyAlignment="1">
      <alignment horizontal="right" vertical="center"/>
    </xf>
    <xf numFmtId="164" fontId="47" fillId="0" borderId="21" xfId="0" applyNumberFormat="1" applyFont="1" applyBorder="1" applyAlignment="1">
      <alignment horizontal="right" vertical="center"/>
    </xf>
    <xf numFmtId="164" fontId="47" fillId="0" borderId="16" xfId="0" applyNumberFormat="1" applyFont="1" applyBorder="1" applyAlignment="1">
      <alignment horizontal="right" vertical="center"/>
    </xf>
    <xf numFmtId="164" fontId="47" fillId="0" borderId="18" xfId="0" applyNumberFormat="1" applyFont="1" applyBorder="1" applyAlignment="1">
      <alignment horizontal="right" vertical="center"/>
    </xf>
    <xf numFmtId="0" fontId="38" fillId="27" borderId="0" xfId="667" applyFont="1" applyFill="1" applyAlignment="1">
      <alignment horizontal="left" vertical="center" wrapText="1"/>
    </xf>
    <xf numFmtId="0" fontId="40" fillId="25" borderId="0" xfId="0" applyFont="1" applyFill="1" applyAlignment="1">
      <alignment horizontal="left"/>
    </xf>
    <xf numFmtId="0" fontId="51" fillId="0" borderId="0" xfId="0" applyFont="1" applyAlignment="1">
      <alignment horizontal="right" vertical="center"/>
    </xf>
    <xf numFmtId="0" fontId="51" fillId="0" borderId="17" xfId="0" applyFont="1" applyBorder="1" applyAlignment="1">
      <alignment horizontal="right" vertical="center"/>
    </xf>
    <xf numFmtId="164" fontId="31" fillId="0" borderId="11" xfId="451" applyFont="1" applyBorder="1" applyAlignment="1" applyProtection="1">
      <alignment horizontal="right" vertical="center"/>
    </xf>
    <xf numFmtId="0" fontId="51" fillId="25" borderId="0" xfId="0" applyFont="1" applyFill="1" applyAlignment="1" applyProtection="1">
      <alignment horizontal="left" vertical="center"/>
      <protection locked="0"/>
    </xf>
    <xf numFmtId="0" fontId="5" fillId="24" borderId="10" xfId="0" applyFont="1" applyFill="1" applyBorder="1" applyAlignment="1">
      <alignment horizontal="left" vertical="center" wrapText="1"/>
    </xf>
    <xf numFmtId="0" fontId="5" fillId="24" borderId="20"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17" xfId="0" applyFont="1" applyBorder="1" applyAlignment="1">
      <alignment horizontal="left" vertical="center" wrapText="1"/>
    </xf>
    <xf numFmtId="0" fontId="48" fillId="0" borderId="16" xfId="0" applyFont="1" applyBorder="1" applyAlignment="1">
      <alignment horizontal="left" vertical="center"/>
    </xf>
    <xf numFmtId="0" fontId="5" fillId="24" borderId="12" xfId="0" applyFont="1" applyFill="1" applyBorder="1" applyAlignment="1">
      <alignment horizontal="left" vertical="center" wrapText="1"/>
    </xf>
    <xf numFmtId="0" fontId="5" fillId="24" borderId="22" xfId="0" applyFont="1" applyFill="1" applyBorder="1" applyAlignment="1">
      <alignment horizontal="left" vertical="center" wrapText="1"/>
    </xf>
    <xf numFmtId="0" fontId="1" fillId="0" borderId="0" xfId="0" applyFont="1" applyAlignment="1">
      <alignment horizontal="left" vertical="center" wrapText="1"/>
    </xf>
    <xf numFmtId="0" fontId="57" fillId="24" borderId="10" xfId="0" applyFont="1" applyFill="1" applyBorder="1" applyAlignment="1">
      <alignment horizontal="left" vertical="center" wrapText="1"/>
    </xf>
    <xf numFmtId="0" fontId="57" fillId="24" borderId="20" xfId="0" applyFont="1" applyFill="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164" fontId="28" fillId="0" borderId="20" xfId="451" applyFont="1" applyBorder="1" applyAlignment="1" applyProtection="1">
      <alignment horizontal="right" vertical="center"/>
    </xf>
    <xf numFmtId="164" fontId="28" fillId="0" borderId="11" xfId="451" applyFont="1" applyBorder="1" applyAlignment="1" applyProtection="1">
      <alignment horizontal="right" vertical="center"/>
    </xf>
    <xf numFmtId="0" fontId="1" fillId="25" borderId="0" xfId="0" applyFont="1" applyFill="1" applyAlignment="1">
      <alignment horizontal="left"/>
    </xf>
    <xf numFmtId="0" fontId="1" fillId="0" borderId="13" xfId="0" applyFont="1" applyBorder="1" applyAlignment="1">
      <alignment horizontal="left" vertical="center" wrapText="1"/>
    </xf>
    <xf numFmtId="0" fontId="1" fillId="0" borderId="17" xfId="0" applyFont="1" applyBorder="1" applyAlignment="1">
      <alignment horizontal="left" vertical="center" wrapText="1"/>
    </xf>
    <xf numFmtId="0" fontId="51" fillId="25" borderId="0" xfId="0" applyFont="1" applyFill="1" applyAlignment="1">
      <alignment horizontal="left" vertical="center"/>
    </xf>
    <xf numFmtId="0" fontId="5" fillId="24" borderId="11" xfId="0" applyFont="1" applyFill="1" applyBorder="1" applyAlignment="1">
      <alignment horizontal="left" vertical="center" wrapText="1"/>
    </xf>
    <xf numFmtId="164" fontId="28" fillId="0" borderId="23" xfId="451" applyFont="1" applyBorder="1" applyAlignment="1" applyProtection="1">
      <alignment horizontal="right" vertical="center"/>
    </xf>
    <xf numFmtId="0" fontId="7" fillId="0" borderId="0" xfId="0" applyFont="1" applyAlignment="1">
      <alignment horizontal="left" vertical="center" wrapText="1"/>
    </xf>
    <xf numFmtId="0" fontId="51" fillId="25" borderId="0" xfId="0" applyFont="1" applyFill="1" applyAlignment="1" applyProtection="1">
      <alignment horizontal="left"/>
      <protection locked="0"/>
    </xf>
    <xf numFmtId="0" fontId="57" fillId="24" borderId="12" xfId="0" applyFont="1" applyFill="1" applyBorder="1" applyAlignment="1">
      <alignment horizontal="left" vertical="center" wrapText="1"/>
    </xf>
    <xf numFmtId="0" fontId="57" fillId="24" borderId="22" xfId="0" applyFont="1" applyFill="1" applyBorder="1" applyAlignment="1">
      <alignment horizontal="left" vertical="center" wrapText="1"/>
    </xf>
    <xf numFmtId="0" fontId="47" fillId="25" borderId="0" xfId="0" applyFont="1" applyFill="1" applyAlignment="1">
      <alignment horizontal="center"/>
    </xf>
    <xf numFmtId="0" fontId="31" fillId="26" borderId="20" xfId="0" applyFont="1" applyFill="1" applyBorder="1" applyAlignment="1">
      <alignment horizontal="left" vertical="center" wrapText="1"/>
    </xf>
    <xf numFmtId="0" fontId="31" fillId="26" borderId="23" xfId="0" applyFont="1" applyFill="1" applyBorder="1" applyAlignment="1">
      <alignment horizontal="left" vertical="center" wrapText="1"/>
    </xf>
    <xf numFmtId="0" fontId="31" fillId="26" borderId="22" xfId="0" applyFont="1" applyFill="1" applyBorder="1" applyAlignment="1">
      <alignment horizontal="left" vertical="center" wrapText="1"/>
    </xf>
    <xf numFmtId="164" fontId="28" fillId="0" borderId="19" xfId="451" applyFont="1" applyBorder="1" applyAlignment="1" applyProtection="1">
      <alignment horizontal="right" vertical="center"/>
    </xf>
    <xf numFmtId="0" fontId="31" fillId="0" borderId="0" xfId="0" applyFont="1" applyAlignment="1">
      <alignment horizontal="left" vertical="center" wrapText="1"/>
    </xf>
  </cellXfs>
  <cellStyles count="104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xfId="638" builtinId="5"/>
    <cellStyle name="Procent 2" xfId="639" xr:uid="{00000000-0005-0000-0000-00007E020000}"/>
    <cellStyle name="Procent 2 2" xfId="640" xr:uid="{00000000-0005-0000-0000-00007F020000}"/>
    <cellStyle name="Procent 2 2 2" xfId="641" xr:uid="{00000000-0005-0000-0000-000080020000}"/>
    <cellStyle name="Procent 2 2 3" xfId="642" xr:uid="{00000000-0005-0000-0000-000081020000}"/>
    <cellStyle name="Procent 2 2 4" xfId="643" xr:uid="{00000000-0005-0000-0000-000082020000}"/>
    <cellStyle name="Procent 2 2 5" xfId="644" xr:uid="{00000000-0005-0000-0000-000083020000}"/>
    <cellStyle name="Procent 2 3" xfId="645" xr:uid="{00000000-0005-0000-0000-000084020000}"/>
    <cellStyle name="Procent 2 3 2" xfId="646" xr:uid="{00000000-0005-0000-0000-000085020000}"/>
    <cellStyle name="Procent 2 3 3" xfId="647" xr:uid="{00000000-0005-0000-0000-000086020000}"/>
    <cellStyle name="Procent 2 4" xfId="648" xr:uid="{00000000-0005-0000-0000-000087020000}"/>
    <cellStyle name="Procent 2 5" xfId="649" xr:uid="{00000000-0005-0000-0000-000088020000}"/>
    <cellStyle name="Procent 2 6" xfId="650" xr:uid="{00000000-0005-0000-0000-000089020000}"/>
    <cellStyle name="Procent 3" xfId="651" xr:uid="{00000000-0005-0000-0000-00008A020000}"/>
    <cellStyle name="Procent 3 2" xfId="652" xr:uid="{00000000-0005-0000-0000-00008B020000}"/>
    <cellStyle name="Procent 3 2 2" xfId="653" xr:uid="{00000000-0005-0000-0000-00008C020000}"/>
    <cellStyle name="Procent 3 2 3" xfId="654" xr:uid="{00000000-0005-0000-0000-00008D020000}"/>
    <cellStyle name="Procent 3 3" xfId="655" xr:uid="{00000000-0005-0000-0000-00008E020000}"/>
    <cellStyle name="Procent 3 3 2" xfId="656" xr:uid="{00000000-0005-0000-0000-00008F020000}"/>
    <cellStyle name="Procent 3 4" xfId="657" xr:uid="{00000000-0005-0000-0000-000090020000}"/>
    <cellStyle name="Procent 3 5" xfId="658" xr:uid="{00000000-0005-0000-0000-000091020000}"/>
    <cellStyle name="Procent 3 6" xfId="659" xr:uid="{00000000-0005-0000-0000-000092020000}"/>
    <cellStyle name="Procent 3 7" xfId="660" xr:uid="{00000000-0005-0000-0000-000093020000}"/>
    <cellStyle name="Procent 4" xfId="661" xr:uid="{00000000-0005-0000-0000-000094020000}"/>
    <cellStyle name="Procent 4 2" xfId="662" xr:uid="{00000000-0005-0000-0000-000095020000}"/>
    <cellStyle name="Procent 4 2 2" xfId="663" xr:uid="{00000000-0005-0000-0000-000096020000}"/>
    <cellStyle name="Procent 4 3" xfId="664" xr:uid="{00000000-0005-0000-0000-000097020000}"/>
    <cellStyle name="Procent 5" xfId="665" xr:uid="{00000000-0005-0000-0000-000098020000}"/>
    <cellStyle name="Procent 5 2" xfId="666" xr:uid="{00000000-0005-0000-0000-000099020000}"/>
    <cellStyle name="Standaard" xfId="0" builtinId="0"/>
    <cellStyle name="Standaard 10" xfId="667" xr:uid="{00000000-0005-0000-0000-00009B020000}"/>
    <cellStyle name="Standaard 10 2" xfId="668" xr:uid="{00000000-0005-0000-0000-00009C020000}"/>
    <cellStyle name="Standaard 10 2 2" xfId="669" xr:uid="{00000000-0005-0000-0000-00009D020000}"/>
    <cellStyle name="Standaard 10 3" xfId="670" xr:uid="{00000000-0005-0000-0000-00009E020000}"/>
    <cellStyle name="Standaard 10 3 2" xfId="671" xr:uid="{00000000-0005-0000-0000-00009F020000}"/>
    <cellStyle name="Standaard 10 4" xfId="672" xr:uid="{00000000-0005-0000-0000-0000A0020000}"/>
    <cellStyle name="Standaard 10 5" xfId="673" xr:uid="{00000000-0005-0000-0000-0000A1020000}"/>
    <cellStyle name="Standaard 11" xfId="674" xr:uid="{00000000-0005-0000-0000-0000A2020000}"/>
    <cellStyle name="Standaard 11 2" xfId="675" xr:uid="{00000000-0005-0000-0000-0000A3020000}"/>
    <cellStyle name="Standaard 11 3" xfId="676" xr:uid="{00000000-0005-0000-0000-0000A4020000}"/>
    <cellStyle name="Standaard 11 4" xfId="677" xr:uid="{00000000-0005-0000-0000-0000A5020000}"/>
    <cellStyle name="Standaard 12" xfId="678" xr:uid="{00000000-0005-0000-0000-0000A6020000}"/>
    <cellStyle name="Standaard 12 2" xfId="679" xr:uid="{00000000-0005-0000-0000-0000A7020000}"/>
    <cellStyle name="Standaard 12 3" xfId="680" xr:uid="{00000000-0005-0000-0000-0000A8020000}"/>
    <cellStyle name="Standaard 12 4" xfId="681" xr:uid="{00000000-0005-0000-0000-0000A9020000}"/>
    <cellStyle name="Standaard 13" xfId="682" xr:uid="{00000000-0005-0000-0000-0000AA020000}"/>
    <cellStyle name="Standaard 13 2" xfId="683" xr:uid="{00000000-0005-0000-0000-0000AB020000}"/>
    <cellStyle name="Standaard 13 3" xfId="684" xr:uid="{00000000-0005-0000-0000-0000AC020000}"/>
    <cellStyle name="Standaard 13 4" xfId="685" xr:uid="{00000000-0005-0000-0000-0000AD020000}"/>
    <cellStyle name="Standaard 14" xfId="686" xr:uid="{00000000-0005-0000-0000-0000AE020000}"/>
    <cellStyle name="Standaard 14 2" xfId="687" xr:uid="{00000000-0005-0000-0000-0000AF020000}"/>
    <cellStyle name="Standaard 14 3" xfId="688" xr:uid="{00000000-0005-0000-0000-0000B0020000}"/>
    <cellStyle name="Standaard 14 4" xfId="689" xr:uid="{00000000-0005-0000-0000-0000B1020000}"/>
    <cellStyle name="Standaard 15" xfId="690" xr:uid="{00000000-0005-0000-0000-0000B2020000}"/>
    <cellStyle name="Standaard 15 2" xfId="691" xr:uid="{00000000-0005-0000-0000-0000B3020000}"/>
    <cellStyle name="Standaard 15 3" xfId="692" xr:uid="{00000000-0005-0000-0000-0000B4020000}"/>
    <cellStyle name="Standaard 15 4" xfId="693" xr:uid="{00000000-0005-0000-0000-0000B5020000}"/>
    <cellStyle name="Standaard 16" xfId="694" xr:uid="{00000000-0005-0000-0000-0000B6020000}"/>
    <cellStyle name="Standaard 16 2" xfId="695" xr:uid="{00000000-0005-0000-0000-0000B7020000}"/>
    <cellStyle name="Standaard 16 3" xfId="696" xr:uid="{00000000-0005-0000-0000-0000B8020000}"/>
    <cellStyle name="Standaard 16 4" xfId="697" xr:uid="{00000000-0005-0000-0000-0000B9020000}"/>
    <cellStyle name="Standaard 17" xfId="698" xr:uid="{00000000-0005-0000-0000-0000BA020000}"/>
    <cellStyle name="Standaard 17 2" xfId="699" xr:uid="{00000000-0005-0000-0000-0000BB020000}"/>
    <cellStyle name="Standaard 17 3" xfId="700" xr:uid="{00000000-0005-0000-0000-0000BC020000}"/>
    <cellStyle name="Standaard 17 4" xfId="701" xr:uid="{00000000-0005-0000-0000-0000BD020000}"/>
    <cellStyle name="Standaard 18" xfId="702" xr:uid="{00000000-0005-0000-0000-0000BE020000}"/>
    <cellStyle name="Standaard 18 2" xfId="703" xr:uid="{00000000-0005-0000-0000-0000BF020000}"/>
    <cellStyle name="Standaard 18 3" xfId="704" xr:uid="{00000000-0005-0000-0000-0000C0020000}"/>
    <cellStyle name="Standaard 18 4" xfId="705" xr:uid="{00000000-0005-0000-0000-0000C1020000}"/>
    <cellStyle name="Standaard 19" xfId="706" xr:uid="{00000000-0005-0000-0000-0000C2020000}"/>
    <cellStyle name="Standaard 19 2" xfId="707" xr:uid="{00000000-0005-0000-0000-0000C3020000}"/>
    <cellStyle name="Standaard 19 2 2" xfId="708" xr:uid="{00000000-0005-0000-0000-0000C4020000}"/>
    <cellStyle name="Standaard 19 2 2 2" xfId="709" xr:uid="{00000000-0005-0000-0000-0000C5020000}"/>
    <cellStyle name="Standaard 19 2 2 2 2" xfId="710" xr:uid="{00000000-0005-0000-0000-0000C6020000}"/>
    <cellStyle name="Standaard 19 2 2 2 3" xfId="711" xr:uid="{00000000-0005-0000-0000-0000C7020000}"/>
    <cellStyle name="Standaard 19 2 2 2 4" xfId="712" xr:uid="{00000000-0005-0000-0000-0000C8020000}"/>
    <cellStyle name="Standaard 19 2 2 3" xfId="713" xr:uid="{00000000-0005-0000-0000-0000C9020000}"/>
    <cellStyle name="Standaard 19 2 2 4" xfId="714" xr:uid="{00000000-0005-0000-0000-0000CA020000}"/>
    <cellStyle name="Standaard 19 2 2 5" xfId="715" xr:uid="{00000000-0005-0000-0000-0000CB020000}"/>
    <cellStyle name="Standaard 19 2 2 6" xfId="716" xr:uid="{00000000-0005-0000-0000-0000CC020000}"/>
    <cellStyle name="Standaard 19 2 3" xfId="717" xr:uid="{00000000-0005-0000-0000-0000CD020000}"/>
    <cellStyle name="Standaard 19 2 3 2" xfId="718" xr:uid="{00000000-0005-0000-0000-0000CE020000}"/>
    <cellStyle name="Standaard 19 2 4" xfId="719" xr:uid="{00000000-0005-0000-0000-0000CF020000}"/>
    <cellStyle name="Standaard 19 2 4 2" xfId="720" xr:uid="{00000000-0005-0000-0000-0000D0020000}"/>
    <cellStyle name="Standaard 19 2 4 3" xfId="721" xr:uid="{00000000-0005-0000-0000-0000D1020000}"/>
    <cellStyle name="Standaard 19 2 4 4" xfId="722" xr:uid="{00000000-0005-0000-0000-0000D2020000}"/>
    <cellStyle name="Standaard 19 2 5" xfId="723" xr:uid="{00000000-0005-0000-0000-0000D3020000}"/>
    <cellStyle name="Standaard 19 2 5 2" xfId="724" xr:uid="{00000000-0005-0000-0000-0000D4020000}"/>
    <cellStyle name="Standaard 19 2 5 3" xfId="725" xr:uid="{00000000-0005-0000-0000-0000D5020000}"/>
    <cellStyle name="Standaard 19 2 5 4" xfId="726" xr:uid="{00000000-0005-0000-0000-0000D6020000}"/>
    <cellStyle name="Standaard 19 2 6" xfId="727" xr:uid="{00000000-0005-0000-0000-0000D7020000}"/>
    <cellStyle name="Standaard 19 2 7" xfId="728" xr:uid="{00000000-0005-0000-0000-0000D8020000}"/>
    <cellStyle name="Standaard 19 2 8" xfId="729" xr:uid="{00000000-0005-0000-0000-0000D9020000}"/>
    <cellStyle name="Standaard 19 2 9" xfId="730" xr:uid="{00000000-0005-0000-0000-0000DA020000}"/>
    <cellStyle name="Standaard 19 3" xfId="731" xr:uid="{00000000-0005-0000-0000-0000DB020000}"/>
    <cellStyle name="Standaard 19 3 2" xfId="732" xr:uid="{00000000-0005-0000-0000-0000DC020000}"/>
    <cellStyle name="Standaard 19 3 2 2" xfId="733" xr:uid="{00000000-0005-0000-0000-0000DD020000}"/>
    <cellStyle name="Standaard 19 3 2 3" xfId="734" xr:uid="{00000000-0005-0000-0000-0000DE020000}"/>
    <cellStyle name="Standaard 19 3 2 4" xfId="735" xr:uid="{00000000-0005-0000-0000-0000DF020000}"/>
    <cellStyle name="Standaard 19 3 3" xfId="736" xr:uid="{00000000-0005-0000-0000-0000E0020000}"/>
    <cellStyle name="Standaard 19 3 4" xfId="737" xr:uid="{00000000-0005-0000-0000-0000E1020000}"/>
    <cellStyle name="Standaard 19 3 5" xfId="738" xr:uid="{00000000-0005-0000-0000-0000E2020000}"/>
    <cellStyle name="Standaard 19 3 6" xfId="739" xr:uid="{00000000-0005-0000-0000-0000E3020000}"/>
    <cellStyle name="Standaard 19 3 7" xfId="740" xr:uid="{00000000-0005-0000-0000-0000E4020000}"/>
    <cellStyle name="Standaard 19 4" xfId="741" xr:uid="{00000000-0005-0000-0000-0000E5020000}"/>
    <cellStyle name="Standaard 19 5" xfId="742" xr:uid="{00000000-0005-0000-0000-0000E6020000}"/>
    <cellStyle name="Standaard 19 5 2" xfId="743" xr:uid="{00000000-0005-0000-0000-0000E7020000}"/>
    <cellStyle name="Standaard 19 5 3" xfId="744" xr:uid="{00000000-0005-0000-0000-0000E8020000}"/>
    <cellStyle name="Standaard 19 5 4" xfId="745" xr:uid="{00000000-0005-0000-0000-0000E9020000}"/>
    <cellStyle name="Standaard 19 6" xfId="746" xr:uid="{00000000-0005-0000-0000-0000EA020000}"/>
    <cellStyle name="Standaard 19 6 2" xfId="747" xr:uid="{00000000-0005-0000-0000-0000EB020000}"/>
    <cellStyle name="Standaard 19 6 3" xfId="748" xr:uid="{00000000-0005-0000-0000-0000EC020000}"/>
    <cellStyle name="Standaard 19 6 4" xfId="749" xr:uid="{00000000-0005-0000-0000-0000ED020000}"/>
    <cellStyle name="Standaard 19 7" xfId="750" xr:uid="{00000000-0005-0000-0000-0000EE020000}"/>
    <cellStyle name="Standaard 19 7 2" xfId="751" xr:uid="{00000000-0005-0000-0000-0000EF020000}"/>
    <cellStyle name="Standaard 19 7 3" xfId="752" xr:uid="{00000000-0005-0000-0000-0000F0020000}"/>
    <cellStyle name="Standaard 19 7 4" xfId="753" xr:uid="{00000000-0005-0000-0000-0000F1020000}"/>
    <cellStyle name="Standaard 19 8" xfId="754" xr:uid="{00000000-0005-0000-0000-0000F2020000}"/>
    <cellStyle name="Standaard 19 9" xfId="755" xr:uid="{00000000-0005-0000-0000-0000F3020000}"/>
    <cellStyle name="Standaard 2" xfId="756" xr:uid="{00000000-0005-0000-0000-0000F4020000}"/>
    <cellStyle name="Standaard 2 2" xfId="757" xr:uid="{00000000-0005-0000-0000-0000F5020000}"/>
    <cellStyle name="Standaard 2 2 2" xfId="758" xr:uid="{00000000-0005-0000-0000-0000F6020000}"/>
    <cellStyle name="Standaard 2 2 2 2" xfId="759" xr:uid="{00000000-0005-0000-0000-0000F7020000}"/>
    <cellStyle name="Standaard 2 2 3" xfId="760" xr:uid="{00000000-0005-0000-0000-0000F8020000}"/>
    <cellStyle name="Standaard 2 2 3 2" xfId="761" xr:uid="{00000000-0005-0000-0000-0000F9020000}"/>
    <cellStyle name="Standaard 2 2 4" xfId="762" xr:uid="{00000000-0005-0000-0000-0000FA020000}"/>
    <cellStyle name="Standaard 2 3" xfId="763" xr:uid="{00000000-0005-0000-0000-0000FB020000}"/>
    <cellStyle name="Standaard 2 3 2" xfId="764" xr:uid="{00000000-0005-0000-0000-0000FC020000}"/>
    <cellStyle name="Standaard 2 3 3" xfId="765" xr:uid="{00000000-0005-0000-0000-0000FD020000}"/>
    <cellStyle name="Standaard 2 3 4" xfId="766" xr:uid="{00000000-0005-0000-0000-0000FE020000}"/>
    <cellStyle name="Standaard 2 4" xfId="767" xr:uid="{00000000-0005-0000-0000-0000FF020000}"/>
    <cellStyle name="Standaard 2 4 2" xfId="768" xr:uid="{00000000-0005-0000-0000-000000030000}"/>
    <cellStyle name="Standaard 2 4 3" xfId="769" xr:uid="{00000000-0005-0000-0000-000001030000}"/>
    <cellStyle name="Standaard 2 4 4" xfId="770" xr:uid="{00000000-0005-0000-0000-000002030000}"/>
    <cellStyle name="Standaard 2 5" xfId="771" xr:uid="{00000000-0005-0000-0000-000003030000}"/>
    <cellStyle name="Standaard 2 5 2" xfId="772" xr:uid="{00000000-0005-0000-0000-000004030000}"/>
    <cellStyle name="Standaard 2 6" xfId="773" xr:uid="{00000000-0005-0000-0000-000005030000}"/>
    <cellStyle name="Standaard 2 7" xfId="774" xr:uid="{00000000-0005-0000-0000-000006030000}"/>
    <cellStyle name="Standaard 2 8" xfId="775" xr:uid="{00000000-0005-0000-0000-000007030000}"/>
    <cellStyle name="Standaard 2_Eisen" xfId="776" xr:uid="{00000000-0005-0000-0000-000008030000}"/>
    <cellStyle name="Standaard 20" xfId="777" xr:uid="{00000000-0005-0000-0000-000009030000}"/>
    <cellStyle name="Standaard 20 2" xfId="778" xr:uid="{00000000-0005-0000-0000-00000A030000}"/>
    <cellStyle name="Standaard 20 3" xfId="779" xr:uid="{00000000-0005-0000-0000-00000B030000}"/>
    <cellStyle name="Standaard 20 4" xfId="780" xr:uid="{00000000-0005-0000-0000-00000C030000}"/>
    <cellStyle name="Standaard 21" xfId="781" xr:uid="{00000000-0005-0000-0000-00000D030000}"/>
    <cellStyle name="Standaard 21 2" xfId="782" xr:uid="{00000000-0005-0000-0000-00000E030000}"/>
    <cellStyle name="Standaard 21 3" xfId="783" xr:uid="{00000000-0005-0000-0000-00000F030000}"/>
    <cellStyle name="Standaard 21 4" xfId="784" xr:uid="{00000000-0005-0000-0000-000010030000}"/>
    <cellStyle name="Standaard 22" xfId="785" xr:uid="{00000000-0005-0000-0000-000011030000}"/>
    <cellStyle name="Standaard 22 2" xfId="786" xr:uid="{00000000-0005-0000-0000-000012030000}"/>
    <cellStyle name="Standaard 22 3" xfId="787" xr:uid="{00000000-0005-0000-0000-000013030000}"/>
    <cellStyle name="Standaard 22 4" xfId="788" xr:uid="{00000000-0005-0000-0000-000014030000}"/>
    <cellStyle name="Standaard 23" xfId="789" xr:uid="{00000000-0005-0000-0000-000015030000}"/>
    <cellStyle name="Standaard 23 2" xfId="790" xr:uid="{00000000-0005-0000-0000-000016030000}"/>
    <cellStyle name="Standaard 23 3" xfId="791" xr:uid="{00000000-0005-0000-0000-000017030000}"/>
    <cellStyle name="Standaard 23 4" xfId="792" xr:uid="{00000000-0005-0000-0000-000018030000}"/>
    <cellStyle name="Standaard 24" xfId="793" xr:uid="{00000000-0005-0000-0000-000019030000}"/>
    <cellStyle name="Standaard 24 2" xfId="794" xr:uid="{00000000-0005-0000-0000-00001A030000}"/>
    <cellStyle name="Standaard 24 3" xfId="795" xr:uid="{00000000-0005-0000-0000-00001B030000}"/>
    <cellStyle name="Standaard 24 4" xfId="796" xr:uid="{00000000-0005-0000-0000-00001C030000}"/>
    <cellStyle name="Standaard 25" xfId="797" xr:uid="{00000000-0005-0000-0000-00001D030000}"/>
    <cellStyle name="Standaard 25 2" xfId="798" xr:uid="{00000000-0005-0000-0000-00001E030000}"/>
    <cellStyle name="Standaard 25 2 2" xfId="799" xr:uid="{00000000-0005-0000-0000-00001F030000}"/>
    <cellStyle name="Standaard 25 2 3" xfId="800" xr:uid="{00000000-0005-0000-0000-000020030000}"/>
    <cellStyle name="Standaard 25 3" xfId="801" xr:uid="{00000000-0005-0000-0000-000021030000}"/>
    <cellStyle name="Standaard 25 3 2" xfId="802" xr:uid="{00000000-0005-0000-0000-000022030000}"/>
    <cellStyle name="Standaard 25 3 2 2" xfId="803" xr:uid="{00000000-0005-0000-0000-000023030000}"/>
    <cellStyle name="Standaard 25 3 2 2 2" xfId="804" xr:uid="{00000000-0005-0000-0000-000024030000}"/>
    <cellStyle name="Standaard 25 3 2 3" xfId="805" xr:uid="{00000000-0005-0000-0000-000025030000}"/>
    <cellStyle name="Standaard 25 3 3" xfId="806" xr:uid="{00000000-0005-0000-0000-000026030000}"/>
    <cellStyle name="Standaard 25 3 3 2" xfId="807" xr:uid="{00000000-0005-0000-0000-000027030000}"/>
    <cellStyle name="Standaard 25 3 4" xfId="808" xr:uid="{00000000-0005-0000-0000-000028030000}"/>
    <cellStyle name="Standaard 25 3 4 2" xfId="809" xr:uid="{00000000-0005-0000-0000-000029030000}"/>
    <cellStyle name="Standaard 25 3 5" xfId="810" xr:uid="{00000000-0005-0000-0000-00002A030000}"/>
    <cellStyle name="Standaard 26" xfId="811" xr:uid="{00000000-0005-0000-0000-00002B030000}"/>
    <cellStyle name="Standaard 26 2" xfId="812" xr:uid="{00000000-0005-0000-0000-00002C030000}"/>
    <cellStyle name="Standaard 26 3" xfId="813" xr:uid="{00000000-0005-0000-0000-00002D030000}"/>
    <cellStyle name="Standaard 26 4" xfId="814" xr:uid="{00000000-0005-0000-0000-00002E030000}"/>
    <cellStyle name="Standaard 27" xfId="815" xr:uid="{00000000-0005-0000-0000-00002F030000}"/>
    <cellStyle name="Standaard 27 2" xfId="816" xr:uid="{00000000-0005-0000-0000-000030030000}"/>
    <cellStyle name="Standaard 27 3" xfId="817" xr:uid="{00000000-0005-0000-0000-000031030000}"/>
    <cellStyle name="Standaard 27 4" xfId="818" xr:uid="{00000000-0005-0000-0000-000032030000}"/>
    <cellStyle name="Standaard 28" xfId="819" xr:uid="{00000000-0005-0000-0000-000033030000}"/>
    <cellStyle name="Standaard 28 2" xfId="820" xr:uid="{00000000-0005-0000-0000-000034030000}"/>
    <cellStyle name="Standaard 28 3" xfId="821" xr:uid="{00000000-0005-0000-0000-000035030000}"/>
    <cellStyle name="Standaard 28 4" xfId="822" xr:uid="{00000000-0005-0000-0000-000036030000}"/>
    <cellStyle name="Standaard 29" xfId="823" xr:uid="{00000000-0005-0000-0000-000037030000}"/>
    <cellStyle name="Standaard 29 2" xfId="824" xr:uid="{00000000-0005-0000-0000-000038030000}"/>
    <cellStyle name="Standaard 29 3" xfId="825" xr:uid="{00000000-0005-0000-0000-000039030000}"/>
    <cellStyle name="Standaard 29 4" xfId="826" xr:uid="{00000000-0005-0000-0000-00003A030000}"/>
    <cellStyle name="Standaard 3" xfId="827" xr:uid="{00000000-0005-0000-0000-00003B030000}"/>
    <cellStyle name="Standaard 3 2" xfId="828" xr:uid="{00000000-0005-0000-0000-00003C030000}"/>
    <cellStyle name="Standaard 3 2 2" xfId="829" xr:uid="{00000000-0005-0000-0000-00003D030000}"/>
    <cellStyle name="Standaard 3 2 3" xfId="830" xr:uid="{00000000-0005-0000-0000-00003E030000}"/>
    <cellStyle name="Standaard 3 2 4" xfId="831" xr:uid="{00000000-0005-0000-0000-00003F030000}"/>
    <cellStyle name="Standaard 3 3" xfId="832" xr:uid="{00000000-0005-0000-0000-000040030000}"/>
    <cellStyle name="Standaard 3 3 2" xfId="833" xr:uid="{00000000-0005-0000-0000-000041030000}"/>
    <cellStyle name="Standaard 3 4" xfId="834" xr:uid="{00000000-0005-0000-0000-000042030000}"/>
    <cellStyle name="Standaard 3 5" xfId="835" xr:uid="{00000000-0005-0000-0000-000043030000}"/>
    <cellStyle name="Standaard 3 6" xfId="836" xr:uid="{00000000-0005-0000-0000-000044030000}"/>
    <cellStyle name="Standaard 30" xfId="837" xr:uid="{00000000-0005-0000-0000-000045030000}"/>
    <cellStyle name="Standaard 30 2" xfId="838" xr:uid="{00000000-0005-0000-0000-000046030000}"/>
    <cellStyle name="Standaard 31" xfId="839" xr:uid="{00000000-0005-0000-0000-000047030000}"/>
    <cellStyle name="Standaard 31 2" xfId="840" xr:uid="{00000000-0005-0000-0000-000048030000}"/>
    <cellStyle name="Standaard 31 2 2" xfId="841" xr:uid="{00000000-0005-0000-0000-000049030000}"/>
    <cellStyle name="Standaard 31 2 2 2" xfId="842" xr:uid="{00000000-0005-0000-0000-00004A030000}"/>
    <cellStyle name="Standaard 31 2 3" xfId="843" xr:uid="{00000000-0005-0000-0000-00004B030000}"/>
    <cellStyle name="Standaard 31 3" xfId="844" xr:uid="{00000000-0005-0000-0000-00004C030000}"/>
    <cellStyle name="Standaard 31 3 2" xfId="845" xr:uid="{00000000-0005-0000-0000-00004D030000}"/>
    <cellStyle name="Standaard 31 4" xfId="846" xr:uid="{00000000-0005-0000-0000-00004E030000}"/>
    <cellStyle name="Standaard 31 4 2" xfId="847" xr:uid="{00000000-0005-0000-0000-00004F030000}"/>
    <cellStyle name="Standaard 31 5" xfId="848" xr:uid="{00000000-0005-0000-0000-000050030000}"/>
    <cellStyle name="Standaard 31 5 2" xfId="849" xr:uid="{00000000-0005-0000-0000-000051030000}"/>
    <cellStyle name="Standaard 32" xfId="850" xr:uid="{00000000-0005-0000-0000-000052030000}"/>
    <cellStyle name="Standaard 32 2" xfId="851" xr:uid="{00000000-0005-0000-0000-000053030000}"/>
    <cellStyle name="Standaard 32 2 2" xfId="852" xr:uid="{00000000-0005-0000-0000-000054030000}"/>
    <cellStyle name="Standaard 32 2 2 2" xfId="853" xr:uid="{00000000-0005-0000-0000-000055030000}"/>
    <cellStyle name="Standaard 32 2 3" xfId="854" xr:uid="{00000000-0005-0000-0000-000056030000}"/>
    <cellStyle name="Standaard 32 3" xfId="855" xr:uid="{00000000-0005-0000-0000-000057030000}"/>
    <cellStyle name="Standaard 32 3 2" xfId="856" xr:uid="{00000000-0005-0000-0000-000058030000}"/>
    <cellStyle name="Standaard 32 4" xfId="857" xr:uid="{00000000-0005-0000-0000-000059030000}"/>
    <cellStyle name="Standaard 32 4 2" xfId="858" xr:uid="{00000000-0005-0000-0000-00005A030000}"/>
    <cellStyle name="Standaard 32 5" xfId="859" xr:uid="{00000000-0005-0000-0000-00005B030000}"/>
    <cellStyle name="Standaard 32 5 2" xfId="860" xr:uid="{00000000-0005-0000-0000-00005C030000}"/>
    <cellStyle name="Standaard 33" xfId="861" xr:uid="{00000000-0005-0000-0000-00005D030000}"/>
    <cellStyle name="Standaard 33 2" xfId="862" xr:uid="{00000000-0005-0000-0000-00005E030000}"/>
    <cellStyle name="Standaard 33 2 2" xfId="863" xr:uid="{00000000-0005-0000-0000-00005F030000}"/>
    <cellStyle name="Standaard 33 2 2 2" xfId="864" xr:uid="{00000000-0005-0000-0000-000060030000}"/>
    <cellStyle name="Standaard 33 2 3" xfId="865" xr:uid="{00000000-0005-0000-0000-000061030000}"/>
    <cellStyle name="Standaard 33 3" xfId="866" xr:uid="{00000000-0005-0000-0000-000062030000}"/>
    <cellStyle name="Standaard 33 3 2" xfId="867" xr:uid="{00000000-0005-0000-0000-000063030000}"/>
    <cellStyle name="Standaard 33 4" xfId="868" xr:uid="{00000000-0005-0000-0000-000064030000}"/>
    <cellStyle name="Standaard 33 4 2" xfId="869" xr:uid="{00000000-0005-0000-0000-000065030000}"/>
    <cellStyle name="Standaard 33 5" xfId="870" xr:uid="{00000000-0005-0000-0000-000066030000}"/>
    <cellStyle name="Standaard 34" xfId="871" xr:uid="{00000000-0005-0000-0000-000067030000}"/>
    <cellStyle name="Standaard 34 2" xfId="872" xr:uid="{00000000-0005-0000-0000-000068030000}"/>
    <cellStyle name="Standaard 34 2 2" xfId="873" xr:uid="{00000000-0005-0000-0000-000069030000}"/>
    <cellStyle name="Standaard 34 2 2 2" xfId="874" xr:uid="{00000000-0005-0000-0000-00006A030000}"/>
    <cellStyle name="Standaard 34 2 3" xfId="875" xr:uid="{00000000-0005-0000-0000-00006B030000}"/>
    <cellStyle name="Standaard 34 3" xfId="876" xr:uid="{00000000-0005-0000-0000-00006C030000}"/>
    <cellStyle name="Standaard 34 3 2" xfId="877" xr:uid="{00000000-0005-0000-0000-00006D030000}"/>
    <cellStyle name="Standaard 34 4" xfId="878" xr:uid="{00000000-0005-0000-0000-00006E030000}"/>
    <cellStyle name="Standaard 34 4 2" xfId="879" xr:uid="{00000000-0005-0000-0000-00006F030000}"/>
    <cellStyle name="Standaard 34 5" xfId="880" xr:uid="{00000000-0005-0000-0000-000070030000}"/>
    <cellStyle name="Standaard 35" xfId="881" xr:uid="{00000000-0005-0000-0000-000071030000}"/>
    <cellStyle name="Standaard 35 2" xfId="882" xr:uid="{00000000-0005-0000-0000-000072030000}"/>
    <cellStyle name="Standaard 36" xfId="883" xr:uid="{00000000-0005-0000-0000-000073030000}"/>
    <cellStyle name="Standaard 36 2" xfId="884" xr:uid="{00000000-0005-0000-0000-000074030000}"/>
    <cellStyle name="Standaard 36 3" xfId="885" xr:uid="{00000000-0005-0000-0000-000075030000}"/>
    <cellStyle name="Standaard 36 4" xfId="886" xr:uid="{00000000-0005-0000-0000-000076030000}"/>
    <cellStyle name="Standaard 37" xfId="887" xr:uid="{00000000-0005-0000-0000-000077030000}"/>
    <cellStyle name="Standaard 37 2" xfId="888" xr:uid="{00000000-0005-0000-0000-000078030000}"/>
    <cellStyle name="Standaard 37 3" xfId="889" xr:uid="{00000000-0005-0000-0000-000079030000}"/>
    <cellStyle name="Standaard 37 4" xfId="890" xr:uid="{00000000-0005-0000-0000-00007A030000}"/>
    <cellStyle name="Standaard 38" xfId="891" xr:uid="{00000000-0005-0000-0000-00007B030000}"/>
    <cellStyle name="Standaard 39" xfId="892" xr:uid="{00000000-0005-0000-0000-00007C030000}"/>
    <cellStyle name="Standaard 4" xfId="893" xr:uid="{00000000-0005-0000-0000-00007D030000}"/>
    <cellStyle name="Standaard 4 2" xfId="894" xr:uid="{00000000-0005-0000-0000-00007E030000}"/>
    <cellStyle name="Standaard 4 2 2" xfId="895" xr:uid="{00000000-0005-0000-0000-00007F030000}"/>
    <cellStyle name="Standaard 4 3" xfId="896" xr:uid="{00000000-0005-0000-0000-000080030000}"/>
    <cellStyle name="Standaard 4 4" xfId="897" xr:uid="{00000000-0005-0000-0000-000081030000}"/>
    <cellStyle name="Standaard 40" xfId="898" xr:uid="{00000000-0005-0000-0000-000082030000}"/>
    <cellStyle name="Standaard 40 2" xfId="899" xr:uid="{00000000-0005-0000-0000-000083030000}"/>
    <cellStyle name="Standaard 41" xfId="900" xr:uid="{00000000-0005-0000-0000-000084030000}"/>
    <cellStyle name="Standaard 42" xfId="901" xr:uid="{00000000-0005-0000-0000-000085030000}"/>
    <cellStyle name="Standaard 43" xfId="902" xr:uid="{00000000-0005-0000-0000-000086030000}"/>
    <cellStyle name="Standaard 44" xfId="903" xr:uid="{00000000-0005-0000-0000-000087030000}"/>
    <cellStyle name="Standaard 45" xfId="904" xr:uid="{00000000-0005-0000-0000-000088030000}"/>
    <cellStyle name="Standaard 46" xfId="905" xr:uid="{00000000-0005-0000-0000-000089030000}"/>
    <cellStyle name="Standaard 47" xfId="906" xr:uid="{00000000-0005-0000-0000-00008A030000}"/>
    <cellStyle name="Standaard 5" xfId="907" xr:uid="{00000000-0005-0000-0000-00008B030000}"/>
    <cellStyle name="Standaard 5 2" xfId="908" xr:uid="{00000000-0005-0000-0000-00008C030000}"/>
    <cellStyle name="Standaard 5 3" xfId="909" xr:uid="{00000000-0005-0000-0000-00008D030000}"/>
    <cellStyle name="Standaard 5 4" xfId="910" xr:uid="{00000000-0005-0000-0000-00008E030000}"/>
    <cellStyle name="Standaard 6" xfId="911" xr:uid="{00000000-0005-0000-0000-00008F030000}"/>
    <cellStyle name="Standaard 6 2" xfId="912" xr:uid="{00000000-0005-0000-0000-000090030000}"/>
    <cellStyle name="Standaard 6 3" xfId="913" xr:uid="{00000000-0005-0000-0000-000091030000}"/>
    <cellStyle name="Standaard 6 4" xfId="914" xr:uid="{00000000-0005-0000-0000-000092030000}"/>
    <cellStyle name="Standaard 7" xfId="915" xr:uid="{00000000-0005-0000-0000-000093030000}"/>
    <cellStyle name="Standaard 7 2" xfId="916" xr:uid="{00000000-0005-0000-0000-000094030000}"/>
    <cellStyle name="Standaard 7 3" xfId="917" xr:uid="{00000000-0005-0000-0000-000095030000}"/>
    <cellStyle name="Standaard 7 4" xfId="918" xr:uid="{00000000-0005-0000-0000-000096030000}"/>
    <cellStyle name="Standaard 8" xfId="919" xr:uid="{00000000-0005-0000-0000-000097030000}"/>
    <cellStyle name="Standaard 8 2" xfId="920" xr:uid="{00000000-0005-0000-0000-000098030000}"/>
    <cellStyle name="Standaard 8 3" xfId="921" xr:uid="{00000000-0005-0000-0000-000099030000}"/>
    <cellStyle name="Standaard 8 4" xfId="922" xr:uid="{00000000-0005-0000-0000-00009A030000}"/>
    <cellStyle name="Standaard 9" xfId="923" xr:uid="{00000000-0005-0000-0000-00009B030000}"/>
    <cellStyle name="Standaard 9 2" xfId="924" xr:uid="{00000000-0005-0000-0000-00009C030000}"/>
    <cellStyle name="Standaard 9 3" xfId="925" xr:uid="{00000000-0005-0000-0000-00009D030000}"/>
    <cellStyle name="Standaard 9 4" xfId="926" xr:uid="{00000000-0005-0000-0000-00009E030000}"/>
    <cellStyle name="Titel 10" xfId="927" xr:uid="{00000000-0005-0000-0000-00009F030000}"/>
    <cellStyle name="Titel 11" xfId="928" xr:uid="{00000000-0005-0000-0000-0000A0030000}"/>
    <cellStyle name="Titel 12" xfId="929" xr:uid="{00000000-0005-0000-0000-0000A1030000}"/>
    <cellStyle name="Titel 13" xfId="930" xr:uid="{00000000-0005-0000-0000-0000A2030000}"/>
    <cellStyle name="Titel 14" xfId="931" xr:uid="{00000000-0005-0000-0000-0000A3030000}"/>
    <cellStyle name="Titel 15" xfId="932" xr:uid="{00000000-0005-0000-0000-0000A4030000}"/>
    <cellStyle name="Titel 16" xfId="933" xr:uid="{00000000-0005-0000-0000-0000A5030000}"/>
    <cellStyle name="Titel 2" xfId="934" xr:uid="{00000000-0005-0000-0000-0000A6030000}"/>
    <cellStyle name="Titel 3" xfId="935" xr:uid="{00000000-0005-0000-0000-0000A7030000}"/>
    <cellStyle name="Titel 4" xfId="936" xr:uid="{00000000-0005-0000-0000-0000A8030000}"/>
    <cellStyle name="Titel 5" xfId="937" xr:uid="{00000000-0005-0000-0000-0000A9030000}"/>
    <cellStyle name="Titel 6" xfId="938" xr:uid="{00000000-0005-0000-0000-0000AA030000}"/>
    <cellStyle name="Titel 7" xfId="939" xr:uid="{00000000-0005-0000-0000-0000AB030000}"/>
    <cellStyle name="Titel 8" xfId="940" xr:uid="{00000000-0005-0000-0000-0000AC030000}"/>
    <cellStyle name="Titel 9" xfId="941" xr:uid="{00000000-0005-0000-0000-0000AD030000}"/>
    <cellStyle name="Totaal 10" xfId="942" xr:uid="{00000000-0005-0000-0000-0000AE030000}"/>
    <cellStyle name="Totaal 11" xfId="943" xr:uid="{00000000-0005-0000-0000-0000AF030000}"/>
    <cellStyle name="Totaal 12" xfId="944" xr:uid="{00000000-0005-0000-0000-0000B0030000}"/>
    <cellStyle name="Totaal 13" xfId="945" xr:uid="{00000000-0005-0000-0000-0000B1030000}"/>
    <cellStyle name="Totaal 14" xfId="946" xr:uid="{00000000-0005-0000-0000-0000B2030000}"/>
    <cellStyle name="Totaal 15" xfId="947" xr:uid="{00000000-0005-0000-0000-0000B3030000}"/>
    <cellStyle name="Totaal 16" xfId="948" xr:uid="{00000000-0005-0000-0000-0000B4030000}"/>
    <cellStyle name="Totaal 2" xfId="949" xr:uid="{00000000-0005-0000-0000-0000B5030000}"/>
    <cellStyle name="Totaal 3" xfId="950" xr:uid="{00000000-0005-0000-0000-0000B6030000}"/>
    <cellStyle name="Totaal 4" xfId="951" xr:uid="{00000000-0005-0000-0000-0000B7030000}"/>
    <cellStyle name="Totaal 5" xfId="952" xr:uid="{00000000-0005-0000-0000-0000B8030000}"/>
    <cellStyle name="Totaal 6" xfId="953" xr:uid="{00000000-0005-0000-0000-0000B9030000}"/>
    <cellStyle name="Totaal 7" xfId="954" xr:uid="{00000000-0005-0000-0000-0000BA030000}"/>
    <cellStyle name="Totaal 8" xfId="955" xr:uid="{00000000-0005-0000-0000-0000BB030000}"/>
    <cellStyle name="Totaal 9" xfId="956" xr:uid="{00000000-0005-0000-0000-0000BC030000}"/>
    <cellStyle name="Uitvoer 10" xfId="957" xr:uid="{00000000-0005-0000-0000-0000BD030000}"/>
    <cellStyle name="Uitvoer 11" xfId="958" xr:uid="{00000000-0005-0000-0000-0000BE030000}"/>
    <cellStyle name="Uitvoer 12" xfId="959" xr:uid="{00000000-0005-0000-0000-0000BF030000}"/>
    <cellStyle name="Uitvoer 13" xfId="960" xr:uid="{00000000-0005-0000-0000-0000C0030000}"/>
    <cellStyle name="Uitvoer 14" xfId="961" xr:uid="{00000000-0005-0000-0000-0000C1030000}"/>
    <cellStyle name="Uitvoer 15" xfId="962" xr:uid="{00000000-0005-0000-0000-0000C2030000}"/>
    <cellStyle name="Uitvoer 16" xfId="963" xr:uid="{00000000-0005-0000-0000-0000C3030000}"/>
    <cellStyle name="Uitvoer 2" xfId="964" xr:uid="{00000000-0005-0000-0000-0000C4030000}"/>
    <cellStyle name="Uitvoer 3" xfId="965" xr:uid="{00000000-0005-0000-0000-0000C5030000}"/>
    <cellStyle name="Uitvoer 4" xfId="966" xr:uid="{00000000-0005-0000-0000-0000C6030000}"/>
    <cellStyle name="Uitvoer 5" xfId="967" xr:uid="{00000000-0005-0000-0000-0000C7030000}"/>
    <cellStyle name="Uitvoer 6" xfId="968" xr:uid="{00000000-0005-0000-0000-0000C8030000}"/>
    <cellStyle name="Uitvoer 7" xfId="969" xr:uid="{00000000-0005-0000-0000-0000C9030000}"/>
    <cellStyle name="Uitvoer 8" xfId="970" xr:uid="{00000000-0005-0000-0000-0000CA030000}"/>
    <cellStyle name="Uitvoer 9" xfId="971" xr:uid="{00000000-0005-0000-0000-0000CB030000}"/>
    <cellStyle name="Valuta" xfId="972" builtinId="4"/>
    <cellStyle name="Valuta 10" xfId="973" xr:uid="{00000000-0005-0000-0000-0000CD030000}"/>
    <cellStyle name="Valuta 11" xfId="974" xr:uid="{00000000-0005-0000-0000-0000CE030000}"/>
    <cellStyle name="Valuta 2" xfId="975" xr:uid="{00000000-0005-0000-0000-0000CF030000}"/>
    <cellStyle name="Valuta 2 2" xfId="976" xr:uid="{00000000-0005-0000-0000-0000D0030000}"/>
    <cellStyle name="Valuta 2 2 2" xfId="977" xr:uid="{00000000-0005-0000-0000-0000D1030000}"/>
    <cellStyle name="Valuta 2 2 2 2" xfId="978" xr:uid="{00000000-0005-0000-0000-0000D2030000}"/>
    <cellStyle name="Valuta 2 2 2 2 2" xfId="979" xr:uid="{00000000-0005-0000-0000-0000D3030000}"/>
    <cellStyle name="Valuta 2 2 3" xfId="980" xr:uid="{00000000-0005-0000-0000-0000D4030000}"/>
    <cellStyle name="Valuta 2 2 4" xfId="981" xr:uid="{00000000-0005-0000-0000-0000D5030000}"/>
    <cellStyle name="Valuta 2 2 5" xfId="982" xr:uid="{00000000-0005-0000-0000-0000D6030000}"/>
    <cellStyle name="Valuta 2 2 6" xfId="983" xr:uid="{00000000-0005-0000-0000-0000D7030000}"/>
    <cellStyle name="Valuta 2 2 7" xfId="984" xr:uid="{00000000-0005-0000-0000-0000D8030000}"/>
    <cellStyle name="Valuta 2 3" xfId="985" xr:uid="{00000000-0005-0000-0000-0000D9030000}"/>
    <cellStyle name="Valuta 2 3 2" xfId="986" xr:uid="{00000000-0005-0000-0000-0000DA030000}"/>
    <cellStyle name="Valuta 2 3 2 2" xfId="987" xr:uid="{00000000-0005-0000-0000-0000DB030000}"/>
    <cellStyle name="Valuta 2 3 3" xfId="988" xr:uid="{00000000-0005-0000-0000-0000DC030000}"/>
    <cellStyle name="Valuta 2 4" xfId="989" xr:uid="{00000000-0005-0000-0000-0000DD030000}"/>
    <cellStyle name="Valuta 2 4 2" xfId="990" xr:uid="{00000000-0005-0000-0000-0000DE030000}"/>
    <cellStyle name="Valuta 2 5" xfId="991" xr:uid="{00000000-0005-0000-0000-0000DF030000}"/>
    <cellStyle name="Valuta 2 6" xfId="992" xr:uid="{00000000-0005-0000-0000-0000E0030000}"/>
    <cellStyle name="Valuta 2 7" xfId="993" xr:uid="{00000000-0005-0000-0000-0000E1030000}"/>
    <cellStyle name="Valuta 2 8" xfId="994" xr:uid="{00000000-0005-0000-0000-0000E2030000}"/>
    <cellStyle name="Valuta 3" xfId="995" xr:uid="{00000000-0005-0000-0000-0000E3030000}"/>
    <cellStyle name="Valuta 3 2" xfId="996" xr:uid="{00000000-0005-0000-0000-0000E4030000}"/>
    <cellStyle name="Valuta 3 2 2" xfId="997" xr:uid="{00000000-0005-0000-0000-0000E5030000}"/>
    <cellStyle name="Valuta 3 3" xfId="998" xr:uid="{00000000-0005-0000-0000-0000E6030000}"/>
    <cellStyle name="Valuta 3 4" xfId="999" xr:uid="{00000000-0005-0000-0000-0000E7030000}"/>
    <cellStyle name="Valuta 3 5" xfId="1000" xr:uid="{00000000-0005-0000-0000-0000E8030000}"/>
    <cellStyle name="Valuta 3 6" xfId="1001" xr:uid="{00000000-0005-0000-0000-0000E9030000}"/>
    <cellStyle name="Valuta 4" xfId="1002" xr:uid="{00000000-0005-0000-0000-0000EA030000}"/>
    <cellStyle name="Valuta 4 2" xfId="1003" xr:uid="{00000000-0005-0000-0000-0000EB030000}"/>
    <cellStyle name="Valuta 4 2 2" xfId="1004" xr:uid="{00000000-0005-0000-0000-0000EC030000}"/>
    <cellStyle name="Valuta 4 2 3" xfId="1005" xr:uid="{00000000-0005-0000-0000-0000ED030000}"/>
    <cellStyle name="Valuta 4 3" xfId="1006" xr:uid="{00000000-0005-0000-0000-0000EE030000}"/>
    <cellStyle name="Valuta 4 4" xfId="1007" xr:uid="{00000000-0005-0000-0000-0000EF030000}"/>
    <cellStyle name="Valuta 4 5" xfId="1008" xr:uid="{00000000-0005-0000-0000-0000F0030000}"/>
    <cellStyle name="Valuta 4 6" xfId="1009" xr:uid="{00000000-0005-0000-0000-0000F1030000}"/>
    <cellStyle name="Valuta 5" xfId="1010" xr:uid="{00000000-0005-0000-0000-0000F2030000}"/>
    <cellStyle name="Valuta 6" xfId="1011" xr:uid="{00000000-0005-0000-0000-0000F3030000}"/>
    <cellStyle name="Valuta 6 2" xfId="1012" xr:uid="{00000000-0005-0000-0000-0000F4030000}"/>
    <cellStyle name="Valuta 7" xfId="1013" xr:uid="{00000000-0005-0000-0000-0000F5030000}"/>
    <cellStyle name="Valuta 7 2" xfId="1014" xr:uid="{00000000-0005-0000-0000-0000F6030000}"/>
    <cellStyle name="Valuta 7 3" xfId="1015" xr:uid="{00000000-0005-0000-0000-0000F7030000}"/>
    <cellStyle name="Valuta 8" xfId="1016" xr:uid="{00000000-0005-0000-0000-0000F8030000}"/>
    <cellStyle name="Valuta 9" xfId="1017" xr:uid="{00000000-0005-0000-0000-0000F9030000}"/>
    <cellStyle name="Verklarende tekst 10" xfId="1018" xr:uid="{00000000-0005-0000-0000-0000FA030000}"/>
    <cellStyle name="Verklarende tekst 11" xfId="1019" xr:uid="{00000000-0005-0000-0000-0000FB030000}"/>
    <cellStyle name="Verklarende tekst 12" xfId="1020" xr:uid="{00000000-0005-0000-0000-0000FC030000}"/>
    <cellStyle name="Verklarende tekst 13" xfId="1021" xr:uid="{00000000-0005-0000-0000-0000FD030000}"/>
    <cellStyle name="Verklarende tekst 14" xfId="1022" xr:uid="{00000000-0005-0000-0000-0000FE030000}"/>
    <cellStyle name="Verklarende tekst 15" xfId="1023" xr:uid="{00000000-0005-0000-0000-0000FF030000}"/>
    <cellStyle name="Verklarende tekst 16" xfId="1024" xr:uid="{00000000-0005-0000-0000-000000040000}"/>
    <cellStyle name="Verklarende tekst 2" xfId="1025" xr:uid="{00000000-0005-0000-0000-000001040000}"/>
    <cellStyle name="Verklarende tekst 3" xfId="1026" xr:uid="{00000000-0005-0000-0000-000002040000}"/>
    <cellStyle name="Verklarende tekst 4" xfId="1027" xr:uid="{00000000-0005-0000-0000-000003040000}"/>
    <cellStyle name="Verklarende tekst 5" xfId="1028" xr:uid="{00000000-0005-0000-0000-000004040000}"/>
    <cellStyle name="Verklarende tekst 6" xfId="1029" xr:uid="{00000000-0005-0000-0000-000005040000}"/>
    <cellStyle name="Verklarende tekst 7" xfId="1030" xr:uid="{00000000-0005-0000-0000-000006040000}"/>
    <cellStyle name="Verklarende tekst 8" xfId="1031" xr:uid="{00000000-0005-0000-0000-000007040000}"/>
    <cellStyle name="Verklarende tekst 9" xfId="1032" xr:uid="{00000000-0005-0000-0000-000008040000}"/>
    <cellStyle name="Waarschuwingstekst 10" xfId="1033" xr:uid="{00000000-0005-0000-0000-000009040000}"/>
    <cellStyle name="Waarschuwingstekst 11" xfId="1034" xr:uid="{00000000-0005-0000-0000-00000A040000}"/>
    <cellStyle name="Waarschuwingstekst 12" xfId="1035" xr:uid="{00000000-0005-0000-0000-00000B040000}"/>
    <cellStyle name="Waarschuwingstekst 13" xfId="1036" xr:uid="{00000000-0005-0000-0000-00000C040000}"/>
    <cellStyle name="Waarschuwingstekst 14" xfId="1037" xr:uid="{00000000-0005-0000-0000-00000D040000}"/>
    <cellStyle name="Waarschuwingstekst 15" xfId="1038" xr:uid="{00000000-0005-0000-0000-00000E040000}"/>
    <cellStyle name="Waarschuwingstekst 16" xfId="1039" xr:uid="{00000000-0005-0000-0000-00000F040000}"/>
    <cellStyle name="Waarschuwingstekst 2" xfId="1040" xr:uid="{00000000-0005-0000-0000-000010040000}"/>
    <cellStyle name="Waarschuwingstekst 3" xfId="1041" xr:uid="{00000000-0005-0000-0000-000011040000}"/>
    <cellStyle name="Waarschuwingstekst 4" xfId="1042" xr:uid="{00000000-0005-0000-0000-000012040000}"/>
    <cellStyle name="Waarschuwingstekst 5" xfId="1043" xr:uid="{00000000-0005-0000-0000-000013040000}"/>
    <cellStyle name="Waarschuwingstekst 6" xfId="1044" xr:uid="{00000000-0005-0000-0000-000014040000}"/>
    <cellStyle name="Waarschuwingstekst 7" xfId="1045" xr:uid="{00000000-0005-0000-0000-000015040000}"/>
    <cellStyle name="Waarschuwingstekst 8" xfId="1046" xr:uid="{00000000-0005-0000-0000-000016040000}"/>
    <cellStyle name="Waarschuwingstekst 9" xfId="1047"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008000"/>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194310</xdr:colOff>
      <xdr:row>5</xdr:row>
      <xdr:rowOff>52070</xdr:rowOff>
    </xdr:from>
    <xdr:to>
      <xdr:col>5</xdr:col>
      <xdr:colOff>308234</xdr:colOff>
      <xdr:row>10</xdr:row>
      <xdr:rowOff>116840</xdr:rowOff>
    </xdr:to>
    <xdr:pic>
      <xdr:nvPicPr>
        <xdr:cNvPr id="3" name="Afbeelding 2">
          <a:extLst>
            <a:ext uri="{FF2B5EF4-FFF2-40B4-BE49-F238E27FC236}">
              <a16:creationId xmlns:a16="http://schemas.microsoft.com/office/drawing/2014/main" id="{A35AFD97-726E-96D6-8803-78D150900F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4310" y="877570"/>
          <a:ext cx="4235074" cy="897890"/>
        </a:xfrm>
        <a:prstGeom prst="rect">
          <a:avLst/>
        </a:prstGeom>
      </xdr:spPr>
    </xdr:pic>
    <xdr:clientData/>
  </xdr:twoCellAnchor>
  <xdr:twoCellAnchor editAs="oneCell">
    <xdr:from>
      <xdr:col>5</xdr:col>
      <xdr:colOff>565150</xdr:colOff>
      <xdr:row>2</xdr:row>
      <xdr:rowOff>69850</xdr:rowOff>
    </xdr:from>
    <xdr:to>
      <xdr:col>6</xdr:col>
      <xdr:colOff>148888</xdr:colOff>
      <xdr:row>10</xdr:row>
      <xdr:rowOff>110490</xdr:rowOff>
    </xdr:to>
    <xdr:pic>
      <xdr:nvPicPr>
        <xdr:cNvPr id="5" name="Afbeelding 4">
          <a:extLst>
            <a:ext uri="{FF2B5EF4-FFF2-40B4-BE49-F238E27FC236}">
              <a16:creationId xmlns:a16="http://schemas.microsoft.com/office/drawing/2014/main" id="{86FFC9F5-7FFB-5334-C35C-D756E3A04E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73600" y="400050"/>
          <a:ext cx="186988" cy="1358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4:G42"/>
  <sheetViews>
    <sheetView showGridLines="0" tabSelected="1" zoomScale="110" zoomScaleNormal="110" workbookViewId="0">
      <selection activeCell="I20" sqref="I20"/>
    </sheetView>
  </sheetViews>
  <sheetFormatPr defaultRowHeight="13.5" x14ac:dyDescent="0.25"/>
  <cols>
    <col min="1" max="1" width="2.85546875" customWidth="1"/>
    <col min="2" max="2" width="12.7109375" customWidth="1"/>
    <col min="3" max="3" width="27.5703125" bestFit="1" customWidth="1"/>
    <col min="4" max="4" width="12.7109375" customWidth="1"/>
    <col min="5" max="5" width="4.140625" customWidth="1"/>
  </cols>
  <sheetData>
    <row r="14" spans="1:7" ht="92.45" customHeight="1" x14ac:dyDescent="0.25">
      <c r="A14" s="122" t="s">
        <v>88</v>
      </c>
      <c r="B14" s="122"/>
      <c r="C14" s="122"/>
      <c r="D14" s="122"/>
      <c r="E14" s="122"/>
      <c r="F14" s="122"/>
      <c r="G14" s="122"/>
    </row>
    <row r="15" spans="1:7" ht="21.6" customHeight="1" x14ac:dyDescent="0.25">
      <c r="B15" s="117" t="s">
        <v>153</v>
      </c>
    </row>
    <row r="16" spans="1:7" x14ac:dyDescent="0.25">
      <c r="B16" s="98" t="s">
        <v>17</v>
      </c>
    </row>
    <row r="18" spans="2:3" x14ac:dyDescent="0.25">
      <c r="B18" s="99" t="s">
        <v>24</v>
      </c>
      <c r="C18" t="s">
        <v>18</v>
      </c>
    </row>
    <row r="19" spans="2:3" x14ac:dyDescent="0.25">
      <c r="B19" s="99" t="s">
        <v>25</v>
      </c>
      <c r="C19" t="s">
        <v>23</v>
      </c>
    </row>
    <row r="20" spans="2:3" x14ac:dyDescent="0.25">
      <c r="B20" s="99"/>
    </row>
    <row r="21" spans="2:3" x14ac:dyDescent="0.25">
      <c r="B21" s="99" t="s">
        <v>19</v>
      </c>
      <c r="C21" t="s">
        <v>79</v>
      </c>
    </row>
    <row r="22" spans="2:3" x14ac:dyDescent="0.25">
      <c r="B22" s="99"/>
    </row>
    <row r="23" spans="2:3" x14ac:dyDescent="0.25">
      <c r="B23" s="99" t="s">
        <v>20</v>
      </c>
      <c r="C23" t="s">
        <v>26</v>
      </c>
    </row>
    <row r="24" spans="2:3" x14ac:dyDescent="0.25">
      <c r="B24" s="99"/>
    </row>
    <row r="25" spans="2:3" x14ac:dyDescent="0.25">
      <c r="B25" s="99" t="s">
        <v>78</v>
      </c>
      <c r="C25" t="s">
        <v>21</v>
      </c>
    </row>
    <row r="26" spans="2:3" x14ac:dyDescent="0.25">
      <c r="B26" s="44"/>
      <c r="C26" t="s">
        <v>22</v>
      </c>
    </row>
    <row r="27" spans="2:3" x14ac:dyDescent="0.25">
      <c r="B27" s="44"/>
    </row>
    <row r="28" spans="2:3" x14ac:dyDescent="0.25">
      <c r="B28" s="16" t="s">
        <v>9</v>
      </c>
    </row>
    <row r="30" spans="2:3" x14ac:dyDescent="0.25">
      <c r="B30" t="s">
        <v>129</v>
      </c>
    </row>
    <row r="31" spans="2:3" x14ac:dyDescent="0.25">
      <c r="B31" t="s">
        <v>130</v>
      </c>
    </row>
    <row r="32" spans="2:3" x14ac:dyDescent="0.25">
      <c r="B32" t="s">
        <v>131</v>
      </c>
    </row>
    <row r="33" spans="2:7" x14ac:dyDescent="0.25">
      <c r="B33" t="s">
        <v>132</v>
      </c>
    </row>
    <row r="37" spans="2:7" x14ac:dyDescent="0.25">
      <c r="G37" s="109"/>
    </row>
    <row r="42" spans="2:7" x14ac:dyDescent="0.25">
      <c r="G42" s="109"/>
    </row>
  </sheetData>
  <mergeCells count="1">
    <mergeCell ref="A14:G14"/>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G37"/>
  <sheetViews>
    <sheetView showGridLines="0" zoomScaleNormal="100" workbookViewId="0">
      <selection activeCell="B12" sqref="B12"/>
    </sheetView>
  </sheetViews>
  <sheetFormatPr defaultRowHeight="14.25" x14ac:dyDescent="0.3"/>
  <cols>
    <col min="1" max="1" width="8.42578125" style="11" customWidth="1"/>
    <col min="2" max="2" width="97.85546875" customWidth="1"/>
    <col min="3" max="3" width="23.42578125" customWidth="1"/>
    <col min="4" max="4" width="18.5703125" customWidth="1"/>
    <col min="5" max="5" width="8.5703125" bestFit="1" customWidth="1"/>
    <col min="6" max="6" width="15.7109375" customWidth="1"/>
    <col min="7" max="7" width="28.7109375" style="4" customWidth="1"/>
    <col min="8" max="8" width="38.7109375" customWidth="1"/>
    <col min="9" max="9" width="9.42578125" bestFit="1" customWidth="1"/>
  </cols>
  <sheetData>
    <row r="1" spans="1:7" ht="33" customHeight="1" x14ac:dyDescent="0.3">
      <c r="A1" s="143" t="s">
        <v>154</v>
      </c>
      <c r="B1" s="143"/>
      <c r="C1" s="138" t="s">
        <v>8</v>
      </c>
      <c r="D1" s="138"/>
      <c r="E1" s="138"/>
      <c r="F1" s="138"/>
    </row>
    <row r="2" spans="1:7" ht="22.9" customHeight="1" x14ac:dyDescent="0.3">
      <c r="A2" s="139" t="s">
        <v>27</v>
      </c>
      <c r="B2" s="140"/>
      <c r="C2" s="13"/>
      <c r="D2" s="7" t="s">
        <v>28</v>
      </c>
      <c r="E2" s="7" t="s">
        <v>29</v>
      </c>
      <c r="F2" s="7" t="s">
        <v>0</v>
      </c>
    </row>
    <row r="3" spans="1:7" x14ac:dyDescent="0.3">
      <c r="A3" s="50"/>
      <c r="B3" s="51" t="s">
        <v>52</v>
      </c>
      <c r="C3" s="52"/>
      <c r="D3" s="53"/>
      <c r="E3" s="54"/>
      <c r="F3" s="55"/>
    </row>
    <row r="4" spans="1:7" ht="30" customHeight="1" x14ac:dyDescent="0.25">
      <c r="A4" s="56" t="s">
        <v>30</v>
      </c>
      <c r="B4" s="141" t="s">
        <v>133</v>
      </c>
      <c r="C4" s="142"/>
      <c r="D4" s="66">
        <v>0</v>
      </c>
      <c r="E4" s="46">
        <v>12</v>
      </c>
      <c r="F4" s="67">
        <f t="shared" ref="F4" si="0">D4*E4</f>
        <v>0</v>
      </c>
      <c r="G4" s="79"/>
    </row>
    <row r="5" spans="1:7" ht="30" customHeight="1" x14ac:dyDescent="0.25">
      <c r="A5" s="56" t="s">
        <v>134</v>
      </c>
      <c r="B5" s="113" t="s">
        <v>135</v>
      </c>
      <c r="C5" s="43"/>
      <c r="D5" s="66">
        <v>0</v>
      </c>
      <c r="E5" s="46">
        <v>12</v>
      </c>
      <c r="F5" s="67">
        <f t="shared" ref="F5" si="1">D5*E5</f>
        <v>0</v>
      </c>
      <c r="G5" s="79"/>
    </row>
    <row r="6" spans="1:7" ht="30" customHeight="1" x14ac:dyDescent="0.25">
      <c r="A6" s="56" t="s">
        <v>31</v>
      </c>
      <c r="B6" s="141" t="s">
        <v>32</v>
      </c>
      <c r="C6" s="142"/>
      <c r="D6" s="66">
        <v>0</v>
      </c>
      <c r="E6" s="46">
        <v>9</v>
      </c>
      <c r="F6" s="67">
        <f t="shared" ref="F6:F10" si="2">D6*E6</f>
        <v>0</v>
      </c>
      <c r="G6" s="5"/>
    </row>
    <row r="7" spans="1:7" ht="30" customHeight="1" x14ac:dyDescent="0.25">
      <c r="A7" s="56" t="s">
        <v>138</v>
      </c>
      <c r="B7" s="113" t="s">
        <v>135</v>
      </c>
      <c r="C7" s="43"/>
      <c r="D7" s="66">
        <v>0</v>
      </c>
      <c r="E7" s="46">
        <v>9</v>
      </c>
      <c r="F7" s="67">
        <f t="shared" si="2"/>
        <v>0</v>
      </c>
      <c r="G7" s="5"/>
    </row>
    <row r="8" spans="1:7" ht="30" customHeight="1" x14ac:dyDescent="0.25">
      <c r="A8" s="56" t="s">
        <v>33</v>
      </c>
      <c r="B8" s="141" t="s">
        <v>34</v>
      </c>
      <c r="C8" s="142"/>
      <c r="D8" s="66">
        <v>0</v>
      </c>
      <c r="E8" s="46">
        <v>3</v>
      </c>
      <c r="F8" s="67">
        <f t="shared" si="2"/>
        <v>0</v>
      </c>
      <c r="G8" s="5"/>
    </row>
    <row r="9" spans="1:7" ht="30" customHeight="1" x14ac:dyDescent="0.25">
      <c r="A9" s="56" t="s">
        <v>137</v>
      </c>
      <c r="B9" s="113" t="s">
        <v>135</v>
      </c>
      <c r="C9" s="43"/>
      <c r="D9" s="66">
        <v>0</v>
      </c>
      <c r="E9" s="46">
        <v>3</v>
      </c>
      <c r="F9" s="67">
        <f>D9*E9</f>
        <v>0</v>
      </c>
      <c r="G9" s="5"/>
    </row>
    <row r="10" spans="1:7" ht="30" customHeight="1" x14ac:dyDescent="0.25">
      <c r="A10" s="56" t="s">
        <v>35</v>
      </c>
      <c r="B10" s="141" t="s">
        <v>51</v>
      </c>
      <c r="C10" s="142"/>
      <c r="D10" s="66">
        <v>0</v>
      </c>
      <c r="E10" s="46">
        <v>6</v>
      </c>
      <c r="F10" s="67">
        <f t="shared" si="2"/>
        <v>0</v>
      </c>
      <c r="G10" s="5"/>
    </row>
    <row r="11" spans="1:7" ht="30" customHeight="1" x14ac:dyDescent="0.25">
      <c r="A11" s="56" t="s">
        <v>136</v>
      </c>
      <c r="B11" s="113" t="s">
        <v>135</v>
      </c>
      <c r="C11" s="43"/>
      <c r="D11" s="66">
        <v>0</v>
      </c>
      <c r="E11" s="46">
        <v>6</v>
      </c>
      <c r="F11" s="67">
        <f t="shared" ref="F11" si="3">D11*E11</f>
        <v>0</v>
      </c>
      <c r="G11" s="5"/>
    </row>
    <row r="12" spans="1:7" ht="25.15" customHeight="1" x14ac:dyDescent="0.3">
      <c r="A12" s="56"/>
      <c r="B12" s="61"/>
      <c r="C12" s="62"/>
      <c r="D12" s="63"/>
      <c r="E12" s="46"/>
      <c r="F12" s="64"/>
    </row>
    <row r="13" spans="1:7" ht="25.15" customHeight="1" x14ac:dyDescent="0.3">
      <c r="A13" s="56"/>
      <c r="B13" s="58" t="s">
        <v>53</v>
      </c>
      <c r="C13" s="62"/>
      <c r="D13" s="63"/>
      <c r="E13" s="46"/>
      <c r="F13" s="64"/>
    </row>
    <row r="14" spans="1:7" ht="30" customHeight="1" x14ac:dyDescent="0.3">
      <c r="A14" s="56" t="s">
        <v>36</v>
      </c>
      <c r="B14" s="65" t="s">
        <v>37</v>
      </c>
      <c r="C14" s="48"/>
      <c r="D14" s="66">
        <v>0</v>
      </c>
      <c r="E14" s="46">
        <v>14</v>
      </c>
      <c r="F14" s="67">
        <f t="shared" ref="F14" si="4">D14*E14</f>
        <v>0</v>
      </c>
    </row>
    <row r="15" spans="1:7" ht="30" customHeight="1" x14ac:dyDescent="0.3">
      <c r="A15" s="56" t="s">
        <v>139</v>
      </c>
      <c r="B15" s="113" t="s">
        <v>135</v>
      </c>
      <c r="C15" s="48"/>
      <c r="D15" s="66">
        <v>0</v>
      </c>
      <c r="E15" s="46">
        <v>14</v>
      </c>
      <c r="F15" s="67">
        <f t="shared" ref="F15" si="5">D15*E15</f>
        <v>0</v>
      </c>
    </row>
    <row r="16" spans="1:7" ht="30" customHeight="1" x14ac:dyDescent="0.3">
      <c r="A16" s="56" t="s">
        <v>38</v>
      </c>
      <c r="B16" s="141" t="s">
        <v>39</v>
      </c>
      <c r="C16" s="142"/>
      <c r="D16" s="57">
        <v>0</v>
      </c>
      <c r="E16" s="46">
        <v>6</v>
      </c>
      <c r="F16" s="67">
        <f t="shared" ref="F16:F22" si="6">D16*E16</f>
        <v>0</v>
      </c>
    </row>
    <row r="17" spans="1:7" ht="30" customHeight="1" x14ac:dyDescent="0.3">
      <c r="A17" s="56" t="s">
        <v>140</v>
      </c>
      <c r="B17" s="113" t="s">
        <v>135</v>
      </c>
      <c r="C17" s="43"/>
      <c r="D17" s="57">
        <v>0</v>
      </c>
      <c r="E17" s="46">
        <v>6</v>
      </c>
      <c r="F17" s="67">
        <f t="shared" ref="F17" si="7">D17*E17</f>
        <v>0</v>
      </c>
    </row>
    <row r="18" spans="1:7" ht="30" customHeight="1" x14ac:dyDescent="0.3">
      <c r="A18" s="56" t="s">
        <v>40</v>
      </c>
      <c r="B18" s="141" t="s">
        <v>54</v>
      </c>
      <c r="C18" s="142"/>
      <c r="D18" s="57">
        <v>0</v>
      </c>
      <c r="E18" s="46">
        <v>3</v>
      </c>
      <c r="F18" s="67">
        <f t="shared" si="6"/>
        <v>0</v>
      </c>
    </row>
    <row r="19" spans="1:7" ht="30" customHeight="1" x14ac:dyDescent="0.3">
      <c r="A19" s="56" t="s">
        <v>141</v>
      </c>
      <c r="B19" s="113" t="s">
        <v>135</v>
      </c>
      <c r="C19" s="43"/>
      <c r="D19" s="57">
        <v>0</v>
      </c>
      <c r="E19" s="46">
        <v>3</v>
      </c>
      <c r="F19" s="67">
        <f t="shared" ref="F19" si="8">D19*E19</f>
        <v>0</v>
      </c>
    </row>
    <row r="20" spans="1:7" ht="30" customHeight="1" x14ac:dyDescent="0.3">
      <c r="A20" s="56" t="s">
        <v>41</v>
      </c>
      <c r="B20" s="141" t="s">
        <v>55</v>
      </c>
      <c r="C20" s="142"/>
      <c r="D20" s="57">
        <v>0</v>
      </c>
      <c r="E20" s="46">
        <v>7</v>
      </c>
      <c r="F20" s="67">
        <f t="shared" si="6"/>
        <v>0</v>
      </c>
    </row>
    <row r="21" spans="1:7" ht="30" customHeight="1" x14ac:dyDescent="0.3">
      <c r="A21" s="56" t="s">
        <v>142</v>
      </c>
      <c r="B21" s="113" t="s">
        <v>135</v>
      </c>
      <c r="C21" s="43"/>
      <c r="D21" s="57">
        <v>0</v>
      </c>
      <c r="E21" s="46">
        <v>7</v>
      </c>
      <c r="F21" s="67">
        <f t="shared" ref="F21" si="9">D21*E21</f>
        <v>0</v>
      </c>
    </row>
    <row r="22" spans="1:7" ht="30" customHeight="1" x14ac:dyDescent="0.3">
      <c r="A22" s="68" t="s">
        <v>42</v>
      </c>
      <c r="B22" s="77" t="s">
        <v>44</v>
      </c>
      <c r="C22" s="69"/>
      <c r="D22" s="57">
        <v>0</v>
      </c>
      <c r="E22" s="46">
        <v>5</v>
      </c>
      <c r="F22" s="67">
        <f t="shared" si="6"/>
        <v>0</v>
      </c>
      <c r="G22" s="79"/>
    </row>
    <row r="23" spans="1:7" x14ac:dyDescent="0.3">
      <c r="A23" s="46"/>
      <c r="B23" s="8" t="s">
        <v>1</v>
      </c>
      <c r="C23" s="8"/>
      <c r="D23" s="123" t="s">
        <v>45</v>
      </c>
      <c r="E23" s="137"/>
      <c r="F23" s="12">
        <f>SUM(F3:F22)</f>
        <v>0</v>
      </c>
    </row>
    <row r="24" spans="1:7" ht="16.5" x14ac:dyDescent="0.3">
      <c r="B24" s="1"/>
      <c r="C24" s="1"/>
      <c r="D24" s="1"/>
      <c r="E24" s="1"/>
      <c r="F24" s="2"/>
    </row>
    <row r="25" spans="1:7" ht="27" x14ac:dyDescent="0.3">
      <c r="A25" s="144" t="s">
        <v>46</v>
      </c>
      <c r="B25" s="145"/>
      <c r="C25" s="13"/>
      <c r="D25" s="7" t="s">
        <v>47</v>
      </c>
      <c r="E25" s="7" t="s">
        <v>29</v>
      </c>
      <c r="F25" s="7" t="s">
        <v>0</v>
      </c>
    </row>
    <row r="26" spans="1:7" ht="30" customHeight="1" x14ac:dyDescent="0.25">
      <c r="A26" s="50" t="s">
        <v>43</v>
      </c>
      <c r="B26" s="146" t="s">
        <v>56</v>
      </c>
      <c r="C26" s="146"/>
      <c r="D26" s="70">
        <v>0</v>
      </c>
      <c r="E26" s="71">
        <v>30</v>
      </c>
      <c r="F26" s="72">
        <f t="shared" ref="F26:F27" si="10">D26*E26</f>
        <v>0</v>
      </c>
      <c r="G26" s="79"/>
    </row>
    <row r="27" spans="1:7" ht="30" customHeight="1" x14ac:dyDescent="0.25">
      <c r="A27" s="56" t="s">
        <v>125</v>
      </c>
      <c r="B27" s="146" t="s">
        <v>48</v>
      </c>
      <c r="C27" s="146"/>
      <c r="D27" s="73">
        <v>0</v>
      </c>
      <c r="E27" s="56">
        <v>30</v>
      </c>
      <c r="F27" s="74">
        <f t="shared" si="10"/>
        <v>0</v>
      </c>
      <c r="G27" s="79"/>
    </row>
    <row r="28" spans="1:7" x14ac:dyDescent="0.3">
      <c r="A28" s="111"/>
      <c r="B28" s="112" t="s">
        <v>49</v>
      </c>
      <c r="C28" s="112"/>
      <c r="D28" s="123" t="s">
        <v>50</v>
      </c>
      <c r="E28" s="124"/>
      <c r="F28" s="108">
        <f>SUM(F26:F27)</f>
        <v>0</v>
      </c>
    </row>
    <row r="30" spans="1:7" ht="20.25" x14ac:dyDescent="0.3">
      <c r="A30" s="125" t="s">
        <v>2</v>
      </c>
      <c r="B30" s="126"/>
      <c r="C30" s="126"/>
      <c r="D30" s="126"/>
      <c r="E30" s="126"/>
      <c r="F30" s="14"/>
    </row>
    <row r="31" spans="1:7" ht="16.149999999999999" customHeight="1" x14ac:dyDescent="0.3">
      <c r="A31" s="127" t="str">
        <f>D23</f>
        <v>Totaal perceel 1A</v>
      </c>
      <c r="B31" s="128"/>
      <c r="C31" s="128"/>
      <c r="D31" s="128"/>
      <c r="E31" s="129"/>
      <c r="F31" s="75">
        <f>F23</f>
        <v>0</v>
      </c>
    </row>
    <row r="32" spans="1:7" ht="16.149999999999999" customHeight="1" x14ac:dyDescent="0.3">
      <c r="A32" s="130" t="str">
        <f>D28</f>
        <v>Totaal perceel 1B</v>
      </c>
      <c r="B32" s="131"/>
      <c r="C32" s="131"/>
      <c r="D32" s="131"/>
      <c r="E32" s="132"/>
      <c r="F32" s="76">
        <f>F28</f>
        <v>0</v>
      </c>
    </row>
    <row r="33" spans="1:6" ht="18.75" x14ac:dyDescent="0.3">
      <c r="A33" s="135" t="s">
        <v>3</v>
      </c>
      <c r="B33" s="135"/>
      <c r="C33" s="135"/>
      <c r="D33" s="135"/>
      <c r="E33" s="136"/>
      <c r="F33" s="15">
        <f>SUM(F31:F32)</f>
        <v>0</v>
      </c>
    </row>
    <row r="35" spans="1:6" x14ac:dyDescent="0.3">
      <c r="A35" s="134" t="s">
        <v>4</v>
      </c>
      <c r="B35" s="134"/>
    </row>
    <row r="37" spans="1:6" ht="75.599999999999994" customHeight="1" x14ac:dyDescent="0.3">
      <c r="A37" s="133" t="s">
        <v>6</v>
      </c>
      <c r="B37" s="133"/>
      <c r="C37" s="133"/>
      <c r="D37" s="133"/>
      <c r="E37" s="133"/>
      <c r="F37" s="133"/>
    </row>
  </sheetData>
  <mergeCells count="21">
    <mergeCell ref="A25:B25"/>
    <mergeCell ref="B26:C26"/>
    <mergeCell ref="B27:C27"/>
    <mergeCell ref="B10:C10"/>
    <mergeCell ref="B16:C16"/>
    <mergeCell ref="B18:C18"/>
    <mergeCell ref="B20:C20"/>
    <mergeCell ref="D23:E23"/>
    <mergeCell ref="C1:F1"/>
    <mergeCell ref="A2:B2"/>
    <mergeCell ref="B4:C4"/>
    <mergeCell ref="B6:C6"/>
    <mergeCell ref="B8:C8"/>
    <mergeCell ref="A1:B1"/>
    <mergeCell ref="D28:E28"/>
    <mergeCell ref="A30:E30"/>
    <mergeCell ref="A31:E31"/>
    <mergeCell ref="A32:E32"/>
    <mergeCell ref="A37:F37"/>
    <mergeCell ref="A35:B35"/>
    <mergeCell ref="A33:E33"/>
  </mergeCells>
  <pageMargins left="0.70866141732283472" right="0.70866141732283472" top="0.74803149606299213" bottom="0.62992125984251968" header="0.31496062992125984" footer="0.23622047244094491"/>
  <pageSetup paperSize="9" scale="66"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1314-70D0-4434-9E0A-CE5182CF497C}">
  <sheetPr>
    <tabColor theme="9" tint="-0.249977111117893"/>
  </sheetPr>
  <dimension ref="A1:G22"/>
  <sheetViews>
    <sheetView showGridLines="0" zoomScaleNormal="100" workbookViewId="0">
      <selection activeCell="B11" sqref="B11:C11"/>
    </sheetView>
  </sheetViews>
  <sheetFormatPr defaultRowHeight="14.25" x14ac:dyDescent="0.3"/>
  <cols>
    <col min="1" max="1" width="8.42578125" style="11" customWidth="1"/>
    <col min="2" max="2" width="97.85546875" customWidth="1"/>
    <col min="3" max="3" width="23.42578125" customWidth="1"/>
    <col min="4" max="4" width="18.5703125" customWidth="1"/>
    <col min="5" max="5" width="8.5703125" bestFit="1" customWidth="1"/>
    <col min="6" max="6" width="15.7109375" customWidth="1"/>
    <col min="7" max="7" width="28.7109375" style="4" customWidth="1"/>
    <col min="8" max="8" width="38.7109375" customWidth="1"/>
    <col min="9" max="9" width="9.42578125" bestFit="1" customWidth="1"/>
  </cols>
  <sheetData>
    <row r="1" spans="1:7" ht="27.6" customHeight="1" x14ac:dyDescent="0.3">
      <c r="A1" s="143" t="s">
        <v>154</v>
      </c>
      <c r="B1" s="143"/>
      <c r="C1" s="138" t="s">
        <v>80</v>
      </c>
      <c r="D1" s="138"/>
      <c r="E1" s="138"/>
      <c r="F1" s="138"/>
    </row>
    <row r="2" spans="1:7" ht="27" x14ac:dyDescent="0.3">
      <c r="A2" s="147" t="s">
        <v>97</v>
      </c>
      <c r="B2" s="148"/>
      <c r="C2" s="13"/>
      <c r="D2" s="7" t="s">
        <v>28</v>
      </c>
      <c r="E2" s="7" t="s">
        <v>29</v>
      </c>
      <c r="F2" s="7" t="s">
        <v>0</v>
      </c>
    </row>
    <row r="3" spans="1:7" x14ac:dyDescent="0.3">
      <c r="A3" s="50"/>
      <c r="B3" s="100"/>
      <c r="C3" s="100"/>
      <c r="D3" s="100"/>
      <c r="E3" s="100"/>
      <c r="F3" s="100"/>
    </row>
    <row r="4" spans="1:7" ht="40.15" customHeight="1" x14ac:dyDescent="0.3">
      <c r="A4" s="50" t="s">
        <v>89</v>
      </c>
      <c r="B4" s="149" t="s">
        <v>149</v>
      </c>
      <c r="C4" s="150"/>
      <c r="D4" s="95">
        <v>0</v>
      </c>
      <c r="E4" s="71">
        <v>1</v>
      </c>
      <c r="F4" s="101">
        <f>D4*E4</f>
        <v>0</v>
      </c>
    </row>
    <row r="5" spans="1:7" ht="40.15" customHeight="1" x14ac:dyDescent="0.3">
      <c r="A5" s="56" t="s">
        <v>90</v>
      </c>
      <c r="B5" s="154" t="s">
        <v>150</v>
      </c>
      <c r="C5" s="155"/>
      <c r="D5" s="96">
        <v>0</v>
      </c>
      <c r="E5" s="102">
        <v>1</v>
      </c>
      <c r="F5" s="103">
        <f>D5*E5</f>
        <v>0</v>
      </c>
    </row>
    <row r="6" spans="1:7" ht="40.15" customHeight="1" x14ac:dyDescent="0.3">
      <c r="A6" s="56" t="s">
        <v>91</v>
      </c>
      <c r="B6" s="154" t="s">
        <v>151</v>
      </c>
      <c r="C6" s="155"/>
      <c r="D6" s="96">
        <v>0</v>
      </c>
      <c r="E6" s="102">
        <v>5</v>
      </c>
      <c r="F6" s="103">
        <f>D6*E6</f>
        <v>0</v>
      </c>
    </row>
    <row r="7" spans="1:7" ht="40.15" customHeight="1" x14ac:dyDescent="0.3">
      <c r="A7" s="56"/>
      <c r="B7" s="49"/>
      <c r="C7" s="83"/>
      <c r="D7" s="67"/>
      <c r="E7" s="102"/>
      <c r="F7" s="103"/>
    </row>
    <row r="8" spans="1:7" ht="40.15" customHeight="1" x14ac:dyDescent="0.3">
      <c r="A8" s="56"/>
      <c r="B8" s="104" t="s">
        <v>81</v>
      </c>
      <c r="C8" s="83"/>
      <c r="D8" s="67"/>
      <c r="E8" s="102"/>
      <c r="F8" s="103"/>
    </row>
    <row r="9" spans="1:7" ht="40.15" customHeight="1" x14ac:dyDescent="0.3">
      <c r="A9" s="56" t="s">
        <v>92</v>
      </c>
      <c r="B9" s="154" t="s">
        <v>82</v>
      </c>
      <c r="C9" s="155"/>
      <c r="D9" s="96">
        <v>0</v>
      </c>
      <c r="E9" s="102">
        <v>7</v>
      </c>
      <c r="F9" s="103">
        <f>D9*E9</f>
        <v>0</v>
      </c>
    </row>
    <row r="10" spans="1:7" ht="40.15" customHeight="1" x14ac:dyDescent="0.3">
      <c r="A10" s="56" t="s">
        <v>93</v>
      </c>
      <c r="B10" s="45" t="s">
        <v>83</v>
      </c>
      <c r="C10" s="83"/>
      <c r="D10" s="96">
        <v>0</v>
      </c>
      <c r="E10" s="102">
        <v>20</v>
      </c>
      <c r="F10" s="103">
        <f>D10*E10</f>
        <v>0</v>
      </c>
      <c r="G10" s="78"/>
    </row>
    <row r="11" spans="1:7" ht="40.15" customHeight="1" x14ac:dyDescent="0.3">
      <c r="A11" s="56" t="s">
        <v>94</v>
      </c>
      <c r="B11" s="154" t="s">
        <v>84</v>
      </c>
      <c r="C11" s="155"/>
      <c r="D11" s="96">
        <v>0</v>
      </c>
      <c r="E11" s="102">
        <v>150</v>
      </c>
      <c r="F11" s="103">
        <f>D11*E11</f>
        <v>0</v>
      </c>
    </row>
    <row r="12" spans="1:7" ht="40.15" customHeight="1" x14ac:dyDescent="0.3">
      <c r="A12" s="56" t="s">
        <v>95</v>
      </c>
      <c r="B12" s="154" t="s">
        <v>85</v>
      </c>
      <c r="C12" s="155"/>
      <c r="D12" s="96">
        <v>0</v>
      </c>
      <c r="E12" s="102">
        <v>40</v>
      </c>
      <c r="F12" s="103">
        <f>D12*E12</f>
        <v>0</v>
      </c>
    </row>
    <row r="13" spans="1:7" ht="40.15" customHeight="1" x14ac:dyDescent="0.3">
      <c r="A13" s="56"/>
      <c r="B13" s="115" t="s">
        <v>144</v>
      </c>
      <c r="C13" s="48"/>
      <c r="D13" s="96"/>
      <c r="E13" s="102"/>
      <c r="F13" s="103"/>
    </row>
    <row r="14" spans="1:7" ht="40.15" customHeight="1" x14ac:dyDescent="0.3">
      <c r="A14" s="56" t="s">
        <v>96</v>
      </c>
      <c r="B14" s="114" t="s">
        <v>143</v>
      </c>
      <c r="C14" s="48"/>
      <c r="D14" s="96">
        <v>0</v>
      </c>
      <c r="E14" s="102">
        <v>1</v>
      </c>
      <c r="F14" s="103">
        <f>D14*E14</f>
        <v>0</v>
      </c>
    </row>
    <row r="15" spans="1:7" ht="40.15" customHeight="1" x14ac:dyDescent="0.3">
      <c r="A15" s="56" t="s">
        <v>98</v>
      </c>
      <c r="B15" s="114" t="s">
        <v>145</v>
      </c>
      <c r="C15" s="48"/>
      <c r="D15" s="96">
        <v>0</v>
      </c>
      <c r="E15" s="102">
        <v>10</v>
      </c>
      <c r="F15" s="103">
        <f>D15*E15</f>
        <v>0</v>
      </c>
    </row>
    <row r="16" spans="1:7" x14ac:dyDescent="0.3">
      <c r="A16" s="68"/>
      <c r="B16" s="105"/>
      <c r="C16" s="69"/>
      <c r="D16" s="106"/>
      <c r="E16" s="56"/>
      <c r="F16" s="107"/>
    </row>
    <row r="17" spans="1:6" x14ac:dyDescent="0.3">
      <c r="A17" s="46"/>
      <c r="B17" s="8" t="s">
        <v>1</v>
      </c>
      <c r="C17" s="8"/>
      <c r="D17" s="151" t="s">
        <v>86</v>
      </c>
      <c r="E17" s="152"/>
      <c r="F17" s="12">
        <f>SUM(F4:F16)</f>
        <v>0</v>
      </c>
    </row>
    <row r="20" spans="1:6" x14ac:dyDescent="0.3">
      <c r="A20" s="153" t="s">
        <v>4</v>
      </c>
      <c r="B20" s="153"/>
    </row>
    <row r="22" spans="1:6" ht="42.6" customHeight="1" x14ac:dyDescent="0.3">
      <c r="A22" s="133" t="s">
        <v>87</v>
      </c>
      <c r="B22" s="133"/>
      <c r="C22" s="133"/>
      <c r="D22" s="133"/>
      <c r="E22" s="133"/>
      <c r="F22" s="133"/>
    </row>
  </sheetData>
  <mergeCells count="12">
    <mergeCell ref="A22:F22"/>
    <mergeCell ref="B5:C5"/>
    <mergeCell ref="B6:C6"/>
    <mergeCell ref="B9:C9"/>
    <mergeCell ref="B11:C11"/>
    <mergeCell ref="B12:C12"/>
    <mergeCell ref="C1:F1"/>
    <mergeCell ref="A2:B2"/>
    <mergeCell ref="B4:C4"/>
    <mergeCell ref="D17:E17"/>
    <mergeCell ref="A20:B20"/>
    <mergeCell ref="A1:B1"/>
  </mergeCells>
  <phoneticPr fontId="33" type="noConversion"/>
  <pageMargins left="0.70866141732283472" right="0.70866141732283472" top="0.74803149606299213" bottom="0.62992125984251968" header="0.31496062992125984" footer="0.23622047244094491"/>
  <pageSetup paperSize="9" scale="77"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999D-7FD5-463C-9978-5CCB30A34FB1}">
  <sheetPr>
    <tabColor theme="9" tint="-0.249977111117893"/>
    <pageSetUpPr fitToPage="1"/>
  </sheetPr>
  <dimension ref="A1:I24"/>
  <sheetViews>
    <sheetView showGridLines="0" zoomScaleNormal="100" workbookViewId="0">
      <selection activeCell="D7" sqref="D7"/>
    </sheetView>
  </sheetViews>
  <sheetFormatPr defaultColWidth="9.140625" defaultRowHeight="14.25" x14ac:dyDescent="0.3"/>
  <cols>
    <col min="1" max="1" width="7.7109375" style="11" customWidth="1"/>
    <col min="2" max="2" width="109.85546875" customWidth="1"/>
    <col min="3" max="3" width="23.28515625" customWidth="1"/>
    <col min="4" max="4" width="16.7109375" customWidth="1"/>
    <col min="5" max="5" width="12.5703125" customWidth="1"/>
    <col min="6" max="6" width="19.28515625" customWidth="1"/>
    <col min="7" max="7" width="27.28515625" style="21" customWidth="1"/>
    <col min="8" max="8" width="38.7109375" customWidth="1"/>
    <col min="9" max="9" width="9.42578125" bestFit="1" customWidth="1"/>
  </cols>
  <sheetData>
    <row r="1" spans="1:9" ht="30.6" customHeight="1" x14ac:dyDescent="0.3">
      <c r="A1" s="143" t="s">
        <v>154</v>
      </c>
      <c r="B1" s="143"/>
      <c r="C1" s="156" t="s">
        <v>7</v>
      </c>
      <c r="D1" s="156"/>
      <c r="E1" s="156"/>
      <c r="F1" s="156"/>
    </row>
    <row r="2" spans="1:9" ht="27" x14ac:dyDescent="0.3">
      <c r="A2" s="140" t="s">
        <v>124</v>
      </c>
      <c r="B2" s="157"/>
      <c r="C2" s="25"/>
      <c r="D2" s="7" t="s">
        <v>16</v>
      </c>
      <c r="E2" s="26" t="s">
        <v>15</v>
      </c>
      <c r="F2" s="7" t="s">
        <v>0</v>
      </c>
      <c r="H2" s="27"/>
    </row>
    <row r="3" spans="1:9" x14ac:dyDescent="0.3">
      <c r="A3" s="28"/>
      <c r="B3" s="29"/>
      <c r="C3" s="29"/>
      <c r="D3" s="29"/>
      <c r="E3" s="29"/>
      <c r="F3" s="30"/>
    </row>
    <row r="4" spans="1:9" ht="33.6" customHeight="1" x14ac:dyDescent="0.3">
      <c r="A4" s="85" t="s">
        <v>99</v>
      </c>
      <c r="B4" s="116" t="s">
        <v>152</v>
      </c>
      <c r="C4" s="31"/>
      <c r="D4" s="120">
        <v>0</v>
      </c>
      <c r="E4" s="32">
        <v>40</v>
      </c>
      <c r="F4" s="121">
        <f>D4*E4</f>
        <v>0</v>
      </c>
      <c r="G4" s="110"/>
    </row>
    <row r="5" spans="1:9" ht="25.15" customHeight="1" x14ac:dyDescent="0.3">
      <c r="A5" s="85" t="s">
        <v>100</v>
      </c>
      <c r="B5" s="18" t="s">
        <v>11</v>
      </c>
      <c r="C5" s="33"/>
      <c r="D5" s="118">
        <v>0</v>
      </c>
      <c r="E5" s="35">
        <v>30</v>
      </c>
      <c r="F5" s="119">
        <f>D5*E5</f>
        <v>0</v>
      </c>
    </row>
    <row r="6" spans="1:9" ht="25.15" customHeight="1" x14ac:dyDescent="0.3">
      <c r="A6" s="85" t="s">
        <v>101</v>
      </c>
      <c r="B6" s="18" t="s">
        <v>12</v>
      </c>
      <c r="C6" s="33"/>
      <c r="D6" s="118">
        <v>0</v>
      </c>
      <c r="E6" s="35">
        <v>10</v>
      </c>
      <c r="F6" s="119">
        <f>D6*E6</f>
        <v>0</v>
      </c>
    </row>
    <row r="7" spans="1:9" ht="25.15" customHeight="1" x14ac:dyDescent="0.3">
      <c r="A7" s="17"/>
      <c r="B7" s="18"/>
      <c r="C7" s="33"/>
      <c r="D7" s="36"/>
      <c r="E7" s="34"/>
      <c r="F7" s="19"/>
      <c r="G7" s="79"/>
    </row>
    <row r="8" spans="1:9" ht="25.15" customHeight="1" x14ac:dyDescent="0.3">
      <c r="A8" s="17"/>
      <c r="B8" s="37" t="s">
        <v>10</v>
      </c>
      <c r="C8" s="33"/>
      <c r="D8" s="36"/>
      <c r="E8" s="34"/>
      <c r="F8" s="19"/>
      <c r="I8" s="38"/>
    </row>
    <row r="9" spans="1:9" ht="25.15" customHeight="1" x14ac:dyDescent="0.3">
      <c r="A9" s="56" t="s">
        <v>102</v>
      </c>
      <c r="B9" s="82" t="s">
        <v>57</v>
      </c>
      <c r="C9" s="84"/>
      <c r="D9" s="118">
        <v>0</v>
      </c>
      <c r="E9" s="35">
        <v>2</v>
      </c>
      <c r="F9" s="119">
        <f t="shared" ref="F9" si="0">D9*E9</f>
        <v>0</v>
      </c>
      <c r="I9" s="38"/>
    </row>
    <row r="10" spans="1:9" ht="25.15" customHeight="1" x14ac:dyDescent="0.3">
      <c r="A10" s="56" t="s">
        <v>103</v>
      </c>
      <c r="B10" s="82" t="s">
        <v>58</v>
      </c>
      <c r="C10" s="84"/>
      <c r="D10" s="118">
        <v>0</v>
      </c>
      <c r="E10" s="35">
        <v>5</v>
      </c>
      <c r="F10" s="119">
        <f t="shared" ref="F10:F17" si="1">D10*E10</f>
        <v>0</v>
      </c>
    </row>
    <row r="11" spans="1:9" ht="25.15" customHeight="1" x14ac:dyDescent="0.3">
      <c r="A11" s="56" t="s">
        <v>104</v>
      </c>
      <c r="B11" s="159" t="s">
        <v>59</v>
      </c>
      <c r="C11" s="142"/>
      <c r="D11" s="118">
        <v>0</v>
      </c>
      <c r="E11" s="35">
        <v>2</v>
      </c>
      <c r="F11" s="119">
        <f t="shared" si="1"/>
        <v>0</v>
      </c>
    </row>
    <row r="12" spans="1:9" ht="25.15" customHeight="1" x14ac:dyDescent="0.3">
      <c r="A12" s="56" t="s">
        <v>105</v>
      </c>
      <c r="B12" s="159" t="s">
        <v>60</v>
      </c>
      <c r="C12" s="142"/>
      <c r="D12" s="118">
        <v>0</v>
      </c>
      <c r="E12" s="35">
        <v>2</v>
      </c>
      <c r="F12" s="119">
        <f t="shared" si="1"/>
        <v>0</v>
      </c>
    </row>
    <row r="13" spans="1:9" ht="25.15" customHeight="1" x14ac:dyDescent="0.3">
      <c r="A13" s="56" t="s">
        <v>106</v>
      </c>
      <c r="B13" s="159" t="s">
        <v>61</v>
      </c>
      <c r="C13" s="142"/>
      <c r="D13" s="118">
        <v>0</v>
      </c>
      <c r="E13" s="35">
        <v>5</v>
      </c>
      <c r="F13" s="119">
        <f t="shared" si="1"/>
        <v>0</v>
      </c>
    </row>
    <row r="14" spans="1:9" ht="25.15" customHeight="1" x14ac:dyDescent="0.3">
      <c r="A14" s="56" t="s">
        <v>107</v>
      </c>
      <c r="B14" s="3" t="s">
        <v>62</v>
      </c>
      <c r="C14" s="43"/>
      <c r="D14" s="118">
        <v>0</v>
      </c>
      <c r="E14" s="35">
        <v>6</v>
      </c>
      <c r="F14" s="119">
        <f t="shared" si="1"/>
        <v>0</v>
      </c>
    </row>
    <row r="15" spans="1:9" ht="25.15" customHeight="1" x14ac:dyDescent="0.3">
      <c r="A15" s="56" t="s">
        <v>108</v>
      </c>
      <c r="B15" s="3" t="s">
        <v>63</v>
      </c>
      <c r="C15" s="43"/>
      <c r="D15" s="118">
        <v>0</v>
      </c>
      <c r="E15" s="35">
        <v>6</v>
      </c>
      <c r="F15" s="119">
        <f t="shared" si="1"/>
        <v>0</v>
      </c>
    </row>
    <row r="16" spans="1:9" ht="25.15" customHeight="1" x14ac:dyDescent="0.3">
      <c r="A16" s="56" t="s">
        <v>109</v>
      </c>
      <c r="B16" s="159" t="s">
        <v>64</v>
      </c>
      <c r="C16" s="142"/>
      <c r="D16" s="118">
        <v>0</v>
      </c>
      <c r="E16" s="35">
        <v>6</v>
      </c>
      <c r="F16" s="119">
        <f t="shared" si="1"/>
        <v>0</v>
      </c>
    </row>
    <row r="17" spans="1:8" ht="25.15" customHeight="1" x14ac:dyDescent="0.3">
      <c r="A17" s="56" t="s">
        <v>110</v>
      </c>
      <c r="B17" s="3" t="s">
        <v>65</v>
      </c>
      <c r="C17" s="43"/>
      <c r="D17" s="118">
        <v>0</v>
      </c>
      <c r="E17" s="35">
        <v>6</v>
      </c>
      <c r="F17" s="119">
        <f t="shared" si="1"/>
        <v>0</v>
      </c>
    </row>
    <row r="18" spans="1:8" x14ac:dyDescent="0.3">
      <c r="A18" s="20"/>
      <c r="B18" s="39"/>
      <c r="C18" s="40"/>
      <c r="D18" s="41"/>
      <c r="E18" s="42"/>
      <c r="F18" s="41"/>
    </row>
    <row r="19" spans="1:8" x14ac:dyDescent="0.3">
      <c r="A19" s="24"/>
      <c r="B19" s="8" t="s">
        <v>1</v>
      </c>
      <c r="C19" s="8"/>
      <c r="D19" s="158" t="s">
        <v>13</v>
      </c>
      <c r="E19" s="158"/>
      <c r="F19" s="12">
        <f>SUM(F4:F18)</f>
        <v>0</v>
      </c>
    </row>
    <row r="20" spans="1:8" ht="16.5" x14ac:dyDescent="0.3">
      <c r="B20" s="1"/>
      <c r="C20" s="1"/>
      <c r="D20" s="1"/>
      <c r="E20" s="1"/>
      <c r="F20" s="2"/>
    </row>
    <row r="22" spans="1:8" x14ac:dyDescent="0.3">
      <c r="A22" s="22" t="s">
        <v>4</v>
      </c>
      <c r="B22" s="22"/>
    </row>
    <row r="23" spans="1:8" x14ac:dyDescent="0.3">
      <c r="B23" s="23"/>
    </row>
    <row r="24" spans="1:8" ht="65.849999999999994" customHeight="1" x14ac:dyDescent="0.3">
      <c r="A24" s="133" t="s">
        <v>14</v>
      </c>
      <c r="B24" s="133"/>
      <c r="C24" s="133"/>
      <c r="D24" s="133"/>
      <c r="E24" s="133"/>
      <c r="F24" s="133"/>
      <c r="H24" s="9"/>
    </row>
  </sheetData>
  <mergeCells count="9">
    <mergeCell ref="A24:F24"/>
    <mergeCell ref="C1:F1"/>
    <mergeCell ref="A2:B2"/>
    <mergeCell ref="D19:E19"/>
    <mergeCell ref="B11:C11"/>
    <mergeCell ref="B12:C12"/>
    <mergeCell ref="B13:C13"/>
    <mergeCell ref="B16:C16"/>
    <mergeCell ref="A1:B1"/>
  </mergeCells>
  <phoneticPr fontId="33" type="noConversion"/>
  <pageMargins left="0.7" right="0.7" top="0.75" bottom="0.75" header="0.3" footer="0.3"/>
  <pageSetup paperSize="9" scale="61" fitToHeight="0" orientation="landscape" r:id="rId1"/>
  <headerFooter>
    <oddHeader>&amp;L&amp;"Century Gothic,Vet"&amp;11&amp;F&amp;R&amp;"Century Gothic,Vet"&amp;11&amp;K000000&amp;A</oddHeader>
    <oddFooter>&amp;L&amp;8&amp;F
&amp;D
&amp;P van&amp;N&amp;R&amp;"Century Gothic,Vet"&amp;9&amp;K000000United Quality
&amp;"Century Gothic,Cursief""Advies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F4726-A3F3-47EF-A10D-356233D40643}">
  <sheetPr>
    <tabColor theme="9" tint="-0.249977111117893"/>
    <pageSetUpPr fitToPage="1"/>
  </sheetPr>
  <dimension ref="A1:G24"/>
  <sheetViews>
    <sheetView showGridLines="0" zoomScaleNormal="100" workbookViewId="0">
      <selection activeCell="C12" sqref="C12"/>
    </sheetView>
  </sheetViews>
  <sheetFormatPr defaultRowHeight="14.25" x14ac:dyDescent="0.3"/>
  <cols>
    <col min="1" max="1" width="8.5703125" style="11" customWidth="1"/>
    <col min="2" max="2" width="149.28515625" customWidth="1"/>
    <col min="3" max="3" width="31" customWidth="1"/>
    <col min="4" max="4" width="14.5703125" customWidth="1"/>
    <col min="5" max="5" width="8.5703125" bestFit="1" customWidth="1"/>
    <col min="6" max="6" width="15.7109375" customWidth="1"/>
    <col min="7" max="7" width="28.7109375" style="4" customWidth="1"/>
    <col min="8" max="8" width="38.7109375" customWidth="1"/>
    <col min="9" max="9" width="9.42578125" bestFit="1" customWidth="1"/>
  </cols>
  <sheetData>
    <row r="1" spans="1:7" ht="20.25" x14ac:dyDescent="0.3">
      <c r="A1" s="143" t="s">
        <v>154</v>
      </c>
      <c r="B1" s="143"/>
      <c r="C1" s="160" t="s">
        <v>8</v>
      </c>
      <c r="D1" s="160"/>
      <c r="E1" s="160"/>
      <c r="F1" s="160"/>
    </row>
    <row r="2" spans="1:7" ht="27" x14ac:dyDescent="0.3">
      <c r="A2" s="161" t="s">
        <v>111</v>
      </c>
      <c r="B2" s="162"/>
      <c r="C2" s="86"/>
      <c r="D2" s="80" t="s">
        <v>28</v>
      </c>
      <c r="E2" s="80" t="s">
        <v>29</v>
      </c>
      <c r="F2" s="80" t="s">
        <v>0</v>
      </c>
    </row>
    <row r="3" spans="1:7" ht="25.15" customHeight="1" x14ac:dyDescent="0.3">
      <c r="A3" s="164" t="s">
        <v>126</v>
      </c>
      <c r="B3" s="165"/>
      <c r="C3" s="165"/>
      <c r="D3" s="47"/>
      <c r="E3" s="87"/>
      <c r="F3" s="88"/>
    </row>
    <row r="4" spans="1:7" ht="25.15" customHeight="1" x14ac:dyDescent="0.25">
      <c r="A4" s="50" t="s">
        <v>112</v>
      </c>
      <c r="B4" s="89" t="s">
        <v>127</v>
      </c>
      <c r="C4" s="81"/>
      <c r="D4" s="95">
        <v>0</v>
      </c>
      <c r="E4" s="53">
        <v>60</v>
      </c>
      <c r="F4" s="97">
        <f t="shared" ref="F4:F16" si="0">D4*E4</f>
        <v>0</v>
      </c>
      <c r="G4" s="79"/>
    </row>
    <row r="5" spans="1:7" ht="25.15" customHeight="1" x14ac:dyDescent="0.3">
      <c r="A5" s="68" t="s">
        <v>113</v>
      </c>
      <c r="B5" s="82" t="s">
        <v>66</v>
      </c>
      <c r="C5" s="83"/>
      <c r="D5" s="96">
        <v>0</v>
      </c>
      <c r="E5" s="60">
        <v>60</v>
      </c>
      <c r="F5" s="67">
        <f t="shared" si="0"/>
        <v>0</v>
      </c>
    </row>
    <row r="6" spans="1:7" ht="25.15" customHeight="1" x14ac:dyDescent="0.3">
      <c r="A6" s="166" t="s">
        <v>67</v>
      </c>
      <c r="B6" s="165"/>
      <c r="C6" s="165"/>
      <c r="D6" s="47"/>
      <c r="E6" s="87"/>
      <c r="F6" s="88"/>
    </row>
    <row r="7" spans="1:7" ht="25.15" customHeight="1" x14ac:dyDescent="0.3">
      <c r="A7" s="50" t="s">
        <v>114</v>
      </c>
      <c r="B7" s="89" t="s">
        <v>68</v>
      </c>
      <c r="C7" s="90"/>
      <c r="D7" s="66">
        <v>0</v>
      </c>
      <c r="E7" s="60">
        <v>100</v>
      </c>
      <c r="F7" s="67">
        <f t="shared" ref="F7:F9" si="1">D7*E7</f>
        <v>0</v>
      </c>
    </row>
    <row r="8" spans="1:7" ht="25.15" customHeight="1" x14ac:dyDescent="0.3">
      <c r="A8" s="56" t="s">
        <v>115</v>
      </c>
      <c r="B8" s="82" t="s">
        <v>69</v>
      </c>
      <c r="C8" s="84"/>
      <c r="D8" s="66">
        <v>0</v>
      </c>
      <c r="E8" s="60">
        <v>80</v>
      </c>
      <c r="F8" s="67">
        <f t="shared" si="1"/>
        <v>0</v>
      </c>
    </row>
    <row r="9" spans="1:7" ht="25.15" customHeight="1" x14ac:dyDescent="0.3">
      <c r="A9" s="56" t="s">
        <v>116</v>
      </c>
      <c r="B9" s="82" t="s">
        <v>76</v>
      </c>
      <c r="C9" s="84"/>
      <c r="D9" s="66">
        <v>0</v>
      </c>
      <c r="E9" s="60">
        <v>10</v>
      </c>
      <c r="F9" s="67">
        <f t="shared" si="1"/>
        <v>0</v>
      </c>
    </row>
    <row r="10" spans="1:7" ht="25.15" customHeight="1" x14ac:dyDescent="0.3">
      <c r="A10" s="56" t="s">
        <v>117</v>
      </c>
      <c r="B10" s="82" t="s">
        <v>70</v>
      </c>
      <c r="C10" s="59"/>
      <c r="D10" s="66">
        <v>0</v>
      </c>
      <c r="E10" s="60">
        <v>1</v>
      </c>
      <c r="F10" s="67">
        <f t="shared" si="0"/>
        <v>0</v>
      </c>
    </row>
    <row r="11" spans="1:7" ht="25.15" customHeight="1" x14ac:dyDescent="0.3">
      <c r="A11" s="56" t="s">
        <v>118</v>
      </c>
      <c r="B11" s="82" t="s">
        <v>71</v>
      </c>
      <c r="C11" s="59"/>
      <c r="D11" s="66">
        <v>0</v>
      </c>
      <c r="E11" s="60">
        <v>10</v>
      </c>
      <c r="F11" s="67">
        <f t="shared" si="0"/>
        <v>0</v>
      </c>
    </row>
    <row r="12" spans="1:7" ht="25.15" customHeight="1" x14ac:dyDescent="0.3">
      <c r="A12" s="56" t="s">
        <v>119</v>
      </c>
      <c r="B12" s="82" t="s">
        <v>5</v>
      </c>
      <c r="C12" s="91"/>
      <c r="D12" s="66">
        <v>0</v>
      </c>
      <c r="E12" s="60">
        <f>(E4+E7)*12*10</f>
        <v>19200</v>
      </c>
      <c r="F12" s="67">
        <f t="shared" si="0"/>
        <v>0</v>
      </c>
      <c r="G12" s="78"/>
    </row>
    <row r="13" spans="1:7" ht="25.15" customHeight="1" x14ac:dyDescent="0.3">
      <c r="A13" s="56" t="s">
        <v>120</v>
      </c>
      <c r="B13" s="82" t="s">
        <v>77</v>
      </c>
      <c r="C13" s="91"/>
      <c r="D13" s="66">
        <v>0</v>
      </c>
      <c r="E13" s="60">
        <f>(E5+E8+E9)*12*10</f>
        <v>18000</v>
      </c>
      <c r="F13" s="67">
        <f t="shared" si="0"/>
        <v>0</v>
      </c>
    </row>
    <row r="14" spans="1:7" ht="25.15" customHeight="1" x14ac:dyDescent="0.3">
      <c r="A14" s="56" t="s">
        <v>121</v>
      </c>
      <c r="B14" s="10" t="s">
        <v>72</v>
      </c>
      <c r="C14" s="91"/>
      <c r="D14" s="66">
        <v>0</v>
      </c>
      <c r="E14" s="60">
        <v>7200</v>
      </c>
      <c r="F14" s="67">
        <f t="shared" si="0"/>
        <v>0</v>
      </c>
      <c r="G14" s="110"/>
    </row>
    <row r="15" spans="1:7" ht="25.15" customHeight="1" x14ac:dyDescent="0.3">
      <c r="A15" s="56" t="s">
        <v>122</v>
      </c>
      <c r="B15" s="92" t="s">
        <v>73</v>
      </c>
      <c r="C15" s="91"/>
      <c r="D15" s="66">
        <v>0</v>
      </c>
      <c r="E15" s="60">
        <v>10</v>
      </c>
      <c r="F15" s="67">
        <f t="shared" si="0"/>
        <v>0</v>
      </c>
    </row>
    <row r="16" spans="1:7" ht="25.15" customHeight="1" x14ac:dyDescent="0.3">
      <c r="A16" s="68" t="s">
        <v>123</v>
      </c>
      <c r="B16" s="93" t="s">
        <v>74</v>
      </c>
      <c r="C16" s="94"/>
      <c r="D16" s="66">
        <v>0</v>
      </c>
      <c r="E16" s="60">
        <v>7200</v>
      </c>
      <c r="F16" s="67">
        <f t="shared" si="0"/>
        <v>0</v>
      </c>
    </row>
    <row r="17" spans="1:6" ht="25.15" customHeight="1" x14ac:dyDescent="0.3">
      <c r="A17" s="166" t="s">
        <v>146</v>
      </c>
      <c r="B17" s="165"/>
      <c r="C17" s="165"/>
      <c r="D17" s="47"/>
      <c r="E17" s="87"/>
      <c r="F17" s="88"/>
    </row>
    <row r="18" spans="1:6" ht="25.15" customHeight="1" x14ac:dyDescent="0.3">
      <c r="A18" s="56" t="s">
        <v>147</v>
      </c>
      <c r="B18" s="92" t="s">
        <v>143</v>
      </c>
      <c r="C18" s="91"/>
      <c r="D18" s="66">
        <v>0</v>
      </c>
      <c r="E18" s="60">
        <v>1</v>
      </c>
      <c r="F18" s="67">
        <f t="shared" ref="F18" si="2">D18*E18</f>
        <v>0</v>
      </c>
    </row>
    <row r="19" spans="1:6" ht="25.15" customHeight="1" x14ac:dyDescent="0.3">
      <c r="A19" s="68" t="s">
        <v>148</v>
      </c>
      <c r="B19" s="93" t="s">
        <v>145</v>
      </c>
      <c r="C19" s="94"/>
      <c r="D19" s="66">
        <v>0</v>
      </c>
      <c r="E19" s="60">
        <v>10</v>
      </c>
      <c r="F19" s="67">
        <f t="shared" ref="F19" si="3">D19*E19</f>
        <v>0</v>
      </c>
    </row>
    <row r="20" spans="1:6" ht="18" x14ac:dyDescent="0.3">
      <c r="A20" s="135"/>
      <c r="B20" s="135"/>
      <c r="C20" s="135"/>
      <c r="D20" s="151" t="s">
        <v>128</v>
      </c>
      <c r="E20" s="167"/>
      <c r="F20" s="12">
        <f>SUM(F4:F19)</f>
        <v>0</v>
      </c>
    </row>
    <row r="21" spans="1:6" x14ac:dyDescent="0.3">
      <c r="A21" s="46"/>
      <c r="B21" s="168"/>
      <c r="C21" s="168"/>
      <c r="D21" s="168"/>
      <c r="E21" s="168"/>
      <c r="F21" s="6"/>
    </row>
    <row r="22" spans="1:6" x14ac:dyDescent="0.3">
      <c r="A22" s="163" t="s">
        <v>4</v>
      </c>
      <c r="B22" s="163"/>
      <c r="C22" s="163"/>
      <c r="D22" s="163"/>
      <c r="E22" s="163"/>
      <c r="F22" s="163"/>
    </row>
    <row r="24" spans="1:6" ht="58.9" customHeight="1" x14ac:dyDescent="0.3">
      <c r="A24" s="133" t="s">
        <v>75</v>
      </c>
      <c r="B24" s="133"/>
      <c r="C24" s="133"/>
      <c r="D24" s="133"/>
      <c r="E24" s="133"/>
      <c r="F24" s="133"/>
    </row>
  </sheetData>
  <mergeCells count="11">
    <mergeCell ref="C1:F1"/>
    <mergeCell ref="A2:B2"/>
    <mergeCell ref="A22:F22"/>
    <mergeCell ref="A24:F24"/>
    <mergeCell ref="A3:C3"/>
    <mergeCell ref="A6:C6"/>
    <mergeCell ref="A20:C20"/>
    <mergeCell ref="D20:E20"/>
    <mergeCell ref="B21:E21"/>
    <mergeCell ref="A17:C17"/>
    <mergeCell ref="A1:B1"/>
  </mergeCells>
  <phoneticPr fontId="33" type="noConversion"/>
  <pageMargins left="0.70866141732283472" right="0.70866141732283472" top="0.74803149606299213" bottom="0.62992125984251968" header="0.31496062992125984" footer="0.23622047244094491"/>
  <pageSetup paperSize="9" scale="52"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011305-1863-4469-95A7-D79FC063C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3.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4.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Voorblad</vt:lpstr>
      <vt:lpstr>Prijsinvulformulier P1</vt:lpstr>
      <vt:lpstr>Prijsinvulformulier P2</vt:lpstr>
      <vt:lpstr>Prijsinvulformulier P3</vt:lpstr>
      <vt:lpstr>Prijsinvulformulier P4</vt:lpstr>
      <vt:lpstr>'Prijsinvulformulier P1'!Afdrukbereik</vt:lpstr>
      <vt:lpstr>'Prijsinvulformulier P3'!Afdrukbereik</vt:lpstr>
      <vt:lpstr>'Prijsinvulformulier P4'!Afdrukbereik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2025-03-04T12:30:31Z</cp:lastPrinted>
  <dcterms:created xsi:type="dcterms:W3CDTF">2010-09-06T08:43:15Z</dcterms:created>
  <dcterms:modified xsi:type="dcterms:W3CDTF">2025-04-24T05:42:16Z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