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5\Grondwatermeetapplicatie (EA)\3. Aanbestedingsdocument\"/>
    </mc:Choice>
  </mc:AlternateContent>
  <xr:revisionPtr revIDLastSave="0" documentId="14_{BAE07799-9B57-43F9-9F23-12BD9075A6C5}" xr6:coauthVersionLast="47" xr6:coauthVersionMax="47" xr10:uidLastSave="{00000000-0000-0000-0000-000000000000}"/>
  <bookViews>
    <workbookView xWindow="28680" yWindow="-15" windowWidth="29040" windowHeight="15840" activeTab="1" xr2:uid="{FD981C73-E83B-4DB3-8033-3E580A01DF9B}"/>
  </bookViews>
  <sheets>
    <sheet name="Toelichting" sheetId="2" r:id="rId1"/>
    <sheet name="Prijzenbla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1" i="1"/>
  <c r="E20" i="1"/>
  <c r="E19" i="1"/>
  <c r="E18" i="1"/>
  <c r="E17" i="1"/>
  <c r="F30" i="1" l="1"/>
  <c r="E13" i="1"/>
  <c r="E26" i="1"/>
  <c r="F31" i="1"/>
  <c r="F32" i="1"/>
  <c r="F33" i="1"/>
  <c r="F34" i="1"/>
  <c r="F35" i="1"/>
  <c r="F36" i="1"/>
  <c r="F37" i="1"/>
  <c r="F38" i="1"/>
  <c r="F39" i="1"/>
  <c r="F40" i="1"/>
  <c r="F41" i="1"/>
  <c r="F42" i="1" l="1"/>
  <c r="F44" i="1" s="1"/>
</calcChain>
</file>

<file path=xl/sharedStrings.xml><?xml version="1.0" encoding="utf-8"?>
<sst xmlns="http://schemas.openxmlformats.org/spreadsheetml/2006/main" count="125" uniqueCount="86">
  <si>
    <t>Naam aanbesteding</t>
  </si>
  <si>
    <t>Zaaknummer</t>
  </si>
  <si>
    <t>Versienummer</t>
  </si>
  <si>
    <t>Datum</t>
  </si>
  <si>
    <t>: 1.0</t>
  </si>
  <si>
    <t>in te vullen</t>
  </si>
  <si>
    <t xml:space="preserve">: </t>
  </si>
  <si>
    <t>Naam inschrijver</t>
  </si>
  <si>
    <t>: Grondwatermeetnet</t>
  </si>
  <si>
    <t>Tabel A: Beheer- en leaseprijs datagarantie</t>
  </si>
  <si>
    <t>Datagarantie</t>
  </si>
  <si>
    <t>Leaseprijs gehele contractduur (excl. BTW)</t>
  </si>
  <si>
    <t>Tabel B: Plaatsen van (extra) peilbuizen</t>
  </si>
  <si>
    <t>Totaal gehele contractduur (excl. BTW)</t>
  </si>
  <si>
    <t>fictief aantal peilbuizen per jaar</t>
  </si>
  <si>
    <t>Prijs per peilbuis (excl. BTW)</t>
  </si>
  <si>
    <t>Aanleg peilbuis en meetapparatuur</t>
  </si>
  <si>
    <t>aantal meetapparatuur</t>
  </si>
  <si>
    <t>Leaseprijs per meetapparatuur per maand (excl. BTW)</t>
  </si>
  <si>
    <t>De ontsluiting (telemetrisch), validatie en presentatie van alle grondwater- en peilbuisdata via een online web portal en de BRO.
Het beheer betreft: 
- monitoren en valideren van data;
- in stand houden van peilbuizen;
- jaarlijkse validatie van peilbuize;
- uploaden van data naar de BRO;
- jaarraportage opleveren;
- jaarlijks overleg.</t>
  </si>
  <si>
    <t>Het plaatsen, beheren en onderhouden van peilbuis en meetapparatuur (telemetrisch) van het grondwatermeetnet. All-in prijs voor standaard boring (tot max. 3 meter diepte). Inclusief meetapperatuur en: 
- verzorgen KLIC-melding;
- de locatie van de straatpot/koker inmeten en aangegeven in RD coördinaten (de maximale toegestane afwijking bedraagt 20 cm);
- verzorgen van een boorstaat conform NEN-EN-ISO 14688-1+A1+C11:2016 (nl);
- inmeten van de filterstelling van de peilbuis t.o.v. NAP;
- inmeten van de maaiveldhoogte t.o.v. NAP;
- maken van een overzichtsfoto van straatpot/koker waaruit de locatie van de straatpot/koker duidelijk wordt;
- verzorgen van een peilbuisnummering en vervaardigen van een overzichtstekeningen;
- 'netjes' achtergelaten projectlocatie minimaal in de staat als aangetroffen bij de start van de werkzaamheden;
- updaten in de BRO;
- Verslaglegging in jaarrapportage</t>
  </si>
  <si>
    <r>
      <t xml:space="preserve">                            </t>
    </r>
    <r>
      <rPr>
        <b/>
        <sz val="18"/>
        <color rgb="FF009999"/>
        <rFont val="Corbel"/>
        <family val="2"/>
      </rPr>
      <t>Bijlage 12 Prijzenblad</t>
    </r>
  </si>
  <si>
    <t>Tabel C: Prefentieve onderhoudskosten</t>
  </si>
  <si>
    <t>Tabel E: Aanvullende prijslijst</t>
  </si>
  <si>
    <t>aantal peilbuizen per jaar</t>
  </si>
  <si>
    <t>Totaal correctieve  onderhoudskosten gehele contractduur (excl. BTW)</t>
  </si>
  <si>
    <t xml:space="preserve">Uurtarief project / werkvoorbereider / tekenaar </t>
  </si>
  <si>
    <t>Uurtarief coordinatie veldwerk, projectleiding, directievoering incl. (kwaliteits)controle resultaat.</t>
  </si>
  <si>
    <t>Straatpot vervangen inclusief straatwerk</t>
  </si>
  <si>
    <t>Maatwerk straatpotten</t>
  </si>
  <si>
    <t xml:space="preserve">Klein onderhoud peilbuis </t>
  </si>
  <si>
    <t>Peilbuis schoonpompen</t>
  </si>
  <si>
    <t>Peilbuis hoogtemeting GPS</t>
  </si>
  <si>
    <t>Verwerken van handmetingen</t>
  </si>
  <si>
    <t>Inzet boorploeg</t>
  </si>
  <si>
    <t>Inzet meetdienst hoogtemeting</t>
  </si>
  <si>
    <t>Inzet extra veiligheids/beschermingsmaatregelen (inclusief afzettingen)</t>
  </si>
  <si>
    <t>Tabel D: Correctieve onderhoudskosten</t>
  </si>
  <si>
    <t>Eenheidsprijs  (excl. BTW)</t>
  </si>
  <si>
    <t>fictief aantal  per jaar</t>
  </si>
  <si>
    <t>Eenheid</t>
  </si>
  <si>
    <t>per uur</t>
  </si>
  <si>
    <t>per melding</t>
  </si>
  <si>
    <t>per peilbuis</t>
  </si>
  <si>
    <t>per stuk</t>
  </si>
  <si>
    <t>kostensoort</t>
  </si>
  <si>
    <t>Aanschaf meetapparatuur (bij geen gebruik abonnement datagarantie)</t>
  </si>
  <si>
    <t>Vervangen meetapparatuur (bij geen gebruik abonnement datagarantie)</t>
  </si>
  <si>
    <t>Installatie meetapparatuur (bij geen gebruik abonnement datagarantie)</t>
  </si>
  <si>
    <t>Straatpot vervangen voor schutkoker inclusief straatwerk</t>
  </si>
  <si>
    <t>Gebruik ramguts</t>
  </si>
  <si>
    <t>per decimeter</t>
  </si>
  <si>
    <t>Beton- / asfaltboring (tot 20cm)</t>
  </si>
  <si>
    <t>Klein onderhoud peilbuis</t>
  </si>
  <si>
    <t>Peilbuis hoogtemeting waterpas</t>
  </si>
  <si>
    <t>Uitvoeren van handmetingen</t>
  </si>
  <si>
    <t>Asbestmonster pakket (NEN5707)</t>
  </si>
  <si>
    <t>per pakket</t>
  </si>
  <si>
    <t>Asbestmonster analyse (NEN 5740)</t>
  </si>
  <si>
    <t>per analyse</t>
  </si>
  <si>
    <t>Inzet meetdienst (waterpassing/hoogtemeting)</t>
  </si>
  <si>
    <t>Inzet meetspecialist meetapparatuur</t>
  </si>
  <si>
    <t>Rapport (buiten de overleggen in het PvE om)</t>
  </si>
  <si>
    <t>per keer</t>
  </si>
  <si>
    <t>Peilbuislengte van 5m</t>
  </si>
  <si>
    <t>Overleg a 4 uur (buiten de overleggen in het PvE om)</t>
  </si>
  <si>
    <t>per overleg</t>
  </si>
  <si>
    <t xml:space="preserve">Bij invulling van 'Tabel A: Beheer- Abonnementsprijs datagarantie' vult u een all-in maandprijs in voor de totale dienstverlening. </t>
  </si>
  <si>
    <t>Nr.</t>
  </si>
  <si>
    <t>Aanpassing of bewerking van het prijzenblad is op straffe van uitsluiting enkel toegestaan daar waar vooraf aangegeven en/of na akkoord van Opdrachtgever.</t>
  </si>
  <si>
    <t>Kostensoort</t>
  </si>
  <si>
    <t>Bij invulling van 'Tabel D: Correctieve onderhoudskosten' vult u per kostensoort een all-in eenheidsprijs in.</t>
  </si>
  <si>
    <t>Bij invulling van 'Tabel E: Aanvullende prijslijst' vult u een all-in prijs per gevraagde kostensoort in. Tabel E wordt niet meegenomen in de berekening van de fictieve Inschrijfprijs van de Inschrijver.</t>
  </si>
  <si>
    <t>Op het prijzenblad vult u enkel de lichtgeel gekleurde velden in.</t>
  </si>
  <si>
    <t xml:space="preserve">Inschrijver dient op het prijzenblad prijzen aan te bieden exclusief de verschuldigde BTW. </t>
  </si>
  <si>
    <t>Alle onderdelen op het prijzenblad dienen met bedragen in Euro's te worden ingevuld. Vermeldingen en/of afkortingen zoals bijvoorbeeld 'n.v.t.', 'n.t.b.' etc. zijn dus niet toegestaan.</t>
  </si>
  <si>
    <t>Het is niet toegestaan te vermelden dat de gevraagde bedragen zijn opgenomen in andere prijsonderdelen van het prijzenblad.</t>
  </si>
  <si>
    <t>Toelichting, uitgangspunt of voorwaarde:</t>
  </si>
  <si>
    <t xml:space="preserve">Bij invulling van 'Tabel B: Plaatsen van (extra) peilbuizen' vult u één prijs per peilbuis in voor de totale dienstverlening. </t>
  </si>
  <si>
    <t>: 7 oktober 2025</t>
  </si>
  <si>
    <t xml:space="preserve">: INCS864491 </t>
  </si>
  <si>
    <t>! Bij de invulling van dit blad dient inschrijver zich te houden aan de toelichting, uitgangspunten en voorwaarden zoals benoemd in het blad 'Toelichting' én paragraaf 5.6 van de aanbestedingsleidraad.</t>
  </si>
  <si>
    <t>Fictieve inschrijprijs (excl. BTW)</t>
  </si>
  <si>
    <t>Bij invulling van 'Tabel C: Preventieve onderhoudskosten' vult u een all-in prijs per peilbuis in voor de totale dienstverlening.</t>
  </si>
  <si>
    <t>Verzorgen graafmelding (KLIC) per deel opdracht;</t>
  </si>
  <si>
    <t xml:space="preserve">Jaarlijks eenmaal preventief onderhoud van alle geplaatste peilbuizen. Prijs per peilbuis (excl. BTW) is dus voor eenmaal preventief onderhoud per peilbuis per jaar.   
Betreft onder andere:
-	Visuele inspectie van de totale meetopstelling;
-	Controleren hoogte sensor (Z-coördinaten);
-	Het doen van een handmeting;
-	Het spoelen van peilbuizen;
-	Controleren op goede werking voor verrichten van de juiste meting;
-	Indien noodzakelijk vervangen va componenten zoals datalogger, sensor, accu of anders;
-	Het mogelijk opnieuw configureren en starten van de meetopstelling;
-	Het mogelijk uitlezen van het interne geheugen en herstellen (indien mogelijk en noodzakelijk) van databestand in web-portaal;
-	Opnemen in verslaglegging in onderhoudsrapport.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</si>
</sst>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sz val="14"/>
      <color theme="1"/>
      <name val="Corbel"/>
      <family val="2"/>
    </font>
    <font>
      <sz val="10"/>
      <color theme="1"/>
      <name val="Corbel"/>
      <family val="2"/>
    </font>
    <font>
      <b/>
      <sz val="14"/>
      <color theme="1"/>
      <name val="Corbel"/>
      <family val="2"/>
    </font>
    <font>
      <b/>
      <sz val="12"/>
      <color rgb="FF009999"/>
      <name val="Corbel"/>
      <family val="2"/>
    </font>
    <font>
      <b/>
      <sz val="11"/>
      <color rgb="FF002060"/>
      <name val="Corbel"/>
      <family val="2"/>
    </font>
    <font>
      <b/>
      <sz val="15"/>
      <color theme="1"/>
      <name val="Corbel"/>
      <family val="2"/>
    </font>
    <font>
      <b/>
      <sz val="16"/>
      <color rgb="FF003399"/>
      <name val="Corbel"/>
      <family val="2"/>
    </font>
    <font>
      <b/>
      <sz val="14"/>
      <color rgb="FF002060"/>
      <name val="Corbel"/>
      <family val="2"/>
    </font>
    <font>
      <b/>
      <u/>
      <sz val="11"/>
      <color rgb="FFFF0000"/>
      <name val="Corbel"/>
      <family val="2"/>
    </font>
    <font>
      <b/>
      <sz val="10"/>
      <color rgb="FFFF0000"/>
      <name val="Corbel"/>
      <family val="2"/>
    </font>
    <font>
      <b/>
      <sz val="18"/>
      <color rgb="FF003399"/>
      <name val="Corbel"/>
      <family val="2"/>
    </font>
    <font>
      <b/>
      <sz val="18"/>
      <color rgb="FF009999"/>
      <name val="Corbel"/>
      <family val="2"/>
    </font>
    <font>
      <sz val="10"/>
      <name val="Arial"/>
      <family val="2"/>
    </font>
    <font>
      <u/>
      <sz val="14"/>
      <color theme="1"/>
      <name val="Corbel"/>
      <family val="2"/>
    </font>
    <font>
      <b/>
      <sz val="16"/>
      <color rgb="FF002060"/>
      <name val="Corbel"/>
      <family val="2"/>
    </font>
    <font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EF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theme="2" tint="-0.499984740745262"/>
      </bottom>
      <diagonal/>
    </border>
    <border>
      <left/>
      <right/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2" tint="-0.499984740745262"/>
      </right>
      <top style="double">
        <color theme="2" tint="-0.499984740745262"/>
      </top>
      <bottom style="thin">
        <color theme="1" tint="0.499984740745262"/>
      </bottom>
      <diagonal/>
    </border>
    <border>
      <left style="thin">
        <color theme="2" tint="-0.499984740745262"/>
      </left>
      <right style="thin">
        <color theme="1" tint="0.499984740745262"/>
      </right>
      <top style="double">
        <color theme="2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1" tint="0.499984740745262"/>
      </left>
      <right style="thin">
        <color theme="2" tint="-0.499984740745262"/>
      </right>
      <top style="double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1" tint="0.499984740745262"/>
      </right>
      <top style="double">
        <color theme="2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5" fontId="0" fillId="0" borderId="0" xfId="0" applyNumberFormat="1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left" vertical="center"/>
    </xf>
    <xf numFmtId="0" fontId="0" fillId="0" borderId="0" xfId="0" applyBorder="1"/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8" fillId="0" borderId="0" xfId="0" applyFont="1"/>
    <xf numFmtId="164" fontId="7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0" fillId="0" borderId="0" xfId="0" applyFont="1" applyAlignment="1">
      <alignment horizontal="left" vertical="center"/>
    </xf>
    <xf numFmtId="0" fontId="11" fillId="0" borderId="1" xfId="0" applyFont="1" applyBorder="1" applyAlignment="1">
      <alignment vertical="top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/>
    <xf numFmtId="0" fontId="5" fillId="0" borderId="1" xfId="0" applyFont="1" applyBorder="1" applyAlignment="1">
      <alignment vertical="center"/>
    </xf>
    <xf numFmtId="0" fontId="0" fillId="0" borderId="0" xfId="0" applyFont="1" applyFill="1"/>
    <xf numFmtId="0" fontId="0" fillId="0" borderId="0" xfId="0" applyFont="1"/>
    <xf numFmtId="0" fontId="6" fillId="0" borderId="4" xfId="0" applyFont="1" applyBorder="1" applyAlignment="1">
      <alignment horizontal="center" vertical="center"/>
    </xf>
    <xf numFmtId="0" fontId="0" fillId="0" borderId="5" xfId="0" applyBorder="1"/>
    <xf numFmtId="0" fontId="2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2" fillId="3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6" fillId="0" borderId="10" xfId="0" applyFont="1" applyBorder="1" applyAlignment="1">
      <alignment horizontal="center" vertical="center"/>
    </xf>
    <xf numFmtId="164" fontId="2" fillId="3" borderId="3" xfId="0" applyNumberFormat="1" applyFont="1" applyFill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top"/>
    </xf>
    <xf numFmtId="164" fontId="15" fillId="0" borderId="3" xfId="0" applyNumberFormat="1" applyFont="1" applyBorder="1" applyAlignment="1">
      <alignment horizontal="center" vertical="center"/>
    </xf>
    <xf numFmtId="164" fontId="15" fillId="0" borderId="9" xfId="0" applyNumberFormat="1" applyFont="1" applyBorder="1" applyAlignment="1">
      <alignment horizontal="center" vertical="center"/>
    </xf>
    <xf numFmtId="164" fontId="15" fillId="0" borderId="11" xfId="0" applyNumberFormat="1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0" fillId="0" borderId="3" xfId="0" applyFill="1" applyBorder="1" applyAlignment="1">
      <alignment vertical="top" wrapText="1"/>
    </xf>
    <xf numFmtId="0" fontId="6" fillId="0" borderId="13" xfId="0" applyFont="1" applyBorder="1" applyAlignment="1">
      <alignment horizontal="center" vertical="center"/>
    </xf>
    <xf numFmtId="0" fontId="0" fillId="0" borderId="11" xfId="0" applyFill="1" applyBorder="1" applyAlignment="1">
      <alignment vertical="top" wrapText="1"/>
    </xf>
    <xf numFmtId="164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17" fillId="0" borderId="11" xfId="0" applyFont="1" applyBorder="1" applyAlignment="1">
      <alignment vertical="top" wrapText="1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/>
    <xf numFmtId="0" fontId="6" fillId="0" borderId="4" xfId="0" applyFont="1" applyBorder="1" applyAlignment="1">
      <alignment horizontal="left" vertical="center"/>
    </xf>
    <xf numFmtId="0" fontId="0" fillId="5" borderId="0" xfId="0" applyFont="1" applyFill="1"/>
    <xf numFmtId="0" fontId="0" fillId="5" borderId="3" xfId="0" applyFill="1" applyBorder="1" applyAlignment="1">
      <alignment vertical="top" wrapText="1"/>
    </xf>
    <xf numFmtId="164" fontId="16" fillId="4" borderId="7" xfId="0" applyNumberFormat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17" fillId="0" borderId="11" xfId="0" applyFont="1" applyFill="1" applyBorder="1" applyAlignment="1">
      <alignment horizontal="left" vertical="top" wrapText="1"/>
    </xf>
    <xf numFmtId="0" fontId="17" fillId="0" borderId="11" xfId="0" applyFont="1" applyFill="1" applyBorder="1" applyAlignment="1">
      <alignment vertical="top" wrapText="1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0" borderId="14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A685"/>
      <color rgb="FFFFFFE1"/>
      <color rgb="FFE1FFFF"/>
      <color rgb="FFD1FFFF"/>
      <color rgb="FF009999"/>
      <color rgb="FFD9F1FF"/>
      <color rgb="FF002776"/>
      <color rgb="FFE9EDF7"/>
      <color rgb="FFF3FFFF"/>
      <color rgb="FFD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114300</xdr:rowOff>
    </xdr:from>
    <xdr:to>
      <xdr:col>1</xdr:col>
      <xdr:colOff>1036410</xdr:colOff>
      <xdr:row>2</xdr:row>
      <xdr:rowOff>113072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361BF3F-125A-6CAF-B1BA-03FFCB960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14300"/>
          <a:ext cx="1036410" cy="487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CBE67-C219-42FC-A496-9F82E4D2B724}">
  <dimension ref="A1:E11"/>
  <sheetViews>
    <sheetView showGridLines="0" workbookViewId="0">
      <selection activeCell="B13" sqref="B13"/>
    </sheetView>
  </sheetViews>
  <sheetFormatPr defaultRowHeight="15" x14ac:dyDescent="0.25"/>
  <cols>
    <col min="1" max="1" width="6.125" style="3" customWidth="1"/>
    <col min="2" max="2" width="145.75" customWidth="1"/>
    <col min="3" max="3" width="35.625" customWidth="1"/>
    <col min="4" max="4" width="3.625" customWidth="1"/>
  </cols>
  <sheetData>
    <row r="1" spans="1:5" x14ac:dyDescent="0.25">
      <c r="A1" s="24" t="s">
        <v>68</v>
      </c>
      <c r="B1" s="53" t="s">
        <v>77</v>
      </c>
    </row>
    <row r="2" spans="1:5" x14ac:dyDescent="0.25">
      <c r="A2" s="49">
        <v>1</v>
      </c>
      <c r="B2" s="50" t="s">
        <v>73</v>
      </c>
    </row>
    <row r="3" spans="1:5" x14ac:dyDescent="0.25">
      <c r="A3" s="49">
        <v>2</v>
      </c>
      <c r="B3" s="50" t="s">
        <v>69</v>
      </c>
    </row>
    <row r="4" spans="1:5" s="23" customFormat="1" x14ac:dyDescent="0.25">
      <c r="A4" s="51">
        <v>7</v>
      </c>
      <c r="B4" s="50" t="s">
        <v>74</v>
      </c>
      <c r="C4" s="52"/>
      <c r="D4" s="52"/>
      <c r="E4" s="52"/>
    </row>
    <row r="5" spans="1:5" s="23" customFormat="1" x14ac:dyDescent="0.25">
      <c r="A5" s="51">
        <v>8</v>
      </c>
      <c r="B5" s="50" t="s">
        <v>75</v>
      </c>
      <c r="C5" s="52"/>
      <c r="D5" s="52"/>
      <c r="E5" s="52"/>
    </row>
    <row r="6" spans="1:5" s="23" customFormat="1" x14ac:dyDescent="0.25">
      <c r="A6" s="51">
        <v>9</v>
      </c>
      <c r="B6" s="50" t="s">
        <v>76</v>
      </c>
    </row>
    <row r="7" spans="1:5" x14ac:dyDescent="0.25">
      <c r="A7" s="49">
        <v>11</v>
      </c>
      <c r="B7" s="50" t="s">
        <v>67</v>
      </c>
    </row>
    <row r="8" spans="1:5" x14ac:dyDescent="0.25">
      <c r="A8" s="57">
        <v>12</v>
      </c>
      <c r="B8" s="58" t="s">
        <v>78</v>
      </c>
    </row>
    <row r="9" spans="1:5" x14ac:dyDescent="0.25">
      <c r="A9" s="57">
        <v>13</v>
      </c>
      <c r="B9" s="59" t="s">
        <v>83</v>
      </c>
    </row>
    <row r="10" spans="1:5" x14ac:dyDescent="0.25">
      <c r="A10" s="57">
        <v>14</v>
      </c>
      <c r="B10" s="59" t="s">
        <v>71</v>
      </c>
    </row>
    <row r="11" spans="1:5" ht="28.5" x14ac:dyDescent="0.25">
      <c r="A11" s="49">
        <v>15</v>
      </c>
      <c r="B11" s="50" t="s">
        <v>72</v>
      </c>
    </row>
  </sheetData>
  <sheetProtection algorithmName="SHA-512" hashValue="9fIAeW1AnwsEA2QpYv5caLMMPTMbDx9e85tab6u0l4hfhw/i3PteATGZdgU4OnVfb/nbMRJ4LwYbxwBt//d7mw==" saltValue="3mRrITcWCzDIofN3AaHr7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087F5-DD16-4FEF-9DFD-03255EB1A07A}">
  <sheetPr>
    <pageSetUpPr fitToPage="1"/>
  </sheetPr>
  <dimension ref="B2:J88"/>
  <sheetViews>
    <sheetView showGridLines="0" tabSelected="1" topLeftCell="A24" zoomScaleNormal="100" workbookViewId="0">
      <selection activeCell="E26" sqref="E26"/>
    </sheetView>
  </sheetViews>
  <sheetFormatPr defaultRowHeight="15" x14ac:dyDescent="0.25"/>
  <cols>
    <col min="1" max="1" width="2.25" customWidth="1"/>
    <col min="2" max="2" width="62.125" customWidth="1"/>
    <col min="3" max="3" width="25.875" bestFit="1" customWidth="1"/>
    <col min="4" max="4" width="43.875" bestFit="1" customWidth="1"/>
    <col min="5" max="5" width="35" bestFit="1" customWidth="1"/>
    <col min="6" max="6" width="32.625" bestFit="1" customWidth="1"/>
  </cols>
  <sheetData>
    <row r="2" spans="2:7" ht="23.25" x14ac:dyDescent="0.35">
      <c r="B2" s="20" t="s">
        <v>21</v>
      </c>
    </row>
    <row r="3" spans="2:7" ht="21" x14ac:dyDescent="0.35">
      <c r="B3" s="14"/>
    </row>
    <row r="4" spans="2:7" ht="21.75" customHeight="1" thickBot="1" x14ac:dyDescent="0.3">
      <c r="B4" s="18" t="s">
        <v>81</v>
      </c>
    </row>
    <row r="5" spans="2:7" s="8" customFormat="1" ht="24" customHeight="1" thickTop="1" thickBot="1" x14ac:dyDescent="0.3">
      <c r="B5" s="9" t="s">
        <v>7</v>
      </c>
      <c r="C5" s="60" t="s">
        <v>6</v>
      </c>
      <c r="D5" s="60"/>
      <c r="E5"/>
      <c r="F5" s="7" t="s">
        <v>5</v>
      </c>
    </row>
    <row r="6" spans="2:7" ht="18.75" customHeight="1" thickTop="1" x14ac:dyDescent="0.25">
      <c r="B6" s="2" t="s">
        <v>0</v>
      </c>
      <c r="C6" s="22" t="s">
        <v>8</v>
      </c>
    </row>
    <row r="7" spans="2:7" x14ac:dyDescent="0.25">
      <c r="B7" s="2" t="s">
        <v>1</v>
      </c>
      <c r="C7" s="54" t="s">
        <v>80</v>
      </c>
    </row>
    <row r="8" spans="2:7" x14ac:dyDescent="0.25">
      <c r="B8" s="2" t="s">
        <v>3</v>
      </c>
      <c r="C8" s="1" t="s">
        <v>79</v>
      </c>
    </row>
    <row r="9" spans="2:7" x14ac:dyDescent="0.25">
      <c r="B9" s="2" t="s">
        <v>2</v>
      </c>
      <c r="C9" s="6" t="s">
        <v>4</v>
      </c>
      <c r="D9" s="6"/>
      <c r="E9" s="6"/>
      <c r="F9" s="6"/>
      <c r="G9" s="6"/>
    </row>
    <row r="10" spans="2:7" x14ac:dyDescent="0.25">
      <c r="B10" s="2"/>
      <c r="C10" s="6"/>
      <c r="D10" s="6"/>
      <c r="E10" s="6"/>
      <c r="F10" s="6"/>
      <c r="G10" s="6"/>
    </row>
    <row r="11" spans="2:7" ht="16.5" customHeight="1" thickBot="1" x14ac:dyDescent="0.3">
      <c r="B11" s="21" t="s">
        <v>9</v>
      </c>
      <c r="C11" s="21"/>
      <c r="D11" s="21"/>
      <c r="E11" s="21"/>
      <c r="F11" s="6"/>
      <c r="G11" s="6"/>
    </row>
    <row r="12" spans="2:7" ht="16.5" customHeight="1" thickTop="1" x14ac:dyDescent="0.25">
      <c r="B12" s="24" t="s">
        <v>10</v>
      </c>
      <c r="C12" s="28" t="s">
        <v>17</v>
      </c>
      <c r="D12" s="27" t="s">
        <v>18</v>
      </c>
      <c r="E12" s="24" t="s">
        <v>11</v>
      </c>
      <c r="F12" s="6"/>
      <c r="G12" s="6"/>
    </row>
    <row r="13" spans="2:7" ht="150" x14ac:dyDescent="0.25">
      <c r="B13" s="34" t="s">
        <v>19</v>
      </c>
      <c r="C13" s="26">
        <v>152</v>
      </c>
      <c r="D13" s="29">
        <v>0</v>
      </c>
      <c r="E13" s="40">
        <f>C13*D13*48</f>
        <v>0</v>
      </c>
      <c r="F13" s="30"/>
      <c r="G13" s="6"/>
    </row>
    <row r="14" spans="2:7" ht="21.75" customHeight="1" x14ac:dyDescent="0.25">
      <c r="B14" s="25"/>
      <c r="C14" s="25"/>
      <c r="D14" s="25"/>
      <c r="E14" s="25"/>
      <c r="G14" s="6"/>
    </row>
    <row r="15" spans="2:7" ht="18" customHeight="1" thickBot="1" x14ac:dyDescent="0.3">
      <c r="B15" s="21" t="s">
        <v>12</v>
      </c>
      <c r="C15" s="4"/>
      <c r="D15" s="4"/>
      <c r="E15" s="21"/>
      <c r="G15" s="6"/>
    </row>
    <row r="16" spans="2:7" ht="18" customHeight="1" thickTop="1" x14ac:dyDescent="0.25">
      <c r="B16" s="24" t="s">
        <v>16</v>
      </c>
      <c r="C16" s="28" t="s">
        <v>14</v>
      </c>
      <c r="D16" s="31" t="s">
        <v>15</v>
      </c>
      <c r="E16" s="24" t="s">
        <v>13</v>
      </c>
      <c r="F16" s="3"/>
    </row>
    <row r="17" spans="2:7" ht="50.1" customHeight="1" x14ac:dyDescent="0.25">
      <c r="B17" s="61" t="s">
        <v>20</v>
      </c>
      <c r="C17" s="26">
        <v>1</v>
      </c>
      <c r="D17" s="32">
        <v>0</v>
      </c>
      <c r="E17" s="39">
        <f>C17*D17</f>
        <v>0</v>
      </c>
      <c r="F17" s="3"/>
      <c r="G17" s="3"/>
    </row>
    <row r="18" spans="2:7" ht="50.1" customHeight="1" x14ac:dyDescent="0.25">
      <c r="B18" s="62"/>
      <c r="C18" s="26">
        <v>5</v>
      </c>
      <c r="D18" s="32">
        <v>0</v>
      </c>
      <c r="E18" s="39">
        <f t="shared" ref="E18:E22" si="0">C18*D18</f>
        <v>0</v>
      </c>
      <c r="F18" s="3"/>
      <c r="G18" s="3"/>
    </row>
    <row r="19" spans="2:7" s="13" customFormat="1" ht="50.1" customHeight="1" x14ac:dyDescent="0.25">
      <c r="B19" s="62"/>
      <c r="C19" s="26">
        <v>10</v>
      </c>
      <c r="D19" s="32">
        <v>0</v>
      </c>
      <c r="E19" s="39">
        <f t="shared" si="0"/>
        <v>0</v>
      </c>
      <c r="F19" s="12"/>
      <c r="G19" s="12"/>
    </row>
    <row r="20" spans="2:7" s="13" customFormat="1" ht="50.1" customHeight="1" x14ac:dyDescent="0.25">
      <c r="B20" s="62"/>
      <c r="C20" s="26">
        <v>15</v>
      </c>
      <c r="D20" s="32">
        <v>0</v>
      </c>
      <c r="E20" s="39">
        <f t="shared" si="0"/>
        <v>0</v>
      </c>
      <c r="F20" s="12"/>
      <c r="G20" s="12"/>
    </row>
    <row r="21" spans="2:7" s="13" customFormat="1" ht="50.1" customHeight="1" x14ac:dyDescent="0.25">
      <c r="B21" s="62"/>
      <c r="C21" s="26">
        <v>20</v>
      </c>
      <c r="D21" s="32">
        <v>0</v>
      </c>
      <c r="E21" s="39">
        <f t="shared" si="0"/>
        <v>0</v>
      </c>
      <c r="F21" s="12"/>
      <c r="G21" s="12"/>
    </row>
    <row r="22" spans="2:7" s="13" customFormat="1" ht="50.1" customHeight="1" x14ac:dyDescent="0.25">
      <c r="B22" s="63"/>
      <c r="C22" s="26">
        <v>25</v>
      </c>
      <c r="D22" s="32">
        <v>0</v>
      </c>
      <c r="E22" s="39">
        <f t="shared" si="0"/>
        <v>0</v>
      </c>
      <c r="F22" s="12"/>
      <c r="G22" s="12"/>
    </row>
    <row r="23" spans="2:7" s="13" customFormat="1" ht="11.25" customHeight="1" x14ac:dyDescent="0.25">
      <c r="F23" s="12"/>
      <c r="G23" s="12"/>
    </row>
    <row r="24" spans="2:7" s="13" customFormat="1" ht="16.5" thickBot="1" x14ac:dyDescent="0.3">
      <c r="B24" s="21" t="s">
        <v>22</v>
      </c>
      <c r="C24" s="4"/>
      <c r="D24" s="4"/>
      <c r="E24" s="21"/>
      <c r="F24" s="12"/>
      <c r="G24" s="12"/>
    </row>
    <row r="25" spans="2:7" s="13" customFormat="1" ht="15.75" thickTop="1" x14ac:dyDescent="0.25">
      <c r="B25" s="24" t="s">
        <v>70</v>
      </c>
      <c r="C25" s="28" t="s">
        <v>24</v>
      </c>
      <c r="D25" s="31" t="s">
        <v>15</v>
      </c>
      <c r="E25" s="24" t="s">
        <v>13</v>
      </c>
      <c r="F25" s="12"/>
      <c r="G25" s="12"/>
    </row>
    <row r="26" spans="2:7" s="13" customFormat="1" ht="225" x14ac:dyDescent="0.25">
      <c r="B26" s="55" t="s">
        <v>85</v>
      </c>
      <c r="C26" s="26">
        <v>152</v>
      </c>
      <c r="D26" s="32">
        <v>0</v>
      </c>
      <c r="E26" s="33">
        <f>C26*D26*4</f>
        <v>0</v>
      </c>
      <c r="F26" s="12"/>
      <c r="G26" s="12"/>
    </row>
    <row r="27" spans="2:7" s="13" customFormat="1" x14ac:dyDescent="0.25">
      <c r="G27" s="12"/>
    </row>
    <row r="28" spans="2:7" s="13" customFormat="1" ht="16.5" thickBot="1" x14ac:dyDescent="0.3">
      <c r="B28" s="21" t="s">
        <v>37</v>
      </c>
      <c r="C28" s="4"/>
      <c r="D28" s="4"/>
      <c r="E28" s="21"/>
      <c r="F28" s="21"/>
      <c r="G28" s="12"/>
    </row>
    <row r="29" spans="2:7" s="13" customFormat="1" ht="15.75" thickTop="1" x14ac:dyDescent="0.25">
      <c r="B29" s="24" t="s">
        <v>70</v>
      </c>
      <c r="C29" s="28" t="s">
        <v>39</v>
      </c>
      <c r="D29" s="28" t="s">
        <v>40</v>
      </c>
      <c r="E29" s="31" t="s">
        <v>38</v>
      </c>
      <c r="F29" s="24" t="s">
        <v>13</v>
      </c>
      <c r="G29" s="12"/>
    </row>
    <row r="30" spans="2:7" s="13" customFormat="1" ht="18.75" x14ac:dyDescent="0.25">
      <c r="B30" s="43" t="s">
        <v>26</v>
      </c>
      <c r="C30" s="37">
        <v>10</v>
      </c>
      <c r="D30" s="38" t="s">
        <v>41</v>
      </c>
      <c r="E30" s="32">
        <v>0</v>
      </c>
      <c r="F30" s="33">
        <f t="shared" ref="F30:F41" si="1">C30*E30*4</f>
        <v>0</v>
      </c>
      <c r="G30" s="12"/>
    </row>
    <row r="31" spans="2:7" s="13" customFormat="1" ht="30" x14ac:dyDescent="0.25">
      <c r="B31" s="34" t="s">
        <v>27</v>
      </c>
      <c r="C31" s="37">
        <v>10</v>
      </c>
      <c r="D31" s="38" t="s">
        <v>41</v>
      </c>
      <c r="E31" s="32">
        <v>0</v>
      </c>
      <c r="F31" s="33">
        <f t="shared" si="1"/>
        <v>0</v>
      </c>
      <c r="G31" s="12"/>
    </row>
    <row r="32" spans="2:7" s="13" customFormat="1" ht="18.75" x14ac:dyDescent="0.25">
      <c r="B32" s="34" t="s">
        <v>84</v>
      </c>
      <c r="C32" s="37">
        <v>2</v>
      </c>
      <c r="D32" s="38" t="s">
        <v>42</v>
      </c>
      <c r="E32" s="32">
        <v>0</v>
      </c>
      <c r="F32" s="33">
        <f t="shared" si="1"/>
        <v>0</v>
      </c>
      <c r="G32" s="12"/>
    </row>
    <row r="33" spans="2:10" s="13" customFormat="1" ht="18.75" x14ac:dyDescent="0.25">
      <c r="B33" s="34" t="s">
        <v>28</v>
      </c>
      <c r="C33" s="37">
        <v>2</v>
      </c>
      <c r="D33" s="38" t="s">
        <v>43</v>
      </c>
      <c r="E33" s="32">
        <v>0</v>
      </c>
      <c r="F33" s="33">
        <f t="shared" si="1"/>
        <v>0</v>
      </c>
      <c r="G33" s="12"/>
    </row>
    <row r="34" spans="2:10" s="13" customFormat="1" ht="18.75" x14ac:dyDescent="0.25">
      <c r="B34" s="34" t="s">
        <v>29</v>
      </c>
      <c r="C34" s="37">
        <v>2</v>
      </c>
      <c r="D34" s="38" t="s">
        <v>44</v>
      </c>
      <c r="E34" s="32">
        <v>0</v>
      </c>
      <c r="F34" s="33">
        <f t="shared" si="1"/>
        <v>0</v>
      </c>
      <c r="G34" s="12"/>
    </row>
    <row r="35" spans="2:10" s="13" customFormat="1" ht="18.75" x14ac:dyDescent="0.25">
      <c r="B35" s="34" t="s">
        <v>30</v>
      </c>
      <c r="C35" s="37">
        <v>2</v>
      </c>
      <c r="D35" s="38" t="s">
        <v>43</v>
      </c>
      <c r="E35" s="32">
        <v>0</v>
      </c>
      <c r="F35" s="33">
        <f t="shared" si="1"/>
        <v>0</v>
      </c>
      <c r="G35" s="12"/>
    </row>
    <row r="36" spans="2:10" s="13" customFormat="1" ht="18.75" x14ac:dyDescent="0.25">
      <c r="B36" s="34" t="s">
        <v>31</v>
      </c>
      <c r="C36" s="37">
        <v>2</v>
      </c>
      <c r="D36" s="38" t="s">
        <v>43</v>
      </c>
      <c r="E36" s="32">
        <v>0</v>
      </c>
      <c r="F36" s="33">
        <f t="shared" si="1"/>
        <v>0</v>
      </c>
      <c r="G36" s="12"/>
    </row>
    <row r="37" spans="2:10" ht="18.75" x14ac:dyDescent="0.25">
      <c r="B37" s="34" t="s">
        <v>32</v>
      </c>
      <c r="C37" s="37">
        <v>2</v>
      </c>
      <c r="D37" s="38" t="s">
        <v>43</v>
      </c>
      <c r="E37" s="32">
        <v>0</v>
      </c>
      <c r="F37" s="33">
        <f t="shared" si="1"/>
        <v>0</v>
      </c>
      <c r="G37" s="5"/>
      <c r="H37" s="5"/>
      <c r="I37" s="5"/>
      <c r="J37" s="5"/>
    </row>
    <row r="38" spans="2:10" ht="18.75" x14ac:dyDescent="0.25">
      <c r="B38" s="34" t="s">
        <v>33</v>
      </c>
      <c r="C38" s="37">
        <v>2</v>
      </c>
      <c r="D38" s="38" t="s">
        <v>43</v>
      </c>
      <c r="E38" s="32">
        <v>0</v>
      </c>
      <c r="F38" s="33">
        <f t="shared" si="1"/>
        <v>0</v>
      </c>
    </row>
    <row r="39" spans="2:10" ht="18.75" x14ac:dyDescent="0.25">
      <c r="B39" s="34" t="s">
        <v>34</v>
      </c>
      <c r="C39" s="37">
        <v>10</v>
      </c>
      <c r="D39" s="38" t="s">
        <v>41</v>
      </c>
      <c r="E39" s="32">
        <v>0</v>
      </c>
      <c r="F39" s="33">
        <f t="shared" si="1"/>
        <v>0</v>
      </c>
    </row>
    <row r="40" spans="2:10" s="13" customFormat="1" ht="29.1" customHeight="1" x14ac:dyDescent="0.25">
      <c r="B40" s="34" t="s">
        <v>35</v>
      </c>
      <c r="C40" s="37">
        <v>10</v>
      </c>
      <c r="D40" s="38" t="s">
        <v>41</v>
      </c>
      <c r="E40" s="32">
        <v>0</v>
      </c>
      <c r="F40" s="33">
        <f t="shared" si="1"/>
        <v>0</v>
      </c>
      <c r="G40" s="12"/>
    </row>
    <row r="41" spans="2:10" s="13" customFormat="1" ht="29.1" customHeight="1" thickBot="1" x14ac:dyDescent="0.3">
      <c r="B41" s="34" t="s">
        <v>36</v>
      </c>
      <c r="C41" s="37">
        <v>2</v>
      </c>
      <c r="D41" s="38" t="s">
        <v>43</v>
      </c>
      <c r="E41" s="32">
        <v>0</v>
      </c>
      <c r="F41" s="33">
        <f t="shared" si="1"/>
        <v>0</v>
      </c>
      <c r="G41" s="12"/>
    </row>
    <row r="42" spans="2:10" s="13" customFormat="1" ht="29.1" customHeight="1" thickTop="1" x14ac:dyDescent="0.25">
      <c r="B42" s="19"/>
      <c r="C42" s="15"/>
      <c r="E42" s="35" t="s">
        <v>25</v>
      </c>
      <c r="F42" s="41">
        <f>SUM(F30:F41)</f>
        <v>0</v>
      </c>
      <c r="G42" s="12"/>
    </row>
    <row r="43" spans="2:10" ht="17.45" customHeight="1" thickBot="1" x14ac:dyDescent="0.3">
      <c r="B43" s="19"/>
      <c r="C43" s="15"/>
      <c r="D43" s="13"/>
      <c r="E43" s="36"/>
      <c r="F43" s="5"/>
      <c r="G43" s="5"/>
      <c r="H43" s="5"/>
      <c r="I43" s="5"/>
      <c r="J43" s="5"/>
    </row>
    <row r="44" spans="2:10" ht="39.950000000000003" customHeight="1" thickTop="1" x14ac:dyDescent="0.25">
      <c r="B44" s="19"/>
      <c r="C44" s="15"/>
      <c r="D44" s="13"/>
      <c r="E44" s="42" t="s">
        <v>82</v>
      </c>
      <c r="F44" s="56">
        <f>SUM(E13,E17:E22,E26,F42)</f>
        <v>0</v>
      </c>
    </row>
    <row r="45" spans="2:10" ht="19.5" x14ac:dyDescent="0.25">
      <c r="B45" s="19"/>
      <c r="C45" s="15"/>
      <c r="D45" s="11"/>
      <c r="E45" s="11"/>
    </row>
    <row r="46" spans="2:10" ht="16.5" thickBot="1" x14ac:dyDescent="0.3">
      <c r="B46" s="21" t="s">
        <v>23</v>
      </c>
      <c r="C46" s="4"/>
      <c r="D46" s="4"/>
    </row>
    <row r="47" spans="2:10" ht="15.75" thickTop="1" x14ac:dyDescent="0.25">
      <c r="B47" s="24" t="s">
        <v>45</v>
      </c>
      <c r="C47" s="44" t="s">
        <v>40</v>
      </c>
      <c r="D47" s="31" t="s">
        <v>38</v>
      </c>
    </row>
    <row r="48" spans="2:10" ht="18.75" x14ac:dyDescent="0.25">
      <c r="B48" s="45" t="s">
        <v>46</v>
      </c>
      <c r="C48" s="48" t="s">
        <v>44</v>
      </c>
      <c r="D48" s="46">
        <v>0</v>
      </c>
    </row>
    <row r="49" spans="2:5" ht="18.75" x14ac:dyDescent="0.25">
      <c r="B49" s="47" t="s">
        <v>47</v>
      </c>
      <c r="C49" s="48" t="s">
        <v>43</v>
      </c>
      <c r="D49" s="46">
        <v>0</v>
      </c>
    </row>
    <row r="50" spans="2:5" ht="18.75" x14ac:dyDescent="0.25">
      <c r="B50" s="47" t="s">
        <v>48</v>
      </c>
      <c r="C50" s="48" t="s">
        <v>43</v>
      </c>
      <c r="D50" s="46">
        <v>0</v>
      </c>
    </row>
    <row r="51" spans="2:5" ht="18.75" x14ac:dyDescent="0.25">
      <c r="B51" s="47" t="s">
        <v>28</v>
      </c>
      <c r="C51" s="48" t="s">
        <v>43</v>
      </c>
      <c r="D51" s="46">
        <v>0</v>
      </c>
    </row>
    <row r="52" spans="2:5" ht="18.75" x14ac:dyDescent="0.25">
      <c r="B52" s="47" t="s">
        <v>49</v>
      </c>
      <c r="C52" s="48" t="s">
        <v>43</v>
      </c>
      <c r="D52" s="46">
        <v>0</v>
      </c>
    </row>
    <row r="53" spans="2:5" ht="18.75" x14ac:dyDescent="0.25">
      <c r="B53" s="47" t="s">
        <v>29</v>
      </c>
      <c r="C53" s="48" t="s">
        <v>44</v>
      </c>
      <c r="D53" s="46">
        <v>0</v>
      </c>
    </row>
    <row r="54" spans="2:5" ht="18.75" x14ac:dyDescent="0.25">
      <c r="B54" s="47" t="s">
        <v>50</v>
      </c>
      <c r="C54" s="48" t="s">
        <v>51</v>
      </c>
      <c r="D54" s="46">
        <v>0</v>
      </c>
    </row>
    <row r="55" spans="2:5" ht="18.75" x14ac:dyDescent="0.25">
      <c r="B55" s="47" t="s">
        <v>52</v>
      </c>
      <c r="C55" s="48" t="s">
        <v>43</v>
      </c>
      <c r="D55" s="46">
        <v>0</v>
      </c>
    </row>
    <row r="56" spans="2:5" ht="18.75" x14ac:dyDescent="0.25">
      <c r="B56" s="47" t="s">
        <v>53</v>
      </c>
      <c r="C56" s="48" t="s">
        <v>43</v>
      </c>
      <c r="D56" s="46">
        <v>0</v>
      </c>
    </row>
    <row r="57" spans="2:5" ht="18.75" x14ac:dyDescent="0.25">
      <c r="B57" s="47" t="s">
        <v>31</v>
      </c>
      <c r="C57" s="48" t="s">
        <v>43</v>
      </c>
      <c r="D57" s="46">
        <v>0</v>
      </c>
    </row>
    <row r="58" spans="2:5" ht="18.75" x14ac:dyDescent="0.25">
      <c r="B58" s="47" t="s">
        <v>54</v>
      </c>
      <c r="C58" s="48" t="s">
        <v>43</v>
      </c>
      <c r="D58" s="46">
        <v>0</v>
      </c>
    </row>
    <row r="59" spans="2:5" ht="18.75" x14ac:dyDescent="0.25">
      <c r="B59" s="47" t="s">
        <v>32</v>
      </c>
      <c r="C59" s="48" t="s">
        <v>43</v>
      </c>
      <c r="D59" s="46">
        <v>0</v>
      </c>
    </row>
    <row r="60" spans="2:5" ht="18.75" x14ac:dyDescent="0.25">
      <c r="B60" s="47" t="s">
        <v>55</v>
      </c>
      <c r="C60" s="48" t="s">
        <v>43</v>
      </c>
      <c r="D60" s="46">
        <v>0</v>
      </c>
    </row>
    <row r="61" spans="2:5" ht="18.75" x14ac:dyDescent="0.25">
      <c r="B61" s="47" t="s">
        <v>33</v>
      </c>
      <c r="C61" s="48" t="s">
        <v>43</v>
      </c>
      <c r="D61" s="46">
        <v>0</v>
      </c>
    </row>
    <row r="62" spans="2:5" ht="18.75" x14ac:dyDescent="0.25">
      <c r="B62" s="47" t="s">
        <v>56</v>
      </c>
      <c r="C62" s="48" t="s">
        <v>57</v>
      </c>
      <c r="D62" s="46">
        <v>0</v>
      </c>
      <c r="E62" s="11"/>
    </row>
    <row r="63" spans="2:5" ht="18.75" x14ac:dyDescent="0.25">
      <c r="B63" s="47" t="s">
        <v>58</v>
      </c>
      <c r="C63" s="48" t="s">
        <v>59</v>
      </c>
      <c r="D63" s="46">
        <v>0</v>
      </c>
      <c r="E63" s="11"/>
    </row>
    <row r="64" spans="2:5" ht="18.75" x14ac:dyDescent="0.25">
      <c r="B64" s="47" t="s">
        <v>34</v>
      </c>
      <c r="C64" s="48" t="s">
        <v>41</v>
      </c>
      <c r="D64" s="46">
        <v>0</v>
      </c>
      <c r="E64" s="12"/>
    </row>
    <row r="65" spans="2:5" ht="18.75" x14ac:dyDescent="0.25">
      <c r="B65" s="47" t="s">
        <v>60</v>
      </c>
      <c r="C65" s="48" t="s">
        <v>41</v>
      </c>
      <c r="D65" s="46">
        <v>0</v>
      </c>
      <c r="E65" s="12"/>
    </row>
    <row r="66" spans="2:5" ht="18.75" x14ac:dyDescent="0.25">
      <c r="B66" s="47" t="s">
        <v>61</v>
      </c>
      <c r="C66" s="48" t="s">
        <v>41</v>
      </c>
      <c r="D66" s="46">
        <v>0</v>
      </c>
      <c r="E66" s="11"/>
    </row>
    <row r="67" spans="2:5" ht="18.75" x14ac:dyDescent="0.25">
      <c r="B67" s="47" t="s">
        <v>36</v>
      </c>
      <c r="C67" s="48" t="s">
        <v>43</v>
      </c>
      <c r="D67" s="46">
        <v>0</v>
      </c>
      <c r="E67" s="5"/>
    </row>
    <row r="68" spans="2:5" ht="18.75" x14ac:dyDescent="0.25">
      <c r="B68" s="47" t="s">
        <v>62</v>
      </c>
      <c r="C68" s="48" t="s">
        <v>63</v>
      </c>
      <c r="D68" s="46">
        <v>0</v>
      </c>
    </row>
    <row r="69" spans="2:5" ht="18.75" x14ac:dyDescent="0.25">
      <c r="B69" s="47" t="s">
        <v>64</v>
      </c>
      <c r="C69" s="48" t="s">
        <v>43</v>
      </c>
      <c r="D69" s="46">
        <v>0</v>
      </c>
      <c r="E69" s="11"/>
    </row>
    <row r="70" spans="2:5" ht="18.75" x14ac:dyDescent="0.25">
      <c r="B70" s="47" t="s">
        <v>65</v>
      </c>
      <c r="C70" s="48" t="s">
        <v>66</v>
      </c>
      <c r="D70" s="46">
        <v>0</v>
      </c>
      <c r="E70" s="12"/>
    </row>
    <row r="71" spans="2:5" ht="19.5" x14ac:dyDescent="0.25">
      <c r="B71" s="19"/>
      <c r="C71" s="15"/>
      <c r="D71" s="13"/>
      <c r="E71" s="12"/>
    </row>
    <row r="72" spans="2:5" ht="18.75" x14ac:dyDescent="0.25">
      <c r="B72" s="11"/>
      <c r="C72" s="12"/>
      <c r="D72" s="12"/>
      <c r="E72" s="11"/>
    </row>
    <row r="73" spans="2:5" ht="18.75" x14ac:dyDescent="0.25">
      <c r="B73" s="16"/>
      <c r="C73" s="10"/>
      <c r="D73" s="11"/>
      <c r="E73" s="11"/>
    </row>
    <row r="74" spans="2:5" ht="18.75" x14ac:dyDescent="0.25">
      <c r="B74" s="16"/>
      <c r="C74" s="10"/>
      <c r="D74" s="11"/>
      <c r="E74" s="12"/>
    </row>
    <row r="75" spans="2:5" ht="18.75" x14ac:dyDescent="0.25">
      <c r="B75" s="11"/>
      <c r="C75" s="12"/>
      <c r="D75" s="12"/>
      <c r="E75" s="12"/>
    </row>
    <row r="76" spans="2:5" ht="18.75" x14ac:dyDescent="0.25">
      <c r="B76" s="11"/>
      <c r="C76" s="12"/>
      <c r="D76" s="12"/>
      <c r="E76" s="11"/>
    </row>
    <row r="77" spans="2:5" ht="18.75" x14ac:dyDescent="0.25">
      <c r="B77" s="16"/>
      <c r="C77" s="10"/>
      <c r="D77" s="11"/>
      <c r="E77" s="5"/>
    </row>
    <row r="78" spans="2:5" x14ac:dyDescent="0.25">
      <c r="B78" s="17"/>
      <c r="C78" s="5"/>
      <c r="D78" s="5"/>
    </row>
    <row r="80" spans="2:5" ht="18.75" x14ac:dyDescent="0.25">
      <c r="B80" s="11"/>
      <c r="C80" s="12"/>
      <c r="D80" s="11"/>
    </row>
    <row r="81" spans="2:4" ht="18.75" x14ac:dyDescent="0.25">
      <c r="B81" s="11"/>
      <c r="C81" s="12"/>
      <c r="D81" s="12"/>
    </row>
    <row r="82" spans="2:4" ht="18.75" x14ac:dyDescent="0.25">
      <c r="B82" s="11"/>
      <c r="C82" s="12"/>
      <c r="D82" s="12"/>
    </row>
    <row r="83" spans="2:4" ht="18.75" x14ac:dyDescent="0.25">
      <c r="B83" s="16"/>
      <c r="C83" s="10"/>
      <c r="D83" s="11"/>
    </row>
    <row r="84" spans="2:4" ht="18.75" x14ac:dyDescent="0.25">
      <c r="B84" s="16"/>
      <c r="C84" s="10"/>
      <c r="D84" s="11"/>
    </row>
    <row r="85" spans="2:4" ht="18.75" x14ac:dyDescent="0.25">
      <c r="B85" s="11"/>
      <c r="C85" s="12"/>
      <c r="D85" s="12"/>
    </row>
    <row r="86" spans="2:4" ht="18.75" x14ac:dyDescent="0.25">
      <c r="B86" s="11"/>
      <c r="C86" s="12"/>
      <c r="D86" s="12"/>
    </row>
    <row r="87" spans="2:4" ht="18.75" x14ac:dyDescent="0.25">
      <c r="B87" s="16"/>
      <c r="C87" s="10"/>
      <c r="D87" s="11"/>
    </row>
    <row r="88" spans="2:4" x14ac:dyDescent="0.25">
      <c r="B88" s="17"/>
      <c r="C88" s="5"/>
      <c r="D88" s="5"/>
    </row>
  </sheetData>
  <sheetProtection algorithmName="SHA-512" hashValue="bVraRXsqYljeAxQogy7NSyA5hKNcYcktFxIHHyT45RrmsM4UYgEVi5oyMuE7PGeBf/St5TxrWLCWzioLJdqUTA==" saltValue="Chh/7xMt8nFlAc9QF14zHg==" spinCount="100000" sheet="1" objects="1" scenarios="1"/>
  <mergeCells count="2">
    <mergeCell ref="C5:D5"/>
    <mergeCell ref="B17:B22"/>
  </mergeCells>
  <pageMargins left="0.7" right="0.7" top="0.75" bottom="0.75" header="0.3" footer="0.3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Ha-Vu, T.T.A. (An)</dc:creator>
  <cp:lastModifiedBy>Glenn Meijndershagen</cp:lastModifiedBy>
  <cp:lastPrinted>2023-10-25T08:27:41Z</cp:lastPrinted>
  <dcterms:created xsi:type="dcterms:W3CDTF">2023-10-25T07:43:29Z</dcterms:created>
  <dcterms:modified xsi:type="dcterms:W3CDTF">2025-11-21T11:43:43Z</dcterms:modified>
</cp:coreProperties>
</file>