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lmr.sharepoint.com/sites/ST-AanbestedingWmoHulpmiddelen/Gedeelde documenten/1. Voorbereiding/5. Kostprijsonderzoek/"/>
    </mc:Choice>
  </mc:AlternateContent>
  <xr:revisionPtr revIDLastSave="3" documentId="8_{7553A736-8C96-4B9F-A35D-505F332035AD}" xr6:coauthVersionLast="47" xr6:coauthVersionMax="47" xr10:uidLastSave="{5C576ECD-76EC-4DBD-96B8-6819786428D0}"/>
  <bookViews>
    <workbookView xWindow="28680" yWindow="-1035" windowWidth="29040" windowHeight="15720" tabRatio="601" xr2:uid="{236D41A2-9625-44A6-8871-675C7F1564DB}"/>
  </bookViews>
  <sheets>
    <sheet name="Uitstaande Hulpmiddelen" sheetId="19" r:id="rId1"/>
  </sheets>
  <definedNames>
    <definedName name="_xlnm._FilterDatabase" localSheetId="0" hidden="1">'Uitstaande Hulpmiddelen'!$B$3:$M$2670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70" i="19" l="1"/>
  <c r="K2670" i="19" s="1"/>
  <c r="F2670" i="19"/>
  <c r="M2670" i="19" s="1"/>
  <c r="I2669" i="19"/>
  <c r="K2669" i="19" s="1"/>
  <c r="F2669" i="19"/>
  <c r="I2668" i="19"/>
  <c r="K2668" i="19" s="1"/>
  <c r="F2668" i="19"/>
  <c r="I2667" i="19"/>
  <c r="K2667" i="19" s="1"/>
  <c r="F2667" i="19"/>
  <c r="I2666" i="19"/>
  <c r="K2666" i="19" s="1"/>
  <c r="F2666" i="19"/>
  <c r="I2665" i="19"/>
  <c r="K2665" i="19" s="1"/>
  <c r="F2665" i="19"/>
  <c r="I2664" i="19"/>
  <c r="K2664" i="19" s="1"/>
  <c r="F2664" i="19"/>
  <c r="I2663" i="19"/>
  <c r="K2663" i="19" s="1"/>
  <c r="F2663" i="19"/>
  <c r="I2662" i="19"/>
  <c r="K2662" i="19" s="1"/>
  <c r="F2662" i="19"/>
  <c r="I2661" i="19"/>
  <c r="K2661" i="19" s="1"/>
  <c r="F2661" i="19"/>
  <c r="I2660" i="19"/>
  <c r="K2660" i="19" s="1"/>
  <c r="F2660" i="19"/>
  <c r="I2659" i="19"/>
  <c r="K2659" i="19" s="1"/>
  <c r="F2659" i="19"/>
  <c r="I2658" i="19"/>
  <c r="K2658" i="19" s="1"/>
  <c r="F2658" i="19"/>
  <c r="I2657" i="19"/>
  <c r="K2657" i="19" s="1"/>
  <c r="F2657" i="19"/>
  <c r="I2656" i="19"/>
  <c r="K2656" i="19" s="1"/>
  <c r="F2656" i="19"/>
  <c r="I2655" i="19"/>
  <c r="K2655" i="19" s="1"/>
  <c r="F2655" i="19"/>
  <c r="I2654" i="19"/>
  <c r="K2654" i="19" s="1"/>
  <c r="F2654" i="19"/>
  <c r="I2653" i="19"/>
  <c r="K2653" i="19" s="1"/>
  <c r="F2653" i="19"/>
  <c r="I2652" i="19"/>
  <c r="K2652" i="19" s="1"/>
  <c r="F2652" i="19"/>
  <c r="I2651" i="19"/>
  <c r="K2651" i="19" s="1"/>
  <c r="F2651" i="19"/>
  <c r="I2650" i="19"/>
  <c r="K2650" i="19" s="1"/>
  <c r="F2650" i="19"/>
  <c r="I2649" i="19"/>
  <c r="K2649" i="19" s="1"/>
  <c r="F2649" i="19"/>
  <c r="I2648" i="19"/>
  <c r="K2648" i="19" s="1"/>
  <c r="F2648" i="19"/>
  <c r="I2647" i="19"/>
  <c r="K2647" i="19" s="1"/>
  <c r="F2647" i="19"/>
  <c r="I2646" i="19"/>
  <c r="K2646" i="19" s="1"/>
  <c r="F2646" i="19"/>
  <c r="I2645" i="19"/>
  <c r="K2645" i="19" s="1"/>
  <c r="F2645" i="19"/>
  <c r="I2644" i="19"/>
  <c r="K2644" i="19" s="1"/>
  <c r="F2644" i="19"/>
  <c r="I2643" i="19"/>
  <c r="K2643" i="19" s="1"/>
  <c r="F2643" i="19"/>
  <c r="I2642" i="19"/>
  <c r="K2642" i="19" s="1"/>
  <c r="F2642" i="19"/>
  <c r="I2641" i="19"/>
  <c r="K2641" i="19" s="1"/>
  <c r="F2641" i="19"/>
  <c r="I2640" i="19"/>
  <c r="K2640" i="19" s="1"/>
  <c r="F2640" i="19"/>
  <c r="I2639" i="19"/>
  <c r="K2639" i="19" s="1"/>
  <c r="F2639" i="19"/>
  <c r="I2638" i="19"/>
  <c r="K2638" i="19" s="1"/>
  <c r="F2638" i="19"/>
  <c r="I2637" i="19"/>
  <c r="K2637" i="19" s="1"/>
  <c r="F2637" i="19"/>
  <c r="I2636" i="19"/>
  <c r="K2636" i="19" s="1"/>
  <c r="F2636" i="19"/>
  <c r="I2635" i="19"/>
  <c r="K2635" i="19" s="1"/>
  <c r="F2635" i="19"/>
  <c r="I2634" i="19"/>
  <c r="K2634" i="19" s="1"/>
  <c r="F2634" i="19"/>
  <c r="I2633" i="19"/>
  <c r="K2633" i="19" s="1"/>
  <c r="F2633" i="19"/>
  <c r="I2632" i="19"/>
  <c r="K2632" i="19" s="1"/>
  <c r="F2632" i="19"/>
  <c r="I2631" i="19"/>
  <c r="K2631" i="19" s="1"/>
  <c r="F2631" i="19"/>
  <c r="I2630" i="19"/>
  <c r="K2630" i="19" s="1"/>
  <c r="F2630" i="19"/>
  <c r="I2629" i="19"/>
  <c r="K2629" i="19" s="1"/>
  <c r="F2629" i="19"/>
  <c r="I2628" i="19"/>
  <c r="K2628" i="19" s="1"/>
  <c r="F2628" i="19"/>
  <c r="I2627" i="19"/>
  <c r="K2627" i="19" s="1"/>
  <c r="F2627" i="19"/>
  <c r="I2626" i="19"/>
  <c r="K2626" i="19" s="1"/>
  <c r="F2626" i="19"/>
  <c r="I2625" i="19"/>
  <c r="K2625" i="19" s="1"/>
  <c r="F2625" i="19"/>
  <c r="I2624" i="19"/>
  <c r="K2624" i="19" s="1"/>
  <c r="F2624" i="19"/>
  <c r="I2623" i="19"/>
  <c r="K2623" i="19" s="1"/>
  <c r="F2623" i="19"/>
  <c r="I2622" i="19"/>
  <c r="K2622" i="19" s="1"/>
  <c r="F2622" i="19"/>
  <c r="I2621" i="19"/>
  <c r="K2621" i="19" s="1"/>
  <c r="F2621" i="19"/>
  <c r="I2620" i="19"/>
  <c r="K2620" i="19" s="1"/>
  <c r="F2620" i="19"/>
  <c r="I2619" i="19"/>
  <c r="K2619" i="19" s="1"/>
  <c r="F2619" i="19"/>
  <c r="I2618" i="19"/>
  <c r="K2618" i="19" s="1"/>
  <c r="F2618" i="19"/>
  <c r="I2617" i="19"/>
  <c r="K2617" i="19" s="1"/>
  <c r="F2617" i="19"/>
  <c r="I2616" i="19"/>
  <c r="K2616" i="19" s="1"/>
  <c r="F2616" i="19"/>
  <c r="I2615" i="19"/>
  <c r="K2615" i="19" s="1"/>
  <c r="F2615" i="19"/>
  <c r="I2614" i="19"/>
  <c r="K2614" i="19" s="1"/>
  <c r="F2614" i="19"/>
  <c r="I2613" i="19"/>
  <c r="K2613" i="19" s="1"/>
  <c r="F2613" i="19"/>
  <c r="I2612" i="19"/>
  <c r="K2612" i="19" s="1"/>
  <c r="F2612" i="19"/>
  <c r="I2611" i="19"/>
  <c r="K2611" i="19" s="1"/>
  <c r="F2611" i="19"/>
  <c r="K2610" i="19"/>
  <c r="I2610" i="19"/>
  <c r="F2610" i="19"/>
  <c r="I2609" i="19"/>
  <c r="K2609" i="19" s="1"/>
  <c r="F2609" i="19"/>
  <c r="I2608" i="19"/>
  <c r="K2608" i="19" s="1"/>
  <c r="F2608" i="19"/>
  <c r="I2607" i="19"/>
  <c r="K2607" i="19" s="1"/>
  <c r="F2607" i="19"/>
  <c r="I2606" i="19"/>
  <c r="K2606" i="19" s="1"/>
  <c r="F2606" i="19"/>
  <c r="I2605" i="19"/>
  <c r="K2605" i="19" s="1"/>
  <c r="F2605" i="19"/>
  <c r="I2604" i="19"/>
  <c r="K2604" i="19" s="1"/>
  <c r="F2604" i="19"/>
  <c r="I2603" i="19"/>
  <c r="K2603" i="19" s="1"/>
  <c r="F2603" i="19"/>
  <c r="I2602" i="19"/>
  <c r="K2602" i="19" s="1"/>
  <c r="F2602" i="19"/>
  <c r="I2601" i="19"/>
  <c r="K2601" i="19" s="1"/>
  <c r="F2601" i="19"/>
  <c r="I2600" i="19"/>
  <c r="K2600" i="19" s="1"/>
  <c r="F2600" i="19"/>
  <c r="I2599" i="19"/>
  <c r="K2599" i="19" s="1"/>
  <c r="F2599" i="19"/>
  <c r="I2598" i="19"/>
  <c r="K2598" i="19" s="1"/>
  <c r="F2598" i="19"/>
  <c r="I2597" i="19"/>
  <c r="K2597" i="19" s="1"/>
  <c r="F2597" i="19"/>
  <c r="I2596" i="19"/>
  <c r="K2596" i="19" s="1"/>
  <c r="F2596" i="19"/>
  <c r="I2595" i="19"/>
  <c r="K2595" i="19" s="1"/>
  <c r="F2595" i="19"/>
  <c r="I2594" i="19"/>
  <c r="K2594" i="19" s="1"/>
  <c r="F2594" i="19"/>
  <c r="I2593" i="19"/>
  <c r="K2593" i="19" s="1"/>
  <c r="F2593" i="19"/>
  <c r="I2592" i="19"/>
  <c r="K2592" i="19" s="1"/>
  <c r="F2592" i="19"/>
  <c r="I2591" i="19"/>
  <c r="K2591" i="19" s="1"/>
  <c r="F2591" i="19"/>
  <c r="I2590" i="19"/>
  <c r="K2590" i="19" s="1"/>
  <c r="F2590" i="19"/>
  <c r="I2589" i="19"/>
  <c r="K2589" i="19" s="1"/>
  <c r="F2589" i="19"/>
  <c r="K2588" i="19"/>
  <c r="I2588" i="19"/>
  <c r="F2588" i="19"/>
  <c r="I2587" i="19"/>
  <c r="K2587" i="19" s="1"/>
  <c r="F2587" i="19"/>
  <c r="I2586" i="19"/>
  <c r="K2586" i="19" s="1"/>
  <c r="F2586" i="19"/>
  <c r="I2585" i="19"/>
  <c r="K2585" i="19" s="1"/>
  <c r="F2585" i="19"/>
  <c r="M2585" i="19" s="1"/>
  <c r="I2584" i="19"/>
  <c r="K2584" i="19" s="1"/>
  <c r="F2584" i="19"/>
  <c r="I2583" i="19"/>
  <c r="K2583" i="19" s="1"/>
  <c r="F2583" i="19"/>
  <c r="I2582" i="19"/>
  <c r="K2582" i="19" s="1"/>
  <c r="F2582" i="19"/>
  <c r="I2581" i="19"/>
  <c r="K2581" i="19" s="1"/>
  <c r="F2581" i="19"/>
  <c r="M2581" i="19" s="1"/>
  <c r="I2580" i="19"/>
  <c r="K2580" i="19" s="1"/>
  <c r="F2580" i="19"/>
  <c r="M2580" i="19" s="1"/>
  <c r="I2579" i="19"/>
  <c r="K2579" i="19" s="1"/>
  <c r="F2579" i="19"/>
  <c r="M2579" i="19" s="1"/>
  <c r="I2578" i="19"/>
  <c r="K2578" i="19" s="1"/>
  <c r="F2578" i="19"/>
  <c r="I2577" i="19"/>
  <c r="K2577" i="19" s="1"/>
  <c r="F2577" i="19"/>
  <c r="I2576" i="19"/>
  <c r="K2576" i="19" s="1"/>
  <c r="F2576" i="19"/>
  <c r="I2575" i="19"/>
  <c r="K2575" i="19" s="1"/>
  <c r="F2575" i="19"/>
  <c r="I2574" i="19"/>
  <c r="K2574" i="19" s="1"/>
  <c r="F2574" i="19"/>
  <c r="I2573" i="19"/>
  <c r="K2573" i="19" s="1"/>
  <c r="F2573" i="19"/>
  <c r="M2573" i="19" s="1"/>
  <c r="I2572" i="19"/>
  <c r="K2572" i="19" s="1"/>
  <c r="F2572" i="19"/>
  <c r="I2571" i="19"/>
  <c r="K2571" i="19" s="1"/>
  <c r="F2571" i="19"/>
  <c r="M2571" i="19" s="1"/>
  <c r="I2570" i="19"/>
  <c r="K2570" i="19" s="1"/>
  <c r="F2570" i="19"/>
  <c r="I2569" i="19"/>
  <c r="K2569" i="19" s="1"/>
  <c r="F2569" i="19"/>
  <c r="I2568" i="19"/>
  <c r="K2568" i="19" s="1"/>
  <c r="F2568" i="19"/>
  <c r="I2567" i="19"/>
  <c r="K2567" i="19" s="1"/>
  <c r="F2567" i="19"/>
  <c r="M2567" i="19" s="1"/>
  <c r="I2566" i="19"/>
  <c r="K2566" i="19" s="1"/>
  <c r="F2566" i="19"/>
  <c r="I2565" i="19"/>
  <c r="K2565" i="19" s="1"/>
  <c r="F2565" i="19"/>
  <c r="I2564" i="19"/>
  <c r="K2564" i="19" s="1"/>
  <c r="F2564" i="19"/>
  <c r="I2563" i="19"/>
  <c r="K2563" i="19" s="1"/>
  <c r="F2563" i="19"/>
  <c r="I2562" i="19"/>
  <c r="K2562" i="19" s="1"/>
  <c r="F2562" i="19"/>
  <c r="I2561" i="19"/>
  <c r="K2561" i="19" s="1"/>
  <c r="F2561" i="19"/>
  <c r="I2560" i="19"/>
  <c r="K2560" i="19" s="1"/>
  <c r="F2560" i="19"/>
  <c r="I2559" i="19"/>
  <c r="K2559" i="19" s="1"/>
  <c r="F2559" i="19"/>
  <c r="I2558" i="19"/>
  <c r="K2558" i="19" s="1"/>
  <c r="F2558" i="19"/>
  <c r="I2557" i="19"/>
  <c r="K2557" i="19" s="1"/>
  <c r="F2557" i="19"/>
  <c r="I2556" i="19"/>
  <c r="K2556" i="19" s="1"/>
  <c r="F2556" i="19"/>
  <c r="I2555" i="19"/>
  <c r="K2555" i="19" s="1"/>
  <c r="F2555" i="19"/>
  <c r="I2554" i="19"/>
  <c r="K2554" i="19" s="1"/>
  <c r="F2554" i="19"/>
  <c r="I2553" i="19"/>
  <c r="K2553" i="19" s="1"/>
  <c r="F2553" i="19"/>
  <c r="I2552" i="19"/>
  <c r="K2552" i="19" s="1"/>
  <c r="F2552" i="19"/>
  <c r="I2551" i="19"/>
  <c r="K2551" i="19" s="1"/>
  <c r="F2551" i="19"/>
  <c r="I2550" i="19"/>
  <c r="K2550" i="19" s="1"/>
  <c r="F2550" i="19"/>
  <c r="I2549" i="19"/>
  <c r="K2549" i="19" s="1"/>
  <c r="F2549" i="19"/>
  <c r="I2548" i="19"/>
  <c r="K2548" i="19" s="1"/>
  <c r="F2548" i="19"/>
  <c r="K2547" i="19"/>
  <c r="I2547" i="19"/>
  <c r="F2547" i="19"/>
  <c r="I2546" i="19"/>
  <c r="K2546" i="19" s="1"/>
  <c r="F2546" i="19"/>
  <c r="I2545" i="19"/>
  <c r="K2545" i="19" s="1"/>
  <c r="F2545" i="19"/>
  <c r="I2544" i="19"/>
  <c r="K2544" i="19" s="1"/>
  <c r="F2544" i="19"/>
  <c r="I2543" i="19"/>
  <c r="K2543" i="19" s="1"/>
  <c r="F2543" i="19"/>
  <c r="I2542" i="19"/>
  <c r="K2542" i="19" s="1"/>
  <c r="F2542" i="19"/>
  <c r="I2541" i="19"/>
  <c r="K2541" i="19" s="1"/>
  <c r="F2541" i="19"/>
  <c r="I2540" i="19"/>
  <c r="K2540" i="19" s="1"/>
  <c r="F2540" i="19"/>
  <c r="I2539" i="19"/>
  <c r="K2539" i="19" s="1"/>
  <c r="F2539" i="19"/>
  <c r="I2538" i="19"/>
  <c r="K2538" i="19" s="1"/>
  <c r="F2538" i="19"/>
  <c r="I2537" i="19"/>
  <c r="K2537" i="19" s="1"/>
  <c r="F2537" i="19"/>
  <c r="I2536" i="19"/>
  <c r="K2536" i="19" s="1"/>
  <c r="F2536" i="19"/>
  <c r="I2535" i="19"/>
  <c r="F2535" i="19"/>
  <c r="I2534" i="19"/>
  <c r="K2534" i="19" s="1"/>
  <c r="F2534" i="19"/>
  <c r="I2533" i="19"/>
  <c r="K2533" i="19" s="1"/>
  <c r="F2533" i="19"/>
  <c r="I2532" i="19"/>
  <c r="K2532" i="19" s="1"/>
  <c r="F2532" i="19"/>
  <c r="I2531" i="19"/>
  <c r="K2531" i="19" s="1"/>
  <c r="F2531" i="19"/>
  <c r="I2530" i="19"/>
  <c r="K2530" i="19" s="1"/>
  <c r="F2530" i="19"/>
  <c r="I2529" i="19"/>
  <c r="K2529" i="19" s="1"/>
  <c r="F2529" i="19"/>
  <c r="I2528" i="19"/>
  <c r="K2528" i="19" s="1"/>
  <c r="F2528" i="19"/>
  <c r="I2527" i="19"/>
  <c r="K2527" i="19" s="1"/>
  <c r="F2527" i="19"/>
  <c r="I2526" i="19"/>
  <c r="K2526" i="19" s="1"/>
  <c r="F2526" i="19"/>
  <c r="I2525" i="19"/>
  <c r="K2525" i="19" s="1"/>
  <c r="F2525" i="19"/>
  <c r="I2524" i="19"/>
  <c r="K2524" i="19" s="1"/>
  <c r="F2524" i="19"/>
  <c r="I2523" i="19"/>
  <c r="K2523" i="19" s="1"/>
  <c r="F2523" i="19"/>
  <c r="I2522" i="19"/>
  <c r="K2522" i="19" s="1"/>
  <c r="F2522" i="19"/>
  <c r="I2521" i="19"/>
  <c r="K2521" i="19" s="1"/>
  <c r="F2521" i="19"/>
  <c r="I2520" i="19"/>
  <c r="K2520" i="19" s="1"/>
  <c r="F2520" i="19"/>
  <c r="I2519" i="19"/>
  <c r="K2519" i="19" s="1"/>
  <c r="F2519" i="19"/>
  <c r="I2518" i="19"/>
  <c r="K2518" i="19" s="1"/>
  <c r="F2518" i="19"/>
  <c r="I2517" i="19"/>
  <c r="K2517" i="19" s="1"/>
  <c r="F2517" i="19"/>
  <c r="M2517" i="19" s="1"/>
  <c r="I2516" i="19"/>
  <c r="K2516" i="19" s="1"/>
  <c r="F2516" i="19"/>
  <c r="I2515" i="19"/>
  <c r="K2515" i="19" s="1"/>
  <c r="F2515" i="19"/>
  <c r="I2514" i="19"/>
  <c r="K2514" i="19" s="1"/>
  <c r="F2514" i="19"/>
  <c r="I2513" i="19"/>
  <c r="K2513" i="19" s="1"/>
  <c r="F2513" i="19"/>
  <c r="I2512" i="19"/>
  <c r="K2512" i="19" s="1"/>
  <c r="F2512" i="19"/>
  <c r="I2511" i="19"/>
  <c r="K2511" i="19" s="1"/>
  <c r="F2511" i="19"/>
  <c r="I2510" i="19"/>
  <c r="K2510" i="19" s="1"/>
  <c r="F2510" i="19"/>
  <c r="I2509" i="19"/>
  <c r="K2509" i="19" s="1"/>
  <c r="F2509" i="19"/>
  <c r="I2508" i="19"/>
  <c r="K2508" i="19" s="1"/>
  <c r="F2508" i="19"/>
  <c r="I2507" i="19"/>
  <c r="K2507" i="19" s="1"/>
  <c r="F2507" i="19"/>
  <c r="I2506" i="19"/>
  <c r="K2506" i="19" s="1"/>
  <c r="F2506" i="19"/>
  <c r="I2505" i="19"/>
  <c r="K2505" i="19" s="1"/>
  <c r="F2505" i="19"/>
  <c r="I2504" i="19"/>
  <c r="K2504" i="19" s="1"/>
  <c r="F2504" i="19"/>
  <c r="I2503" i="19"/>
  <c r="K2503" i="19" s="1"/>
  <c r="F2503" i="19"/>
  <c r="M2503" i="19" s="1"/>
  <c r="K2502" i="19"/>
  <c r="I2502" i="19"/>
  <c r="F2502" i="19"/>
  <c r="I2501" i="19"/>
  <c r="F2501" i="19"/>
  <c r="I2500" i="19"/>
  <c r="K2500" i="19" s="1"/>
  <c r="F2500" i="19"/>
  <c r="I2499" i="19"/>
  <c r="K2499" i="19" s="1"/>
  <c r="F2499" i="19"/>
  <c r="L2499" i="19" s="1"/>
  <c r="M2499" i="19" s="1"/>
  <c r="I2498" i="19"/>
  <c r="K2498" i="19" s="1"/>
  <c r="F2498" i="19"/>
  <c r="I2497" i="19"/>
  <c r="K2497" i="19" s="1"/>
  <c r="F2497" i="19"/>
  <c r="I2496" i="19"/>
  <c r="K2496" i="19" s="1"/>
  <c r="F2496" i="19"/>
  <c r="I2495" i="19"/>
  <c r="F2495" i="19"/>
  <c r="I2494" i="19"/>
  <c r="K2494" i="19" s="1"/>
  <c r="F2494" i="19"/>
  <c r="I2493" i="19"/>
  <c r="F2493" i="19"/>
  <c r="I2492" i="19"/>
  <c r="K2492" i="19" s="1"/>
  <c r="F2492" i="19"/>
  <c r="I2491" i="19"/>
  <c r="K2491" i="19" s="1"/>
  <c r="F2491" i="19"/>
  <c r="L2491" i="19" s="1"/>
  <c r="M2491" i="19" s="1"/>
  <c r="I2490" i="19"/>
  <c r="K2490" i="19" s="1"/>
  <c r="F2490" i="19"/>
  <c r="M2490" i="19" s="1"/>
  <c r="I2489" i="19"/>
  <c r="K2489" i="19" s="1"/>
  <c r="F2489" i="19"/>
  <c r="I2488" i="19"/>
  <c r="K2488" i="19" s="1"/>
  <c r="F2488" i="19"/>
  <c r="I2487" i="19"/>
  <c r="K2487" i="19" s="1"/>
  <c r="F2487" i="19"/>
  <c r="I2486" i="19"/>
  <c r="K2486" i="19" s="1"/>
  <c r="F2486" i="19"/>
  <c r="I2485" i="19"/>
  <c r="K2485" i="19" s="1"/>
  <c r="F2485" i="19"/>
  <c r="I2484" i="19"/>
  <c r="K2484" i="19" s="1"/>
  <c r="F2484" i="19"/>
  <c r="I2483" i="19"/>
  <c r="K2483" i="19" s="1"/>
  <c r="F2483" i="19"/>
  <c r="I2482" i="19"/>
  <c r="K2482" i="19" s="1"/>
  <c r="F2482" i="19"/>
  <c r="I2481" i="19"/>
  <c r="K2481" i="19" s="1"/>
  <c r="F2481" i="19"/>
  <c r="I2480" i="19"/>
  <c r="K2480" i="19" s="1"/>
  <c r="F2480" i="19"/>
  <c r="I2479" i="19"/>
  <c r="K2479" i="19" s="1"/>
  <c r="F2479" i="19"/>
  <c r="M2479" i="19" s="1"/>
  <c r="I2478" i="19"/>
  <c r="K2478" i="19" s="1"/>
  <c r="F2478" i="19"/>
  <c r="I2477" i="19"/>
  <c r="K2477" i="19" s="1"/>
  <c r="F2477" i="19"/>
  <c r="I2476" i="19"/>
  <c r="K2476" i="19" s="1"/>
  <c r="F2476" i="19"/>
  <c r="I2475" i="19"/>
  <c r="K2475" i="19" s="1"/>
  <c r="F2475" i="19"/>
  <c r="I2474" i="19"/>
  <c r="K2474" i="19" s="1"/>
  <c r="F2474" i="19"/>
  <c r="I2473" i="19"/>
  <c r="K2473" i="19" s="1"/>
  <c r="F2473" i="19"/>
  <c r="I2472" i="19"/>
  <c r="K2472" i="19" s="1"/>
  <c r="F2472" i="19"/>
  <c r="I2471" i="19"/>
  <c r="K2471" i="19" s="1"/>
  <c r="F2471" i="19"/>
  <c r="M2471" i="19" s="1"/>
  <c r="I2470" i="19"/>
  <c r="K2470" i="19" s="1"/>
  <c r="F2470" i="19"/>
  <c r="I2469" i="19"/>
  <c r="K2469" i="19" s="1"/>
  <c r="F2469" i="19"/>
  <c r="M2469" i="19" s="1"/>
  <c r="I2468" i="19"/>
  <c r="K2468" i="19" s="1"/>
  <c r="F2468" i="19"/>
  <c r="I2467" i="19"/>
  <c r="K2467" i="19" s="1"/>
  <c r="F2467" i="19"/>
  <c r="I2466" i="19"/>
  <c r="K2466" i="19" s="1"/>
  <c r="F2466" i="19"/>
  <c r="M2466" i="19" s="1"/>
  <c r="I2465" i="19"/>
  <c r="K2465" i="19" s="1"/>
  <c r="F2465" i="19"/>
  <c r="I2464" i="19"/>
  <c r="K2464" i="19" s="1"/>
  <c r="F2464" i="19"/>
  <c r="I2463" i="19"/>
  <c r="K2463" i="19" s="1"/>
  <c r="F2463" i="19"/>
  <c r="M2463" i="19" s="1"/>
  <c r="I2462" i="19"/>
  <c r="K2462" i="19" s="1"/>
  <c r="F2462" i="19"/>
  <c r="I2461" i="19"/>
  <c r="K2461" i="19" s="1"/>
  <c r="F2461" i="19"/>
  <c r="M2461" i="19" s="1"/>
  <c r="I2460" i="19"/>
  <c r="K2460" i="19" s="1"/>
  <c r="F2460" i="19"/>
  <c r="I2459" i="19"/>
  <c r="K2459" i="19" s="1"/>
  <c r="F2459" i="19"/>
  <c r="M2459" i="19" s="1"/>
  <c r="I2458" i="19"/>
  <c r="K2458" i="19" s="1"/>
  <c r="F2458" i="19"/>
  <c r="I2457" i="19"/>
  <c r="K2457" i="19" s="1"/>
  <c r="F2457" i="19"/>
  <c r="L2457" i="19" s="1"/>
  <c r="I2456" i="19"/>
  <c r="K2456" i="19" s="1"/>
  <c r="F2456" i="19"/>
  <c r="I2455" i="19"/>
  <c r="K2455" i="19" s="1"/>
  <c r="F2455" i="19"/>
  <c r="I2454" i="19"/>
  <c r="K2454" i="19" s="1"/>
  <c r="F2454" i="19"/>
  <c r="I2453" i="19"/>
  <c r="K2453" i="19" s="1"/>
  <c r="F2453" i="19"/>
  <c r="I2452" i="19"/>
  <c r="K2452" i="19" s="1"/>
  <c r="F2452" i="19"/>
  <c r="I2451" i="19"/>
  <c r="K2451" i="19" s="1"/>
  <c r="F2451" i="19"/>
  <c r="I2450" i="19"/>
  <c r="K2450" i="19" s="1"/>
  <c r="F2450" i="19"/>
  <c r="I2449" i="19"/>
  <c r="K2449" i="19" s="1"/>
  <c r="F2449" i="19"/>
  <c r="I2448" i="19"/>
  <c r="K2448" i="19" s="1"/>
  <c r="F2448" i="19"/>
  <c r="M2448" i="19" s="1"/>
  <c r="I2447" i="19"/>
  <c r="K2447" i="19" s="1"/>
  <c r="F2447" i="19"/>
  <c r="M2447" i="19" s="1"/>
  <c r="I2446" i="19"/>
  <c r="K2446" i="19" s="1"/>
  <c r="F2446" i="19"/>
  <c r="M2446" i="19" s="1"/>
  <c r="I2445" i="19"/>
  <c r="K2445" i="19" s="1"/>
  <c r="F2445" i="19"/>
  <c r="M2445" i="19" s="1"/>
  <c r="I2444" i="19"/>
  <c r="K2444" i="19" s="1"/>
  <c r="F2444" i="19"/>
  <c r="I2443" i="19"/>
  <c r="K2443" i="19" s="1"/>
  <c r="F2443" i="19"/>
  <c r="I2442" i="19"/>
  <c r="K2442" i="19" s="1"/>
  <c r="F2442" i="19"/>
  <c r="I2441" i="19"/>
  <c r="K2441" i="19" s="1"/>
  <c r="F2441" i="19"/>
  <c r="I2440" i="19"/>
  <c r="K2440" i="19" s="1"/>
  <c r="F2440" i="19"/>
  <c r="I2439" i="19"/>
  <c r="K2439" i="19" s="1"/>
  <c r="F2439" i="19"/>
  <c r="L2439" i="19" s="1"/>
  <c r="I2438" i="19"/>
  <c r="K2438" i="19" s="1"/>
  <c r="F2438" i="19"/>
  <c r="I2437" i="19"/>
  <c r="K2437" i="19" s="1"/>
  <c r="F2437" i="19"/>
  <c r="I2436" i="19"/>
  <c r="K2436" i="19" s="1"/>
  <c r="F2436" i="19"/>
  <c r="I2435" i="19"/>
  <c r="K2435" i="19" s="1"/>
  <c r="F2435" i="19"/>
  <c r="I2434" i="19"/>
  <c r="K2434" i="19" s="1"/>
  <c r="F2434" i="19"/>
  <c r="I2433" i="19"/>
  <c r="K2433" i="19" s="1"/>
  <c r="F2433" i="19"/>
  <c r="I2432" i="19"/>
  <c r="K2432" i="19" s="1"/>
  <c r="F2432" i="19"/>
  <c r="I2431" i="19"/>
  <c r="K2431" i="19" s="1"/>
  <c r="F2431" i="19"/>
  <c r="I2430" i="19"/>
  <c r="K2430" i="19" s="1"/>
  <c r="F2430" i="19"/>
  <c r="I2429" i="19"/>
  <c r="K2429" i="19" s="1"/>
  <c r="F2429" i="19"/>
  <c r="I2428" i="19"/>
  <c r="K2428" i="19" s="1"/>
  <c r="F2428" i="19"/>
  <c r="I2427" i="19"/>
  <c r="K2427" i="19" s="1"/>
  <c r="F2427" i="19"/>
  <c r="I2426" i="19"/>
  <c r="K2426" i="19" s="1"/>
  <c r="F2426" i="19"/>
  <c r="I2425" i="19"/>
  <c r="K2425" i="19" s="1"/>
  <c r="F2425" i="19"/>
  <c r="I2424" i="19"/>
  <c r="K2424" i="19" s="1"/>
  <c r="F2424" i="19"/>
  <c r="I2423" i="19"/>
  <c r="K2423" i="19" s="1"/>
  <c r="F2423" i="19"/>
  <c r="I2422" i="19"/>
  <c r="K2422" i="19" s="1"/>
  <c r="F2422" i="19"/>
  <c r="I2421" i="19"/>
  <c r="K2421" i="19" s="1"/>
  <c r="F2421" i="19"/>
  <c r="I2420" i="19"/>
  <c r="K2420" i="19" s="1"/>
  <c r="F2420" i="19"/>
  <c r="I2419" i="19"/>
  <c r="K2419" i="19" s="1"/>
  <c r="F2419" i="19"/>
  <c r="I2418" i="19"/>
  <c r="K2418" i="19" s="1"/>
  <c r="F2418" i="19"/>
  <c r="I2417" i="19"/>
  <c r="K2417" i="19" s="1"/>
  <c r="F2417" i="19"/>
  <c r="I2416" i="19"/>
  <c r="K2416" i="19" s="1"/>
  <c r="F2416" i="19"/>
  <c r="I2415" i="19"/>
  <c r="K2415" i="19" s="1"/>
  <c r="F2415" i="19"/>
  <c r="M2415" i="19" s="1"/>
  <c r="I2414" i="19"/>
  <c r="K2414" i="19" s="1"/>
  <c r="F2414" i="19"/>
  <c r="I2413" i="19"/>
  <c r="K2413" i="19" s="1"/>
  <c r="F2413" i="19"/>
  <c r="M2413" i="19" s="1"/>
  <c r="I2412" i="19"/>
  <c r="K2412" i="19" s="1"/>
  <c r="F2412" i="19"/>
  <c r="I2411" i="19"/>
  <c r="K2411" i="19" s="1"/>
  <c r="F2411" i="19"/>
  <c r="I2410" i="19"/>
  <c r="K2410" i="19" s="1"/>
  <c r="F2410" i="19"/>
  <c r="I2409" i="19"/>
  <c r="K2409" i="19" s="1"/>
  <c r="F2409" i="19"/>
  <c r="I2408" i="19"/>
  <c r="K2408" i="19" s="1"/>
  <c r="F2408" i="19"/>
  <c r="I2407" i="19"/>
  <c r="K2407" i="19" s="1"/>
  <c r="F2407" i="19"/>
  <c r="I2406" i="19"/>
  <c r="K2406" i="19" s="1"/>
  <c r="F2406" i="19"/>
  <c r="I2405" i="19"/>
  <c r="K2405" i="19" s="1"/>
  <c r="F2405" i="19"/>
  <c r="I2404" i="19"/>
  <c r="K2404" i="19" s="1"/>
  <c r="F2404" i="19"/>
  <c r="I2403" i="19"/>
  <c r="K2403" i="19" s="1"/>
  <c r="F2403" i="19"/>
  <c r="I2402" i="19"/>
  <c r="K2402" i="19" s="1"/>
  <c r="F2402" i="19"/>
  <c r="M2402" i="19" s="1"/>
  <c r="I2401" i="19"/>
  <c r="K2401" i="19" s="1"/>
  <c r="F2401" i="19"/>
  <c r="I2400" i="19"/>
  <c r="K2400" i="19" s="1"/>
  <c r="F2400" i="19"/>
  <c r="M2400" i="19" s="1"/>
  <c r="I2399" i="19"/>
  <c r="K2399" i="19" s="1"/>
  <c r="F2399" i="19"/>
  <c r="I2398" i="19"/>
  <c r="K2398" i="19" s="1"/>
  <c r="F2398" i="19"/>
  <c r="I2397" i="19"/>
  <c r="K2397" i="19" s="1"/>
  <c r="F2397" i="19"/>
  <c r="I2396" i="19"/>
  <c r="K2396" i="19" s="1"/>
  <c r="F2396" i="19"/>
  <c r="I2395" i="19"/>
  <c r="K2395" i="19" s="1"/>
  <c r="F2395" i="19"/>
  <c r="I2394" i="19"/>
  <c r="K2394" i="19" s="1"/>
  <c r="F2394" i="19"/>
  <c r="M2394" i="19" s="1"/>
  <c r="I2393" i="19"/>
  <c r="K2393" i="19" s="1"/>
  <c r="F2393" i="19"/>
  <c r="I2392" i="19"/>
  <c r="K2392" i="19" s="1"/>
  <c r="F2392" i="19"/>
  <c r="I2391" i="19"/>
  <c r="K2391" i="19" s="1"/>
  <c r="F2391" i="19"/>
  <c r="K2390" i="19"/>
  <c r="I2390" i="19"/>
  <c r="F2390" i="19"/>
  <c r="M2390" i="19" s="1"/>
  <c r="I2389" i="19"/>
  <c r="K2389" i="19" s="1"/>
  <c r="F2389" i="19"/>
  <c r="M2389" i="19" s="1"/>
  <c r="I2388" i="19"/>
  <c r="K2388" i="19" s="1"/>
  <c r="F2388" i="19"/>
  <c r="M2388" i="19" s="1"/>
  <c r="I2387" i="19"/>
  <c r="K2387" i="19" s="1"/>
  <c r="F2387" i="19"/>
  <c r="M2387" i="19" s="1"/>
  <c r="I2386" i="19"/>
  <c r="K2386" i="19" s="1"/>
  <c r="F2386" i="19"/>
  <c r="L2386" i="19" s="1"/>
  <c r="I2385" i="19"/>
  <c r="K2385" i="19" s="1"/>
  <c r="F2385" i="19"/>
  <c r="I2384" i="19"/>
  <c r="K2384" i="19" s="1"/>
  <c r="F2384" i="19"/>
  <c r="I2383" i="19"/>
  <c r="K2383" i="19" s="1"/>
  <c r="F2383" i="19"/>
  <c r="M2383" i="19" s="1"/>
  <c r="I2382" i="19"/>
  <c r="K2382" i="19" s="1"/>
  <c r="F2382" i="19"/>
  <c r="I2381" i="19"/>
  <c r="K2381" i="19" s="1"/>
  <c r="F2381" i="19"/>
  <c r="M2381" i="19" s="1"/>
  <c r="I2380" i="19"/>
  <c r="K2380" i="19" s="1"/>
  <c r="F2380" i="19"/>
  <c r="I2379" i="19"/>
  <c r="K2379" i="19" s="1"/>
  <c r="F2379" i="19"/>
  <c r="M2379" i="19" s="1"/>
  <c r="I2378" i="19"/>
  <c r="K2378" i="19" s="1"/>
  <c r="F2378" i="19"/>
  <c r="I2377" i="19"/>
  <c r="K2377" i="19" s="1"/>
  <c r="F2377" i="19"/>
  <c r="I2376" i="19"/>
  <c r="K2376" i="19" s="1"/>
  <c r="F2376" i="19"/>
  <c r="I2375" i="19"/>
  <c r="K2375" i="19" s="1"/>
  <c r="F2375" i="19"/>
  <c r="M2375" i="19" s="1"/>
  <c r="I2374" i="19"/>
  <c r="K2374" i="19" s="1"/>
  <c r="F2374" i="19"/>
  <c r="I2373" i="19"/>
  <c r="K2373" i="19" s="1"/>
  <c r="F2373" i="19"/>
  <c r="I2372" i="19"/>
  <c r="K2372" i="19" s="1"/>
  <c r="F2372" i="19"/>
  <c r="I2371" i="19"/>
  <c r="K2371" i="19" s="1"/>
  <c r="F2371" i="19"/>
  <c r="M2371" i="19" s="1"/>
  <c r="I2370" i="19"/>
  <c r="K2370" i="19" s="1"/>
  <c r="F2370" i="19"/>
  <c r="I2369" i="19"/>
  <c r="K2369" i="19" s="1"/>
  <c r="F2369" i="19"/>
  <c r="I2368" i="19"/>
  <c r="K2368" i="19" s="1"/>
  <c r="F2368" i="19"/>
  <c r="M2368" i="19" s="1"/>
  <c r="I2367" i="19"/>
  <c r="K2367" i="19" s="1"/>
  <c r="F2367" i="19"/>
  <c r="I2366" i="19"/>
  <c r="K2366" i="19" s="1"/>
  <c r="F2366" i="19"/>
  <c r="M2366" i="19" s="1"/>
  <c r="I2365" i="19"/>
  <c r="K2365" i="19" s="1"/>
  <c r="F2365" i="19"/>
  <c r="M2365" i="19" s="1"/>
  <c r="I2364" i="19"/>
  <c r="K2364" i="19" s="1"/>
  <c r="F2364" i="19"/>
  <c r="I2363" i="19"/>
  <c r="K2363" i="19" s="1"/>
  <c r="F2363" i="19"/>
  <c r="M2363" i="19" s="1"/>
  <c r="I2362" i="19"/>
  <c r="K2362" i="19" s="1"/>
  <c r="F2362" i="19"/>
  <c r="M2362" i="19" s="1"/>
  <c r="I2361" i="19"/>
  <c r="K2361" i="19" s="1"/>
  <c r="F2361" i="19"/>
  <c r="I2360" i="19"/>
  <c r="K2360" i="19" s="1"/>
  <c r="F2360" i="19"/>
  <c r="I2359" i="19"/>
  <c r="K2359" i="19" s="1"/>
  <c r="F2359" i="19"/>
  <c r="I2358" i="19"/>
  <c r="K2358" i="19" s="1"/>
  <c r="F2358" i="19"/>
  <c r="I2357" i="19"/>
  <c r="K2357" i="19" s="1"/>
  <c r="F2357" i="19"/>
  <c r="I2356" i="19"/>
  <c r="K2356" i="19" s="1"/>
  <c r="F2356" i="19"/>
  <c r="I2355" i="19"/>
  <c r="K2355" i="19" s="1"/>
  <c r="F2355" i="19"/>
  <c r="M2355" i="19" s="1"/>
  <c r="I2354" i="19"/>
  <c r="K2354" i="19" s="1"/>
  <c r="F2354" i="19"/>
  <c r="I2353" i="19"/>
  <c r="K2353" i="19" s="1"/>
  <c r="F2353" i="19"/>
  <c r="I2352" i="19"/>
  <c r="K2352" i="19" s="1"/>
  <c r="F2352" i="19"/>
  <c r="I2351" i="19"/>
  <c r="K2351" i="19" s="1"/>
  <c r="F2351" i="19"/>
  <c r="I2350" i="19"/>
  <c r="K2350" i="19" s="1"/>
  <c r="F2350" i="19"/>
  <c r="I2349" i="19"/>
  <c r="K2349" i="19" s="1"/>
  <c r="F2349" i="19"/>
  <c r="I2348" i="19"/>
  <c r="K2348" i="19" s="1"/>
  <c r="F2348" i="19"/>
  <c r="I2347" i="19"/>
  <c r="K2347" i="19" s="1"/>
  <c r="F2347" i="19"/>
  <c r="I2346" i="19"/>
  <c r="K2346" i="19" s="1"/>
  <c r="F2346" i="19"/>
  <c r="I2345" i="19"/>
  <c r="K2345" i="19" s="1"/>
  <c r="F2345" i="19"/>
  <c r="I2344" i="19"/>
  <c r="K2344" i="19" s="1"/>
  <c r="F2344" i="19"/>
  <c r="I2343" i="19"/>
  <c r="K2343" i="19" s="1"/>
  <c r="F2343" i="19"/>
  <c r="I2342" i="19"/>
  <c r="K2342" i="19" s="1"/>
  <c r="F2342" i="19"/>
  <c r="M2342" i="19" s="1"/>
  <c r="I2341" i="19"/>
  <c r="K2341" i="19" s="1"/>
  <c r="F2341" i="19"/>
  <c r="I2340" i="19"/>
  <c r="K2340" i="19" s="1"/>
  <c r="F2340" i="19"/>
  <c r="I2339" i="19"/>
  <c r="K2339" i="19" s="1"/>
  <c r="F2339" i="19"/>
  <c r="M2339" i="19" s="1"/>
  <c r="I2338" i="19"/>
  <c r="K2338" i="19" s="1"/>
  <c r="F2338" i="19"/>
  <c r="I2337" i="19"/>
  <c r="K2337" i="19" s="1"/>
  <c r="F2337" i="19"/>
  <c r="I2336" i="19"/>
  <c r="K2336" i="19" s="1"/>
  <c r="F2336" i="19"/>
  <c r="M2336" i="19" s="1"/>
  <c r="I2335" i="19"/>
  <c r="K2335" i="19" s="1"/>
  <c r="F2335" i="19"/>
  <c r="M2335" i="19" s="1"/>
  <c r="I2334" i="19"/>
  <c r="K2334" i="19" s="1"/>
  <c r="F2334" i="19"/>
  <c r="M2334" i="19" s="1"/>
  <c r="I2333" i="19"/>
  <c r="K2333" i="19" s="1"/>
  <c r="F2333" i="19"/>
  <c r="I2332" i="19"/>
  <c r="K2332" i="19" s="1"/>
  <c r="F2332" i="19"/>
  <c r="M2332" i="19" s="1"/>
  <c r="I2331" i="19"/>
  <c r="K2331" i="19" s="1"/>
  <c r="F2331" i="19"/>
  <c r="M2331" i="19" s="1"/>
  <c r="I2330" i="19"/>
  <c r="K2330" i="19" s="1"/>
  <c r="F2330" i="19"/>
  <c r="M2330" i="19" s="1"/>
  <c r="I2329" i="19"/>
  <c r="K2329" i="19" s="1"/>
  <c r="F2329" i="19"/>
  <c r="I2328" i="19"/>
  <c r="K2328" i="19" s="1"/>
  <c r="F2328" i="19"/>
  <c r="I2327" i="19"/>
  <c r="K2327" i="19" s="1"/>
  <c r="F2327" i="19"/>
  <c r="M2327" i="19" s="1"/>
  <c r="I2326" i="19"/>
  <c r="K2326" i="19" s="1"/>
  <c r="F2326" i="19"/>
  <c r="I2325" i="19"/>
  <c r="K2325" i="19" s="1"/>
  <c r="F2325" i="19"/>
  <c r="I2324" i="19"/>
  <c r="K2324" i="19" s="1"/>
  <c r="F2324" i="19"/>
  <c r="I2323" i="19"/>
  <c r="K2323" i="19" s="1"/>
  <c r="F2323" i="19"/>
  <c r="I2322" i="19"/>
  <c r="K2322" i="19" s="1"/>
  <c r="F2322" i="19"/>
  <c r="M2322" i="19" s="1"/>
  <c r="I2321" i="19"/>
  <c r="K2321" i="19" s="1"/>
  <c r="F2321" i="19"/>
  <c r="K2320" i="19"/>
  <c r="I2320" i="19"/>
  <c r="F2320" i="19"/>
  <c r="I2319" i="19"/>
  <c r="K2319" i="19" s="1"/>
  <c r="F2319" i="19"/>
  <c r="I2318" i="19"/>
  <c r="K2318" i="19" s="1"/>
  <c r="F2318" i="19"/>
  <c r="I2317" i="19"/>
  <c r="K2317" i="19" s="1"/>
  <c r="F2317" i="19"/>
  <c r="I2316" i="19"/>
  <c r="K2316" i="19" s="1"/>
  <c r="F2316" i="19"/>
  <c r="I2315" i="19"/>
  <c r="K2315" i="19" s="1"/>
  <c r="F2315" i="19"/>
  <c r="I2314" i="19"/>
  <c r="K2314" i="19" s="1"/>
  <c r="F2314" i="19"/>
  <c r="I2313" i="19"/>
  <c r="K2313" i="19" s="1"/>
  <c r="F2313" i="19"/>
  <c r="I2312" i="19"/>
  <c r="K2312" i="19" s="1"/>
  <c r="F2312" i="19"/>
  <c r="I2311" i="19"/>
  <c r="K2311" i="19" s="1"/>
  <c r="F2311" i="19"/>
  <c r="I2310" i="19"/>
  <c r="K2310" i="19" s="1"/>
  <c r="F2310" i="19"/>
  <c r="I2309" i="19"/>
  <c r="K2309" i="19" s="1"/>
  <c r="F2309" i="19"/>
  <c r="I2308" i="19"/>
  <c r="K2308" i="19" s="1"/>
  <c r="F2308" i="19"/>
  <c r="I2307" i="19"/>
  <c r="K2307" i="19" s="1"/>
  <c r="F2307" i="19"/>
  <c r="I2306" i="19"/>
  <c r="K2306" i="19" s="1"/>
  <c r="F2306" i="19"/>
  <c r="I2305" i="19"/>
  <c r="K2305" i="19" s="1"/>
  <c r="F2305" i="19"/>
  <c r="I2304" i="19"/>
  <c r="K2304" i="19" s="1"/>
  <c r="F2304" i="19"/>
  <c r="I2303" i="19"/>
  <c r="K2303" i="19" s="1"/>
  <c r="F2303" i="19"/>
  <c r="I2302" i="19"/>
  <c r="K2302" i="19" s="1"/>
  <c r="F2302" i="19"/>
  <c r="I2301" i="19"/>
  <c r="K2301" i="19" s="1"/>
  <c r="F2301" i="19"/>
  <c r="I2300" i="19"/>
  <c r="K2300" i="19" s="1"/>
  <c r="F2300" i="19"/>
  <c r="I2299" i="19"/>
  <c r="K2299" i="19" s="1"/>
  <c r="F2299" i="19"/>
  <c r="I2298" i="19"/>
  <c r="K2298" i="19" s="1"/>
  <c r="F2298" i="19"/>
  <c r="I2297" i="19"/>
  <c r="K2297" i="19" s="1"/>
  <c r="F2297" i="19"/>
  <c r="I2296" i="19"/>
  <c r="K2296" i="19" s="1"/>
  <c r="F2296" i="19"/>
  <c r="I2295" i="19"/>
  <c r="K2295" i="19" s="1"/>
  <c r="F2295" i="19"/>
  <c r="I2294" i="19"/>
  <c r="K2294" i="19" s="1"/>
  <c r="F2294" i="19"/>
  <c r="I2293" i="19"/>
  <c r="K2293" i="19" s="1"/>
  <c r="F2293" i="19"/>
  <c r="I2292" i="19"/>
  <c r="K2292" i="19" s="1"/>
  <c r="F2292" i="19"/>
  <c r="I2291" i="19"/>
  <c r="K2291" i="19" s="1"/>
  <c r="F2291" i="19"/>
  <c r="I2290" i="19"/>
  <c r="K2290" i="19" s="1"/>
  <c r="F2290" i="19"/>
  <c r="I2289" i="19"/>
  <c r="K2289" i="19" s="1"/>
  <c r="F2289" i="19"/>
  <c r="I2288" i="19"/>
  <c r="K2288" i="19" s="1"/>
  <c r="F2288" i="19"/>
  <c r="M2288" i="19" s="1"/>
  <c r="I2287" i="19"/>
  <c r="K2287" i="19" s="1"/>
  <c r="F2287" i="19"/>
  <c r="L2287" i="19" s="1"/>
  <c r="I2286" i="19"/>
  <c r="K2286" i="19" s="1"/>
  <c r="F2286" i="19"/>
  <c r="L2286" i="19" s="1"/>
  <c r="M2286" i="19" s="1"/>
  <c r="I2285" i="19"/>
  <c r="K2285" i="19" s="1"/>
  <c r="F2285" i="19"/>
  <c r="I2284" i="19"/>
  <c r="K2284" i="19" s="1"/>
  <c r="F2284" i="19"/>
  <c r="I2283" i="19"/>
  <c r="K2283" i="19" s="1"/>
  <c r="F2283" i="19"/>
  <c r="I2282" i="19"/>
  <c r="K2282" i="19" s="1"/>
  <c r="F2282" i="19"/>
  <c r="L2282" i="19" s="1"/>
  <c r="M2282" i="19" s="1"/>
  <c r="I2281" i="19"/>
  <c r="K2281" i="19" s="1"/>
  <c r="F2281" i="19"/>
  <c r="L2281" i="19" s="1"/>
  <c r="M2281" i="19" s="1"/>
  <c r="I2280" i="19"/>
  <c r="K2280" i="19" s="1"/>
  <c r="F2280" i="19"/>
  <c r="I2279" i="19"/>
  <c r="K2279" i="19" s="1"/>
  <c r="F2279" i="19"/>
  <c r="I2278" i="19"/>
  <c r="K2278" i="19" s="1"/>
  <c r="F2278" i="19"/>
  <c r="L2278" i="19" s="1"/>
  <c r="I2277" i="19"/>
  <c r="K2277" i="19" s="1"/>
  <c r="F2277" i="19"/>
  <c r="I2276" i="19"/>
  <c r="K2276" i="19" s="1"/>
  <c r="F2276" i="19"/>
  <c r="I2275" i="19"/>
  <c r="K2275" i="19" s="1"/>
  <c r="F2275" i="19"/>
  <c r="I2274" i="19"/>
  <c r="K2274" i="19" s="1"/>
  <c r="F2274" i="19"/>
  <c r="L2274" i="19" s="1"/>
  <c r="I2273" i="19"/>
  <c r="K2273" i="19" s="1"/>
  <c r="F2273" i="19"/>
  <c r="L2273" i="19" s="1"/>
  <c r="I2272" i="19"/>
  <c r="K2272" i="19" s="1"/>
  <c r="F2272" i="19"/>
  <c r="I2271" i="19"/>
  <c r="K2271" i="19" s="1"/>
  <c r="F2271" i="19"/>
  <c r="I2270" i="19"/>
  <c r="K2270" i="19" s="1"/>
  <c r="F2270" i="19"/>
  <c r="L2270" i="19" s="1"/>
  <c r="I2269" i="19"/>
  <c r="K2269" i="19" s="1"/>
  <c r="F2269" i="19"/>
  <c r="L2269" i="19" s="1"/>
  <c r="M2269" i="19" s="1"/>
  <c r="I2268" i="19"/>
  <c r="K2268" i="19" s="1"/>
  <c r="F2268" i="19"/>
  <c r="I2267" i="19"/>
  <c r="K2267" i="19" s="1"/>
  <c r="F2267" i="19"/>
  <c r="I2266" i="19"/>
  <c r="K2266" i="19" s="1"/>
  <c r="F2266" i="19"/>
  <c r="I2265" i="19"/>
  <c r="K2265" i="19" s="1"/>
  <c r="F2265" i="19"/>
  <c r="I2264" i="19"/>
  <c r="K2264" i="19" s="1"/>
  <c r="F2264" i="19"/>
  <c r="I2263" i="19"/>
  <c r="K2263" i="19" s="1"/>
  <c r="F2263" i="19"/>
  <c r="I2262" i="19"/>
  <c r="K2262" i="19" s="1"/>
  <c r="F2262" i="19"/>
  <c r="I2261" i="19"/>
  <c r="F2261" i="19"/>
  <c r="I2260" i="19"/>
  <c r="K2260" i="19" s="1"/>
  <c r="F2260" i="19"/>
  <c r="I2259" i="19"/>
  <c r="K2259" i="19" s="1"/>
  <c r="F2259" i="19"/>
  <c r="I2258" i="19"/>
  <c r="F2258" i="19"/>
  <c r="I2257" i="19"/>
  <c r="K2257" i="19" s="1"/>
  <c r="F2257" i="19"/>
  <c r="I2256" i="19"/>
  <c r="K2256" i="19" s="1"/>
  <c r="F2256" i="19"/>
  <c r="I2255" i="19"/>
  <c r="K2255" i="19" s="1"/>
  <c r="F2255" i="19"/>
  <c r="I2254" i="19"/>
  <c r="K2254" i="19" s="1"/>
  <c r="F2254" i="19"/>
  <c r="L2254" i="19" s="1"/>
  <c r="I2253" i="19"/>
  <c r="F2253" i="19"/>
  <c r="I2252" i="19"/>
  <c r="K2252" i="19" s="1"/>
  <c r="F2252" i="19"/>
  <c r="I2251" i="19"/>
  <c r="K2251" i="19" s="1"/>
  <c r="F2251" i="19"/>
  <c r="I2250" i="19"/>
  <c r="K2250" i="19" s="1"/>
  <c r="F2250" i="19"/>
  <c r="L2250" i="19" s="1"/>
  <c r="M2250" i="19" s="1"/>
  <c r="I2249" i="19"/>
  <c r="K2249" i="19" s="1"/>
  <c r="F2249" i="19"/>
  <c r="I2248" i="19"/>
  <c r="K2248" i="19" s="1"/>
  <c r="F2248" i="19"/>
  <c r="I2247" i="19"/>
  <c r="K2247" i="19" s="1"/>
  <c r="F2247" i="19"/>
  <c r="I2246" i="19"/>
  <c r="K2246" i="19" s="1"/>
  <c r="F2246" i="19"/>
  <c r="L2246" i="19" s="1"/>
  <c r="I2245" i="19"/>
  <c r="F2245" i="19"/>
  <c r="I2244" i="19"/>
  <c r="K2244" i="19" s="1"/>
  <c r="F2244" i="19"/>
  <c r="I2243" i="19"/>
  <c r="K2243" i="19" s="1"/>
  <c r="F2243" i="19"/>
  <c r="I2242" i="19"/>
  <c r="K2242" i="19" s="1"/>
  <c r="F2242" i="19"/>
  <c r="M2242" i="19" s="1"/>
  <c r="I2241" i="19"/>
  <c r="K2241" i="19" s="1"/>
  <c r="F2241" i="19"/>
  <c r="I2240" i="19"/>
  <c r="K2240" i="19" s="1"/>
  <c r="F2240" i="19"/>
  <c r="I2239" i="19"/>
  <c r="K2239" i="19" s="1"/>
  <c r="F2239" i="19"/>
  <c r="I2238" i="19"/>
  <c r="K2238" i="19" s="1"/>
  <c r="F2238" i="19"/>
  <c r="I2237" i="19"/>
  <c r="F2237" i="19"/>
  <c r="I2236" i="19"/>
  <c r="K2236" i="19" s="1"/>
  <c r="F2236" i="19"/>
  <c r="I2235" i="19"/>
  <c r="K2235" i="19" s="1"/>
  <c r="F2235" i="19"/>
  <c r="I2234" i="19"/>
  <c r="K2234" i="19" s="1"/>
  <c r="F2234" i="19"/>
  <c r="I2233" i="19"/>
  <c r="K2233" i="19" s="1"/>
  <c r="F2233" i="19"/>
  <c r="I2232" i="19"/>
  <c r="K2232" i="19" s="1"/>
  <c r="F2232" i="19"/>
  <c r="I2231" i="19"/>
  <c r="K2231" i="19" s="1"/>
  <c r="F2231" i="19"/>
  <c r="I2230" i="19"/>
  <c r="K2230" i="19" s="1"/>
  <c r="F2230" i="19"/>
  <c r="I2229" i="19"/>
  <c r="F2229" i="19"/>
  <c r="I2228" i="19"/>
  <c r="K2228" i="19" s="1"/>
  <c r="F2228" i="19"/>
  <c r="I2227" i="19"/>
  <c r="K2227" i="19" s="1"/>
  <c r="F2227" i="19"/>
  <c r="M2227" i="19" s="1"/>
  <c r="I2226" i="19"/>
  <c r="K2226" i="19" s="1"/>
  <c r="F2226" i="19"/>
  <c r="I2225" i="19"/>
  <c r="K2225" i="19" s="1"/>
  <c r="F2225" i="19"/>
  <c r="I2224" i="19"/>
  <c r="K2224" i="19" s="1"/>
  <c r="F2224" i="19"/>
  <c r="I2223" i="19"/>
  <c r="K2223" i="19" s="1"/>
  <c r="F2223" i="19"/>
  <c r="I2222" i="19"/>
  <c r="K2222" i="19" s="1"/>
  <c r="F2222" i="19"/>
  <c r="I2221" i="19"/>
  <c r="F2221" i="19"/>
  <c r="I2220" i="19"/>
  <c r="K2220" i="19" s="1"/>
  <c r="F2220" i="19"/>
  <c r="I2219" i="19"/>
  <c r="K2219" i="19" s="1"/>
  <c r="F2219" i="19"/>
  <c r="I2218" i="19"/>
  <c r="F2218" i="19"/>
  <c r="I2217" i="19"/>
  <c r="K2217" i="19" s="1"/>
  <c r="F2217" i="19"/>
  <c r="I2216" i="19"/>
  <c r="K2216" i="19" s="1"/>
  <c r="F2216" i="19"/>
  <c r="I2215" i="19"/>
  <c r="F2215" i="19"/>
  <c r="I2214" i="19"/>
  <c r="K2214" i="19" s="1"/>
  <c r="F2214" i="19"/>
  <c r="I2213" i="19"/>
  <c r="K2213" i="19" s="1"/>
  <c r="F2213" i="19"/>
  <c r="I2212" i="19"/>
  <c r="K2212" i="19" s="1"/>
  <c r="F2212" i="19"/>
  <c r="I2211" i="19"/>
  <c r="K2211" i="19" s="1"/>
  <c r="F2211" i="19"/>
  <c r="I2210" i="19"/>
  <c r="F2210" i="19"/>
  <c r="I2209" i="19"/>
  <c r="K2209" i="19" s="1"/>
  <c r="F2209" i="19"/>
  <c r="I2208" i="19"/>
  <c r="K2208" i="19" s="1"/>
  <c r="F2208" i="19"/>
  <c r="I2207" i="19"/>
  <c r="F2207" i="19"/>
  <c r="I2206" i="19"/>
  <c r="K2206" i="19" s="1"/>
  <c r="F2206" i="19"/>
  <c r="I2205" i="19"/>
  <c r="K2205" i="19" s="1"/>
  <c r="F2205" i="19"/>
  <c r="I2204" i="19"/>
  <c r="K2204" i="19" s="1"/>
  <c r="F2204" i="19"/>
  <c r="I2203" i="19"/>
  <c r="K2203" i="19" s="1"/>
  <c r="F2203" i="19"/>
  <c r="I2202" i="19"/>
  <c r="F2202" i="19"/>
  <c r="I2201" i="19"/>
  <c r="K2201" i="19" s="1"/>
  <c r="F2201" i="19"/>
  <c r="I2200" i="19"/>
  <c r="K2200" i="19" s="1"/>
  <c r="F2200" i="19"/>
  <c r="I2199" i="19"/>
  <c r="K2199" i="19" s="1"/>
  <c r="F2199" i="19"/>
  <c r="I2198" i="19"/>
  <c r="K2198" i="19" s="1"/>
  <c r="F2198" i="19"/>
  <c r="I2197" i="19"/>
  <c r="K2197" i="19" s="1"/>
  <c r="F2197" i="19"/>
  <c r="I2196" i="19"/>
  <c r="K2196" i="19" s="1"/>
  <c r="F2196" i="19"/>
  <c r="I2195" i="19"/>
  <c r="K2195" i="19" s="1"/>
  <c r="F2195" i="19"/>
  <c r="I2194" i="19"/>
  <c r="F2194" i="19"/>
  <c r="I2193" i="19"/>
  <c r="K2193" i="19" s="1"/>
  <c r="F2193" i="19"/>
  <c r="I2192" i="19"/>
  <c r="K2192" i="19" s="1"/>
  <c r="F2192" i="19"/>
  <c r="I2191" i="19"/>
  <c r="K2191" i="19" s="1"/>
  <c r="F2191" i="19"/>
  <c r="I2190" i="19"/>
  <c r="K2190" i="19" s="1"/>
  <c r="F2190" i="19"/>
  <c r="I2189" i="19"/>
  <c r="K2189" i="19" s="1"/>
  <c r="F2189" i="19"/>
  <c r="I2188" i="19"/>
  <c r="K2188" i="19" s="1"/>
  <c r="F2188" i="19"/>
  <c r="I2187" i="19"/>
  <c r="K2187" i="19" s="1"/>
  <c r="F2187" i="19"/>
  <c r="I2186" i="19"/>
  <c r="F2186" i="19"/>
  <c r="I2185" i="19"/>
  <c r="K2185" i="19" s="1"/>
  <c r="F2185" i="19"/>
  <c r="I2184" i="19"/>
  <c r="K2184" i="19" s="1"/>
  <c r="F2184" i="19"/>
  <c r="I2183" i="19"/>
  <c r="F2183" i="19"/>
  <c r="I2182" i="19"/>
  <c r="K2182" i="19" s="1"/>
  <c r="F2182" i="19"/>
  <c r="I2181" i="19"/>
  <c r="K2181" i="19" s="1"/>
  <c r="F2181" i="19"/>
  <c r="I2180" i="19"/>
  <c r="K2180" i="19" s="1"/>
  <c r="F2180" i="19"/>
  <c r="I2179" i="19"/>
  <c r="K2179" i="19" s="1"/>
  <c r="F2179" i="19"/>
  <c r="I2178" i="19"/>
  <c r="F2178" i="19"/>
  <c r="I2177" i="19"/>
  <c r="K2177" i="19" s="1"/>
  <c r="F2177" i="19"/>
  <c r="I2176" i="19"/>
  <c r="K2176" i="19" s="1"/>
  <c r="F2176" i="19"/>
  <c r="I2175" i="19"/>
  <c r="K2175" i="19" s="1"/>
  <c r="F2175" i="19"/>
  <c r="I2174" i="19"/>
  <c r="K2174" i="19" s="1"/>
  <c r="F2174" i="19"/>
  <c r="L2174" i="19" s="1"/>
  <c r="I2173" i="19"/>
  <c r="K2173" i="19" s="1"/>
  <c r="F2173" i="19"/>
  <c r="I2172" i="19"/>
  <c r="K2172" i="19" s="1"/>
  <c r="F2172" i="19"/>
  <c r="I2171" i="19"/>
  <c r="K2171" i="19" s="1"/>
  <c r="F2171" i="19"/>
  <c r="I2170" i="19"/>
  <c r="F2170" i="19"/>
  <c r="I2169" i="19"/>
  <c r="K2169" i="19" s="1"/>
  <c r="F2169" i="19"/>
  <c r="I2168" i="19"/>
  <c r="K2168" i="19" s="1"/>
  <c r="F2168" i="19"/>
  <c r="I2167" i="19"/>
  <c r="F2167" i="19"/>
  <c r="I2166" i="19"/>
  <c r="K2166" i="19" s="1"/>
  <c r="F2166" i="19"/>
  <c r="I2165" i="19"/>
  <c r="K2165" i="19" s="1"/>
  <c r="F2165" i="19"/>
  <c r="I2164" i="19"/>
  <c r="K2164" i="19" s="1"/>
  <c r="F2164" i="19"/>
  <c r="I2163" i="19"/>
  <c r="K2163" i="19" s="1"/>
  <c r="F2163" i="19"/>
  <c r="I2162" i="19"/>
  <c r="K2162" i="19" s="1"/>
  <c r="F2162" i="19"/>
  <c r="I2161" i="19"/>
  <c r="K2161" i="19" s="1"/>
  <c r="F2161" i="19"/>
  <c r="I2160" i="19"/>
  <c r="K2160" i="19" s="1"/>
  <c r="F2160" i="19"/>
  <c r="I2159" i="19"/>
  <c r="K2159" i="19" s="1"/>
  <c r="F2159" i="19"/>
  <c r="I2158" i="19"/>
  <c r="K2158" i="19" s="1"/>
  <c r="F2158" i="19"/>
  <c r="I2157" i="19"/>
  <c r="K2157" i="19" s="1"/>
  <c r="F2157" i="19"/>
  <c r="I2156" i="19"/>
  <c r="K2156" i="19" s="1"/>
  <c r="F2156" i="19"/>
  <c r="I2155" i="19"/>
  <c r="K2155" i="19" s="1"/>
  <c r="F2155" i="19"/>
  <c r="I2154" i="19"/>
  <c r="K2154" i="19" s="1"/>
  <c r="F2154" i="19"/>
  <c r="I2153" i="19"/>
  <c r="K2153" i="19" s="1"/>
  <c r="F2153" i="19"/>
  <c r="I2152" i="19"/>
  <c r="K2152" i="19" s="1"/>
  <c r="F2152" i="19"/>
  <c r="L2152" i="19" s="1"/>
  <c r="M2152" i="19" s="1"/>
  <c r="I2151" i="19"/>
  <c r="K2151" i="19" s="1"/>
  <c r="F2151" i="19"/>
  <c r="I2150" i="19"/>
  <c r="K2150" i="19" s="1"/>
  <c r="F2150" i="19"/>
  <c r="I2149" i="19"/>
  <c r="K2149" i="19" s="1"/>
  <c r="F2149" i="19"/>
  <c r="I2148" i="19"/>
  <c r="K2148" i="19" s="1"/>
  <c r="F2148" i="19"/>
  <c r="I2147" i="19"/>
  <c r="K2147" i="19" s="1"/>
  <c r="F2147" i="19"/>
  <c r="I2146" i="19"/>
  <c r="K2146" i="19" s="1"/>
  <c r="F2146" i="19"/>
  <c r="I2145" i="19"/>
  <c r="K2145" i="19" s="1"/>
  <c r="F2145" i="19"/>
  <c r="I2144" i="19"/>
  <c r="K2144" i="19" s="1"/>
  <c r="F2144" i="19"/>
  <c r="I2143" i="19"/>
  <c r="K2143" i="19" s="1"/>
  <c r="F2143" i="19"/>
  <c r="I2142" i="19"/>
  <c r="K2142" i="19" s="1"/>
  <c r="F2142" i="19"/>
  <c r="I2141" i="19"/>
  <c r="K2141" i="19" s="1"/>
  <c r="F2141" i="19"/>
  <c r="M2141" i="19" s="1"/>
  <c r="I2140" i="19"/>
  <c r="K2140" i="19" s="1"/>
  <c r="F2140" i="19"/>
  <c r="I2139" i="19"/>
  <c r="K2139" i="19" s="1"/>
  <c r="F2139" i="19"/>
  <c r="I2138" i="19"/>
  <c r="K2138" i="19" s="1"/>
  <c r="F2138" i="19"/>
  <c r="M2138" i="19" s="1"/>
  <c r="I2137" i="19"/>
  <c r="K2137" i="19" s="1"/>
  <c r="F2137" i="19"/>
  <c r="I2136" i="19"/>
  <c r="K2136" i="19" s="1"/>
  <c r="F2136" i="19"/>
  <c r="M2136" i="19" s="1"/>
  <c r="I2135" i="19"/>
  <c r="K2135" i="19" s="1"/>
  <c r="F2135" i="19"/>
  <c r="M2135" i="19" s="1"/>
  <c r="I2134" i="19"/>
  <c r="K2134" i="19" s="1"/>
  <c r="F2134" i="19"/>
  <c r="M2134" i="19" s="1"/>
  <c r="I2133" i="19"/>
  <c r="K2133" i="19" s="1"/>
  <c r="F2133" i="19"/>
  <c r="M2133" i="19" s="1"/>
  <c r="I2132" i="19"/>
  <c r="K2132" i="19" s="1"/>
  <c r="F2132" i="19"/>
  <c r="I2131" i="19"/>
  <c r="K2131" i="19" s="1"/>
  <c r="F2131" i="19"/>
  <c r="I2130" i="19"/>
  <c r="K2130" i="19" s="1"/>
  <c r="F2130" i="19"/>
  <c r="M2130" i="19" s="1"/>
  <c r="I2129" i="19"/>
  <c r="K2129" i="19" s="1"/>
  <c r="F2129" i="19"/>
  <c r="I2128" i="19"/>
  <c r="K2128" i="19" s="1"/>
  <c r="F2128" i="19"/>
  <c r="M2128" i="19" s="1"/>
  <c r="I2127" i="19"/>
  <c r="K2127" i="19" s="1"/>
  <c r="F2127" i="19"/>
  <c r="I2126" i="19"/>
  <c r="K2126" i="19" s="1"/>
  <c r="F2126" i="19"/>
  <c r="I2125" i="19"/>
  <c r="K2125" i="19" s="1"/>
  <c r="F2125" i="19"/>
  <c r="I2124" i="19"/>
  <c r="K2124" i="19" s="1"/>
  <c r="F2124" i="19"/>
  <c r="I2123" i="19"/>
  <c r="K2123" i="19" s="1"/>
  <c r="F2123" i="19"/>
  <c r="I2122" i="19"/>
  <c r="K2122" i="19" s="1"/>
  <c r="F2122" i="19"/>
  <c r="M2122" i="19" s="1"/>
  <c r="I2121" i="19"/>
  <c r="K2121" i="19" s="1"/>
  <c r="F2121" i="19"/>
  <c r="M2121" i="19" s="1"/>
  <c r="I2120" i="19"/>
  <c r="K2120" i="19" s="1"/>
  <c r="F2120" i="19"/>
  <c r="M2120" i="19" s="1"/>
  <c r="I2119" i="19"/>
  <c r="K2119" i="19" s="1"/>
  <c r="F2119" i="19"/>
  <c r="I2118" i="19"/>
  <c r="K2118" i="19" s="1"/>
  <c r="F2118" i="19"/>
  <c r="L2118" i="19" s="1"/>
  <c r="I2117" i="19"/>
  <c r="K2117" i="19" s="1"/>
  <c r="F2117" i="19"/>
  <c r="I2116" i="19"/>
  <c r="K2116" i="19" s="1"/>
  <c r="F2116" i="19"/>
  <c r="I2115" i="19"/>
  <c r="K2115" i="19" s="1"/>
  <c r="F2115" i="19"/>
  <c r="I2114" i="19"/>
  <c r="K2114" i="19" s="1"/>
  <c r="F2114" i="19"/>
  <c r="I2113" i="19"/>
  <c r="K2113" i="19" s="1"/>
  <c r="F2113" i="19"/>
  <c r="M2113" i="19" s="1"/>
  <c r="I2112" i="19"/>
  <c r="K2112" i="19" s="1"/>
  <c r="F2112" i="19"/>
  <c r="I2111" i="19"/>
  <c r="K2111" i="19" s="1"/>
  <c r="F2111" i="19"/>
  <c r="I2110" i="19"/>
  <c r="K2110" i="19" s="1"/>
  <c r="F2110" i="19"/>
  <c r="I2109" i="19"/>
  <c r="K2109" i="19" s="1"/>
  <c r="F2109" i="19"/>
  <c r="K2108" i="19"/>
  <c r="I2108" i="19"/>
  <c r="F2108" i="19"/>
  <c r="I2107" i="19"/>
  <c r="K2107" i="19" s="1"/>
  <c r="F2107" i="19"/>
  <c r="I2106" i="19"/>
  <c r="K2106" i="19" s="1"/>
  <c r="F2106" i="19"/>
  <c r="M2106" i="19" s="1"/>
  <c r="I2105" i="19"/>
  <c r="K2105" i="19" s="1"/>
  <c r="F2105" i="19"/>
  <c r="M2105" i="19" s="1"/>
  <c r="I2104" i="19"/>
  <c r="K2104" i="19" s="1"/>
  <c r="F2104" i="19"/>
  <c r="M2104" i="19" s="1"/>
  <c r="I2103" i="19"/>
  <c r="K2103" i="19" s="1"/>
  <c r="F2103" i="19"/>
  <c r="I2102" i="19"/>
  <c r="K2102" i="19" s="1"/>
  <c r="F2102" i="19"/>
  <c r="I2101" i="19"/>
  <c r="K2101" i="19" s="1"/>
  <c r="F2101" i="19"/>
  <c r="M2101" i="19" s="1"/>
  <c r="I2100" i="19"/>
  <c r="K2100" i="19" s="1"/>
  <c r="F2100" i="19"/>
  <c r="I2099" i="19"/>
  <c r="K2099" i="19" s="1"/>
  <c r="F2099" i="19"/>
  <c r="I2098" i="19"/>
  <c r="K2098" i="19" s="1"/>
  <c r="F2098" i="19"/>
  <c r="I2097" i="19"/>
  <c r="K2097" i="19" s="1"/>
  <c r="F2097" i="19"/>
  <c r="I2096" i="19"/>
  <c r="K2096" i="19" s="1"/>
  <c r="F2096" i="19"/>
  <c r="I2095" i="19"/>
  <c r="K2095" i="19" s="1"/>
  <c r="F2095" i="19"/>
  <c r="I2094" i="19"/>
  <c r="K2094" i="19" s="1"/>
  <c r="F2094" i="19"/>
  <c r="I2093" i="19"/>
  <c r="K2093" i="19" s="1"/>
  <c r="F2093" i="19"/>
  <c r="I2092" i="19"/>
  <c r="K2092" i="19" s="1"/>
  <c r="F2092" i="19"/>
  <c r="I2091" i="19"/>
  <c r="K2091" i="19" s="1"/>
  <c r="F2091" i="19"/>
  <c r="I2090" i="19"/>
  <c r="K2090" i="19" s="1"/>
  <c r="F2090" i="19"/>
  <c r="M2090" i="19" s="1"/>
  <c r="I2089" i="19"/>
  <c r="K2089" i="19" s="1"/>
  <c r="F2089" i="19"/>
  <c r="M2089" i="19" s="1"/>
  <c r="I2088" i="19"/>
  <c r="K2088" i="19" s="1"/>
  <c r="F2088" i="19"/>
  <c r="I2087" i="19"/>
  <c r="K2087" i="19" s="1"/>
  <c r="F2087" i="19"/>
  <c r="M2087" i="19" s="1"/>
  <c r="I2086" i="19"/>
  <c r="K2086" i="19" s="1"/>
  <c r="F2086" i="19"/>
  <c r="I2085" i="19"/>
  <c r="K2085" i="19" s="1"/>
  <c r="F2085" i="19"/>
  <c r="I2084" i="19"/>
  <c r="K2084" i="19" s="1"/>
  <c r="F2084" i="19"/>
  <c r="I2083" i="19"/>
  <c r="K2083" i="19" s="1"/>
  <c r="F2083" i="19"/>
  <c r="I2082" i="19"/>
  <c r="K2082" i="19" s="1"/>
  <c r="F2082" i="19"/>
  <c r="I2081" i="19"/>
  <c r="K2081" i="19" s="1"/>
  <c r="F2081" i="19"/>
  <c r="I2080" i="19"/>
  <c r="K2080" i="19" s="1"/>
  <c r="F2080" i="19"/>
  <c r="I2079" i="19"/>
  <c r="K2079" i="19" s="1"/>
  <c r="F2079" i="19"/>
  <c r="M2079" i="19" s="1"/>
  <c r="I2078" i="19"/>
  <c r="K2078" i="19" s="1"/>
  <c r="F2078" i="19"/>
  <c r="I2077" i="19"/>
  <c r="K2077" i="19" s="1"/>
  <c r="F2077" i="19"/>
  <c r="I2076" i="19"/>
  <c r="K2076" i="19" s="1"/>
  <c r="F2076" i="19"/>
  <c r="I2075" i="19"/>
  <c r="K2075" i="19" s="1"/>
  <c r="F2075" i="19"/>
  <c r="I2074" i="19"/>
  <c r="K2074" i="19" s="1"/>
  <c r="F2074" i="19"/>
  <c r="I2073" i="19"/>
  <c r="K2073" i="19" s="1"/>
  <c r="F2073" i="19"/>
  <c r="I2072" i="19"/>
  <c r="K2072" i="19" s="1"/>
  <c r="F2072" i="19"/>
  <c r="I2071" i="19"/>
  <c r="K2071" i="19" s="1"/>
  <c r="F2071" i="19"/>
  <c r="I2070" i="19"/>
  <c r="K2070" i="19" s="1"/>
  <c r="F2070" i="19"/>
  <c r="M2070" i="19" s="1"/>
  <c r="I2069" i="19"/>
  <c r="K2069" i="19" s="1"/>
  <c r="F2069" i="19"/>
  <c r="I2068" i="19"/>
  <c r="K2068" i="19" s="1"/>
  <c r="F2068" i="19"/>
  <c r="I2067" i="19"/>
  <c r="K2067" i="19" s="1"/>
  <c r="F2067" i="19"/>
  <c r="I2066" i="19"/>
  <c r="K2066" i="19" s="1"/>
  <c r="F2066" i="19"/>
  <c r="I2065" i="19"/>
  <c r="K2065" i="19" s="1"/>
  <c r="F2065" i="19"/>
  <c r="M2065" i="19" s="1"/>
  <c r="I2064" i="19"/>
  <c r="K2064" i="19" s="1"/>
  <c r="F2064" i="19"/>
  <c r="I2063" i="19"/>
  <c r="K2063" i="19" s="1"/>
  <c r="F2063" i="19"/>
  <c r="I2062" i="19"/>
  <c r="K2062" i="19" s="1"/>
  <c r="F2062" i="19"/>
  <c r="I2061" i="19"/>
  <c r="K2061" i="19" s="1"/>
  <c r="F2061" i="19"/>
  <c r="I2060" i="19"/>
  <c r="K2060" i="19" s="1"/>
  <c r="F2060" i="19"/>
  <c r="I2059" i="19"/>
  <c r="K2059" i="19" s="1"/>
  <c r="F2059" i="19"/>
  <c r="I2058" i="19"/>
  <c r="K2058" i="19" s="1"/>
  <c r="F2058" i="19"/>
  <c r="I2057" i="19"/>
  <c r="K2057" i="19" s="1"/>
  <c r="F2057" i="19"/>
  <c r="I2056" i="19"/>
  <c r="K2056" i="19" s="1"/>
  <c r="F2056" i="19"/>
  <c r="M2056" i="19" s="1"/>
  <c r="I2055" i="19"/>
  <c r="K2055" i="19" s="1"/>
  <c r="F2055" i="19"/>
  <c r="I2054" i="19"/>
  <c r="K2054" i="19" s="1"/>
  <c r="F2054" i="19"/>
  <c r="I2053" i="19"/>
  <c r="K2053" i="19" s="1"/>
  <c r="F2053" i="19"/>
  <c r="I2052" i="19"/>
  <c r="K2052" i="19" s="1"/>
  <c r="F2052" i="19"/>
  <c r="I2051" i="19"/>
  <c r="K2051" i="19" s="1"/>
  <c r="F2051" i="19"/>
  <c r="I2050" i="19"/>
  <c r="K2050" i="19" s="1"/>
  <c r="F2050" i="19"/>
  <c r="I2049" i="19"/>
  <c r="K2049" i="19" s="1"/>
  <c r="F2049" i="19"/>
  <c r="M2049" i="19" s="1"/>
  <c r="I2048" i="19"/>
  <c r="K2048" i="19" s="1"/>
  <c r="F2048" i="19"/>
  <c r="M2048" i="19" s="1"/>
  <c r="I2047" i="19"/>
  <c r="K2047" i="19" s="1"/>
  <c r="F2047" i="19"/>
  <c r="I2046" i="19"/>
  <c r="K2046" i="19" s="1"/>
  <c r="F2046" i="19"/>
  <c r="I2045" i="19"/>
  <c r="K2045" i="19" s="1"/>
  <c r="F2045" i="19"/>
  <c r="I2044" i="19"/>
  <c r="K2044" i="19" s="1"/>
  <c r="F2044" i="19"/>
  <c r="I2043" i="19"/>
  <c r="K2043" i="19" s="1"/>
  <c r="F2043" i="19"/>
  <c r="I2042" i="19"/>
  <c r="K2042" i="19" s="1"/>
  <c r="F2042" i="19"/>
  <c r="I2041" i="19"/>
  <c r="K2041" i="19" s="1"/>
  <c r="F2041" i="19"/>
  <c r="M2041" i="19" s="1"/>
  <c r="I2040" i="19"/>
  <c r="K2040" i="19" s="1"/>
  <c r="F2040" i="19"/>
  <c r="I2039" i="19"/>
  <c r="K2039" i="19" s="1"/>
  <c r="F2039" i="19"/>
  <c r="I2038" i="19"/>
  <c r="K2038" i="19" s="1"/>
  <c r="F2038" i="19"/>
  <c r="I2037" i="19"/>
  <c r="K2037" i="19" s="1"/>
  <c r="F2037" i="19"/>
  <c r="I2036" i="19"/>
  <c r="K2036" i="19" s="1"/>
  <c r="F2036" i="19"/>
  <c r="I2035" i="19"/>
  <c r="K2035" i="19" s="1"/>
  <c r="F2035" i="19"/>
  <c r="I2034" i="19"/>
  <c r="K2034" i="19" s="1"/>
  <c r="F2034" i="19"/>
  <c r="I2033" i="19"/>
  <c r="K2033" i="19" s="1"/>
  <c r="F2033" i="19"/>
  <c r="I2032" i="19"/>
  <c r="K2032" i="19" s="1"/>
  <c r="F2032" i="19"/>
  <c r="I2031" i="19"/>
  <c r="K2031" i="19" s="1"/>
  <c r="F2031" i="19"/>
  <c r="I2030" i="19"/>
  <c r="K2030" i="19" s="1"/>
  <c r="F2030" i="19"/>
  <c r="I2029" i="19"/>
  <c r="K2029" i="19" s="1"/>
  <c r="F2029" i="19"/>
  <c r="I2028" i="19"/>
  <c r="K2028" i="19" s="1"/>
  <c r="F2028" i="19"/>
  <c r="I2027" i="19"/>
  <c r="K2027" i="19" s="1"/>
  <c r="F2027" i="19"/>
  <c r="I2026" i="19"/>
  <c r="K2026" i="19" s="1"/>
  <c r="F2026" i="19"/>
  <c r="I2025" i="19"/>
  <c r="K2025" i="19" s="1"/>
  <c r="F2025" i="19"/>
  <c r="I2024" i="19"/>
  <c r="K2024" i="19" s="1"/>
  <c r="F2024" i="19"/>
  <c r="I2023" i="19"/>
  <c r="K2023" i="19" s="1"/>
  <c r="F2023" i="19"/>
  <c r="I2022" i="19"/>
  <c r="K2022" i="19" s="1"/>
  <c r="F2022" i="19"/>
  <c r="I2021" i="19"/>
  <c r="K2021" i="19" s="1"/>
  <c r="F2021" i="19"/>
  <c r="I2020" i="19"/>
  <c r="K2020" i="19" s="1"/>
  <c r="F2020" i="19"/>
  <c r="I2019" i="19"/>
  <c r="K2019" i="19" s="1"/>
  <c r="F2019" i="19"/>
  <c r="I2018" i="19"/>
  <c r="K2018" i="19" s="1"/>
  <c r="F2018" i="19"/>
  <c r="I2017" i="19"/>
  <c r="K2017" i="19" s="1"/>
  <c r="F2017" i="19"/>
  <c r="I2016" i="19"/>
  <c r="K2016" i="19" s="1"/>
  <c r="F2016" i="19"/>
  <c r="I2015" i="19"/>
  <c r="K2015" i="19" s="1"/>
  <c r="F2015" i="19"/>
  <c r="I2014" i="19"/>
  <c r="K2014" i="19" s="1"/>
  <c r="F2014" i="19"/>
  <c r="I2013" i="19"/>
  <c r="K2013" i="19" s="1"/>
  <c r="F2013" i="19"/>
  <c r="I2012" i="19"/>
  <c r="K2012" i="19" s="1"/>
  <c r="F2012" i="19"/>
  <c r="I2011" i="19"/>
  <c r="K2011" i="19" s="1"/>
  <c r="F2011" i="19"/>
  <c r="I2010" i="19"/>
  <c r="K2010" i="19" s="1"/>
  <c r="F2010" i="19"/>
  <c r="I2009" i="19"/>
  <c r="K2009" i="19" s="1"/>
  <c r="F2009" i="19"/>
  <c r="I2008" i="19"/>
  <c r="K2008" i="19" s="1"/>
  <c r="F2008" i="19"/>
  <c r="I2007" i="19"/>
  <c r="K2007" i="19" s="1"/>
  <c r="F2007" i="19"/>
  <c r="I2006" i="19"/>
  <c r="K2006" i="19" s="1"/>
  <c r="L2006" i="19" s="1"/>
  <c r="F2006" i="19"/>
  <c r="I2005" i="19"/>
  <c r="K2005" i="19" s="1"/>
  <c r="F2005" i="19"/>
  <c r="I2004" i="19"/>
  <c r="K2004" i="19" s="1"/>
  <c r="F2004" i="19"/>
  <c r="I2003" i="19"/>
  <c r="K2003" i="19" s="1"/>
  <c r="F2003" i="19"/>
  <c r="I2002" i="19"/>
  <c r="K2002" i="19" s="1"/>
  <c r="F2002" i="19"/>
  <c r="M2002" i="19" s="1"/>
  <c r="I2001" i="19"/>
  <c r="K2001" i="19" s="1"/>
  <c r="F2001" i="19"/>
  <c r="I2000" i="19"/>
  <c r="K2000" i="19" s="1"/>
  <c r="F2000" i="19"/>
  <c r="I1999" i="19"/>
  <c r="K1999" i="19" s="1"/>
  <c r="F1999" i="19"/>
  <c r="I1998" i="19"/>
  <c r="K1998" i="19" s="1"/>
  <c r="F1998" i="19"/>
  <c r="I1997" i="19"/>
  <c r="K1997" i="19" s="1"/>
  <c r="F1997" i="19"/>
  <c r="I1996" i="19"/>
  <c r="K1996" i="19" s="1"/>
  <c r="F1996" i="19"/>
  <c r="I1995" i="19"/>
  <c r="K1995" i="19" s="1"/>
  <c r="F1995" i="19"/>
  <c r="I1994" i="19"/>
  <c r="K1994" i="19" s="1"/>
  <c r="F1994" i="19"/>
  <c r="I1993" i="19"/>
  <c r="K1993" i="19" s="1"/>
  <c r="F1993" i="19"/>
  <c r="I1992" i="19"/>
  <c r="K1992" i="19" s="1"/>
  <c r="F1992" i="19"/>
  <c r="I1991" i="19"/>
  <c r="K1991" i="19" s="1"/>
  <c r="F1991" i="19"/>
  <c r="I1990" i="19"/>
  <c r="K1990" i="19" s="1"/>
  <c r="F1990" i="19"/>
  <c r="I1989" i="19"/>
  <c r="K1989" i="19" s="1"/>
  <c r="F1989" i="19"/>
  <c r="I1988" i="19"/>
  <c r="K1988" i="19" s="1"/>
  <c r="F1988" i="19"/>
  <c r="I1987" i="19"/>
  <c r="K1987" i="19" s="1"/>
  <c r="F1987" i="19"/>
  <c r="I1986" i="19"/>
  <c r="K1986" i="19" s="1"/>
  <c r="F1986" i="19"/>
  <c r="I1985" i="19"/>
  <c r="K1985" i="19" s="1"/>
  <c r="F1985" i="19"/>
  <c r="M1985" i="19" s="1"/>
  <c r="I1984" i="19"/>
  <c r="K1984" i="19" s="1"/>
  <c r="F1984" i="19"/>
  <c r="I1983" i="19"/>
  <c r="K1983" i="19" s="1"/>
  <c r="F1983" i="19"/>
  <c r="I1982" i="19"/>
  <c r="K1982" i="19" s="1"/>
  <c r="F1982" i="19"/>
  <c r="I1981" i="19"/>
  <c r="K1981" i="19" s="1"/>
  <c r="F1981" i="19"/>
  <c r="I1980" i="19"/>
  <c r="K1980" i="19" s="1"/>
  <c r="F1980" i="19"/>
  <c r="I1979" i="19"/>
  <c r="K1979" i="19" s="1"/>
  <c r="F1979" i="19"/>
  <c r="I1978" i="19"/>
  <c r="K1978" i="19" s="1"/>
  <c r="F1978" i="19"/>
  <c r="M1978" i="19" s="1"/>
  <c r="I1977" i="19"/>
  <c r="K1977" i="19" s="1"/>
  <c r="F1977" i="19"/>
  <c r="I1976" i="19"/>
  <c r="K1976" i="19" s="1"/>
  <c r="F1976" i="19"/>
  <c r="I1975" i="19"/>
  <c r="K1975" i="19" s="1"/>
  <c r="F1975" i="19"/>
  <c r="I1974" i="19"/>
  <c r="K1974" i="19" s="1"/>
  <c r="F1974" i="19"/>
  <c r="I1973" i="19"/>
  <c r="K1973" i="19" s="1"/>
  <c r="F1973" i="19"/>
  <c r="I1972" i="19"/>
  <c r="K1972" i="19" s="1"/>
  <c r="F1972" i="19"/>
  <c r="I1971" i="19"/>
  <c r="K1971" i="19" s="1"/>
  <c r="F1971" i="19"/>
  <c r="I1970" i="19"/>
  <c r="K1970" i="19" s="1"/>
  <c r="F1970" i="19"/>
  <c r="I1969" i="19"/>
  <c r="K1969" i="19" s="1"/>
  <c r="F1969" i="19"/>
  <c r="I1968" i="19"/>
  <c r="K1968" i="19" s="1"/>
  <c r="F1968" i="19"/>
  <c r="I1967" i="19"/>
  <c r="K1967" i="19" s="1"/>
  <c r="F1967" i="19"/>
  <c r="I1966" i="19"/>
  <c r="K1966" i="19" s="1"/>
  <c r="F1966" i="19"/>
  <c r="I1965" i="19"/>
  <c r="K1965" i="19" s="1"/>
  <c r="F1965" i="19"/>
  <c r="I1964" i="19"/>
  <c r="K1964" i="19" s="1"/>
  <c r="F1964" i="19"/>
  <c r="I1963" i="19"/>
  <c r="K1963" i="19" s="1"/>
  <c r="F1963" i="19"/>
  <c r="I1962" i="19"/>
  <c r="K1962" i="19" s="1"/>
  <c r="F1962" i="19"/>
  <c r="I1961" i="19"/>
  <c r="K1961" i="19" s="1"/>
  <c r="F1961" i="19"/>
  <c r="I1960" i="19"/>
  <c r="K1960" i="19" s="1"/>
  <c r="F1960" i="19"/>
  <c r="I1959" i="19"/>
  <c r="K1959" i="19" s="1"/>
  <c r="F1959" i="19"/>
  <c r="I1958" i="19"/>
  <c r="K1958" i="19" s="1"/>
  <c r="F1958" i="19"/>
  <c r="I1957" i="19"/>
  <c r="K1957" i="19" s="1"/>
  <c r="F1957" i="19"/>
  <c r="I1956" i="19"/>
  <c r="K1956" i="19" s="1"/>
  <c r="F1956" i="19"/>
  <c r="I1955" i="19"/>
  <c r="K1955" i="19" s="1"/>
  <c r="F1955" i="19"/>
  <c r="K1954" i="19"/>
  <c r="I1954" i="19"/>
  <c r="F1954" i="19"/>
  <c r="I1953" i="19"/>
  <c r="K1953" i="19" s="1"/>
  <c r="F1953" i="19"/>
  <c r="L1953" i="19" s="1"/>
  <c r="I1952" i="19"/>
  <c r="K1952" i="19" s="1"/>
  <c r="F1952" i="19"/>
  <c r="I1951" i="19"/>
  <c r="K1951" i="19" s="1"/>
  <c r="F1951" i="19"/>
  <c r="I1950" i="19"/>
  <c r="K1950" i="19" s="1"/>
  <c r="F1950" i="19"/>
  <c r="I1949" i="19"/>
  <c r="K1949" i="19" s="1"/>
  <c r="F1949" i="19"/>
  <c r="M1949" i="19" s="1"/>
  <c r="I1948" i="19"/>
  <c r="K1948" i="19" s="1"/>
  <c r="F1948" i="19"/>
  <c r="I1947" i="19"/>
  <c r="K1947" i="19" s="1"/>
  <c r="F1947" i="19"/>
  <c r="I1946" i="19"/>
  <c r="K1946" i="19" s="1"/>
  <c r="F1946" i="19"/>
  <c r="M1946" i="19" s="1"/>
  <c r="I1945" i="19"/>
  <c r="K1945" i="19" s="1"/>
  <c r="F1945" i="19"/>
  <c r="I1944" i="19"/>
  <c r="K1944" i="19" s="1"/>
  <c r="F1944" i="19"/>
  <c r="L1944" i="19" s="1"/>
  <c r="I1943" i="19"/>
  <c r="K1943" i="19" s="1"/>
  <c r="F1943" i="19"/>
  <c r="I1942" i="19"/>
  <c r="K1942" i="19" s="1"/>
  <c r="F1942" i="19"/>
  <c r="M1942" i="19" s="1"/>
  <c r="I1941" i="19"/>
  <c r="K1941" i="19" s="1"/>
  <c r="F1941" i="19"/>
  <c r="M1941" i="19" s="1"/>
  <c r="I1940" i="19"/>
  <c r="K1940" i="19" s="1"/>
  <c r="F1940" i="19"/>
  <c r="I1939" i="19"/>
  <c r="K1939" i="19" s="1"/>
  <c r="F1939" i="19"/>
  <c r="I1938" i="19"/>
  <c r="K1938" i="19" s="1"/>
  <c r="F1938" i="19"/>
  <c r="I1937" i="19"/>
  <c r="K1937" i="19" s="1"/>
  <c r="F1937" i="19"/>
  <c r="I1936" i="19"/>
  <c r="K1936" i="19" s="1"/>
  <c r="F1936" i="19"/>
  <c r="I1935" i="19"/>
  <c r="K1935" i="19" s="1"/>
  <c r="F1935" i="19"/>
  <c r="I1934" i="19"/>
  <c r="K1934" i="19" s="1"/>
  <c r="F1934" i="19"/>
  <c r="M1934" i="19" s="1"/>
  <c r="I1933" i="19"/>
  <c r="K1933" i="19" s="1"/>
  <c r="F1933" i="19"/>
  <c r="M1933" i="19" s="1"/>
  <c r="I1932" i="19"/>
  <c r="K1932" i="19" s="1"/>
  <c r="F1932" i="19"/>
  <c r="I1931" i="19"/>
  <c r="K1931" i="19" s="1"/>
  <c r="F1931" i="19"/>
  <c r="I1930" i="19"/>
  <c r="K1930" i="19" s="1"/>
  <c r="F1930" i="19"/>
  <c r="I1929" i="19"/>
  <c r="K1929" i="19" s="1"/>
  <c r="F1929" i="19"/>
  <c r="I1928" i="19"/>
  <c r="K1928" i="19" s="1"/>
  <c r="F1928" i="19"/>
  <c r="I1927" i="19"/>
  <c r="K1927" i="19" s="1"/>
  <c r="F1927" i="19"/>
  <c r="I1926" i="19"/>
  <c r="K1926" i="19" s="1"/>
  <c r="F1926" i="19"/>
  <c r="I1925" i="19"/>
  <c r="K1925" i="19" s="1"/>
  <c r="F1925" i="19"/>
  <c r="I1924" i="19"/>
  <c r="K1924" i="19" s="1"/>
  <c r="F1924" i="19"/>
  <c r="I1923" i="19"/>
  <c r="K1923" i="19" s="1"/>
  <c r="F1923" i="19"/>
  <c r="I1922" i="19"/>
  <c r="K1922" i="19" s="1"/>
  <c r="F1922" i="19"/>
  <c r="I1921" i="19"/>
  <c r="K1921" i="19" s="1"/>
  <c r="F1921" i="19"/>
  <c r="I1920" i="19"/>
  <c r="K1920" i="19" s="1"/>
  <c r="F1920" i="19"/>
  <c r="I1919" i="19"/>
  <c r="K1919" i="19" s="1"/>
  <c r="F1919" i="19"/>
  <c r="I1918" i="19"/>
  <c r="K1918" i="19" s="1"/>
  <c r="F1918" i="19"/>
  <c r="M1918" i="19" s="1"/>
  <c r="I1917" i="19"/>
  <c r="K1917" i="19" s="1"/>
  <c r="F1917" i="19"/>
  <c r="I1916" i="19"/>
  <c r="K1916" i="19" s="1"/>
  <c r="F1916" i="19"/>
  <c r="I1915" i="19"/>
  <c r="K1915" i="19" s="1"/>
  <c r="F1915" i="19"/>
  <c r="I1914" i="19"/>
  <c r="K1914" i="19" s="1"/>
  <c r="F1914" i="19"/>
  <c r="I1913" i="19"/>
  <c r="K1913" i="19" s="1"/>
  <c r="F1913" i="19"/>
  <c r="I1912" i="19"/>
  <c r="K1912" i="19" s="1"/>
  <c r="F1912" i="19"/>
  <c r="I1911" i="19"/>
  <c r="K1911" i="19" s="1"/>
  <c r="F1911" i="19"/>
  <c r="I1910" i="19"/>
  <c r="K1910" i="19" s="1"/>
  <c r="F1910" i="19"/>
  <c r="I1909" i="19"/>
  <c r="K1909" i="19" s="1"/>
  <c r="F1909" i="19"/>
  <c r="I1908" i="19"/>
  <c r="K1908" i="19" s="1"/>
  <c r="F1908" i="19"/>
  <c r="I1907" i="19"/>
  <c r="K1907" i="19" s="1"/>
  <c r="F1907" i="19"/>
  <c r="I1906" i="19"/>
  <c r="K1906" i="19" s="1"/>
  <c r="F1906" i="19"/>
  <c r="I1905" i="19"/>
  <c r="K1905" i="19" s="1"/>
  <c r="F1905" i="19"/>
  <c r="I1904" i="19"/>
  <c r="K1904" i="19" s="1"/>
  <c r="F1904" i="19"/>
  <c r="I1903" i="19"/>
  <c r="K1903" i="19" s="1"/>
  <c r="F1903" i="19"/>
  <c r="I1902" i="19"/>
  <c r="K1902" i="19" s="1"/>
  <c r="F1902" i="19"/>
  <c r="M1902" i="19" s="1"/>
  <c r="I1901" i="19"/>
  <c r="K1901" i="19" s="1"/>
  <c r="F1901" i="19"/>
  <c r="M1901" i="19" s="1"/>
  <c r="I1900" i="19"/>
  <c r="K1900" i="19" s="1"/>
  <c r="F1900" i="19"/>
  <c r="I1899" i="19"/>
  <c r="K1899" i="19" s="1"/>
  <c r="F1899" i="19"/>
  <c r="M1899" i="19" s="1"/>
  <c r="I1898" i="19"/>
  <c r="K1898" i="19" s="1"/>
  <c r="F1898" i="19"/>
  <c r="I1897" i="19"/>
  <c r="K1897" i="19" s="1"/>
  <c r="F1897" i="19"/>
  <c r="I1896" i="19"/>
  <c r="K1896" i="19" s="1"/>
  <c r="F1896" i="19"/>
  <c r="I1895" i="19"/>
  <c r="K1895" i="19" s="1"/>
  <c r="F1895" i="19"/>
  <c r="I1894" i="19"/>
  <c r="K1894" i="19" s="1"/>
  <c r="F1894" i="19"/>
  <c r="I1893" i="19"/>
  <c r="K1893" i="19" s="1"/>
  <c r="F1893" i="19"/>
  <c r="I1892" i="19"/>
  <c r="K1892" i="19" s="1"/>
  <c r="F1892" i="19"/>
  <c r="I1891" i="19"/>
  <c r="K1891" i="19" s="1"/>
  <c r="F1891" i="19"/>
  <c r="M1891" i="19" s="1"/>
  <c r="I1890" i="19"/>
  <c r="K1890" i="19" s="1"/>
  <c r="F1890" i="19"/>
  <c r="I1889" i="19"/>
  <c r="K1889" i="19" s="1"/>
  <c r="F1889" i="19"/>
  <c r="M1889" i="19" s="1"/>
  <c r="I1888" i="19"/>
  <c r="K1888" i="19" s="1"/>
  <c r="F1888" i="19"/>
  <c r="I1887" i="19"/>
  <c r="K1887" i="19" s="1"/>
  <c r="F1887" i="19"/>
  <c r="I1886" i="19"/>
  <c r="K1886" i="19" s="1"/>
  <c r="F1886" i="19"/>
  <c r="I1885" i="19"/>
  <c r="K1885" i="19" s="1"/>
  <c r="F1885" i="19"/>
  <c r="M1885" i="19" s="1"/>
  <c r="I1884" i="19"/>
  <c r="K1884" i="19" s="1"/>
  <c r="F1884" i="19"/>
  <c r="I1883" i="19"/>
  <c r="K1883" i="19" s="1"/>
  <c r="F1883" i="19"/>
  <c r="M1883" i="19" s="1"/>
  <c r="I1882" i="19"/>
  <c r="K1882" i="19" s="1"/>
  <c r="F1882" i="19"/>
  <c r="I1881" i="19"/>
  <c r="K1881" i="19" s="1"/>
  <c r="F1881" i="19"/>
  <c r="I1880" i="19"/>
  <c r="K1880" i="19" s="1"/>
  <c r="F1880" i="19"/>
  <c r="I1879" i="19"/>
  <c r="K1879" i="19" s="1"/>
  <c r="F1879" i="19"/>
  <c r="M1879" i="19" s="1"/>
  <c r="I1878" i="19"/>
  <c r="K1878" i="19" s="1"/>
  <c r="F1878" i="19"/>
  <c r="I1877" i="19"/>
  <c r="K1877" i="19" s="1"/>
  <c r="F1877" i="19"/>
  <c r="I1876" i="19"/>
  <c r="K1876" i="19" s="1"/>
  <c r="F1876" i="19"/>
  <c r="I1875" i="19"/>
  <c r="K1875" i="19" s="1"/>
  <c r="F1875" i="19"/>
  <c r="I1874" i="19"/>
  <c r="K1874" i="19" s="1"/>
  <c r="F1874" i="19"/>
  <c r="I1873" i="19"/>
  <c r="K1873" i="19" s="1"/>
  <c r="F1873" i="19"/>
  <c r="M1873" i="19" s="1"/>
  <c r="I1872" i="19"/>
  <c r="K1872" i="19" s="1"/>
  <c r="F1872" i="19"/>
  <c r="I1871" i="19"/>
  <c r="K1871" i="19" s="1"/>
  <c r="F1871" i="19"/>
  <c r="I1870" i="19"/>
  <c r="K1870" i="19" s="1"/>
  <c r="F1870" i="19"/>
  <c r="I1869" i="19"/>
  <c r="K1869" i="19" s="1"/>
  <c r="F1869" i="19"/>
  <c r="I1868" i="19"/>
  <c r="K1868" i="19" s="1"/>
  <c r="F1868" i="19"/>
  <c r="I1867" i="19"/>
  <c r="K1867" i="19" s="1"/>
  <c r="F1867" i="19"/>
  <c r="I1866" i="19"/>
  <c r="K1866" i="19" s="1"/>
  <c r="F1866" i="19"/>
  <c r="I1865" i="19"/>
  <c r="K1865" i="19" s="1"/>
  <c r="F1865" i="19"/>
  <c r="I1864" i="19"/>
  <c r="K1864" i="19" s="1"/>
  <c r="F1864" i="19"/>
  <c r="I1863" i="19"/>
  <c r="K1863" i="19" s="1"/>
  <c r="F1863" i="19"/>
  <c r="I1862" i="19"/>
  <c r="K1862" i="19" s="1"/>
  <c r="F1862" i="19"/>
  <c r="I1861" i="19"/>
  <c r="K1861" i="19" s="1"/>
  <c r="F1861" i="19"/>
  <c r="I1860" i="19"/>
  <c r="K1860" i="19" s="1"/>
  <c r="F1860" i="19"/>
  <c r="I1859" i="19"/>
  <c r="K1859" i="19" s="1"/>
  <c r="F1859" i="19"/>
  <c r="I1858" i="19"/>
  <c r="K1858" i="19" s="1"/>
  <c r="F1858" i="19"/>
  <c r="I1857" i="19"/>
  <c r="K1857" i="19" s="1"/>
  <c r="F1857" i="19"/>
  <c r="I1856" i="19"/>
  <c r="K1856" i="19" s="1"/>
  <c r="F1856" i="19"/>
  <c r="I1855" i="19"/>
  <c r="K1855" i="19" s="1"/>
  <c r="F1855" i="19"/>
  <c r="I1854" i="19"/>
  <c r="K1854" i="19" s="1"/>
  <c r="F1854" i="19"/>
  <c r="I1853" i="19"/>
  <c r="K1853" i="19" s="1"/>
  <c r="F1853" i="19"/>
  <c r="M1853" i="19" s="1"/>
  <c r="I1852" i="19"/>
  <c r="K1852" i="19" s="1"/>
  <c r="F1852" i="19"/>
  <c r="I1851" i="19"/>
  <c r="K1851" i="19" s="1"/>
  <c r="F1851" i="19"/>
  <c r="I1850" i="19"/>
  <c r="K1850" i="19" s="1"/>
  <c r="F1850" i="19"/>
  <c r="I1849" i="19"/>
  <c r="K1849" i="19" s="1"/>
  <c r="F1849" i="19"/>
  <c r="I1848" i="19"/>
  <c r="K1848" i="19" s="1"/>
  <c r="F1848" i="19"/>
  <c r="I1847" i="19"/>
  <c r="K1847" i="19" s="1"/>
  <c r="F1847" i="19"/>
  <c r="I1846" i="19"/>
  <c r="K1846" i="19" s="1"/>
  <c r="F1846" i="19"/>
  <c r="I1845" i="19"/>
  <c r="K1845" i="19" s="1"/>
  <c r="F1845" i="19"/>
  <c r="I1844" i="19"/>
  <c r="K1844" i="19" s="1"/>
  <c r="F1844" i="19"/>
  <c r="I1843" i="19"/>
  <c r="K1843" i="19" s="1"/>
  <c r="F1843" i="19"/>
  <c r="I1842" i="19"/>
  <c r="K1842" i="19" s="1"/>
  <c r="F1842" i="19"/>
  <c r="I1841" i="19"/>
  <c r="K1841" i="19" s="1"/>
  <c r="F1841" i="19"/>
  <c r="M1841" i="19" s="1"/>
  <c r="I1840" i="19"/>
  <c r="K1840" i="19" s="1"/>
  <c r="F1840" i="19"/>
  <c r="M1840" i="19" s="1"/>
  <c r="I1839" i="19"/>
  <c r="K1839" i="19" s="1"/>
  <c r="F1839" i="19"/>
  <c r="I1838" i="19"/>
  <c r="K1838" i="19" s="1"/>
  <c r="F1838" i="19"/>
  <c r="I1837" i="19"/>
  <c r="K1837" i="19" s="1"/>
  <c r="F1837" i="19"/>
  <c r="I1836" i="19"/>
  <c r="K1836" i="19" s="1"/>
  <c r="F1836" i="19"/>
  <c r="I1835" i="19"/>
  <c r="K1835" i="19" s="1"/>
  <c r="F1835" i="19"/>
  <c r="I1834" i="19"/>
  <c r="K1834" i="19" s="1"/>
  <c r="F1834" i="19"/>
  <c r="I1833" i="19"/>
  <c r="K1833" i="19" s="1"/>
  <c r="F1833" i="19"/>
  <c r="I1832" i="19"/>
  <c r="K1832" i="19" s="1"/>
  <c r="F1832" i="19"/>
  <c r="I1831" i="19"/>
  <c r="K1831" i="19" s="1"/>
  <c r="F1831" i="19"/>
  <c r="I1830" i="19"/>
  <c r="K1830" i="19" s="1"/>
  <c r="F1830" i="19"/>
  <c r="I1829" i="19"/>
  <c r="K1829" i="19" s="1"/>
  <c r="F1829" i="19"/>
  <c r="I1828" i="19"/>
  <c r="K1828" i="19" s="1"/>
  <c r="F1828" i="19"/>
  <c r="I1827" i="19"/>
  <c r="K1827" i="19" s="1"/>
  <c r="F1827" i="19"/>
  <c r="I1826" i="19"/>
  <c r="K1826" i="19" s="1"/>
  <c r="F1826" i="19"/>
  <c r="M1826" i="19" s="1"/>
  <c r="I1825" i="19"/>
  <c r="K1825" i="19" s="1"/>
  <c r="F1825" i="19"/>
  <c r="I1824" i="19"/>
  <c r="F1824" i="19"/>
  <c r="I1823" i="19"/>
  <c r="K1823" i="19" s="1"/>
  <c r="F1823" i="19"/>
  <c r="I1822" i="19"/>
  <c r="K1822" i="19" s="1"/>
  <c r="F1822" i="19"/>
  <c r="M1822" i="19" s="1"/>
  <c r="I1821" i="19"/>
  <c r="K1821" i="19" s="1"/>
  <c r="F1821" i="19"/>
  <c r="I1820" i="19"/>
  <c r="K1820" i="19" s="1"/>
  <c r="F1820" i="19"/>
  <c r="I1819" i="19"/>
  <c r="K1819" i="19" s="1"/>
  <c r="F1819" i="19"/>
  <c r="I1818" i="19"/>
  <c r="K1818" i="19" s="1"/>
  <c r="F1818" i="19"/>
  <c r="M1818" i="19" s="1"/>
  <c r="I1817" i="19"/>
  <c r="K1817" i="19" s="1"/>
  <c r="F1817" i="19"/>
  <c r="I1816" i="19"/>
  <c r="K1816" i="19" s="1"/>
  <c r="F1816" i="19"/>
  <c r="I1815" i="19"/>
  <c r="K1815" i="19" s="1"/>
  <c r="F1815" i="19"/>
  <c r="I1814" i="19"/>
  <c r="K1814" i="19" s="1"/>
  <c r="F1814" i="19"/>
  <c r="I1813" i="19"/>
  <c r="K1813" i="19" s="1"/>
  <c r="F1813" i="19"/>
  <c r="I1812" i="19"/>
  <c r="K1812" i="19" s="1"/>
  <c r="F1812" i="19"/>
  <c r="I1811" i="19"/>
  <c r="K1811" i="19" s="1"/>
  <c r="F1811" i="19"/>
  <c r="I1810" i="19"/>
  <c r="K1810" i="19" s="1"/>
  <c r="F1810" i="19"/>
  <c r="I1809" i="19"/>
  <c r="K1809" i="19" s="1"/>
  <c r="F1809" i="19"/>
  <c r="I1808" i="19"/>
  <c r="K1808" i="19" s="1"/>
  <c r="F1808" i="19"/>
  <c r="I1807" i="19"/>
  <c r="K1807" i="19" s="1"/>
  <c r="F1807" i="19"/>
  <c r="I1806" i="19"/>
  <c r="K1806" i="19" s="1"/>
  <c r="F1806" i="19"/>
  <c r="I1805" i="19"/>
  <c r="K1805" i="19" s="1"/>
  <c r="F1805" i="19"/>
  <c r="I1804" i="19"/>
  <c r="K1804" i="19" s="1"/>
  <c r="F1804" i="19"/>
  <c r="I1803" i="19"/>
  <c r="K1803" i="19" s="1"/>
  <c r="F1803" i="19"/>
  <c r="M1803" i="19" s="1"/>
  <c r="I1802" i="19"/>
  <c r="K1802" i="19" s="1"/>
  <c r="F1802" i="19"/>
  <c r="I1801" i="19"/>
  <c r="K1801" i="19" s="1"/>
  <c r="F1801" i="19"/>
  <c r="I1800" i="19"/>
  <c r="K1800" i="19" s="1"/>
  <c r="F1800" i="19"/>
  <c r="I1799" i="19"/>
  <c r="K1799" i="19" s="1"/>
  <c r="F1799" i="19"/>
  <c r="I1798" i="19"/>
  <c r="K1798" i="19" s="1"/>
  <c r="F1798" i="19"/>
  <c r="M1798" i="19" s="1"/>
  <c r="I1797" i="19"/>
  <c r="K1797" i="19" s="1"/>
  <c r="F1797" i="19"/>
  <c r="I1796" i="19"/>
  <c r="K1796" i="19" s="1"/>
  <c r="F1796" i="19"/>
  <c r="I1795" i="19"/>
  <c r="K1795" i="19" s="1"/>
  <c r="F1795" i="19"/>
  <c r="I1794" i="19"/>
  <c r="K1794" i="19" s="1"/>
  <c r="F1794" i="19"/>
  <c r="M1794" i="19" s="1"/>
  <c r="I1793" i="19"/>
  <c r="K1793" i="19" s="1"/>
  <c r="F1793" i="19"/>
  <c r="I1792" i="19"/>
  <c r="K1792" i="19" s="1"/>
  <c r="F1792" i="19"/>
  <c r="I1791" i="19"/>
  <c r="K1791" i="19" s="1"/>
  <c r="F1791" i="19"/>
  <c r="I1790" i="19"/>
  <c r="K1790" i="19" s="1"/>
  <c r="F1790" i="19"/>
  <c r="I1789" i="19"/>
  <c r="K1789" i="19" s="1"/>
  <c r="F1789" i="19"/>
  <c r="I1788" i="19"/>
  <c r="K1788" i="19" s="1"/>
  <c r="F1788" i="19"/>
  <c r="I1787" i="19"/>
  <c r="K1787" i="19" s="1"/>
  <c r="F1787" i="19"/>
  <c r="I1786" i="19"/>
  <c r="K1786" i="19" s="1"/>
  <c r="F1786" i="19"/>
  <c r="I1785" i="19"/>
  <c r="K1785" i="19" s="1"/>
  <c r="F1785" i="19"/>
  <c r="M1785" i="19" s="1"/>
  <c r="I1784" i="19"/>
  <c r="K1784" i="19" s="1"/>
  <c r="F1784" i="19"/>
  <c r="I1783" i="19"/>
  <c r="K1783" i="19" s="1"/>
  <c r="F1783" i="19"/>
  <c r="M1783" i="19" s="1"/>
  <c r="I1782" i="19"/>
  <c r="K1782" i="19" s="1"/>
  <c r="F1782" i="19"/>
  <c r="I1781" i="19"/>
  <c r="K1781" i="19" s="1"/>
  <c r="F1781" i="19"/>
  <c r="I1780" i="19"/>
  <c r="K1780" i="19" s="1"/>
  <c r="F1780" i="19"/>
  <c r="I1779" i="19"/>
  <c r="K1779" i="19" s="1"/>
  <c r="F1779" i="19"/>
  <c r="I1778" i="19"/>
  <c r="K1778" i="19" s="1"/>
  <c r="F1778" i="19"/>
  <c r="I1777" i="19"/>
  <c r="K1777" i="19" s="1"/>
  <c r="F1777" i="19"/>
  <c r="I1776" i="19"/>
  <c r="K1776" i="19" s="1"/>
  <c r="F1776" i="19"/>
  <c r="I1775" i="19"/>
  <c r="K1775" i="19" s="1"/>
  <c r="F1775" i="19"/>
  <c r="I1774" i="19"/>
  <c r="K1774" i="19" s="1"/>
  <c r="F1774" i="19"/>
  <c r="I1773" i="19"/>
  <c r="K1773" i="19" s="1"/>
  <c r="F1773" i="19"/>
  <c r="I1772" i="19"/>
  <c r="K1772" i="19" s="1"/>
  <c r="F1772" i="19"/>
  <c r="M1772" i="19" s="1"/>
  <c r="I1771" i="19"/>
  <c r="K1771" i="19" s="1"/>
  <c r="F1771" i="19"/>
  <c r="I1770" i="19"/>
  <c r="K1770" i="19" s="1"/>
  <c r="F1770" i="19"/>
  <c r="M1770" i="19" s="1"/>
  <c r="I1769" i="19"/>
  <c r="K1769" i="19" s="1"/>
  <c r="F1769" i="19"/>
  <c r="I1768" i="19"/>
  <c r="F1768" i="19"/>
  <c r="I1767" i="19"/>
  <c r="K1767" i="19" s="1"/>
  <c r="F1767" i="19"/>
  <c r="I1766" i="19"/>
  <c r="K1766" i="19" s="1"/>
  <c r="F1766" i="19"/>
  <c r="I1765" i="19"/>
  <c r="K1765" i="19" s="1"/>
  <c r="F1765" i="19"/>
  <c r="I1764" i="19"/>
  <c r="K1764" i="19" s="1"/>
  <c r="F1764" i="19"/>
  <c r="M1764" i="19" s="1"/>
  <c r="I1763" i="19"/>
  <c r="K1763" i="19" s="1"/>
  <c r="F1763" i="19"/>
  <c r="M1763" i="19" s="1"/>
  <c r="I1762" i="19"/>
  <c r="K1762" i="19" s="1"/>
  <c r="F1762" i="19"/>
  <c r="M1762" i="19" s="1"/>
  <c r="I1761" i="19"/>
  <c r="K1761" i="19" s="1"/>
  <c r="F1761" i="19"/>
  <c r="I1760" i="19"/>
  <c r="K1760" i="19" s="1"/>
  <c r="F1760" i="19"/>
  <c r="M1760" i="19" s="1"/>
  <c r="I1759" i="19"/>
  <c r="K1759" i="19" s="1"/>
  <c r="F1759" i="19"/>
  <c r="M1759" i="19" s="1"/>
  <c r="I1758" i="19"/>
  <c r="K1758" i="19" s="1"/>
  <c r="F1758" i="19"/>
  <c r="M1758" i="19" s="1"/>
  <c r="I1757" i="19"/>
  <c r="K1757" i="19" s="1"/>
  <c r="F1757" i="19"/>
  <c r="I1756" i="19"/>
  <c r="K1756" i="19" s="1"/>
  <c r="F1756" i="19"/>
  <c r="M1756" i="19" s="1"/>
  <c r="I1755" i="19"/>
  <c r="K1755" i="19" s="1"/>
  <c r="F1755" i="19"/>
  <c r="I1754" i="19"/>
  <c r="K1754" i="19" s="1"/>
  <c r="F1754" i="19"/>
  <c r="I1753" i="19"/>
  <c r="K1753" i="19" s="1"/>
  <c r="F1753" i="19"/>
  <c r="I1752" i="19"/>
  <c r="K1752" i="19" s="1"/>
  <c r="F1752" i="19"/>
  <c r="M1752" i="19" s="1"/>
  <c r="I1751" i="19"/>
  <c r="K1751" i="19" s="1"/>
  <c r="F1751" i="19"/>
  <c r="I1750" i="19"/>
  <c r="K1750" i="19" s="1"/>
  <c r="F1750" i="19"/>
  <c r="I1749" i="19"/>
  <c r="K1749" i="19" s="1"/>
  <c r="F1749" i="19"/>
  <c r="I1748" i="19"/>
  <c r="K1748" i="19" s="1"/>
  <c r="F1748" i="19"/>
  <c r="I1747" i="19"/>
  <c r="K1747" i="19" s="1"/>
  <c r="F1747" i="19"/>
  <c r="I1746" i="19"/>
  <c r="K1746" i="19" s="1"/>
  <c r="F1746" i="19"/>
  <c r="I1745" i="19"/>
  <c r="K1745" i="19" s="1"/>
  <c r="F1745" i="19"/>
  <c r="M1745" i="19" s="1"/>
  <c r="I1744" i="19"/>
  <c r="K1744" i="19" s="1"/>
  <c r="F1744" i="19"/>
  <c r="I1743" i="19"/>
  <c r="K1743" i="19" s="1"/>
  <c r="F1743" i="19"/>
  <c r="I1742" i="19"/>
  <c r="K1742" i="19" s="1"/>
  <c r="F1742" i="19"/>
  <c r="I1741" i="19"/>
  <c r="K1741" i="19" s="1"/>
  <c r="F1741" i="19"/>
  <c r="I1740" i="19"/>
  <c r="K1740" i="19" s="1"/>
  <c r="F1740" i="19"/>
  <c r="I1739" i="19"/>
  <c r="K1739" i="19" s="1"/>
  <c r="F1739" i="19"/>
  <c r="I1738" i="19"/>
  <c r="K1738" i="19" s="1"/>
  <c r="F1738" i="19"/>
  <c r="I1737" i="19"/>
  <c r="K1737" i="19" s="1"/>
  <c r="F1737" i="19"/>
  <c r="I1736" i="19"/>
  <c r="K1736" i="19" s="1"/>
  <c r="F1736" i="19"/>
  <c r="I1735" i="19"/>
  <c r="K1735" i="19" s="1"/>
  <c r="F1735" i="19"/>
  <c r="I1734" i="19"/>
  <c r="K1734" i="19" s="1"/>
  <c r="F1734" i="19"/>
  <c r="I1733" i="19"/>
  <c r="K1733" i="19" s="1"/>
  <c r="F1733" i="19"/>
  <c r="I1732" i="19"/>
  <c r="K1732" i="19" s="1"/>
  <c r="F1732" i="19"/>
  <c r="M1732" i="19" s="1"/>
  <c r="I1731" i="19"/>
  <c r="K1731" i="19" s="1"/>
  <c r="F1731" i="19"/>
  <c r="I1730" i="19"/>
  <c r="K1730" i="19" s="1"/>
  <c r="F1730" i="19"/>
  <c r="M1730" i="19" s="1"/>
  <c r="I1729" i="19"/>
  <c r="K1729" i="19" s="1"/>
  <c r="F1729" i="19"/>
  <c r="I1728" i="19"/>
  <c r="K1728" i="19" s="1"/>
  <c r="F1728" i="19"/>
  <c r="I1727" i="19"/>
  <c r="K1727" i="19" s="1"/>
  <c r="F1727" i="19"/>
  <c r="I1726" i="19"/>
  <c r="K1726" i="19" s="1"/>
  <c r="F1726" i="19"/>
  <c r="I1725" i="19"/>
  <c r="K1725" i="19" s="1"/>
  <c r="F1725" i="19"/>
  <c r="I1724" i="19"/>
  <c r="K1724" i="19" s="1"/>
  <c r="F1724" i="19"/>
  <c r="M1724" i="19" s="1"/>
  <c r="I1723" i="19"/>
  <c r="K1723" i="19" s="1"/>
  <c r="F1723" i="19"/>
  <c r="M1723" i="19" s="1"/>
  <c r="I1722" i="19"/>
  <c r="K1722" i="19" s="1"/>
  <c r="F1722" i="19"/>
  <c r="M1722" i="19" s="1"/>
  <c r="I1721" i="19"/>
  <c r="K1721" i="19" s="1"/>
  <c r="F1721" i="19"/>
  <c r="M1721" i="19" s="1"/>
  <c r="I1720" i="19"/>
  <c r="K1720" i="19" s="1"/>
  <c r="F1720" i="19"/>
  <c r="I1719" i="19"/>
  <c r="K1719" i="19" s="1"/>
  <c r="F1719" i="19"/>
  <c r="I1718" i="19"/>
  <c r="K1718" i="19" s="1"/>
  <c r="F1718" i="19"/>
  <c r="I1717" i="19"/>
  <c r="K1717" i="19" s="1"/>
  <c r="F1717" i="19"/>
  <c r="I1716" i="19"/>
  <c r="K1716" i="19" s="1"/>
  <c r="F1716" i="19"/>
  <c r="I1715" i="19"/>
  <c r="K1715" i="19" s="1"/>
  <c r="F1715" i="19"/>
  <c r="I1714" i="19"/>
  <c r="K1714" i="19" s="1"/>
  <c r="F1714" i="19"/>
  <c r="I1713" i="19"/>
  <c r="K1713" i="19" s="1"/>
  <c r="F1713" i="19"/>
  <c r="I1712" i="19"/>
  <c r="F1712" i="19"/>
  <c r="I1711" i="19"/>
  <c r="K1711" i="19" s="1"/>
  <c r="F1711" i="19"/>
  <c r="I1710" i="19"/>
  <c r="K1710" i="19" s="1"/>
  <c r="F1710" i="19"/>
  <c r="M1710" i="19" s="1"/>
  <c r="I1709" i="19"/>
  <c r="K1709" i="19" s="1"/>
  <c r="F1709" i="19"/>
  <c r="I1708" i="19"/>
  <c r="K1708" i="19" s="1"/>
  <c r="F1708" i="19"/>
  <c r="I1707" i="19"/>
  <c r="K1707" i="19" s="1"/>
  <c r="F1707" i="19"/>
  <c r="M1707" i="19" s="1"/>
  <c r="I1706" i="19"/>
  <c r="K1706" i="19" s="1"/>
  <c r="F1706" i="19"/>
  <c r="M1706" i="19" s="1"/>
  <c r="I1705" i="19"/>
  <c r="K1705" i="19" s="1"/>
  <c r="F1705" i="19"/>
  <c r="I1704" i="19"/>
  <c r="K1704" i="19" s="1"/>
  <c r="F1704" i="19"/>
  <c r="I1703" i="19"/>
  <c r="K1703" i="19" s="1"/>
  <c r="F1703" i="19"/>
  <c r="M1703" i="19" s="1"/>
  <c r="I1702" i="19"/>
  <c r="K1702" i="19" s="1"/>
  <c r="F1702" i="19"/>
  <c r="M1702" i="19" s="1"/>
  <c r="I1701" i="19"/>
  <c r="K1701" i="19" s="1"/>
  <c r="F1701" i="19"/>
  <c r="I1700" i="19"/>
  <c r="K1700" i="19" s="1"/>
  <c r="F1700" i="19"/>
  <c r="I1699" i="19"/>
  <c r="K1699" i="19" s="1"/>
  <c r="F1699" i="19"/>
  <c r="I1698" i="19"/>
  <c r="K1698" i="19" s="1"/>
  <c r="F1698" i="19"/>
  <c r="I1697" i="19"/>
  <c r="K1697" i="19" s="1"/>
  <c r="F1697" i="19"/>
  <c r="M1697" i="19" s="1"/>
  <c r="I1696" i="19"/>
  <c r="K1696" i="19" s="1"/>
  <c r="F1696" i="19"/>
  <c r="I1695" i="19"/>
  <c r="K1695" i="19" s="1"/>
  <c r="F1695" i="19"/>
  <c r="M1695" i="19" s="1"/>
  <c r="I1694" i="19"/>
  <c r="K1694" i="19" s="1"/>
  <c r="F1694" i="19"/>
  <c r="I1693" i="19"/>
  <c r="K1693" i="19" s="1"/>
  <c r="F1693" i="19"/>
  <c r="I1692" i="19"/>
  <c r="K1692" i="19" s="1"/>
  <c r="F1692" i="19"/>
  <c r="I1691" i="19"/>
  <c r="K1691" i="19" s="1"/>
  <c r="F1691" i="19"/>
  <c r="I1690" i="19"/>
  <c r="K1690" i="19" s="1"/>
  <c r="F1690" i="19"/>
  <c r="I1689" i="19"/>
  <c r="K1689" i="19" s="1"/>
  <c r="F1689" i="19"/>
  <c r="I1688" i="19"/>
  <c r="K1688" i="19" s="1"/>
  <c r="F1688" i="19"/>
  <c r="I1687" i="19"/>
  <c r="K1687" i="19" s="1"/>
  <c r="F1687" i="19"/>
  <c r="I1686" i="19"/>
  <c r="K1686" i="19" s="1"/>
  <c r="F1686" i="19"/>
  <c r="I1685" i="19"/>
  <c r="K1685" i="19" s="1"/>
  <c r="F1685" i="19"/>
  <c r="I1684" i="19"/>
  <c r="K1684" i="19" s="1"/>
  <c r="F1684" i="19"/>
  <c r="I1683" i="19"/>
  <c r="K1683" i="19" s="1"/>
  <c r="F1683" i="19"/>
  <c r="I1682" i="19"/>
  <c r="K1682" i="19" s="1"/>
  <c r="F1682" i="19"/>
  <c r="I1681" i="19"/>
  <c r="K1681" i="19" s="1"/>
  <c r="F1681" i="19"/>
  <c r="I1680" i="19"/>
  <c r="K1680" i="19" s="1"/>
  <c r="F1680" i="19"/>
  <c r="I1679" i="19"/>
  <c r="K1679" i="19" s="1"/>
  <c r="F1679" i="19"/>
  <c r="I1678" i="19"/>
  <c r="K1678" i="19" s="1"/>
  <c r="F1678" i="19"/>
  <c r="I1677" i="19"/>
  <c r="K1677" i="19" s="1"/>
  <c r="F1677" i="19"/>
  <c r="I1676" i="19"/>
  <c r="K1676" i="19" s="1"/>
  <c r="F1676" i="19"/>
  <c r="I1675" i="19"/>
  <c r="K1675" i="19" s="1"/>
  <c r="F1675" i="19"/>
  <c r="I1674" i="19"/>
  <c r="K1674" i="19" s="1"/>
  <c r="F1674" i="19"/>
  <c r="I1673" i="19"/>
  <c r="K1673" i="19" s="1"/>
  <c r="F1673" i="19"/>
  <c r="I1672" i="19"/>
  <c r="K1672" i="19" s="1"/>
  <c r="F1672" i="19"/>
  <c r="I1671" i="19"/>
  <c r="K1671" i="19" s="1"/>
  <c r="F1671" i="19"/>
  <c r="I1670" i="19"/>
  <c r="K1670" i="19" s="1"/>
  <c r="F1670" i="19"/>
  <c r="I1669" i="19"/>
  <c r="K1669" i="19" s="1"/>
  <c r="F1669" i="19"/>
  <c r="I1668" i="19"/>
  <c r="K1668" i="19" s="1"/>
  <c r="F1668" i="19"/>
  <c r="I1667" i="19"/>
  <c r="K1667" i="19" s="1"/>
  <c r="F1667" i="19"/>
  <c r="I1666" i="19"/>
  <c r="K1666" i="19" s="1"/>
  <c r="F1666" i="19"/>
  <c r="I1665" i="19"/>
  <c r="K1665" i="19" s="1"/>
  <c r="F1665" i="19"/>
  <c r="I1664" i="19"/>
  <c r="K1664" i="19" s="1"/>
  <c r="F1664" i="19"/>
  <c r="I1663" i="19"/>
  <c r="K1663" i="19" s="1"/>
  <c r="F1663" i="19"/>
  <c r="I1662" i="19"/>
  <c r="K1662" i="19" s="1"/>
  <c r="F1662" i="19"/>
  <c r="I1661" i="19"/>
  <c r="K1661" i="19" s="1"/>
  <c r="F1661" i="19"/>
  <c r="I1660" i="19"/>
  <c r="K1660" i="19" s="1"/>
  <c r="F1660" i="19"/>
  <c r="I1659" i="19"/>
  <c r="K1659" i="19" s="1"/>
  <c r="F1659" i="19"/>
  <c r="I1658" i="19"/>
  <c r="K1658" i="19" s="1"/>
  <c r="F1658" i="19"/>
  <c r="I1657" i="19"/>
  <c r="K1657" i="19" s="1"/>
  <c r="F1657" i="19"/>
  <c r="I1656" i="19"/>
  <c r="K1656" i="19" s="1"/>
  <c r="F1656" i="19"/>
  <c r="I1655" i="19"/>
  <c r="K1655" i="19" s="1"/>
  <c r="F1655" i="19"/>
  <c r="I1654" i="19"/>
  <c r="K1654" i="19" s="1"/>
  <c r="F1654" i="19"/>
  <c r="M1654" i="19" s="1"/>
  <c r="I1653" i="19"/>
  <c r="K1653" i="19" s="1"/>
  <c r="F1653" i="19"/>
  <c r="I1652" i="19"/>
  <c r="K1652" i="19" s="1"/>
  <c r="F1652" i="19"/>
  <c r="I1651" i="19"/>
  <c r="K1651" i="19" s="1"/>
  <c r="F1651" i="19"/>
  <c r="M1651" i="19" s="1"/>
  <c r="I1650" i="19"/>
  <c r="K1650" i="19" s="1"/>
  <c r="F1650" i="19"/>
  <c r="I1649" i="19"/>
  <c r="K1649" i="19" s="1"/>
  <c r="F1649" i="19"/>
  <c r="I1648" i="19"/>
  <c r="K1648" i="19" s="1"/>
  <c r="F1648" i="19"/>
  <c r="I1647" i="19"/>
  <c r="K1647" i="19" s="1"/>
  <c r="F1647" i="19"/>
  <c r="I1646" i="19"/>
  <c r="K1646" i="19" s="1"/>
  <c r="F1646" i="19"/>
  <c r="I1645" i="19"/>
  <c r="K1645" i="19" s="1"/>
  <c r="F1645" i="19"/>
  <c r="I1644" i="19"/>
  <c r="K1644" i="19" s="1"/>
  <c r="F1644" i="19"/>
  <c r="M1644" i="19" s="1"/>
  <c r="I1643" i="19"/>
  <c r="K1643" i="19" s="1"/>
  <c r="F1643" i="19"/>
  <c r="M1643" i="19" s="1"/>
  <c r="I1642" i="19"/>
  <c r="K1642" i="19" s="1"/>
  <c r="F1642" i="19"/>
  <c r="I1641" i="19"/>
  <c r="K1641" i="19" s="1"/>
  <c r="F1641" i="19"/>
  <c r="L1641" i="19" s="1"/>
  <c r="I1640" i="19"/>
  <c r="K1640" i="19" s="1"/>
  <c r="F1640" i="19"/>
  <c r="I1639" i="19"/>
  <c r="K1639" i="19" s="1"/>
  <c r="F1639" i="19"/>
  <c r="I1638" i="19"/>
  <c r="K1638" i="19" s="1"/>
  <c r="F1638" i="19"/>
  <c r="I1637" i="19"/>
  <c r="K1637" i="19" s="1"/>
  <c r="F1637" i="19"/>
  <c r="I1636" i="19"/>
  <c r="K1636" i="19" s="1"/>
  <c r="F1636" i="19"/>
  <c r="I1635" i="19"/>
  <c r="K1635" i="19" s="1"/>
  <c r="F1635" i="19"/>
  <c r="I1634" i="19"/>
  <c r="K1634" i="19" s="1"/>
  <c r="F1634" i="19"/>
  <c r="I1633" i="19"/>
  <c r="K1633" i="19" s="1"/>
  <c r="F1633" i="19"/>
  <c r="M1633" i="19" s="1"/>
  <c r="I1632" i="19"/>
  <c r="K1632" i="19" s="1"/>
  <c r="F1632" i="19"/>
  <c r="I1631" i="19"/>
  <c r="K1631" i="19" s="1"/>
  <c r="F1631" i="19"/>
  <c r="I1630" i="19"/>
  <c r="K1630" i="19" s="1"/>
  <c r="F1630" i="19"/>
  <c r="I1629" i="19"/>
  <c r="K1629" i="19" s="1"/>
  <c r="F1629" i="19"/>
  <c r="M1629" i="19" s="1"/>
  <c r="I1628" i="19"/>
  <c r="K1628" i="19" s="1"/>
  <c r="F1628" i="19"/>
  <c r="I1627" i="19"/>
  <c r="K1627" i="19" s="1"/>
  <c r="F1627" i="19"/>
  <c r="M1627" i="19" s="1"/>
  <c r="I1626" i="19"/>
  <c r="K1626" i="19" s="1"/>
  <c r="F1626" i="19"/>
  <c r="I1625" i="19"/>
  <c r="K1625" i="19" s="1"/>
  <c r="F1625" i="19"/>
  <c r="M1625" i="19" s="1"/>
  <c r="I1624" i="19"/>
  <c r="K1624" i="19" s="1"/>
  <c r="F1624" i="19"/>
  <c r="I1623" i="19"/>
  <c r="K1623" i="19" s="1"/>
  <c r="F1623" i="19"/>
  <c r="I1622" i="19"/>
  <c r="K1622" i="19" s="1"/>
  <c r="F1622" i="19"/>
  <c r="I1621" i="19"/>
  <c r="K1621" i="19" s="1"/>
  <c r="F1621" i="19"/>
  <c r="I1620" i="19"/>
  <c r="K1620" i="19" s="1"/>
  <c r="F1620" i="19"/>
  <c r="I1619" i="19"/>
  <c r="K1619" i="19" s="1"/>
  <c r="F1619" i="19"/>
  <c r="M1619" i="19" s="1"/>
  <c r="I1618" i="19"/>
  <c r="K1618" i="19" s="1"/>
  <c r="F1618" i="19"/>
  <c r="I1617" i="19"/>
  <c r="K1617" i="19" s="1"/>
  <c r="F1617" i="19"/>
  <c r="I1616" i="19"/>
  <c r="K1616" i="19" s="1"/>
  <c r="F1616" i="19"/>
  <c r="M1616" i="19" s="1"/>
  <c r="I1615" i="19"/>
  <c r="K1615" i="19" s="1"/>
  <c r="F1615" i="19"/>
  <c r="I1614" i="19"/>
  <c r="K1614" i="19" s="1"/>
  <c r="F1614" i="19"/>
  <c r="M1614" i="19" s="1"/>
  <c r="I1613" i="19"/>
  <c r="K1613" i="19" s="1"/>
  <c r="F1613" i="19"/>
  <c r="M1613" i="19" s="1"/>
  <c r="I1612" i="19"/>
  <c r="K1612" i="19" s="1"/>
  <c r="F1612" i="19"/>
  <c r="I1611" i="19"/>
  <c r="K1611" i="19" s="1"/>
  <c r="F1611" i="19"/>
  <c r="M1611" i="19" s="1"/>
  <c r="I1610" i="19"/>
  <c r="K1610" i="19" s="1"/>
  <c r="F1610" i="19"/>
  <c r="I1609" i="19"/>
  <c r="K1609" i="19" s="1"/>
  <c r="F1609" i="19"/>
  <c r="I1608" i="19"/>
  <c r="K1608" i="19" s="1"/>
  <c r="F1608" i="19"/>
  <c r="I1607" i="19"/>
  <c r="K1607" i="19" s="1"/>
  <c r="F1607" i="19"/>
  <c r="I1606" i="19"/>
  <c r="K1606" i="19" s="1"/>
  <c r="F1606" i="19"/>
  <c r="M1606" i="19" s="1"/>
  <c r="I1605" i="19"/>
  <c r="K1605" i="19" s="1"/>
  <c r="F1605" i="19"/>
  <c r="I1604" i="19"/>
  <c r="K1604" i="19" s="1"/>
  <c r="F1604" i="19"/>
  <c r="M1604" i="19" s="1"/>
  <c r="I1603" i="19"/>
  <c r="K1603" i="19" s="1"/>
  <c r="F1603" i="19"/>
  <c r="M1603" i="19" s="1"/>
  <c r="I1602" i="19"/>
  <c r="K1602" i="19" s="1"/>
  <c r="F1602" i="19"/>
  <c r="I1601" i="19"/>
  <c r="K1601" i="19" s="1"/>
  <c r="F1601" i="19"/>
  <c r="M1601" i="19" s="1"/>
  <c r="I1600" i="19"/>
  <c r="K1600" i="19" s="1"/>
  <c r="F1600" i="19"/>
  <c r="M1600" i="19" s="1"/>
  <c r="I1599" i="19"/>
  <c r="K1599" i="19" s="1"/>
  <c r="F1599" i="19"/>
  <c r="I1598" i="19"/>
  <c r="K1598" i="19" s="1"/>
  <c r="F1598" i="19"/>
  <c r="I1597" i="19"/>
  <c r="K1597" i="19" s="1"/>
  <c r="F1597" i="19"/>
  <c r="I1596" i="19"/>
  <c r="K1596" i="19" s="1"/>
  <c r="F1596" i="19"/>
  <c r="I1595" i="19"/>
  <c r="K1595" i="19" s="1"/>
  <c r="F1595" i="19"/>
  <c r="I1594" i="19"/>
  <c r="K1594" i="19" s="1"/>
  <c r="F1594" i="19"/>
  <c r="I1593" i="19"/>
  <c r="K1593" i="19" s="1"/>
  <c r="F1593" i="19"/>
  <c r="M1593" i="19" s="1"/>
  <c r="I1592" i="19"/>
  <c r="K1592" i="19" s="1"/>
  <c r="F1592" i="19"/>
  <c r="I1591" i="19"/>
  <c r="K1591" i="19" s="1"/>
  <c r="F1591" i="19"/>
  <c r="I1590" i="19"/>
  <c r="K1590" i="19" s="1"/>
  <c r="F1590" i="19"/>
  <c r="M1590" i="19" s="1"/>
  <c r="I1589" i="19"/>
  <c r="K1589" i="19" s="1"/>
  <c r="F1589" i="19"/>
  <c r="M1589" i="19" s="1"/>
  <c r="I1588" i="19"/>
  <c r="K1588" i="19" s="1"/>
  <c r="F1588" i="19"/>
  <c r="M1588" i="19" s="1"/>
  <c r="I1587" i="19"/>
  <c r="K1587" i="19" s="1"/>
  <c r="F1587" i="19"/>
  <c r="M1587" i="19" s="1"/>
  <c r="I1586" i="19"/>
  <c r="K1586" i="19" s="1"/>
  <c r="F1586" i="19"/>
  <c r="I1585" i="19"/>
  <c r="K1585" i="19" s="1"/>
  <c r="F1585" i="19"/>
  <c r="M1585" i="19" s="1"/>
  <c r="I1584" i="19"/>
  <c r="K1584" i="19" s="1"/>
  <c r="F1584" i="19"/>
  <c r="I1583" i="19"/>
  <c r="K1583" i="19" s="1"/>
  <c r="F1583" i="19"/>
  <c r="I1582" i="19"/>
  <c r="K1582" i="19" s="1"/>
  <c r="F1582" i="19"/>
  <c r="I1581" i="19"/>
  <c r="K1581" i="19" s="1"/>
  <c r="F1581" i="19"/>
  <c r="I1580" i="19"/>
  <c r="K1580" i="19" s="1"/>
  <c r="F1580" i="19"/>
  <c r="M1580" i="19" s="1"/>
  <c r="I1579" i="19"/>
  <c r="K1579" i="19" s="1"/>
  <c r="F1579" i="19"/>
  <c r="M1579" i="19" s="1"/>
  <c r="I1578" i="19"/>
  <c r="K1578" i="19" s="1"/>
  <c r="F1578" i="19"/>
  <c r="I1577" i="19"/>
  <c r="K1577" i="19" s="1"/>
  <c r="F1577" i="19"/>
  <c r="I1576" i="19"/>
  <c r="K1576" i="19" s="1"/>
  <c r="F1576" i="19"/>
  <c r="I1575" i="19"/>
  <c r="K1575" i="19" s="1"/>
  <c r="F1575" i="19"/>
  <c r="I1574" i="19"/>
  <c r="K1574" i="19" s="1"/>
  <c r="F1574" i="19"/>
  <c r="I1573" i="19"/>
  <c r="K1573" i="19" s="1"/>
  <c r="F1573" i="19"/>
  <c r="L1573" i="19" s="1"/>
  <c r="I1572" i="19"/>
  <c r="K1572" i="19" s="1"/>
  <c r="F1572" i="19"/>
  <c r="I1571" i="19"/>
  <c r="K1571" i="19" s="1"/>
  <c r="F1571" i="19"/>
  <c r="M1571" i="19" s="1"/>
  <c r="I1570" i="19"/>
  <c r="K1570" i="19" s="1"/>
  <c r="F1570" i="19"/>
  <c r="I1569" i="19"/>
  <c r="K1569" i="19" s="1"/>
  <c r="F1569" i="19"/>
  <c r="I1568" i="19"/>
  <c r="K1568" i="19" s="1"/>
  <c r="F1568" i="19"/>
  <c r="I1567" i="19"/>
  <c r="K1567" i="19" s="1"/>
  <c r="F1567" i="19"/>
  <c r="I1566" i="19"/>
  <c r="K1566" i="19" s="1"/>
  <c r="F1566" i="19"/>
  <c r="M1566" i="19" s="1"/>
  <c r="I1565" i="19"/>
  <c r="K1565" i="19" s="1"/>
  <c r="F1565" i="19"/>
  <c r="I1564" i="19"/>
  <c r="K1564" i="19" s="1"/>
  <c r="F1564" i="19"/>
  <c r="M1564" i="19" s="1"/>
  <c r="I1563" i="19"/>
  <c r="K1563" i="19" s="1"/>
  <c r="F1563" i="19"/>
  <c r="I1562" i="19"/>
  <c r="F1562" i="19"/>
  <c r="I1561" i="19"/>
  <c r="K1561" i="19" s="1"/>
  <c r="F1561" i="19"/>
  <c r="M1561" i="19" s="1"/>
  <c r="I1560" i="19"/>
  <c r="K1560" i="19" s="1"/>
  <c r="F1560" i="19"/>
  <c r="M1560" i="19" s="1"/>
  <c r="I1559" i="19"/>
  <c r="K1559" i="19" s="1"/>
  <c r="F1559" i="19"/>
  <c r="I1558" i="19"/>
  <c r="K1558" i="19" s="1"/>
  <c r="F1558" i="19"/>
  <c r="I1557" i="19"/>
  <c r="K1557" i="19" s="1"/>
  <c r="F1557" i="19"/>
  <c r="M1557" i="19" s="1"/>
  <c r="I1556" i="19"/>
  <c r="K1556" i="19" s="1"/>
  <c r="F1556" i="19"/>
  <c r="I1555" i="19"/>
  <c r="K1555" i="19" s="1"/>
  <c r="F1555" i="19"/>
  <c r="M1555" i="19" s="1"/>
  <c r="I1554" i="19"/>
  <c r="K1554" i="19" s="1"/>
  <c r="F1554" i="19"/>
  <c r="M1554" i="19" s="1"/>
  <c r="I1553" i="19"/>
  <c r="K1553" i="19" s="1"/>
  <c r="F1553" i="19"/>
  <c r="M1553" i="19" s="1"/>
  <c r="I1552" i="19"/>
  <c r="K1552" i="19" s="1"/>
  <c r="F1552" i="19"/>
  <c r="I1551" i="19"/>
  <c r="K1551" i="19" s="1"/>
  <c r="F1551" i="19"/>
  <c r="I1550" i="19"/>
  <c r="K1550" i="19" s="1"/>
  <c r="F1550" i="19"/>
  <c r="I1549" i="19"/>
  <c r="K1549" i="19" s="1"/>
  <c r="F1549" i="19"/>
  <c r="L1549" i="19" s="1"/>
  <c r="I1548" i="19"/>
  <c r="K1548" i="19" s="1"/>
  <c r="F1548" i="19"/>
  <c r="I1547" i="19"/>
  <c r="K1547" i="19" s="1"/>
  <c r="F1547" i="19"/>
  <c r="I1546" i="19"/>
  <c r="K1546" i="19" s="1"/>
  <c r="F1546" i="19"/>
  <c r="I1545" i="19"/>
  <c r="K1545" i="19" s="1"/>
  <c r="F1545" i="19"/>
  <c r="I1544" i="19"/>
  <c r="K1544" i="19" s="1"/>
  <c r="F1544" i="19"/>
  <c r="I1543" i="19"/>
  <c r="K1543" i="19" s="1"/>
  <c r="F1543" i="19"/>
  <c r="M1543" i="19" s="1"/>
  <c r="I1542" i="19"/>
  <c r="F1542" i="19"/>
  <c r="I1541" i="19"/>
  <c r="K1541" i="19" s="1"/>
  <c r="F1541" i="19"/>
  <c r="L1541" i="19" s="1"/>
  <c r="I1540" i="19"/>
  <c r="K1540" i="19" s="1"/>
  <c r="F1540" i="19"/>
  <c r="M1540" i="19" s="1"/>
  <c r="I1539" i="19"/>
  <c r="K1539" i="19" s="1"/>
  <c r="F1539" i="19"/>
  <c r="M1539" i="19" s="1"/>
  <c r="I1538" i="19"/>
  <c r="K1538" i="19" s="1"/>
  <c r="F1538" i="19"/>
  <c r="I1537" i="19"/>
  <c r="K1537" i="19" s="1"/>
  <c r="F1537" i="19"/>
  <c r="M1537" i="19" s="1"/>
  <c r="I1536" i="19"/>
  <c r="K1536" i="19" s="1"/>
  <c r="F1536" i="19"/>
  <c r="I1535" i="19"/>
  <c r="K1535" i="19" s="1"/>
  <c r="F1535" i="19"/>
  <c r="M1535" i="19" s="1"/>
  <c r="I1534" i="19"/>
  <c r="K1534" i="19" s="1"/>
  <c r="F1534" i="19"/>
  <c r="M1534" i="19" s="1"/>
  <c r="I1533" i="19"/>
  <c r="K1533" i="19" s="1"/>
  <c r="F1533" i="19"/>
  <c r="I1532" i="19"/>
  <c r="K1532" i="19" s="1"/>
  <c r="F1532" i="19"/>
  <c r="I1531" i="19"/>
  <c r="K1531" i="19" s="1"/>
  <c r="F1531" i="19"/>
  <c r="M1531" i="19" s="1"/>
  <c r="I1530" i="19"/>
  <c r="K1530" i="19" s="1"/>
  <c r="F1530" i="19"/>
  <c r="I1529" i="19"/>
  <c r="K1529" i="19" s="1"/>
  <c r="F1529" i="19"/>
  <c r="I1528" i="19"/>
  <c r="K1528" i="19" s="1"/>
  <c r="F1528" i="19"/>
  <c r="M1528" i="19" s="1"/>
  <c r="I1527" i="19"/>
  <c r="K1527" i="19" s="1"/>
  <c r="F1527" i="19"/>
  <c r="M1527" i="19" s="1"/>
  <c r="I1526" i="19"/>
  <c r="K1526" i="19" s="1"/>
  <c r="F1526" i="19"/>
  <c r="M1526" i="19" s="1"/>
  <c r="I1525" i="19"/>
  <c r="K1525" i="19" s="1"/>
  <c r="F1525" i="19"/>
  <c r="L1525" i="19" s="1"/>
  <c r="I1524" i="19"/>
  <c r="K1524" i="19" s="1"/>
  <c r="F1524" i="19"/>
  <c r="M1524" i="19" s="1"/>
  <c r="I1523" i="19"/>
  <c r="K1523" i="19" s="1"/>
  <c r="F1523" i="19"/>
  <c r="M1523" i="19" s="1"/>
  <c r="I1522" i="19"/>
  <c r="K1522" i="19" s="1"/>
  <c r="F1522" i="19"/>
  <c r="I1521" i="19"/>
  <c r="K1521" i="19" s="1"/>
  <c r="F1521" i="19"/>
  <c r="M1521" i="19" s="1"/>
  <c r="I1520" i="19"/>
  <c r="K1520" i="19" s="1"/>
  <c r="F1520" i="19"/>
  <c r="M1520" i="19" s="1"/>
  <c r="I1519" i="19"/>
  <c r="K1519" i="19" s="1"/>
  <c r="F1519" i="19"/>
  <c r="M1519" i="19" s="1"/>
  <c r="I1518" i="19"/>
  <c r="K1518" i="19" s="1"/>
  <c r="F1518" i="19"/>
  <c r="M1518" i="19" s="1"/>
  <c r="I1517" i="19"/>
  <c r="K1517" i="19" s="1"/>
  <c r="F1517" i="19"/>
  <c r="L1517" i="19" s="1"/>
  <c r="I1516" i="19"/>
  <c r="K1516" i="19" s="1"/>
  <c r="F1516" i="19"/>
  <c r="M1516" i="19" s="1"/>
  <c r="I1515" i="19"/>
  <c r="K1515" i="19" s="1"/>
  <c r="F1515" i="19"/>
  <c r="M1515" i="19" s="1"/>
  <c r="I1514" i="19"/>
  <c r="K1514" i="19" s="1"/>
  <c r="F1514" i="19"/>
  <c r="I1513" i="19"/>
  <c r="K1513" i="19" s="1"/>
  <c r="F1513" i="19"/>
  <c r="M1513" i="19" s="1"/>
  <c r="I1512" i="19"/>
  <c r="K1512" i="19" s="1"/>
  <c r="F1512" i="19"/>
  <c r="M1512" i="19" s="1"/>
  <c r="I1511" i="19"/>
  <c r="K1511" i="19" s="1"/>
  <c r="F1511" i="19"/>
  <c r="M1511" i="19" s="1"/>
  <c r="I1510" i="19"/>
  <c r="K1510" i="19" s="1"/>
  <c r="F1510" i="19"/>
  <c r="I1509" i="19"/>
  <c r="K1509" i="19" s="1"/>
  <c r="F1509" i="19"/>
  <c r="I1508" i="19"/>
  <c r="K1508" i="19" s="1"/>
  <c r="F1508" i="19"/>
  <c r="I1507" i="19"/>
  <c r="K1507" i="19" s="1"/>
  <c r="F1507" i="19"/>
  <c r="I1506" i="19"/>
  <c r="K1506" i="19" s="1"/>
  <c r="F1506" i="19"/>
  <c r="I1505" i="19"/>
  <c r="K1505" i="19" s="1"/>
  <c r="F1505" i="19"/>
  <c r="I1504" i="19"/>
  <c r="K1504" i="19" s="1"/>
  <c r="F1504" i="19"/>
  <c r="I1503" i="19"/>
  <c r="K1503" i="19" s="1"/>
  <c r="F1503" i="19"/>
  <c r="I1502" i="19"/>
  <c r="K1502" i="19" s="1"/>
  <c r="F1502" i="19"/>
  <c r="I1501" i="19"/>
  <c r="K1501" i="19" s="1"/>
  <c r="F1501" i="19"/>
  <c r="I1500" i="19"/>
  <c r="K1500" i="19" s="1"/>
  <c r="F1500" i="19"/>
  <c r="I1499" i="19"/>
  <c r="K1499" i="19" s="1"/>
  <c r="F1499" i="19"/>
  <c r="I1498" i="19"/>
  <c r="K1498" i="19" s="1"/>
  <c r="F1498" i="19"/>
  <c r="I1497" i="19"/>
  <c r="K1497" i="19" s="1"/>
  <c r="F1497" i="19"/>
  <c r="I1496" i="19"/>
  <c r="K1496" i="19" s="1"/>
  <c r="F1496" i="19"/>
  <c r="I1495" i="19"/>
  <c r="K1495" i="19" s="1"/>
  <c r="F1495" i="19"/>
  <c r="I1494" i="19"/>
  <c r="K1494" i="19" s="1"/>
  <c r="F1494" i="19"/>
  <c r="I1493" i="19"/>
  <c r="K1493" i="19" s="1"/>
  <c r="F1493" i="19"/>
  <c r="I1492" i="19"/>
  <c r="K1492" i="19" s="1"/>
  <c r="F1492" i="19"/>
  <c r="I1491" i="19"/>
  <c r="K1491" i="19" s="1"/>
  <c r="F1491" i="19"/>
  <c r="I1490" i="19"/>
  <c r="K1490" i="19" s="1"/>
  <c r="F1490" i="19"/>
  <c r="I1489" i="19"/>
  <c r="K1489" i="19" s="1"/>
  <c r="F1489" i="19"/>
  <c r="I1488" i="19"/>
  <c r="K1488" i="19" s="1"/>
  <c r="F1488" i="19"/>
  <c r="I1487" i="19"/>
  <c r="K1487" i="19" s="1"/>
  <c r="F1487" i="19"/>
  <c r="I1486" i="19"/>
  <c r="K1486" i="19" s="1"/>
  <c r="F1486" i="19"/>
  <c r="I1485" i="19"/>
  <c r="K1485" i="19" s="1"/>
  <c r="F1485" i="19"/>
  <c r="I1484" i="19"/>
  <c r="K1484" i="19" s="1"/>
  <c r="F1484" i="19"/>
  <c r="I1483" i="19"/>
  <c r="K1483" i="19" s="1"/>
  <c r="F1483" i="19"/>
  <c r="I1482" i="19"/>
  <c r="K1482" i="19" s="1"/>
  <c r="F1482" i="19"/>
  <c r="I1481" i="19"/>
  <c r="K1481" i="19" s="1"/>
  <c r="F1481" i="19"/>
  <c r="I1480" i="19"/>
  <c r="K1480" i="19" s="1"/>
  <c r="F1480" i="19"/>
  <c r="I1479" i="19"/>
  <c r="K1479" i="19" s="1"/>
  <c r="F1479" i="19"/>
  <c r="I1478" i="19"/>
  <c r="K1478" i="19" s="1"/>
  <c r="F1478" i="19"/>
  <c r="I1477" i="19"/>
  <c r="K1477" i="19" s="1"/>
  <c r="F1477" i="19"/>
  <c r="I1476" i="19"/>
  <c r="K1476" i="19" s="1"/>
  <c r="F1476" i="19"/>
  <c r="I1475" i="19"/>
  <c r="K1475" i="19" s="1"/>
  <c r="F1475" i="19"/>
  <c r="I1474" i="19"/>
  <c r="K1474" i="19" s="1"/>
  <c r="F1474" i="19"/>
  <c r="I1473" i="19"/>
  <c r="K1473" i="19" s="1"/>
  <c r="F1473" i="19"/>
  <c r="I1472" i="19"/>
  <c r="K1472" i="19" s="1"/>
  <c r="F1472" i="19"/>
  <c r="I1471" i="19"/>
  <c r="K1471" i="19" s="1"/>
  <c r="F1471" i="19"/>
  <c r="I1470" i="19"/>
  <c r="K1470" i="19" s="1"/>
  <c r="F1470" i="19"/>
  <c r="I1469" i="19"/>
  <c r="K1469" i="19" s="1"/>
  <c r="F1469" i="19"/>
  <c r="I1468" i="19"/>
  <c r="K1468" i="19" s="1"/>
  <c r="F1468" i="19"/>
  <c r="I1467" i="19"/>
  <c r="K1467" i="19" s="1"/>
  <c r="F1467" i="19"/>
  <c r="I1466" i="19"/>
  <c r="K1466" i="19" s="1"/>
  <c r="F1466" i="19"/>
  <c r="I1465" i="19"/>
  <c r="K1465" i="19" s="1"/>
  <c r="F1465" i="19"/>
  <c r="I1464" i="19"/>
  <c r="K1464" i="19" s="1"/>
  <c r="F1464" i="19"/>
  <c r="I1463" i="19"/>
  <c r="K1463" i="19" s="1"/>
  <c r="F1463" i="19"/>
  <c r="I1462" i="19"/>
  <c r="K1462" i="19" s="1"/>
  <c r="F1462" i="19"/>
  <c r="I1461" i="19"/>
  <c r="K1461" i="19" s="1"/>
  <c r="F1461" i="19"/>
  <c r="I1460" i="19"/>
  <c r="K1460" i="19" s="1"/>
  <c r="F1460" i="19"/>
  <c r="I1459" i="19"/>
  <c r="K1459" i="19" s="1"/>
  <c r="F1459" i="19"/>
  <c r="I1458" i="19"/>
  <c r="K1458" i="19" s="1"/>
  <c r="F1458" i="19"/>
  <c r="I1457" i="19"/>
  <c r="K1457" i="19" s="1"/>
  <c r="F1457" i="19"/>
  <c r="I1456" i="19"/>
  <c r="K1456" i="19" s="1"/>
  <c r="F1456" i="19"/>
  <c r="I1455" i="19"/>
  <c r="K1455" i="19" s="1"/>
  <c r="F1455" i="19"/>
  <c r="I1454" i="19"/>
  <c r="K1454" i="19" s="1"/>
  <c r="F1454" i="19"/>
  <c r="I1453" i="19"/>
  <c r="K1453" i="19" s="1"/>
  <c r="F1453" i="19"/>
  <c r="I1452" i="19"/>
  <c r="K1452" i="19" s="1"/>
  <c r="F1452" i="19"/>
  <c r="I1451" i="19"/>
  <c r="K1451" i="19" s="1"/>
  <c r="F1451" i="19"/>
  <c r="I1450" i="19"/>
  <c r="K1450" i="19" s="1"/>
  <c r="F1450" i="19"/>
  <c r="I1449" i="19"/>
  <c r="K1449" i="19" s="1"/>
  <c r="F1449" i="19"/>
  <c r="I1448" i="19"/>
  <c r="K1448" i="19" s="1"/>
  <c r="F1448" i="19"/>
  <c r="I1447" i="19"/>
  <c r="K1447" i="19" s="1"/>
  <c r="F1447" i="19"/>
  <c r="I1446" i="19"/>
  <c r="K1446" i="19" s="1"/>
  <c r="F1446" i="19"/>
  <c r="I1445" i="19"/>
  <c r="K1445" i="19" s="1"/>
  <c r="F1445" i="19"/>
  <c r="I1444" i="19"/>
  <c r="K1444" i="19" s="1"/>
  <c r="F1444" i="19"/>
  <c r="I1443" i="19"/>
  <c r="K1443" i="19" s="1"/>
  <c r="F1443" i="19"/>
  <c r="I1442" i="19"/>
  <c r="K1442" i="19" s="1"/>
  <c r="F1442" i="19"/>
  <c r="I1441" i="19"/>
  <c r="K1441" i="19" s="1"/>
  <c r="F1441" i="19"/>
  <c r="I1440" i="19"/>
  <c r="K1440" i="19" s="1"/>
  <c r="F1440" i="19"/>
  <c r="I1439" i="19"/>
  <c r="K1439" i="19" s="1"/>
  <c r="F1439" i="19"/>
  <c r="I1438" i="19"/>
  <c r="K1438" i="19" s="1"/>
  <c r="F1438" i="19"/>
  <c r="I1437" i="19"/>
  <c r="K1437" i="19" s="1"/>
  <c r="F1437" i="19"/>
  <c r="I1436" i="19"/>
  <c r="K1436" i="19" s="1"/>
  <c r="F1436" i="19"/>
  <c r="I1435" i="19"/>
  <c r="K1435" i="19" s="1"/>
  <c r="F1435" i="19"/>
  <c r="I1434" i="19"/>
  <c r="K1434" i="19" s="1"/>
  <c r="F1434" i="19"/>
  <c r="I1433" i="19"/>
  <c r="K1433" i="19" s="1"/>
  <c r="F1433" i="19"/>
  <c r="I1432" i="19"/>
  <c r="K1432" i="19" s="1"/>
  <c r="F1432" i="19"/>
  <c r="I1431" i="19"/>
  <c r="K1431" i="19" s="1"/>
  <c r="F1431" i="19"/>
  <c r="I1430" i="19"/>
  <c r="K1430" i="19" s="1"/>
  <c r="F1430" i="19"/>
  <c r="I1429" i="19"/>
  <c r="K1429" i="19" s="1"/>
  <c r="F1429" i="19"/>
  <c r="I1428" i="19"/>
  <c r="K1428" i="19" s="1"/>
  <c r="F1428" i="19"/>
  <c r="I1427" i="19"/>
  <c r="K1427" i="19" s="1"/>
  <c r="F1427" i="19"/>
  <c r="I1426" i="19"/>
  <c r="K1426" i="19" s="1"/>
  <c r="F1426" i="19"/>
  <c r="I1425" i="19"/>
  <c r="K1425" i="19" s="1"/>
  <c r="F1425" i="19"/>
  <c r="I1424" i="19"/>
  <c r="K1424" i="19" s="1"/>
  <c r="F1424" i="19"/>
  <c r="I1423" i="19"/>
  <c r="K1423" i="19" s="1"/>
  <c r="F1423" i="19"/>
  <c r="I1422" i="19"/>
  <c r="K1422" i="19" s="1"/>
  <c r="F1422" i="19"/>
  <c r="I1421" i="19"/>
  <c r="K1421" i="19" s="1"/>
  <c r="F1421" i="19"/>
  <c r="I1420" i="19"/>
  <c r="K1420" i="19" s="1"/>
  <c r="F1420" i="19"/>
  <c r="I1419" i="19"/>
  <c r="K1419" i="19" s="1"/>
  <c r="F1419" i="19"/>
  <c r="I1418" i="19"/>
  <c r="K1418" i="19" s="1"/>
  <c r="F1418" i="19"/>
  <c r="I1417" i="19"/>
  <c r="K1417" i="19" s="1"/>
  <c r="F1417" i="19"/>
  <c r="I1416" i="19"/>
  <c r="K1416" i="19" s="1"/>
  <c r="F1416" i="19"/>
  <c r="I1415" i="19"/>
  <c r="K1415" i="19" s="1"/>
  <c r="F1415" i="19"/>
  <c r="K1414" i="19"/>
  <c r="I1414" i="19"/>
  <c r="F1414" i="19"/>
  <c r="I1413" i="19"/>
  <c r="K1413" i="19" s="1"/>
  <c r="F1413" i="19"/>
  <c r="I1412" i="19"/>
  <c r="K1412" i="19" s="1"/>
  <c r="F1412" i="19"/>
  <c r="I1411" i="19"/>
  <c r="K1411" i="19" s="1"/>
  <c r="F1411" i="19"/>
  <c r="I1410" i="19"/>
  <c r="K1410" i="19" s="1"/>
  <c r="F1410" i="19"/>
  <c r="I1409" i="19"/>
  <c r="K1409" i="19" s="1"/>
  <c r="F1409" i="19"/>
  <c r="I1408" i="19"/>
  <c r="K1408" i="19" s="1"/>
  <c r="F1408" i="19"/>
  <c r="I1407" i="19"/>
  <c r="K1407" i="19" s="1"/>
  <c r="F1407" i="19"/>
  <c r="I1406" i="19"/>
  <c r="K1406" i="19" s="1"/>
  <c r="F1406" i="19"/>
  <c r="I1405" i="19"/>
  <c r="K1405" i="19" s="1"/>
  <c r="F1405" i="19"/>
  <c r="I1404" i="19"/>
  <c r="K1404" i="19" s="1"/>
  <c r="F1404" i="19"/>
  <c r="I1403" i="19"/>
  <c r="K1403" i="19" s="1"/>
  <c r="F1403" i="19"/>
  <c r="I1402" i="19"/>
  <c r="K1402" i="19" s="1"/>
  <c r="F1402" i="19"/>
  <c r="I1401" i="19"/>
  <c r="K1401" i="19" s="1"/>
  <c r="F1401" i="19"/>
  <c r="I1400" i="19"/>
  <c r="K1400" i="19" s="1"/>
  <c r="F1400" i="19"/>
  <c r="I1399" i="19"/>
  <c r="K1399" i="19" s="1"/>
  <c r="F1399" i="19"/>
  <c r="I1398" i="19"/>
  <c r="K1398" i="19" s="1"/>
  <c r="F1398" i="19"/>
  <c r="I1397" i="19"/>
  <c r="K1397" i="19" s="1"/>
  <c r="F1397" i="19"/>
  <c r="I1396" i="19"/>
  <c r="K1396" i="19" s="1"/>
  <c r="F1396" i="19"/>
  <c r="I1395" i="19"/>
  <c r="K1395" i="19" s="1"/>
  <c r="F1395" i="19"/>
  <c r="I1394" i="19"/>
  <c r="K1394" i="19" s="1"/>
  <c r="F1394" i="19"/>
  <c r="I1393" i="19"/>
  <c r="K1393" i="19" s="1"/>
  <c r="F1393" i="19"/>
  <c r="I1392" i="19"/>
  <c r="K1392" i="19" s="1"/>
  <c r="F1392" i="19"/>
  <c r="I1391" i="19"/>
  <c r="K1391" i="19" s="1"/>
  <c r="F1391" i="19"/>
  <c r="I1390" i="19"/>
  <c r="K1390" i="19" s="1"/>
  <c r="F1390" i="19"/>
  <c r="I1389" i="19"/>
  <c r="K1389" i="19" s="1"/>
  <c r="F1389" i="19"/>
  <c r="I1388" i="19"/>
  <c r="K1388" i="19" s="1"/>
  <c r="F1388" i="19"/>
  <c r="I1387" i="19"/>
  <c r="K1387" i="19" s="1"/>
  <c r="F1387" i="19"/>
  <c r="I1386" i="19"/>
  <c r="K1386" i="19" s="1"/>
  <c r="F1386" i="19"/>
  <c r="I1385" i="19"/>
  <c r="K1385" i="19" s="1"/>
  <c r="F1385" i="19"/>
  <c r="I1384" i="19"/>
  <c r="K1384" i="19" s="1"/>
  <c r="F1384" i="19"/>
  <c r="M1384" i="19" s="1"/>
  <c r="I1383" i="19"/>
  <c r="K1383" i="19" s="1"/>
  <c r="F1383" i="19"/>
  <c r="I1382" i="19"/>
  <c r="K1382" i="19" s="1"/>
  <c r="F1382" i="19"/>
  <c r="M1382" i="19" s="1"/>
  <c r="I1381" i="19"/>
  <c r="K1381" i="19" s="1"/>
  <c r="F1381" i="19"/>
  <c r="M1381" i="19" s="1"/>
  <c r="I1380" i="19"/>
  <c r="K1380" i="19" s="1"/>
  <c r="F1380" i="19"/>
  <c r="M1380" i="19" s="1"/>
  <c r="I1379" i="19"/>
  <c r="K1379" i="19" s="1"/>
  <c r="F1379" i="19"/>
  <c r="I1378" i="19"/>
  <c r="K1378" i="19" s="1"/>
  <c r="F1378" i="19"/>
  <c r="I1377" i="19"/>
  <c r="K1377" i="19" s="1"/>
  <c r="F1377" i="19"/>
  <c r="K1376" i="19"/>
  <c r="I1376" i="19"/>
  <c r="F1376" i="19"/>
  <c r="M1376" i="19" s="1"/>
  <c r="I1375" i="19"/>
  <c r="K1375" i="19" s="1"/>
  <c r="F1375" i="19"/>
  <c r="I1374" i="19"/>
  <c r="K1374" i="19" s="1"/>
  <c r="F1374" i="19"/>
  <c r="I1373" i="19"/>
  <c r="K1373" i="19" s="1"/>
  <c r="F1373" i="19"/>
  <c r="I1372" i="19"/>
  <c r="K1372" i="19" s="1"/>
  <c r="F1372" i="19"/>
  <c r="I1371" i="19"/>
  <c r="K1371" i="19" s="1"/>
  <c r="F1371" i="19"/>
  <c r="I1370" i="19"/>
  <c r="K1370" i="19" s="1"/>
  <c r="F1370" i="19"/>
  <c r="M1370" i="19" s="1"/>
  <c r="I1369" i="19"/>
  <c r="K1369" i="19" s="1"/>
  <c r="F1369" i="19"/>
  <c r="M1369" i="19" s="1"/>
  <c r="I1368" i="19"/>
  <c r="K1368" i="19" s="1"/>
  <c r="F1368" i="19"/>
  <c r="I1367" i="19"/>
  <c r="K1367" i="19" s="1"/>
  <c r="F1367" i="19"/>
  <c r="I1366" i="19"/>
  <c r="K1366" i="19" s="1"/>
  <c r="F1366" i="19"/>
  <c r="I1365" i="19"/>
  <c r="K1365" i="19" s="1"/>
  <c r="F1365" i="19"/>
  <c r="I1364" i="19"/>
  <c r="K1364" i="19" s="1"/>
  <c r="F1364" i="19"/>
  <c r="I1363" i="19"/>
  <c r="K1363" i="19" s="1"/>
  <c r="F1363" i="19"/>
  <c r="M1363" i="19" s="1"/>
  <c r="I1362" i="19"/>
  <c r="K1362" i="19" s="1"/>
  <c r="F1362" i="19"/>
  <c r="M1362" i="19" s="1"/>
  <c r="I1361" i="19"/>
  <c r="K1361" i="19" s="1"/>
  <c r="F1361" i="19"/>
  <c r="M1361" i="19" s="1"/>
  <c r="I1360" i="19"/>
  <c r="K1360" i="19" s="1"/>
  <c r="F1360" i="19"/>
  <c r="I1359" i="19"/>
  <c r="K1359" i="19" s="1"/>
  <c r="F1359" i="19"/>
  <c r="I1358" i="19"/>
  <c r="K1358" i="19" s="1"/>
  <c r="F1358" i="19"/>
  <c r="I1357" i="19"/>
  <c r="K1357" i="19" s="1"/>
  <c r="F1357" i="19"/>
  <c r="I1356" i="19"/>
  <c r="K1356" i="19" s="1"/>
  <c r="F1356" i="19"/>
  <c r="M1356" i="19" s="1"/>
  <c r="I1355" i="19"/>
  <c r="K1355" i="19" s="1"/>
  <c r="F1355" i="19"/>
  <c r="M1355" i="19" s="1"/>
  <c r="I1354" i="19"/>
  <c r="K1354" i="19" s="1"/>
  <c r="F1354" i="19"/>
  <c r="I1353" i="19"/>
  <c r="K1353" i="19" s="1"/>
  <c r="F1353" i="19"/>
  <c r="I1352" i="19"/>
  <c r="K1352" i="19" s="1"/>
  <c r="F1352" i="19"/>
  <c r="M1352" i="19" s="1"/>
  <c r="I1351" i="19"/>
  <c r="K1351" i="19" s="1"/>
  <c r="F1351" i="19"/>
  <c r="I1350" i="19"/>
  <c r="K1350" i="19" s="1"/>
  <c r="F1350" i="19"/>
  <c r="I1349" i="19"/>
  <c r="K1349" i="19" s="1"/>
  <c r="F1349" i="19"/>
  <c r="I1348" i="19"/>
  <c r="K1348" i="19" s="1"/>
  <c r="F1348" i="19"/>
  <c r="I1347" i="19"/>
  <c r="K1347" i="19" s="1"/>
  <c r="F1347" i="19"/>
  <c r="M1347" i="19" s="1"/>
  <c r="I1346" i="19"/>
  <c r="K1346" i="19" s="1"/>
  <c r="F1346" i="19"/>
  <c r="M1346" i="19" s="1"/>
  <c r="I1345" i="19"/>
  <c r="K1345" i="19" s="1"/>
  <c r="F1345" i="19"/>
  <c r="M1345" i="19" s="1"/>
  <c r="I1344" i="19"/>
  <c r="K1344" i="19" s="1"/>
  <c r="F1344" i="19"/>
  <c r="M1344" i="19" s="1"/>
  <c r="I1343" i="19"/>
  <c r="K1343" i="19" s="1"/>
  <c r="F1343" i="19"/>
  <c r="I1342" i="19"/>
  <c r="K1342" i="19" s="1"/>
  <c r="F1342" i="19"/>
  <c r="I1341" i="19"/>
  <c r="K1341" i="19" s="1"/>
  <c r="F1341" i="19"/>
  <c r="I1340" i="19"/>
  <c r="K1340" i="19" s="1"/>
  <c r="F1340" i="19"/>
  <c r="I1339" i="19"/>
  <c r="K1339" i="19" s="1"/>
  <c r="F1339" i="19"/>
  <c r="M1339" i="19" s="1"/>
  <c r="I1338" i="19"/>
  <c r="K1338" i="19" s="1"/>
  <c r="F1338" i="19"/>
  <c r="M1338" i="19" s="1"/>
  <c r="I1337" i="19"/>
  <c r="K1337" i="19" s="1"/>
  <c r="F1337" i="19"/>
  <c r="M1337" i="19" s="1"/>
  <c r="I1336" i="19"/>
  <c r="K1336" i="19" s="1"/>
  <c r="F1336" i="19"/>
  <c r="M1336" i="19" s="1"/>
  <c r="I1335" i="19"/>
  <c r="K1335" i="19" s="1"/>
  <c r="F1335" i="19"/>
  <c r="I1334" i="19"/>
  <c r="K1334" i="19" s="1"/>
  <c r="F1334" i="19"/>
  <c r="I1333" i="19"/>
  <c r="K1333" i="19" s="1"/>
  <c r="F1333" i="19"/>
  <c r="I1332" i="19"/>
  <c r="K1332" i="19" s="1"/>
  <c r="F1332" i="19"/>
  <c r="I1331" i="19"/>
  <c r="K1331" i="19" s="1"/>
  <c r="F1331" i="19"/>
  <c r="M1331" i="19" s="1"/>
  <c r="I1330" i="19"/>
  <c r="K1330" i="19" s="1"/>
  <c r="F1330" i="19"/>
  <c r="M1330" i="19" s="1"/>
  <c r="I1329" i="19"/>
  <c r="K1329" i="19" s="1"/>
  <c r="F1329" i="19"/>
  <c r="I1328" i="19"/>
  <c r="K1328" i="19" s="1"/>
  <c r="F1328" i="19"/>
  <c r="I1327" i="19"/>
  <c r="K1327" i="19" s="1"/>
  <c r="F1327" i="19"/>
  <c r="I1326" i="19"/>
  <c r="K1326" i="19" s="1"/>
  <c r="F1326" i="19"/>
  <c r="I1325" i="19"/>
  <c r="K1325" i="19" s="1"/>
  <c r="F1325" i="19"/>
  <c r="I1324" i="19"/>
  <c r="F1324" i="19"/>
  <c r="I1323" i="19"/>
  <c r="K1323" i="19" s="1"/>
  <c r="F1323" i="19"/>
  <c r="I1322" i="19"/>
  <c r="K1322" i="19" s="1"/>
  <c r="F1322" i="19"/>
  <c r="I1321" i="19"/>
  <c r="K1321" i="19" s="1"/>
  <c r="F1321" i="19"/>
  <c r="I1320" i="19"/>
  <c r="K1320" i="19" s="1"/>
  <c r="F1320" i="19"/>
  <c r="M1320" i="19" s="1"/>
  <c r="I1319" i="19"/>
  <c r="K1319" i="19" s="1"/>
  <c r="F1319" i="19"/>
  <c r="I1318" i="19"/>
  <c r="K1318" i="19" s="1"/>
  <c r="F1318" i="19"/>
  <c r="I1317" i="19"/>
  <c r="K1317" i="19" s="1"/>
  <c r="F1317" i="19"/>
  <c r="I1316" i="19"/>
  <c r="K1316" i="19" s="1"/>
  <c r="F1316" i="19"/>
  <c r="I1315" i="19"/>
  <c r="K1315" i="19" s="1"/>
  <c r="F1315" i="19"/>
  <c r="I1314" i="19"/>
  <c r="K1314" i="19" s="1"/>
  <c r="F1314" i="19"/>
  <c r="I1313" i="19"/>
  <c r="K1313" i="19" s="1"/>
  <c r="F1313" i="19"/>
  <c r="M1313" i="19" s="1"/>
  <c r="I1312" i="19"/>
  <c r="K1312" i="19" s="1"/>
  <c r="F1312" i="19"/>
  <c r="I1311" i="19"/>
  <c r="K1311" i="19" s="1"/>
  <c r="F1311" i="19"/>
  <c r="I1310" i="19"/>
  <c r="K1310" i="19" s="1"/>
  <c r="F1310" i="19"/>
  <c r="I1309" i="19"/>
  <c r="K1309" i="19" s="1"/>
  <c r="F1309" i="19"/>
  <c r="I1308" i="19"/>
  <c r="K1308" i="19" s="1"/>
  <c r="F1308" i="19"/>
  <c r="I1307" i="19"/>
  <c r="K1307" i="19" s="1"/>
  <c r="F1307" i="19"/>
  <c r="I1306" i="19"/>
  <c r="K1306" i="19" s="1"/>
  <c r="F1306" i="19"/>
  <c r="I1305" i="19"/>
  <c r="K1305" i="19" s="1"/>
  <c r="F1305" i="19"/>
  <c r="M1305" i="19" s="1"/>
  <c r="I1304" i="19"/>
  <c r="K1304" i="19" s="1"/>
  <c r="F1304" i="19"/>
  <c r="I1303" i="19"/>
  <c r="K1303" i="19" s="1"/>
  <c r="F1303" i="19"/>
  <c r="I1302" i="19"/>
  <c r="K1302" i="19" s="1"/>
  <c r="F1302" i="19"/>
  <c r="I1301" i="19"/>
  <c r="K1301" i="19" s="1"/>
  <c r="F1301" i="19"/>
  <c r="I1300" i="19"/>
  <c r="K1300" i="19" s="1"/>
  <c r="F1300" i="19"/>
  <c r="I1299" i="19"/>
  <c r="K1299" i="19" s="1"/>
  <c r="F1299" i="19"/>
  <c r="I1298" i="19"/>
  <c r="K1298" i="19" s="1"/>
  <c r="F1298" i="19"/>
  <c r="M1298" i="19" s="1"/>
  <c r="I1297" i="19"/>
  <c r="K1297" i="19" s="1"/>
  <c r="F1297" i="19"/>
  <c r="I1296" i="19"/>
  <c r="K1296" i="19" s="1"/>
  <c r="F1296" i="19"/>
  <c r="M1296" i="19" s="1"/>
  <c r="I1295" i="19"/>
  <c r="K1295" i="19" s="1"/>
  <c r="F1295" i="19"/>
  <c r="I1294" i="19"/>
  <c r="K1294" i="19" s="1"/>
  <c r="F1294" i="19"/>
  <c r="I1293" i="19"/>
  <c r="K1293" i="19" s="1"/>
  <c r="F1293" i="19"/>
  <c r="I1292" i="19"/>
  <c r="K1292" i="19" s="1"/>
  <c r="F1292" i="19"/>
  <c r="I1291" i="19"/>
  <c r="K1291" i="19" s="1"/>
  <c r="F1291" i="19"/>
  <c r="I1290" i="19"/>
  <c r="K1290" i="19" s="1"/>
  <c r="F1290" i="19"/>
  <c r="I1289" i="19"/>
  <c r="K1289" i="19" s="1"/>
  <c r="F1289" i="19"/>
  <c r="I1288" i="19"/>
  <c r="K1288" i="19" s="1"/>
  <c r="F1288" i="19"/>
  <c r="I1287" i="19"/>
  <c r="K1287" i="19" s="1"/>
  <c r="F1287" i="19"/>
  <c r="I1286" i="19"/>
  <c r="K1286" i="19" s="1"/>
  <c r="F1286" i="19"/>
  <c r="I1285" i="19"/>
  <c r="K1285" i="19" s="1"/>
  <c r="F1285" i="19"/>
  <c r="I1284" i="19"/>
  <c r="F1284" i="19"/>
  <c r="I1283" i="19"/>
  <c r="K1283" i="19" s="1"/>
  <c r="F1283" i="19"/>
  <c r="I1282" i="19"/>
  <c r="K1282" i="19" s="1"/>
  <c r="F1282" i="19"/>
  <c r="I1281" i="19"/>
  <c r="K1281" i="19" s="1"/>
  <c r="F1281" i="19"/>
  <c r="I1280" i="19"/>
  <c r="K1280" i="19" s="1"/>
  <c r="F1280" i="19"/>
  <c r="I1279" i="19"/>
  <c r="K1279" i="19" s="1"/>
  <c r="F1279" i="19"/>
  <c r="I1278" i="19"/>
  <c r="K1278" i="19" s="1"/>
  <c r="F1278" i="19"/>
  <c r="I1277" i="19"/>
  <c r="K1277" i="19" s="1"/>
  <c r="F1277" i="19"/>
  <c r="K1276" i="19"/>
  <c r="I1276" i="19"/>
  <c r="F1276" i="19"/>
  <c r="I1275" i="19"/>
  <c r="K1275" i="19" s="1"/>
  <c r="F1275" i="19"/>
  <c r="I1274" i="19"/>
  <c r="K1274" i="19" s="1"/>
  <c r="F1274" i="19"/>
  <c r="I1273" i="19"/>
  <c r="K1273" i="19" s="1"/>
  <c r="F1273" i="19"/>
  <c r="I1272" i="19"/>
  <c r="K1272" i="19" s="1"/>
  <c r="F1272" i="19"/>
  <c r="I1271" i="19"/>
  <c r="K1271" i="19" s="1"/>
  <c r="F1271" i="19"/>
  <c r="I1270" i="19"/>
  <c r="K1270" i="19" s="1"/>
  <c r="F1270" i="19"/>
  <c r="I1269" i="19"/>
  <c r="K1269" i="19" s="1"/>
  <c r="F1269" i="19"/>
  <c r="I1268" i="19"/>
  <c r="F1268" i="19"/>
  <c r="I1267" i="19"/>
  <c r="K1267" i="19" s="1"/>
  <c r="F1267" i="19"/>
  <c r="I1266" i="19"/>
  <c r="K1266" i="19" s="1"/>
  <c r="F1266" i="19"/>
  <c r="I1265" i="19"/>
  <c r="K1265" i="19" s="1"/>
  <c r="F1265" i="19"/>
  <c r="I1264" i="19"/>
  <c r="K1264" i="19" s="1"/>
  <c r="F1264" i="19"/>
  <c r="I1263" i="19"/>
  <c r="K1263" i="19" s="1"/>
  <c r="F1263" i="19"/>
  <c r="I1262" i="19"/>
  <c r="K1262" i="19" s="1"/>
  <c r="F1262" i="19"/>
  <c r="I1261" i="19"/>
  <c r="K1261" i="19" s="1"/>
  <c r="F1261" i="19"/>
  <c r="I1260" i="19"/>
  <c r="K1260" i="19" s="1"/>
  <c r="F1260" i="19"/>
  <c r="I1259" i="19"/>
  <c r="K1259" i="19" s="1"/>
  <c r="F1259" i="19"/>
  <c r="I1258" i="19"/>
  <c r="K1258" i="19" s="1"/>
  <c r="F1258" i="19"/>
  <c r="I1257" i="19"/>
  <c r="K1257" i="19" s="1"/>
  <c r="F1257" i="19"/>
  <c r="I1256" i="19"/>
  <c r="K1256" i="19" s="1"/>
  <c r="F1256" i="19"/>
  <c r="M1256" i="19" s="1"/>
  <c r="I1255" i="19"/>
  <c r="K1255" i="19" s="1"/>
  <c r="F1255" i="19"/>
  <c r="I1254" i="19"/>
  <c r="K1254" i="19" s="1"/>
  <c r="F1254" i="19"/>
  <c r="I1253" i="19"/>
  <c r="K1253" i="19" s="1"/>
  <c r="F1253" i="19"/>
  <c r="I1252" i="19"/>
  <c r="K1252" i="19" s="1"/>
  <c r="F1252" i="19"/>
  <c r="I1251" i="19"/>
  <c r="K1251" i="19" s="1"/>
  <c r="F1251" i="19"/>
  <c r="M1251" i="19" s="1"/>
  <c r="I1250" i="19"/>
  <c r="K1250" i="19" s="1"/>
  <c r="F1250" i="19"/>
  <c r="M1250" i="19" s="1"/>
  <c r="I1249" i="19"/>
  <c r="K1249" i="19" s="1"/>
  <c r="F1249" i="19"/>
  <c r="M1249" i="19" s="1"/>
  <c r="I1248" i="19"/>
  <c r="K1248" i="19" s="1"/>
  <c r="F1248" i="19"/>
  <c r="M1248" i="19" s="1"/>
  <c r="I1247" i="19"/>
  <c r="K1247" i="19" s="1"/>
  <c r="F1247" i="19"/>
  <c r="I1246" i="19"/>
  <c r="K1246" i="19" s="1"/>
  <c r="F1246" i="19"/>
  <c r="I1245" i="19"/>
  <c r="K1245" i="19" s="1"/>
  <c r="F1245" i="19"/>
  <c r="I1244" i="19"/>
  <c r="K1244" i="19" s="1"/>
  <c r="F1244" i="19"/>
  <c r="M1244" i="19" s="1"/>
  <c r="I1243" i="19"/>
  <c r="K1243" i="19" s="1"/>
  <c r="F1243" i="19"/>
  <c r="M1243" i="19" s="1"/>
  <c r="I1242" i="19"/>
  <c r="K1242" i="19" s="1"/>
  <c r="F1242" i="19"/>
  <c r="I1241" i="19"/>
  <c r="K1241" i="19" s="1"/>
  <c r="F1241" i="19"/>
  <c r="M1241" i="19" s="1"/>
  <c r="I1240" i="19"/>
  <c r="K1240" i="19" s="1"/>
  <c r="F1240" i="19"/>
  <c r="M1240" i="19" s="1"/>
  <c r="I1239" i="19"/>
  <c r="K1239" i="19" s="1"/>
  <c r="F1239" i="19"/>
  <c r="M1239" i="19" s="1"/>
  <c r="I1238" i="19"/>
  <c r="K1238" i="19" s="1"/>
  <c r="F1238" i="19"/>
  <c r="I1237" i="19"/>
  <c r="K1237" i="19" s="1"/>
  <c r="F1237" i="19"/>
  <c r="M1237" i="19" s="1"/>
  <c r="I1236" i="19"/>
  <c r="K1236" i="19" s="1"/>
  <c r="F1236" i="19"/>
  <c r="M1236" i="19" s="1"/>
  <c r="I1235" i="19"/>
  <c r="K1235" i="19" s="1"/>
  <c r="F1235" i="19"/>
  <c r="M1235" i="19" s="1"/>
  <c r="I1234" i="19"/>
  <c r="K1234" i="19" s="1"/>
  <c r="F1234" i="19"/>
  <c r="M1234" i="19" s="1"/>
  <c r="I1233" i="19"/>
  <c r="K1233" i="19" s="1"/>
  <c r="F1233" i="19"/>
  <c r="M1233" i="19" s="1"/>
  <c r="I1232" i="19"/>
  <c r="K1232" i="19" s="1"/>
  <c r="F1232" i="19"/>
  <c r="M1232" i="19" s="1"/>
  <c r="I1231" i="19"/>
  <c r="K1231" i="19" s="1"/>
  <c r="F1231" i="19"/>
  <c r="M1231" i="19" s="1"/>
  <c r="I1230" i="19"/>
  <c r="K1230" i="19" s="1"/>
  <c r="F1230" i="19"/>
  <c r="I1229" i="19"/>
  <c r="K1229" i="19" s="1"/>
  <c r="F1229" i="19"/>
  <c r="M1229" i="19" s="1"/>
  <c r="I1228" i="19"/>
  <c r="K1228" i="19" s="1"/>
  <c r="F1228" i="19"/>
  <c r="M1228" i="19" s="1"/>
  <c r="I1227" i="19"/>
  <c r="K1227" i="19" s="1"/>
  <c r="F1227" i="19"/>
  <c r="I1226" i="19"/>
  <c r="K1226" i="19" s="1"/>
  <c r="F1226" i="19"/>
  <c r="M1226" i="19" s="1"/>
  <c r="I1225" i="19"/>
  <c r="K1225" i="19" s="1"/>
  <c r="F1225" i="19"/>
  <c r="I1224" i="19"/>
  <c r="K1224" i="19" s="1"/>
  <c r="F1224" i="19"/>
  <c r="I1223" i="19"/>
  <c r="K1223" i="19" s="1"/>
  <c r="F1223" i="19"/>
  <c r="I1222" i="19"/>
  <c r="K1222" i="19" s="1"/>
  <c r="F1222" i="19"/>
  <c r="I1221" i="19"/>
  <c r="K1221" i="19" s="1"/>
  <c r="F1221" i="19"/>
  <c r="I1220" i="19"/>
  <c r="K1220" i="19" s="1"/>
  <c r="F1220" i="19"/>
  <c r="M1220" i="19" s="1"/>
  <c r="I1219" i="19"/>
  <c r="K1219" i="19" s="1"/>
  <c r="F1219" i="19"/>
  <c r="I1218" i="19"/>
  <c r="K1218" i="19" s="1"/>
  <c r="F1218" i="19"/>
  <c r="I1217" i="19"/>
  <c r="K1217" i="19" s="1"/>
  <c r="F1217" i="19"/>
  <c r="I1216" i="19"/>
  <c r="K1216" i="19" s="1"/>
  <c r="F1216" i="19"/>
  <c r="I1215" i="19"/>
  <c r="K1215" i="19" s="1"/>
  <c r="F1215" i="19"/>
  <c r="K1214" i="19"/>
  <c r="I1214" i="19"/>
  <c r="F1214" i="19"/>
  <c r="I1213" i="19"/>
  <c r="K1213" i="19" s="1"/>
  <c r="F1213" i="19"/>
  <c r="I1212" i="19"/>
  <c r="K1212" i="19" s="1"/>
  <c r="F1212" i="19"/>
  <c r="I1211" i="19"/>
  <c r="F1211" i="19"/>
  <c r="I1210" i="19"/>
  <c r="K1210" i="19" s="1"/>
  <c r="F1210" i="19"/>
  <c r="I1209" i="19"/>
  <c r="K1209" i="19" s="1"/>
  <c r="F1209" i="19"/>
  <c r="I1208" i="19"/>
  <c r="K1208" i="19" s="1"/>
  <c r="F1208" i="19"/>
  <c r="M1208" i="19" s="1"/>
  <c r="I1207" i="19"/>
  <c r="K1207" i="19" s="1"/>
  <c r="F1207" i="19"/>
  <c r="I1206" i="19"/>
  <c r="K1206" i="19" s="1"/>
  <c r="F1206" i="19"/>
  <c r="I1205" i="19"/>
  <c r="K1205" i="19" s="1"/>
  <c r="F1205" i="19"/>
  <c r="I1204" i="19"/>
  <c r="K1204" i="19" s="1"/>
  <c r="F1204" i="19"/>
  <c r="I1203" i="19"/>
  <c r="K1203" i="19" s="1"/>
  <c r="F1203" i="19"/>
  <c r="I1202" i="19"/>
  <c r="K1202" i="19" s="1"/>
  <c r="F1202" i="19"/>
  <c r="I1201" i="19"/>
  <c r="K1201" i="19" s="1"/>
  <c r="F1201" i="19"/>
  <c r="I1200" i="19"/>
  <c r="K1200" i="19" s="1"/>
  <c r="F1200" i="19"/>
  <c r="I1199" i="19"/>
  <c r="K1199" i="19" s="1"/>
  <c r="F1199" i="19"/>
  <c r="I1198" i="19"/>
  <c r="K1198" i="19" s="1"/>
  <c r="F1198" i="19"/>
  <c r="I1197" i="19"/>
  <c r="K1197" i="19" s="1"/>
  <c r="F1197" i="19"/>
  <c r="I1196" i="19"/>
  <c r="K1196" i="19" s="1"/>
  <c r="F1196" i="19"/>
  <c r="I1195" i="19"/>
  <c r="K1195" i="19" s="1"/>
  <c r="F1195" i="19"/>
  <c r="I1194" i="19"/>
  <c r="K1194" i="19" s="1"/>
  <c r="F1194" i="19"/>
  <c r="J1193" i="19"/>
  <c r="I1193" i="19"/>
  <c r="F1193" i="19"/>
  <c r="J1192" i="19"/>
  <c r="I1192" i="19"/>
  <c r="F1192" i="19"/>
  <c r="J1191" i="19"/>
  <c r="I1191" i="19"/>
  <c r="F1191" i="19"/>
  <c r="J1190" i="19"/>
  <c r="I1190" i="19"/>
  <c r="F1190" i="19"/>
  <c r="J1189" i="19"/>
  <c r="I1189" i="19"/>
  <c r="F1189" i="19"/>
  <c r="J1188" i="19"/>
  <c r="I1188" i="19"/>
  <c r="F1188" i="19"/>
  <c r="J1187" i="19"/>
  <c r="I1187" i="19"/>
  <c r="F1187" i="19"/>
  <c r="J1186" i="19"/>
  <c r="I1186" i="19"/>
  <c r="F1186" i="19"/>
  <c r="J1185" i="19"/>
  <c r="I1185" i="19"/>
  <c r="F1185" i="19"/>
  <c r="J1184" i="19"/>
  <c r="I1184" i="19"/>
  <c r="F1184" i="19"/>
  <c r="J1183" i="19"/>
  <c r="I1183" i="19"/>
  <c r="F1183" i="19"/>
  <c r="J1182" i="19"/>
  <c r="I1182" i="19"/>
  <c r="F1182" i="19"/>
  <c r="J1181" i="19"/>
  <c r="I1181" i="19"/>
  <c r="K1181" i="19" s="1"/>
  <c r="F1181" i="19"/>
  <c r="J1180" i="19"/>
  <c r="I1180" i="19"/>
  <c r="F1180" i="19"/>
  <c r="J1179" i="19"/>
  <c r="I1179" i="19"/>
  <c r="F1179" i="19"/>
  <c r="J1178" i="19"/>
  <c r="I1178" i="19"/>
  <c r="F1178" i="19"/>
  <c r="J1177" i="19"/>
  <c r="I1177" i="19"/>
  <c r="F1177" i="19"/>
  <c r="J1176" i="19"/>
  <c r="I1176" i="19"/>
  <c r="F1176" i="19"/>
  <c r="J1175" i="19"/>
  <c r="I1175" i="19"/>
  <c r="F1175" i="19"/>
  <c r="J1174" i="19"/>
  <c r="I1174" i="19"/>
  <c r="F1174" i="19"/>
  <c r="J1173" i="19"/>
  <c r="I1173" i="19"/>
  <c r="K1173" i="19" s="1"/>
  <c r="F1173" i="19"/>
  <c r="J1172" i="19"/>
  <c r="I1172" i="19"/>
  <c r="F1172" i="19"/>
  <c r="J1171" i="19"/>
  <c r="I1171" i="19"/>
  <c r="F1171" i="19"/>
  <c r="J1170" i="19"/>
  <c r="I1170" i="19"/>
  <c r="F1170" i="19"/>
  <c r="J1169" i="19"/>
  <c r="I1169" i="19"/>
  <c r="F1169" i="19"/>
  <c r="J1168" i="19"/>
  <c r="I1168" i="19"/>
  <c r="F1168" i="19"/>
  <c r="J1167" i="19"/>
  <c r="I1167" i="19"/>
  <c r="F1167" i="19"/>
  <c r="J1166" i="19"/>
  <c r="I1166" i="19"/>
  <c r="F1166" i="19"/>
  <c r="J1165" i="19"/>
  <c r="I1165" i="19"/>
  <c r="K1165" i="19" s="1"/>
  <c r="F1165" i="19"/>
  <c r="J1164" i="19"/>
  <c r="I1164" i="19"/>
  <c r="F1164" i="19"/>
  <c r="J1163" i="19"/>
  <c r="I1163" i="19"/>
  <c r="F1163" i="19"/>
  <c r="J1162" i="19"/>
  <c r="I1162" i="19"/>
  <c r="F1162" i="19"/>
  <c r="J1161" i="19"/>
  <c r="I1161" i="19"/>
  <c r="F1161" i="19"/>
  <c r="J1160" i="19"/>
  <c r="I1160" i="19"/>
  <c r="F1160" i="19"/>
  <c r="J1159" i="19"/>
  <c r="I1159" i="19"/>
  <c r="F1159" i="19"/>
  <c r="J1158" i="19"/>
  <c r="I1158" i="19"/>
  <c r="F1158" i="19"/>
  <c r="J1157" i="19"/>
  <c r="I1157" i="19"/>
  <c r="K1157" i="19" s="1"/>
  <c r="F1157" i="19"/>
  <c r="J1156" i="19"/>
  <c r="I1156" i="19"/>
  <c r="F1156" i="19"/>
  <c r="J1155" i="19"/>
  <c r="I1155" i="19"/>
  <c r="F1155" i="19"/>
  <c r="J1154" i="19"/>
  <c r="I1154" i="19"/>
  <c r="F1154" i="19"/>
  <c r="J1153" i="19"/>
  <c r="I1153" i="19"/>
  <c r="F1153" i="19"/>
  <c r="J1152" i="19"/>
  <c r="I1152" i="19"/>
  <c r="F1152" i="19"/>
  <c r="J1151" i="19"/>
  <c r="I1151" i="19"/>
  <c r="F1151" i="19"/>
  <c r="J1150" i="19"/>
  <c r="I1150" i="19"/>
  <c r="F1150" i="19"/>
  <c r="J1149" i="19"/>
  <c r="I1149" i="19"/>
  <c r="F1149" i="19"/>
  <c r="J1148" i="19"/>
  <c r="I1148" i="19"/>
  <c r="F1148" i="19"/>
  <c r="J1147" i="19"/>
  <c r="I1147" i="19"/>
  <c r="F1147" i="19"/>
  <c r="J1146" i="19"/>
  <c r="K1146" i="19" s="1"/>
  <c r="I1146" i="19"/>
  <c r="F1146" i="19"/>
  <c r="J1145" i="19"/>
  <c r="I1145" i="19"/>
  <c r="F1145" i="19"/>
  <c r="J1144" i="19"/>
  <c r="I1144" i="19"/>
  <c r="F1144" i="19"/>
  <c r="J1143" i="19"/>
  <c r="I1143" i="19"/>
  <c r="F1143" i="19"/>
  <c r="J1142" i="19"/>
  <c r="I1142" i="19"/>
  <c r="F1142" i="19"/>
  <c r="J1141" i="19"/>
  <c r="I1141" i="19"/>
  <c r="F1141" i="19"/>
  <c r="J1140" i="19"/>
  <c r="I1140" i="19"/>
  <c r="F1140" i="19"/>
  <c r="J1139" i="19"/>
  <c r="I1139" i="19"/>
  <c r="F1139" i="19"/>
  <c r="J1138" i="19"/>
  <c r="I1138" i="19"/>
  <c r="F1138" i="19"/>
  <c r="J1137" i="19"/>
  <c r="I1137" i="19"/>
  <c r="F1137" i="19"/>
  <c r="J1136" i="19"/>
  <c r="I1136" i="19"/>
  <c r="F1136" i="19"/>
  <c r="J1135" i="19"/>
  <c r="I1135" i="19"/>
  <c r="F1135" i="19"/>
  <c r="J1134" i="19"/>
  <c r="I1134" i="19"/>
  <c r="F1134" i="19"/>
  <c r="J1133" i="19"/>
  <c r="I1133" i="19"/>
  <c r="F1133" i="19"/>
  <c r="J1132" i="19"/>
  <c r="I1132" i="19"/>
  <c r="F1132" i="19"/>
  <c r="J1131" i="19"/>
  <c r="I1131" i="19"/>
  <c r="F1131" i="19"/>
  <c r="J1130" i="19"/>
  <c r="I1130" i="19"/>
  <c r="F1130" i="19"/>
  <c r="J1129" i="19"/>
  <c r="I1129" i="19"/>
  <c r="F1129" i="19"/>
  <c r="J1128" i="19"/>
  <c r="I1128" i="19"/>
  <c r="F1128" i="19"/>
  <c r="J1127" i="19"/>
  <c r="I1127" i="19"/>
  <c r="F1127" i="19"/>
  <c r="J1126" i="19"/>
  <c r="I1126" i="19"/>
  <c r="F1126" i="19"/>
  <c r="J1125" i="19"/>
  <c r="I1125" i="19"/>
  <c r="F1125" i="19"/>
  <c r="J1124" i="19"/>
  <c r="I1124" i="19"/>
  <c r="F1124" i="19"/>
  <c r="J1123" i="19"/>
  <c r="I1123" i="19"/>
  <c r="F1123" i="19"/>
  <c r="J1122" i="19"/>
  <c r="I1122" i="19"/>
  <c r="F1122" i="19"/>
  <c r="J1121" i="19"/>
  <c r="I1121" i="19"/>
  <c r="F1121" i="19"/>
  <c r="J1120" i="19"/>
  <c r="I1120" i="19"/>
  <c r="F1120" i="19"/>
  <c r="J1119" i="19"/>
  <c r="I1119" i="19"/>
  <c r="F1119" i="19"/>
  <c r="J1118" i="19"/>
  <c r="I1118" i="19"/>
  <c r="F1118" i="19"/>
  <c r="J1117" i="19"/>
  <c r="I1117" i="19"/>
  <c r="K1117" i="19" s="1"/>
  <c r="F1117" i="19"/>
  <c r="J1116" i="19"/>
  <c r="I1116" i="19"/>
  <c r="F1116" i="19"/>
  <c r="J1115" i="19"/>
  <c r="I1115" i="19"/>
  <c r="F1115" i="19"/>
  <c r="J1114" i="19"/>
  <c r="I1114" i="19"/>
  <c r="F1114" i="19"/>
  <c r="J1113" i="19"/>
  <c r="I1113" i="19"/>
  <c r="F1113" i="19"/>
  <c r="J1112" i="19"/>
  <c r="I1112" i="19"/>
  <c r="F1112" i="19"/>
  <c r="J1111" i="19"/>
  <c r="I1111" i="19"/>
  <c r="F1111" i="19"/>
  <c r="J1110" i="19"/>
  <c r="I1110" i="19"/>
  <c r="F1110" i="19"/>
  <c r="J1109" i="19"/>
  <c r="I1109" i="19"/>
  <c r="F1109" i="19"/>
  <c r="J1108" i="19"/>
  <c r="I1108" i="19"/>
  <c r="F1108" i="19"/>
  <c r="J1107" i="19"/>
  <c r="I1107" i="19"/>
  <c r="F1107" i="19"/>
  <c r="J1106" i="19"/>
  <c r="I1106" i="19"/>
  <c r="F1106" i="19"/>
  <c r="J1105" i="19"/>
  <c r="I1105" i="19"/>
  <c r="F1105" i="19"/>
  <c r="J1104" i="19"/>
  <c r="I1104" i="19"/>
  <c r="F1104" i="19"/>
  <c r="J1103" i="19"/>
  <c r="I1103" i="19"/>
  <c r="F1103" i="19"/>
  <c r="J1102" i="19"/>
  <c r="I1102" i="19"/>
  <c r="F1102" i="19"/>
  <c r="J1101" i="19"/>
  <c r="I1101" i="19"/>
  <c r="F1101" i="19"/>
  <c r="J1100" i="19"/>
  <c r="I1100" i="19"/>
  <c r="F1100" i="19"/>
  <c r="J1099" i="19"/>
  <c r="I1099" i="19"/>
  <c r="F1099" i="19"/>
  <c r="J1098" i="19"/>
  <c r="I1098" i="19"/>
  <c r="F1098" i="19"/>
  <c r="J1097" i="19"/>
  <c r="I1097" i="19"/>
  <c r="F1097" i="19"/>
  <c r="J1096" i="19"/>
  <c r="I1096" i="19"/>
  <c r="F1096" i="19"/>
  <c r="J1095" i="19"/>
  <c r="I1095" i="19"/>
  <c r="K1095" i="19" s="1"/>
  <c r="L1095" i="19" s="1"/>
  <c r="F1095" i="19"/>
  <c r="J1094" i="19"/>
  <c r="I1094" i="19"/>
  <c r="F1094" i="19"/>
  <c r="J1093" i="19"/>
  <c r="I1093" i="19"/>
  <c r="F1093" i="19"/>
  <c r="J1092" i="19"/>
  <c r="I1092" i="19"/>
  <c r="F1092" i="19"/>
  <c r="J1091" i="19"/>
  <c r="I1091" i="19"/>
  <c r="F1091" i="19"/>
  <c r="J1090" i="19"/>
  <c r="I1090" i="19"/>
  <c r="F1090" i="19"/>
  <c r="J1089" i="19"/>
  <c r="I1089" i="19"/>
  <c r="F1089" i="19"/>
  <c r="J1088" i="19"/>
  <c r="I1088" i="19"/>
  <c r="F1088" i="19"/>
  <c r="J1087" i="19"/>
  <c r="I1087" i="19"/>
  <c r="F1087" i="19"/>
  <c r="J1086" i="19"/>
  <c r="I1086" i="19"/>
  <c r="F1086" i="19"/>
  <c r="J1085" i="19"/>
  <c r="I1085" i="19"/>
  <c r="F1085" i="19"/>
  <c r="J1084" i="19"/>
  <c r="I1084" i="19"/>
  <c r="F1084" i="19"/>
  <c r="J1083" i="19"/>
  <c r="I1083" i="19"/>
  <c r="F1083" i="19"/>
  <c r="J1082" i="19"/>
  <c r="I1082" i="19"/>
  <c r="F1082" i="19"/>
  <c r="J1081" i="19"/>
  <c r="I1081" i="19"/>
  <c r="F1081" i="19"/>
  <c r="J1080" i="19"/>
  <c r="I1080" i="19"/>
  <c r="F1080" i="19"/>
  <c r="J1079" i="19"/>
  <c r="I1079" i="19"/>
  <c r="F1079" i="19"/>
  <c r="J1078" i="19"/>
  <c r="I1078" i="19"/>
  <c r="F1078" i="19"/>
  <c r="J1077" i="19"/>
  <c r="I1077" i="19"/>
  <c r="F1077" i="19"/>
  <c r="J1076" i="19"/>
  <c r="I1076" i="19"/>
  <c r="F1076" i="19"/>
  <c r="J1075" i="19"/>
  <c r="I1075" i="19"/>
  <c r="F1075" i="19"/>
  <c r="J1074" i="19"/>
  <c r="I1074" i="19"/>
  <c r="F1074" i="19"/>
  <c r="J1073" i="19"/>
  <c r="I1073" i="19"/>
  <c r="F1073" i="19"/>
  <c r="J1072" i="19"/>
  <c r="I1072" i="19"/>
  <c r="F1072" i="19"/>
  <c r="J1071" i="19"/>
  <c r="I1071" i="19"/>
  <c r="F1071" i="19"/>
  <c r="J1070" i="19"/>
  <c r="I1070" i="19"/>
  <c r="F1070" i="19"/>
  <c r="J1069" i="19"/>
  <c r="I1069" i="19"/>
  <c r="F1069" i="19"/>
  <c r="J1068" i="19"/>
  <c r="I1068" i="19"/>
  <c r="F1068" i="19"/>
  <c r="J1067" i="19"/>
  <c r="I1067" i="19"/>
  <c r="F1067" i="19"/>
  <c r="J1066" i="19"/>
  <c r="I1066" i="19"/>
  <c r="F1066" i="19"/>
  <c r="J1065" i="19"/>
  <c r="I1065" i="19"/>
  <c r="F1065" i="19"/>
  <c r="J1064" i="19"/>
  <c r="I1064" i="19"/>
  <c r="F1064" i="19"/>
  <c r="J1063" i="19"/>
  <c r="I1063" i="19"/>
  <c r="F1063" i="19"/>
  <c r="J1062" i="19"/>
  <c r="I1062" i="19"/>
  <c r="F1062" i="19"/>
  <c r="J1061" i="19"/>
  <c r="I1061" i="19"/>
  <c r="F1061" i="19"/>
  <c r="J1060" i="19"/>
  <c r="I1060" i="19"/>
  <c r="F1060" i="19"/>
  <c r="J1059" i="19"/>
  <c r="I1059" i="19"/>
  <c r="F1059" i="19"/>
  <c r="J1058" i="19"/>
  <c r="I1058" i="19"/>
  <c r="F1058" i="19"/>
  <c r="J1057" i="19"/>
  <c r="I1057" i="19"/>
  <c r="F1057" i="19"/>
  <c r="J1056" i="19"/>
  <c r="I1056" i="19"/>
  <c r="F1056" i="19"/>
  <c r="J1055" i="19"/>
  <c r="I1055" i="19"/>
  <c r="F1055" i="19"/>
  <c r="J1054" i="19"/>
  <c r="I1054" i="19"/>
  <c r="F1054" i="19"/>
  <c r="J1053" i="19"/>
  <c r="I1053" i="19"/>
  <c r="F1053" i="19"/>
  <c r="J1052" i="19"/>
  <c r="K1052" i="19" s="1"/>
  <c r="I1052" i="19"/>
  <c r="F1052" i="19"/>
  <c r="J1051" i="19"/>
  <c r="I1051" i="19"/>
  <c r="F1051" i="19"/>
  <c r="J1050" i="19"/>
  <c r="I1050" i="19"/>
  <c r="F1050" i="19"/>
  <c r="J1049" i="19"/>
  <c r="I1049" i="19"/>
  <c r="F1049" i="19"/>
  <c r="J1048" i="19"/>
  <c r="I1048" i="19"/>
  <c r="F1048" i="19"/>
  <c r="J1047" i="19"/>
  <c r="I1047" i="19"/>
  <c r="F1047" i="19"/>
  <c r="J1046" i="19"/>
  <c r="I1046" i="19"/>
  <c r="F1046" i="19"/>
  <c r="J1045" i="19"/>
  <c r="I1045" i="19"/>
  <c r="F1045" i="19"/>
  <c r="J1044" i="19"/>
  <c r="I1044" i="19"/>
  <c r="F1044" i="19"/>
  <c r="J1043" i="19"/>
  <c r="I1043" i="19"/>
  <c r="F1043" i="19"/>
  <c r="J1042" i="19"/>
  <c r="I1042" i="19"/>
  <c r="F1042" i="19"/>
  <c r="J1041" i="19"/>
  <c r="I1041" i="19"/>
  <c r="F1041" i="19"/>
  <c r="J1040" i="19"/>
  <c r="I1040" i="19"/>
  <c r="F1040" i="19"/>
  <c r="J1039" i="19"/>
  <c r="I1039" i="19"/>
  <c r="F1039" i="19"/>
  <c r="J1038" i="19"/>
  <c r="I1038" i="19"/>
  <c r="F1038" i="19"/>
  <c r="J1037" i="19"/>
  <c r="I1037" i="19"/>
  <c r="F1037" i="19"/>
  <c r="J1036" i="19"/>
  <c r="I1036" i="19"/>
  <c r="F1036" i="19"/>
  <c r="J1035" i="19"/>
  <c r="I1035" i="19"/>
  <c r="F1035" i="19"/>
  <c r="J1034" i="19"/>
  <c r="I1034" i="19"/>
  <c r="F1034" i="19"/>
  <c r="J1033" i="19"/>
  <c r="I1033" i="19"/>
  <c r="F1033" i="19"/>
  <c r="J1032" i="19"/>
  <c r="I1032" i="19"/>
  <c r="F1032" i="19"/>
  <c r="J1031" i="19"/>
  <c r="I1031" i="19"/>
  <c r="F1031" i="19"/>
  <c r="J1030" i="19"/>
  <c r="I1030" i="19"/>
  <c r="F1030" i="19"/>
  <c r="J1029" i="19"/>
  <c r="I1029" i="19"/>
  <c r="F1029" i="19"/>
  <c r="J1028" i="19"/>
  <c r="I1028" i="19"/>
  <c r="F1028" i="19"/>
  <c r="J1027" i="19"/>
  <c r="I1027" i="19"/>
  <c r="F1027" i="19"/>
  <c r="J1026" i="19"/>
  <c r="I1026" i="19"/>
  <c r="F1026" i="19"/>
  <c r="J1025" i="19"/>
  <c r="I1025" i="19"/>
  <c r="F1025" i="19"/>
  <c r="J1024" i="19"/>
  <c r="I1024" i="19"/>
  <c r="F1024" i="19"/>
  <c r="J1023" i="19"/>
  <c r="I1023" i="19"/>
  <c r="F1023" i="19"/>
  <c r="J1022" i="19"/>
  <c r="I1022" i="19"/>
  <c r="F1022" i="19"/>
  <c r="J1021" i="19"/>
  <c r="I1021" i="19"/>
  <c r="F1021" i="19"/>
  <c r="J1020" i="19"/>
  <c r="I1020" i="19"/>
  <c r="F1020" i="19"/>
  <c r="J1019" i="19"/>
  <c r="I1019" i="19"/>
  <c r="F1019" i="19"/>
  <c r="J1018" i="19"/>
  <c r="I1018" i="19"/>
  <c r="F1018" i="19"/>
  <c r="J1017" i="19"/>
  <c r="I1017" i="19"/>
  <c r="F1017" i="19"/>
  <c r="J1016" i="19"/>
  <c r="I1016" i="19"/>
  <c r="F1016" i="19"/>
  <c r="J1015" i="19"/>
  <c r="I1015" i="19"/>
  <c r="F1015" i="19"/>
  <c r="J1014" i="19"/>
  <c r="I1014" i="19"/>
  <c r="F1014" i="19"/>
  <c r="J1013" i="19"/>
  <c r="I1013" i="19"/>
  <c r="F1013" i="19"/>
  <c r="J1012" i="19"/>
  <c r="I1012" i="19"/>
  <c r="F1012" i="19"/>
  <c r="J1011" i="19"/>
  <c r="I1011" i="19"/>
  <c r="F1011" i="19"/>
  <c r="J1010" i="19"/>
  <c r="I1010" i="19"/>
  <c r="F1010" i="19"/>
  <c r="J1009" i="19"/>
  <c r="I1009" i="19"/>
  <c r="F1009" i="19"/>
  <c r="J1008" i="19"/>
  <c r="I1008" i="19"/>
  <c r="F1008" i="19"/>
  <c r="J1007" i="19"/>
  <c r="I1007" i="19"/>
  <c r="F1007" i="19"/>
  <c r="J1006" i="19"/>
  <c r="I1006" i="19"/>
  <c r="F1006" i="19"/>
  <c r="J1005" i="19"/>
  <c r="I1005" i="19"/>
  <c r="F1005" i="19"/>
  <c r="J1004" i="19"/>
  <c r="I1004" i="19"/>
  <c r="F1004" i="19"/>
  <c r="J1003" i="19"/>
  <c r="I1003" i="19"/>
  <c r="F1003" i="19"/>
  <c r="J1002" i="19"/>
  <c r="I1002" i="19"/>
  <c r="F1002" i="19"/>
  <c r="J1001" i="19"/>
  <c r="I1001" i="19"/>
  <c r="F1001" i="19"/>
  <c r="J1000" i="19"/>
  <c r="I1000" i="19"/>
  <c r="F1000" i="19"/>
  <c r="J999" i="19"/>
  <c r="I999" i="19"/>
  <c r="F999" i="19"/>
  <c r="J998" i="19"/>
  <c r="I998" i="19"/>
  <c r="F998" i="19"/>
  <c r="J997" i="19"/>
  <c r="I997" i="19"/>
  <c r="F997" i="19"/>
  <c r="J996" i="19"/>
  <c r="I996" i="19"/>
  <c r="F996" i="19"/>
  <c r="J995" i="19"/>
  <c r="I995" i="19"/>
  <c r="F995" i="19"/>
  <c r="J994" i="19"/>
  <c r="I994" i="19"/>
  <c r="F994" i="19"/>
  <c r="J993" i="19"/>
  <c r="I993" i="19"/>
  <c r="F993" i="19"/>
  <c r="J992" i="19"/>
  <c r="I992" i="19"/>
  <c r="F992" i="19"/>
  <c r="J991" i="19"/>
  <c r="I991" i="19"/>
  <c r="F991" i="19"/>
  <c r="J990" i="19"/>
  <c r="I990" i="19"/>
  <c r="F990" i="19"/>
  <c r="J989" i="19"/>
  <c r="I989" i="19"/>
  <c r="F989" i="19"/>
  <c r="J988" i="19"/>
  <c r="I988" i="19"/>
  <c r="F988" i="19"/>
  <c r="J987" i="19"/>
  <c r="K987" i="19" s="1"/>
  <c r="I987" i="19"/>
  <c r="F987" i="19"/>
  <c r="J986" i="19"/>
  <c r="I986" i="19"/>
  <c r="F986" i="19"/>
  <c r="J985" i="19"/>
  <c r="I985" i="19"/>
  <c r="F985" i="19"/>
  <c r="J984" i="19"/>
  <c r="I984" i="19"/>
  <c r="F984" i="19"/>
  <c r="J983" i="19"/>
  <c r="I983" i="19"/>
  <c r="F983" i="19"/>
  <c r="J982" i="19"/>
  <c r="K982" i="19" s="1"/>
  <c r="I982" i="19"/>
  <c r="F982" i="19"/>
  <c r="J981" i="19"/>
  <c r="I981" i="19"/>
  <c r="F981" i="19"/>
  <c r="J980" i="19"/>
  <c r="I980" i="19"/>
  <c r="F980" i="19"/>
  <c r="J979" i="19"/>
  <c r="I979" i="19"/>
  <c r="F979" i="19"/>
  <c r="J978" i="19"/>
  <c r="I978" i="19"/>
  <c r="F978" i="19"/>
  <c r="J977" i="19"/>
  <c r="I977" i="19"/>
  <c r="F977" i="19"/>
  <c r="J976" i="19"/>
  <c r="I976" i="19"/>
  <c r="F976" i="19"/>
  <c r="J975" i="19"/>
  <c r="I975" i="19"/>
  <c r="F975" i="19"/>
  <c r="J974" i="19"/>
  <c r="I974" i="19"/>
  <c r="F974" i="19"/>
  <c r="J973" i="19"/>
  <c r="I973" i="19"/>
  <c r="F973" i="19"/>
  <c r="J972" i="19"/>
  <c r="I972" i="19"/>
  <c r="F972" i="19"/>
  <c r="J971" i="19"/>
  <c r="I971" i="19"/>
  <c r="F971" i="19"/>
  <c r="J970" i="19"/>
  <c r="K970" i="19" s="1"/>
  <c r="I970" i="19"/>
  <c r="F970" i="19"/>
  <c r="L970" i="19" s="1"/>
  <c r="J969" i="19"/>
  <c r="I969" i="19"/>
  <c r="F969" i="19"/>
  <c r="J968" i="19"/>
  <c r="I968" i="19"/>
  <c r="F968" i="19"/>
  <c r="J967" i="19"/>
  <c r="I967" i="19"/>
  <c r="F967" i="19"/>
  <c r="J966" i="19"/>
  <c r="I966" i="19"/>
  <c r="F966" i="19"/>
  <c r="J965" i="19"/>
  <c r="I965" i="19"/>
  <c r="F965" i="19"/>
  <c r="J964" i="19"/>
  <c r="I964" i="19"/>
  <c r="F964" i="19"/>
  <c r="J963" i="19"/>
  <c r="I963" i="19"/>
  <c r="F963" i="19"/>
  <c r="J962" i="19"/>
  <c r="I962" i="19"/>
  <c r="F962" i="19"/>
  <c r="J961" i="19"/>
  <c r="I961" i="19"/>
  <c r="F961" i="19"/>
  <c r="J960" i="19"/>
  <c r="I960" i="19"/>
  <c r="F960" i="19"/>
  <c r="J959" i="19"/>
  <c r="I959" i="19"/>
  <c r="F959" i="19"/>
  <c r="J958" i="19"/>
  <c r="I958" i="19"/>
  <c r="F958" i="19"/>
  <c r="J957" i="19"/>
  <c r="I957" i="19"/>
  <c r="F957" i="19"/>
  <c r="J956" i="19"/>
  <c r="I956" i="19"/>
  <c r="F956" i="19"/>
  <c r="J955" i="19"/>
  <c r="I955" i="19"/>
  <c r="F955" i="19"/>
  <c r="J954" i="19"/>
  <c r="I954" i="19"/>
  <c r="F954" i="19"/>
  <c r="J953" i="19"/>
  <c r="I953" i="19"/>
  <c r="F953" i="19"/>
  <c r="J952" i="19"/>
  <c r="I952" i="19"/>
  <c r="F952" i="19"/>
  <c r="J951" i="19"/>
  <c r="I951" i="19"/>
  <c r="F951" i="19"/>
  <c r="J950" i="19"/>
  <c r="I950" i="19"/>
  <c r="F950" i="19"/>
  <c r="J949" i="19"/>
  <c r="I949" i="19"/>
  <c r="F949" i="19"/>
  <c r="J948" i="19"/>
  <c r="I948" i="19"/>
  <c r="F948" i="19"/>
  <c r="J947" i="19"/>
  <c r="I947" i="19"/>
  <c r="F947" i="19"/>
  <c r="J946" i="19"/>
  <c r="I946" i="19"/>
  <c r="F946" i="19"/>
  <c r="J945" i="19"/>
  <c r="I945" i="19"/>
  <c r="F945" i="19"/>
  <c r="J944" i="19"/>
  <c r="I944" i="19"/>
  <c r="F944" i="19"/>
  <c r="J943" i="19"/>
  <c r="I943" i="19"/>
  <c r="F943" i="19"/>
  <c r="J942" i="19"/>
  <c r="I942" i="19"/>
  <c r="F942" i="19"/>
  <c r="J941" i="19"/>
  <c r="I941" i="19"/>
  <c r="F941" i="19"/>
  <c r="J940" i="19"/>
  <c r="I940" i="19"/>
  <c r="F940" i="19"/>
  <c r="J939" i="19"/>
  <c r="I939" i="19"/>
  <c r="F939" i="19"/>
  <c r="J938" i="19"/>
  <c r="I938" i="19"/>
  <c r="F938" i="19"/>
  <c r="J937" i="19"/>
  <c r="I937" i="19"/>
  <c r="F937" i="19"/>
  <c r="J936" i="19"/>
  <c r="I936" i="19"/>
  <c r="F936" i="19"/>
  <c r="J935" i="19"/>
  <c r="I935" i="19"/>
  <c r="F935" i="19"/>
  <c r="J934" i="19"/>
  <c r="I934" i="19"/>
  <c r="F934" i="19"/>
  <c r="J933" i="19"/>
  <c r="I933" i="19"/>
  <c r="F933" i="19"/>
  <c r="J932" i="19"/>
  <c r="I932" i="19"/>
  <c r="F932" i="19"/>
  <c r="J931" i="19"/>
  <c r="I931" i="19"/>
  <c r="F931" i="19"/>
  <c r="J930" i="19"/>
  <c r="I930" i="19"/>
  <c r="F930" i="19"/>
  <c r="J929" i="19"/>
  <c r="I929" i="19"/>
  <c r="F929" i="19"/>
  <c r="J928" i="19"/>
  <c r="I928" i="19"/>
  <c r="F928" i="19"/>
  <c r="J927" i="19"/>
  <c r="I927" i="19"/>
  <c r="F927" i="19"/>
  <c r="J926" i="19"/>
  <c r="I926" i="19"/>
  <c r="F926" i="19"/>
  <c r="J925" i="19"/>
  <c r="I925" i="19"/>
  <c r="F925" i="19"/>
  <c r="J924" i="19"/>
  <c r="I924" i="19"/>
  <c r="F924" i="19"/>
  <c r="J923" i="19"/>
  <c r="I923" i="19"/>
  <c r="F923" i="19"/>
  <c r="J922" i="19"/>
  <c r="I922" i="19"/>
  <c r="F922" i="19"/>
  <c r="J921" i="19"/>
  <c r="I921" i="19"/>
  <c r="F921" i="19"/>
  <c r="J920" i="19"/>
  <c r="I920" i="19"/>
  <c r="F920" i="19"/>
  <c r="J919" i="19"/>
  <c r="I919" i="19"/>
  <c r="F919" i="19"/>
  <c r="J918" i="19"/>
  <c r="I918" i="19"/>
  <c r="F918" i="19"/>
  <c r="J917" i="19"/>
  <c r="I917" i="19"/>
  <c r="F917" i="19"/>
  <c r="J916" i="19"/>
  <c r="I916" i="19"/>
  <c r="F916" i="19"/>
  <c r="J915" i="19"/>
  <c r="I915" i="19"/>
  <c r="F915" i="19"/>
  <c r="J914" i="19"/>
  <c r="I914" i="19"/>
  <c r="F914" i="19"/>
  <c r="J913" i="19"/>
  <c r="I913" i="19"/>
  <c r="F913" i="19"/>
  <c r="J912" i="19"/>
  <c r="I912" i="19"/>
  <c r="F912" i="19"/>
  <c r="J911" i="19"/>
  <c r="I911" i="19"/>
  <c r="F911" i="19"/>
  <c r="J910" i="19"/>
  <c r="I910" i="19"/>
  <c r="F910" i="19"/>
  <c r="J909" i="19"/>
  <c r="I909" i="19"/>
  <c r="F909" i="19"/>
  <c r="J908" i="19"/>
  <c r="I908" i="19"/>
  <c r="F908" i="19"/>
  <c r="J907" i="19"/>
  <c r="I907" i="19"/>
  <c r="F907" i="19"/>
  <c r="J906" i="19"/>
  <c r="I906" i="19"/>
  <c r="F906" i="19"/>
  <c r="J905" i="19"/>
  <c r="I905" i="19"/>
  <c r="F905" i="19"/>
  <c r="J904" i="19"/>
  <c r="I904" i="19"/>
  <c r="F904" i="19"/>
  <c r="J903" i="19"/>
  <c r="I903" i="19"/>
  <c r="F903" i="19"/>
  <c r="J902" i="19"/>
  <c r="I902" i="19"/>
  <c r="F902" i="19"/>
  <c r="J901" i="19"/>
  <c r="I901" i="19"/>
  <c r="F901" i="19"/>
  <c r="J900" i="19"/>
  <c r="I900" i="19"/>
  <c r="F900" i="19"/>
  <c r="J899" i="19"/>
  <c r="I899" i="19"/>
  <c r="F899" i="19"/>
  <c r="J898" i="19"/>
  <c r="I898" i="19"/>
  <c r="F898" i="19"/>
  <c r="J897" i="19"/>
  <c r="I897" i="19"/>
  <c r="F897" i="19"/>
  <c r="J896" i="19"/>
  <c r="I896" i="19"/>
  <c r="F896" i="19"/>
  <c r="J895" i="19"/>
  <c r="I895" i="19"/>
  <c r="F895" i="19"/>
  <c r="J894" i="19"/>
  <c r="K894" i="19" s="1"/>
  <c r="I894" i="19"/>
  <c r="F894" i="19"/>
  <c r="J893" i="19"/>
  <c r="I893" i="19"/>
  <c r="F893" i="19"/>
  <c r="J892" i="19"/>
  <c r="I892" i="19"/>
  <c r="F892" i="19"/>
  <c r="J891" i="19"/>
  <c r="I891" i="19"/>
  <c r="F891" i="19"/>
  <c r="J890" i="19"/>
  <c r="I890" i="19"/>
  <c r="F890" i="19"/>
  <c r="J889" i="19"/>
  <c r="I889" i="19"/>
  <c r="F889" i="19"/>
  <c r="J888" i="19"/>
  <c r="I888" i="19"/>
  <c r="F888" i="19"/>
  <c r="J887" i="19"/>
  <c r="I887" i="19"/>
  <c r="F887" i="19"/>
  <c r="J886" i="19"/>
  <c r="I886" i="19"/>
  <c r="F886" i="19"/>
  <c r="J885" i="19"/>
  <c r="I885" i="19"/>
  <c r="F885" i="19"/>
  <c r="J884" i="19"/>
  <c r="I884" i="19"/>
  <c r="F884" i="19"/>
  <c r="J883" i="19"/>
  <c r="I883" i="19"/>
  <c r="F883" i="19"/>
  <c r="J882" i="19"/>
  <c r="I882" i="19"/>
  <c r="F882" i="19"/>
  <c r="J881" i="19"/>
  <c r="I881" i="19"/>
  <c r="F881" i="19"/>
  <c r="J880" i="19"/>
  <c r="I880" i="19"/>
  <c r="F880" i="19"/>
  <c r="J879" i="19"/>
  <c r="I879" i="19"/>
  <c r="F879" i="19"/>
  <c r="J878" i="19"/>
  <c r="I878" i="19"/>
  <c r="F878" i="19"/>
  <c r="J877" i="19"/>
  <c r="I877" i="19"/>
  <c r="F877" i="19"/>
  <c r="J876" i="19"/>
  <c r="I876" i="19"/>
  <c r="F876" i="19"/>
  <c r="J875" i="19"/>
  <c r="I875" i="19"/>
  <c r="F875" i="19"/>
  <c r="J874" i="19"/>
  <c r="I874" i="19"/>
  <c r="F874" i="19"/>
  <c r="J873" i="19"/>
  <c r="I873" i="19"/>
  <c r="F873" i="19"/>
  <c r="J872" i="19"/>
  <c r="I872" i="19"/>
  <c r="F872" i="19"/>
  <c r="J871" i="19"/>
  <c r="I871" i="19"/>
  <c r="F871" i="19"/>
  <c r="J870" i="19"/>
  <c r="I870" i="19"/>
  <c r="F870" i="19"/>
  <c r="J869" i="19"/>
  <c r="I869" i="19"/>
  <c r="F869" i="19"/>
  <c r="J868" i="19"/>
  <c r="I868" i="19"/>
  <c r="F868" i="19"/>
  <c r="J867" i="19"/>
  <c r="I867" i="19"/>
  <c r="F867" i="19"/>
  <c r="J866" i="19"/>
  <c r="I866" i="19"/>
  <c r="F866" i="19"/>
  <c r="J865" i="19"/>
  <c r="I865" i="19"/>
  <c r="F865" i="19"/>
  <c r="J864" i="19"/>
  <c r="I864" i="19"/>
  <c r="F864" i="19"/>
  <c r="J863" i="19"/>
  <c r="I863" i="19"/>
  <c r="F863" i="19"/>
  <c r="J862" i="19"/>
  <c r="I862" i="19"/>
  <c r="F862" i="19"/>
  <c r="J861" i="19"/>
  <c r="I861" i="19"/>
  <c r="F861" i="19"/>
  <c r="J860" i="19"/>
  <c r="I860" i="19"/>
  <c r="F860" i="19"/>
  <c r="J859" i="19"/>
  <c r="I859" i="19"/>
  <c r="F859" i="19"/>
  <c r="J858" i="19"/>
  <c r="I858" i="19"/>
  <c r="F858" i="19"/>
  <c r="J857" i="19"/>
  <c r="I857" i="19"/>
  <c r="F857" i="19"/>
  <c r="J856" i="19"/>
  <c r="I856" i="19"/>
  <c r="F856" i="19"/>
  <c r="J855" i="19"/>
  <c r="I855" i="19"/>
  <c r="F855" i="19"/>
  <c r="J854" i="19"/>
  <c r="I854" i="19"/>
  <c r="F854" i="19"/>
  <c r="J853" i="19"/>
  <c r="I853" i="19"/>
  <c r="F853" i="19"/>
  <c r="J852" i="19"/>
  <c r="I852" i="19"/>
  <c r="F852" i="19"/>
  <c r="J851" i="19"/>
  <c r="I851" i="19"/>
  <c r="F851" i="19"/>
  <c r="J850" i="19"/>
  <c r="I850" i="19"/>
  <c r="F850" i="19"/>
  <c r="J849" i="19"/>
  <c r="I849" i="19"/>
  <c r="F849" i="19"/>
  <c r="J848" i="19"/>
  <c r="I848" i="19"/>
  <c r="F848" i="19"/>
  <c r="J847" i="19"/>
  <c r="I847" i="19"/>
  <c r="F847" i="19"/>
  <c r="J846" i="19"/>
  <c r="I846" i="19"/>
  <c r="F846" i="19"/>
  <c r="J845" i="19"/>
  <c r="I845" i="19"/>
  <c r="F845" i="19"/>
  <c r="J844" i="19"/>
  <c r="I844" i="19"/>
  <c r="F844" i="19"/>
  <c r="J843" i="19"/>
  <c r="I843" i="19"/>
  <c r="F843" i="19"/>
  <c r="J842" i="19"/>
  <c r="I842" i="19"/>
  <c r="F842" i="19"/>
  <c r="J841" i="19"/>
  <c r="I841" i="19"/>
  <c r="F841" i="19"/>
  <c r="J840" i="19"/>
  <c r="I840" i="19"/>
  <c r="F840" i="19"/>
  <c r="J839" i="19"/>
  <c r="I839" i="19"/>
  <c r="F839" i="19"/>
  <c r="J838" i="19"/>
  <c r="I838" i="19"/>
  <c r="F838" i="19"/>
  <c r="J837" i="19"/>
  <c r="I837" i="19"/>
  <c r="K837" i="19" s="1"/>
  <c r="F837" i="19"/>
  <c r="J836" i="19"/>
  <c r="I836" i="19"/>
  <c r="F836" i="19"/>
  <c r="J835" i="19"/>
  <c r="I835" i="19"/>
  <c r="F835" i="19"/>
  <c r="J834" i="19"/>
  <c r="I834" i="19"/>
  <c r="F834" i="19"/>
  <c r="J833" i="19"/>
  <c r="I833" i="19"/>
  <c r="F833" i="19"/>
  <c r="J832" i="19"/>
  <c r="I832" i="19"/>
  <c r="F832" i="19"/>
  <c r="J831" i="19"/>
  <c r="I831" i="19"/>
  <c r="F831" i="19"/>
  <c r="J830" i="19"/>
  <c r="I830" i="19"/>
  <c r="F830" i="19"/>
  <c r="J829" i="19"/>
  <c r="I829" i="19"/>
  <c r="K829" i="19" s="1"/>
  <c r="F829" i="19"/>
  <c r="J828" i="19"/>
  <c r="I828" i="19"/>
  <c r="F828" i="19"/>
  <c r="J827" i="19"/>
  <c r="I827" i="19"/>
  <c r="F827" i="19"/>
  <c r="J826" i="19"/>
  <c r="I826" i="19"/>
  <c r="F826" i="19"/>
  <c r="J825" i="19"/>
  <c r="I825" i="19"/>
  <c r="F825" i="19"/>
  <c r="J824" i="19"/>
  <c r="I824" i="19"/>
  <c r="F824" i="19"/>
  <c r="J823" i="19"/>
  <c r="I823" i="19"/>
  <c r="F823" i="19"/>
  <c r="J822" i="19"/>
  <c r="I822" i="19"/>
  <c r="F822" i="19"/>
  <c r="J821" i="19"/>
  <c r="I821" i="19"/>
  <c r="K821" i="19" s="1"/>
  <c r="F821" i="19"/>
  <c r="J820" i="19"/>
  <c r="I820" i="19"/>
  <c r="F820" i="19"/>
  <c r="J819" i="19"/>
  <c r="I819" i="19"/>
  <c r="F819" i="19"/>
  <c r="J818" i="19"/>
  <c r="I818" i="19"/>
  <c r="F818" i="19"/>
  <c r="J817" i="19"/>
  <c r="I817" i="19"/>
  <c r="F817" i="19"/>
  <c r="J816" i="19"/>
  <c r="I816" i="19"/>
  <c r="F816" i="19"/>
  <c r="J815" i="19"/>
  <c r="I815" i="19"/>
  <c r="F815" i="19"/>
  <c r="J814" i="19"/>
  <c r="I814" i="19"/>
  <c r="F814" i="19"/>
  <c r="J813" i="19"/>
  <c r="I813" i="19"/>
  <c r="F813" i="19"/>
  <c r="J812" i="19"/>
  <c r="I812" i="19"/>
  <c r="F812" i="19"/>
  <c r="J811" i="19"/>
  <c r="I811" i="19"/>
  <c r="F811" i="19"/>
  <c r="J810" i="19"/>
  <c r="I810" i="19"/>
  <c r="F810" i="19"/>
  <c r="J809" i="19"/>
  <c r="I809" i="19"/>
  <c r="F809" i="19"/>
  <c r="J808" i="19"/>
  <c r="I808" i="19"/>
  <c r="F808" i="19"/>
  <c r="J807" i="19"/>
  <c r="I807" i="19"/>
  <c r="F807" i="19"/>
  <c r="J806" i="19"/>
  <c r="I806" i="19"/>
  <c r="F806" i="19"/>
  <c r="J805" i="19"/>
  <c r="I805" i="19"/>
  <c r="K805" i="19" s="1"/>
  <c r="F805" i="19"/>
  <c r="J804" i="19"/>
  <c r="I804" i="19"/>
  <c r="F804" i="19"/>
  <c r="J803" i="19"/>
  <c r="I803" i="19"/>
  <c r="F803" i="19"/>
  <c r="J802" i="19"/>
  <c r="I802" i="19"/>
  <c r="F802" i="19"/>
  <c r="J801" i="19"/>
  <c r="I801" i="19"/>
  <c r="F801" i="19"/>
  <c r="J800" i="19"/>
  <c r="I800" i="19"/>
  <c r="F800" i="19"/>
  <c r="J799" i="19"/>
  <c r="I799" i="19"/>
  <c r="F799" i="19"/>
  <c r="J798" i="19"/>
  <c r="K798" i="19" s="1"/>
  <c r="I798" i="19"/>
  <c r="F798" i="19"/>
  <c r="J797" i="19"/>
  <c r="I797" i="19"/>
  <c r="F797" i="19"/>
  <c r="J796" i="19"/>
  <c r="I796" i="19"/>
  <c r="F796" i="19"/>
  <c r="J795" i="19"/>
  <c r="I795" i="19"/>
  <c r="F795" i="19"/>
  <c r="J794" i="19"/>
  <c r="I794" i="19"/>
  <c r="F794" i="19"/>
  <c r="J793" i="19"/>
  <c r="I793" i="19"/>
  <c r="F793" i="19"/>
  <c r="J792" i="19"/>
  <c r="I792" i="19"/>
  <c r="F792" i="19"/>
  <c r="J791" i="19"/>
  <c r="I791" i="19"/>
  <c r="F791" i="19"/>
  <c r="J790" i="19"/>
  <c r="I790" i="19"/>
  <c r="F790" i="19"/>
  <c r="J789" i="19"/>
  <c r="I789" i="19"/>
  <c r="F789" i="19"/>
  <c r="J788" i="19"/>
  <c r="I788" i="19"/>
  <c r="F788" i="19"/>
  <c r="J787" i="19"/>
  <c r="I787" i="19"/>
  <c r="F787" i="19"/>
  <c r="J786" i="19"/>
  <c r="K786" i="19" s="1"/>
  <c r="I786" i="19"/>
  <c r="F786" i="19"/>
  <c r="J785" i="19"/>
  <c r="I785" i="19"/>
  <c r="F785" i="19"/>
  <c r="J784" i="19"/>
  <c r="I784" i="19"/>
  <c r="F784" i="19"/>
  <c r="J783" i="19"/>
  <c r="I783" i="19"/>
  <c r="F783" i="19"/>
  <c r="J782" i="19"/>
  <c r="I782" i="19"/>
  <c r="F782" i="19"/>
  <c r="J781" i="19"/>
  <c r="I781" i="19"/>
  <c r="F781" i="19"/>
  <c r="J780" i="19"/>
  <c r="I780" i="19"/>
  <c r="F780" i="19"/>
  <c r="J779" i="19"/>
  <c r="I779" i="19"/>
  <c r="F779" i="19"/>
  <c r="J778" i="19"/>
  <c r="I778" i="19"/>
  <c r="F778" i="19"/>
  <c r="J777" i="19"/>
  <c r="I777" i="19"/>
  <c r="F777" i="19"/>
  <c r="J776" i="19"/>
  <c r="I776" i="19"/>
  <c r="F776" i="19"/>
  <c r="J775" i="19"/>
  <c r="I775" i="19"/>
  <c r="K775" i="19" s="1"/>
  <c r="L775" i="19" s="1"/>
  <c r="F775" i="19"/>
  <c r="J774" i="19"/>
  <c r="I774" i="19"/>
  <c r="F774" i="19"/>
  <c r="J773" i="19"/>
  <c r="I773" i="19"/>
  <c r="K773" i="19" s="1"/>
  <c r="F773" i="19"/>
  <c r="J772" i="19"/>
  <c r="I772" i="19"/>
  <c r="F772" i="19"/>
  <c r="J771" i="19"/>
  <c r="I771" i="19"/>
  <c r="F771" i="19"/>
  <c r="J770" i="19"/>
  <c r="I770" i="19"/>
  <c r="F770" i="19"/>
  <c r="J769" i="19"/>
  <c r="I769" i="19"/>
  <c r="F769" i="19"/>
  <c r="J768" i="19"/>
  <c r="I768" i="19"/>
  <c r="F768" i="19"/>
  <c r="J767" i="19"/>
  <c r="I767" i="19"/>
  <c r="K767" i="19" s="1"/>
  <c r="F767" i="19"/>
  <c r="J766" i="19"/>
  <c r="I766" i="19"/>
  <c r="F766" i="19"/>
  <c r="J765" i="19"/>
  <c r="I765" i="19"/>
  <c r="F765" i="19"/>
  <c r="J764" i="19"/>
  <c r="I764" i="19"/>
  <c r="F764" i="19"/>
  <c r="J763" i="19"/>
  <c r="I763" i="19"/>
  <c r="F763" i="19"/>
  <c r="J762" i="19"/>
  <c r="I762" i="19"/>
  <c r="F762" i="19"/>
  <c r="J761" i="19"/>
  <c r="I761" i="19"/>
  <c r="F761" i="19"/>
  <c r="J760" i="19"/>
  <c r="I760" i="19"/>
  <c r="F760" i="19"/>
  <c r="J759" i="19"/>
  <c r="I759" i="19"/>
  <c r="F759" i="19"/>
  <c r="J758" i="19"/>
  <c r="I758" i="19"/>
  <c r="F758" i="19"/>
  <c r="J757" i="19"/>
  <c r="I757" i="19"/>
  <c r="F757" i="19"/>
  <c r="J756" i="19"/>
  <c r="I756" i="19"/>
  <c r="F756" i="19"/>
  <c r="J755" i="19"/>
  <c r="I755" i="19"/>
  <c r="F755" i="19"/>
  <c r="J754" i="19"/>
  <c r="I754" i="19"/>
  <c r="F754" i="19"/>
  <c r="J753" i="19"/>
  <c r="I753" i="19"/>
  <c r="F753" i="19"/>
  <c r="J752" i="19"/>
  <c r="I752" i="19"/>
  <c r="F752" i="19"/>
  <c r="J751" i="19"/>
  <c r="I751" i="19"/>
  <c r="F751" i="19"/>
  <c r="J750" i="19"/>
  <c r="I750" i="19"/>
  <c r="F750" i="19"/>
  <c r="J749" i="19"/>
  <c r="I749" i="19"/>
  <c r="K749" i="19" s="1"/>
  <c r="F749" i="19"/>
  <c r="J748" i="19"/>
  <c r="I748" i="19"/>
  <c r="F748" i="19"/>
  <c r="J747" i="19"/>
  <c r="I747" i="19"/>
  <c r="F747" i="19"/>
  <c r="J746" i="19"/>
  <c r="I746" i="19"/>
  <c r="F746" i="19"/>
  <c r="J745" i="19"/>
  <c r="I745" i="19"/>
  <c r="F745" i="19"/>
  <c r="J744" i="19"/>
  <c r="I744" i="19"/>
  <c r="F744" i="19"/>
  <c r="J743" i="19"/>
  <c r="I743" i="19"/>
  <c r="F743" i="19"/>
  <c r="J742" i="19"/>
  <c r="I742" i="19"/>
  <c r="F742" i="19"/>
  <c r="J741" i="19"/>
  <c r="I741" i="19"/>
  <c r="K741" i="19" s="1"/>
  <c r="F741" i="19"/>
  <c r="J740" i="19"/>
  <c r="I740" i="19"/>
  <c r="F740" i="19"/>
  <c r="J739" i="19"/>
  <c r="I739" i="19"/>
  <c r="F739" i="19"/>
  <c r="J738" i="19"/>
  <c r="I738" i="19"/>
  <c r="F738" i="19"/>
  <c r="J737" i="19"/>
  <c r="I737" i="19"/>
  <c r="F737" i="19"/>
  <c r="J736" i="19"/>
  <c r="I736" i="19"/>
  <c r="F736" i="19"/>
  <c r="J735" i="19"/>
  <c r="I735" i="19"/>
  <c r="F735" i="19"/>
  <c r="J734" i="19"/>
  <c r="I734" i="19"/>
  <c r="F734" i="19"/>
  <c r="J733" i="19"/>
  <c r="I733" i="19"/>
  <c r="K733" i="19" s="1"/>
  <c r="F733" i="19"/>
  <c r="J732" i="19"/>
  <c r="I732" i="19"/>
  <c r="F732" i="19"/>
  <c r="J731" i="19"/>
  <c r="I731" i="19"/>
  <c r="F731" i="19"/>
  <c r="J730" i="19"/>
  <c r="I730" i="19"/>
  <c r="F730" i="19"/>
  <c r="J729" i="19"/>
  <c r="I729" i="19"/>
  <c r="F729" i="19"/>
  <c r="J728" i="19"/>
  <c r="I728" i="19"/>
  <c r="F728" i="19"/>
  <c r="J727" i="19"/>
  <c r="I727" i="19"/>
  <c r="F727" i="19"/>
  <c r="J726" i="19"/>
  <c r="I726" i="19"/>
  <c r="F726" i="19"/>
  <c r="J725" i="19"/>
  <c r="I725" i="19"/>
  <c r="K725" i="19" s="1"/>
  <c r="F725" i="19"/>
  <c r="J724" i="19"/>
  <c r="I724" i="19"/>
  <c r="F724" i="19"/>
  <c r="J723" i="19"/>
  <c r="I723" i="19"/>
  <c r="F723" i="19"/>
  <c r="J722" i="19"/>
  <c r="I722" i="19"/>
  <c r="F722" i="19"/>
  <c r="J721" i="19"/>
  <c r="I721" i="19"/>
  <c r="F721" i="19"/>
  <c r="J720" i="19"/>
  <c r="I720" i="19"/>
  <c r="F720" i="19"/>
  <c r="J719" i="19"/>
  <c r="I719" i="19"/>
  <c r="F719" i="19"/>
  <c r="J718" i="19"/>
  <c r="I718" i="19"/>
  <c r="F718" i="19"/>
  <c r="J717" i="19"/>
  <c r="I717" i="19"/>
  <c r="F717" i="19"/>
  <c r="J716" i="19"/>
  <c r="I716" i="19"/>
  <c r="F716" i="19"/>
  <c r="J715" i="19"/>
  <c r="I715" i="19"/>
  <c r="F715" i="19"/>
  <c r="J714" i="19"/>
  <c r="I714" i="19"/>
  <c r="F714" i="19"/>
  <c r="J713" i="19"/>
  <c r="I713" i="19"/>
  <c r="F713" i="19"/>
  <c r="J712" i="19"/>
  <c r="I712" i="19"/>
  <c r="F712" i="19"/>
  <c r="J711" i="19"/>
  <c r="I711" i="19"/>
  <c r="F711" i="19"/>
  <c r="J710" i="19"/>
  <c r="I710" i="19"/>
  <c r="F710" i="19"/>
  <c r="J709" i="19"/>
  <c r="I709" i="19"/>
  <c r="F709" i="19"/>
  <c r="J708" i="19"/>
  <c r="I708" i="19"/>
  <c r="F708" i="19"/>
  <c r="J707" i="19"/>
  <c r="I707" i="19"/>
  <c r="F707" i="19"/>
  <c r="J706" i="19"/>
  <c r="I706" i="19"/>
  <c r="F706" i="19"/>
  <c r="J705" i="19"/>
  <c r="I705" i="19"/>
  <c r="F705" i="19"/>
  <c r="J704" i="19"/>
  <c r="I704" i="19"/>
  <c r="F704" i="19"/>
  <c r="J703" i="19"/>
  <c r="I703" i="19"/>
  <c r="F703" i="19"/>
  <c r="J702" i="19"/>
  <c r="I702" i="19"/>
  <c r="F702" i="19"/>
  <c r="J701" i="19"/>
  <c r="I701" i="19"/>
  <c r="K701" i="19" s="1"/>
  <c r="F701" i="19"/>
  <c r="J700" i="19"/>
  <c r="I700" i="19"/>
  <c r="F700" i="19"/>
  <c r="J699" i="19"/>
  <c r="I699" i="19"/>
  <c r="F699" i="19"/>
  <c r="J698" i="19"/>
  <c r="I698" i="19"/>
  <c r="F698" i="19"/>
  <c r="J697" i="19"/>
  <c r="I697" i="19"/>
  <c r="F697" i="19"/>
  <c r="J696" i="19"/>
  <c r="I696" i="19"/>
  <c r="F696" i="19"/>
  <c r="J695" i="19"/>
  <c r="I695" i="19"/>
  <c r="F695" i="19"/>
  <c r="J694" i="19"/>
  <c r="I694" i="19"/>
  <c r="F694" i="19"/>
  <c r="J693" i="19"/>
  <c r="I693" i="19"/>
  <c r="K693" i="19" s="1"/>
  <c r="F693" i="19"/>
  <c r="J692" i="19"/>
  <c r="I692" i="19"/>
  <c r="F692" i="19"/>
  <c r="J691" i="19"/>
  <c r="I691" i="19"/>
  <c r="F691" i="19"/>
  <c r="J690" i="19"/>
  <c r="I690" i="19"/>
  <c r="F690" i="19"/>
  <c r="J689" i="19"/>
  <c r="I689" i="19"/>
  <c r="F689" i="19"/>
  <c r="J688" i="19"/>
  <c r="I688" i="19"/>
  <c r="F688" i="19"/>
  <c r="J687" i="19"/>
  <c r="I687" i="19"/>
  <c r="F687" i="19"/>
  <c r="J686" i="19"/>
  <c r="I686" i="19"/>
  <c r="F686" i="19"/>
  <c r="J685" i="19"/>
  <c r="I685" i="19"/>
  <c r="F685" i="19"/>
  <c r="J684" i="19"/>
  <c r="I684" i="19"/>
  <c r="F684" i="19"/>
  <c r="J683" i="19"/>
  <c r="I683" i="19"/>
  <c r="F683" i="19"/>
  <c r="J682" i="19"/>
  <c r="I682" i="19"/>
  <c r="F682" i="19"/>
  <c r="J681" i="19"/>
  <c r="I681" i="19"/>
  <c r="F681" i="19"/>
  <c r="J680" i="19"/>
  <c r="I680" i="19"/>
  <c r="F680" i="19"/>
  <c r="J679" i="19"/>
  <c r="I679" i="19"/>
  <c r="F679" i="19"/>
  <c r="J678" i="19"/>
  <c r="I678" i="19"/>
  <c r="F678" i="19"/>
  <c r="J677" i="19"/>
  <c r="I677" i="19"/>
  <c r="K677" i="19" s="1"/>
  <c r="F677" i="19"/>
  <c r="J676" i="19"/>
  <c r="I676" i="19"/>
  <c r="F676" i="19"/>
  <c r="J675" i="19"/>
  <c r="I675" i="19"/>
  <c r="F675" i="19"/>
  <c r="J674" i="19"/>
  <c r="I674" i="19"/>
  <c r="F674" i="19"/>
  <c r="J673" i="19"/>
  <c r="I673" i="19"/>
  <c r="K673" i="19" s="1"/>
  <c r="F673" i="19"/>
  <c r="J672" i="19"/>
  <c r="I672" i="19"/>
  <c r="F672" i="19"/>
  <c r="J671" i="19"/>
  <c r="I671" i="19"/>
  <c r="F671" i="19"/>
  <c r="J670" i="19"/>
  <c r="I670" i="19"/>
  <c r="F670" i="19"/>
  <c r="J669" i="19"/>
  <c r="I669" i="19"/>
  <c r="K669" i="19" s="1"/>
  <c r="F669" i="19"/>
  <c r="J668" i="19"/>
  <c r="I668" i="19"/>
  <c r="F668" i="19"/>
  <c r="J667" i="19"/>
  <c r="I667" i="19"/>
  <c r="F667" i="19"/>
  <c r="J666" i="19"/>
  <c r="I666" i="19"/>
  <c r="F666" i="19"/>
  <c r="J665" i="19"/>
  <c r="I665" i="19"/>
  <c r="F665" i="19"/>
  <c r="J664" i="19"/>
  <c r="I664" i="19"/>
  <c r="F664" i="19"/>
  <c r="J663" i="19"/>
  <c r="I663" i="19"/>
  <c r="F663" i="19"/>
  <c r="J662" i="19"/>
  <c r="I662" i="19"/>
  <c r="F662" i="19"/>
  <c r="J661" i="19"/>
  <c r="I661" i="19"/>
  <c r="K661" i="19" s="1"/>
  <c r="F661" i="19"/>
  <c r="J660" i="19"/>
  <c r="I660" i="19"/>
  <c r="F660" i="19"/>
  <c r="J659" i="19"/>
  <c r="I659" i="19"/>
  <c r="F659" i="19"/>
  <c r="J658" i="19"/>
  <c r="I658" i="19"/>
  <c r="F658" i="19"/>
  <c r="J657" i="19"/>
  <c r="I657" i="19"/>
  <c r="F657" i="19"/>
  <c r="J656" i="19"/>
  <c r="I656" i="19"/>
  <c r="F656" i="19"/>
  <c r="J655" i="19"/>
  <c r="I655" i="19"/>
  <c r="F655" i="19"/>
  <c r="J654" i="19"/>
  <c r="I654" i="19"/>
  <c r="F654" i="19"/>
  <c r="J653" i="19"/>
  <c r="I653" i="19"/>
  <c r="F653" i="19"/>
  <c r="J652" i="19"/>
  <c r="I652" i="19"/>
  <c r="F652" i="19"/>
  <c r="J651" i="19"/>
  <c r="I651" i="19"/>
  <c r="F651" i="19"/>
  <c r="J650" i="19"/>
  <c r="I650" i="19"/>
  <c r="F650" i="19"/>
  <c r="J649" i="19"/>
  <c r="I649" i="19"/>
  <c r="F649" i="19"/>
  <c r="J648" i="19"/>
  <c r="I648" i="19"/>
  <c r="F648" i="19"/>
  <c r="J647" i="19"/>
  <c r="I647" i="19"/>
  <c r="K647" i="19" s="1"/>
  <c r="F647" i="19"/>
  <c r="J646" i="19"/>
  <c r="I646" i="19"/>
  <c r="F646" i="19"/>
  <c r="J645" i="19"/>
  <c r="I645" i="19"/>
  <c r="F645" i="19"/>
  <c r="J644" i="19"/>
  <c r="I644" i="19"/>
  <c r="F644" i="19"/>
  <c r="J643" i="19"/>
  <c r="I643" i="19"/>
  <c r="F643" i="19"/>
  <c r="J642" i="19"/>
  <c r="I642" i="19"/>
  <c r="F642" i="19"/>
  <c r="J641" i="19"/>
  <c r="I641" i="19"/>
  <c r="F641" i="19"/>
  <c r="J640" i="19"/>
  <c r="I640" i="19"/>
  <c r="F640" i="19"/>
  <c r="J639" i="19"/>
  <c r="I639" i="19"/>
  <c r="K639" i="19" s="1"/>
  <c r="F639" i="19"/>
  <c r="J638" i="19"/>
  <c r="I638" i="19"/>
  <c r="F638" i="19"/>
  <c r="J637" i="19"/>
  <c r="I637" i="19"/>
  <c r="F637" i="19"/>
  <c r="J636" i="19"/>
  <c r="I636" i="19"/>
  <c r="F636" i="19"/>
  <c r="J635" i="19"/>
  <c r="I635" i="19"/>
  <c r="F635" i="19"/>
  <c r="J634" i="19"/>
  <c r="I634" i="19"/>
  <c r="F634" i="19"/>
  <c r="J633" i="19"/>
  <c r="I633" i="19"/>
  <c r="F633" i="19"/>
  <c r="J632" i="19"/>
  <c r="I632" i="19"/>
  <c r="F632" i="19"/>
  <c r="J631" i="19"/>
  <c r="I631" i="19"/>
  <c r="F631" i="19"/>
  <c r="J630" i="19"/>
  <c r="I630" i="19"/>
  <c r="F630" i="19"/>
  <c r="J629" i="19"/>
  <c r="I629" i="19"/>
  <c r="F629" i="19"/>
  <c r="J628" i="19"/>
  <c r="I628" i="19"/>
  <c r="F628" i="19"/>
  <c r="J627" i="19"/>
  <c r="I627" i="19"/>
  <c r="F627" i="19"/>
  <c r="J626" i="19"/>
  <c r="I626" i="19"/>
  <c r="F626" i="19"/>
  <c r="J625" i="19"/>
  <c r="I625" i="19"/>
  <c r="F625" i="19"/>
  <c r="J624" i="19"/>
  <c r="I624" i="19"/>
  <c r="F624" i="19"/>
  <c r="J623" i="19"/>
  <c r="I623" i="19"/>
  <c r="F623" i="19"/>
  <c r="J622" i="19"/>
  <c r="I622" i="19"/>
  <c r="F622" i="19"/>
  <c r="J621" i="19"/>
  <c r="I621" i="19"/>
  <c r="F621" i="19"/>
  <c r="J620" i="19"/>
  <c r="I620" i="19"/>
  <c r="F620" i="19"/>
  <c r="J619" i="19"/>
  <c r="I619" i="19"/>
  <c r="F619" i="19"/>
  <c r="J618" i="19"/>
  <c r="I618" i="19"/>
  <c r="F618" i="19"/>
  <c r="J617" i="19"/>
  <c r="I617" i="19"/>
  <c r="F617" i="19"/>
  <c r="J616" i="19"/>
  <c r="I616" i="19"/>
  <c r="F616" i="19"/>
  <c r="J615" i="19"/>
  <c r="I615" i="19"/>
  <c r="F615" i="19"/>
  <c r="J614" i="19"/>
  <c r="I614" i="19"/>
  <c r="F614" i="19"/>
  <c r="J613" i="19"/>
  <c r="I613" i="19"/>
  <c r="K613" i="19" s="1"/>
  <c r="F613" i="19"/>
  <c r="J612" i="19"/>
  <c r="I612" i="19"/>
  <c r="F612" i="19"/>
  <c r="J611" i="19"/>
  <c r="I611" i="19"/>
  <c r="F611" i="19"/>
  <c r="J610" i="19"/>
  <c r="K610" i="19" s="1"/>
  <c r="I610" i="19"/>
  <c r="F610" i="19"/>
  <c r="L610" i="19" s="1"/>
  <c r="J609" i="19"/>
  <c r="I609" i="19"/>
  <c r="F609" i="19"/>
  <c r="J608" i="19"/>
  <c r="I608" i="19"/>
  <c r="F608" i="19"/>
  <c r="J607" i="19"/>
  <c r="I607" i="19"/>
  <c r="F607" i="19"/>
  <c r="J606" i="19"/>
  <c r="I606" i="19"/>
  <c r="F606" i="19"/>
  <c r="J605" i="19"/>
  <c r="I605" i="19"/>
  <c r="F605" i="19"/>
  <c r="J604" i="19"/>
  <c r="I604" i="19"/>
  <c r="F604" i="19"/>
  <c r="J603" i="19"/>
  <c r="I603" i="19"/>
  <c r="F603" i="19"/>
  <c r="J602" i="19"/>
  <c r="K602" i="19" s="1"/>
  <c r="I602" i="19"/>
  <c r="F602" i="19"/>
  <c r="J601" i="19"/>
  <c r="I601" i="19"/>
  <c r="K601" i="19" s="1"/>
  <c r="F601" i="19"/>
  <c r="J600" i="19"/>
  <c r="I600" i="19"/>
  <c r="F600" i="19"/>
  <c r="J599" i="19"/>
  <c r="I599" i="19"/>
  <c r="F599" i="19"/>
  <c r="J598" i="19"/>
  <c r="I598" i="19"/>
  <c r="F598" i="19"/>
  <c r="J597" i="19"/>
  <c r="I597" i="19"/>
  <c r="F597" i="19"/>
  <c r="J596" i="19"/>
  <c r="I596" i="19"/>
  <c r="F596" i="19"/>
  <c r="J595" i="19"/>
  <c r="I595" i="19"/>
  <c r="F595" i="19"/>
  <c r="J594" i="19"/>
  <c r="K594" i="19" s="1"/>
  <c r="I594" i="19"/>
  <c r="F594" i="19"/>
  <c r="L594" i="19" s="1"/>
  <c r="J593" i="19"/>
  <c r="I593" i="19"/>
  <c r="F593" i="19"/>
  <c r="J592" i="19"/>
  <c r="I592" i="19"/>
  <c r="F592" i="19"/>
  <c r="J591" i="19"/>
  <c r="I591" i="19"/>
  <c r="F591" i="19"/>
  <c r="J590" i="19"/>
  <c r="I590" i="19"/>
  <c r="F590" i="19"/>
  <c r="J589" i="19"/>
  <c r="I589" i="19"/>
  <c r="K589" i="19" s="1"/>
  <c r="F589" i="19"/>
  <c r="J588" i="19"/>
  <c r="I588" i="19"/>
  <c r="F588" i="19"/>
  <c r="J587" i="19"/>
  <c r="I587" i="19"/>
  <c r="F587" i="19"/>
  <c r="J586" i="19"/>
  <c r="I586" i="19"/>
  <c r="F586" i="19"/>
  <c r="J585" i="19"/>
  <c r="I585" i="19"/>
  <c r="F585" i="19"/>
  <c r="J584" i="19"/>
  <c r="I584" i="19"/>
  <c r="F584" i="19"/>
  <c r="J583" i="19"/>
  <c r="I583" i="19"/>
  <c r="F583" i="19"/>
  <c r="J582" i="19"/>
  <c r="I582" i="19"/>
  <c r="F582" i="19"/>
  <c r="J581" i="19"/>
  <c r="I581" i="19"/>
  <c r="K581" i="19" s="1"/>
  <c r="F581" i="19"/>
  <c r="J580" i="19"/>
  <c r="I580" i="19"/>
  <c r="F580" i="19"/>
  <c r="J579" i="19"/>
  <c r="I579" i="19"/>
  <c r="F579" i="19"/>
  <c r="J578" i="19"/>
  <c r="K578" i="19" s="1"/>
  <c r="I578" i="19"/>
  <c r="F578" i="19"/>
  <c r="J577" i="19"/>
  <c r="I577" i="19"/>
  <c r="F577" i="19"/>
  <c r="J576" i="19"/>
  <c r="I576" i="19"/>
  <c r="F576" i="19"/>
  <c r="J575" i="19"/>
  <c r="I575" i="19"/>
  <c r="K575" i="19" s="1"/>
  <c r="F575" i="19"/>
  <c r="J574" i="19"/>
  <c r="I574" i="19"/>
  <c r="F574" i="19"/>
  <c r="J573" i="19"/>
  <c r="I573" i="19"/>
  <c r="K573" i="19" s="1"/>
  <c r="F573" i="19"/>
  <c r="J572" i="19"/>
  <c r="I572" i="19"/>
  <c r="F572" i="19"/>
  <c r="J571" i="19"/>
  <c r="I571" i="19"/>
  <c r="F571" i="19"/>
  <c r="J570" i="19"/>
  <c r="I570" i="19"/>
  <c r="F570" i="19"/>
  <c r="J569" i="19"/>
  <c r="I569" i="19"/>
  <c r="F569" i="19"/>
  <c r="J568" i="19"/>
  <c r="I568" i="19"/>
  <c r="F568" i="19"/>
  <c r="J567" i="19"/>
  <c r="I567" i="19"/>
  <c r="K567" i="19" s="1"/>
  <c r="F567" i="19"/>
  <c r="J566" i="19"/>
  <c r="I566" i="19"/>
  <c r="F566" i="19"/>
  <c r="J565" i="19"/>
  <c r="I565" i="19"/>
  <c r="K565" i="19" s="1"/>
  <c r="F565" i="19"/>
  <c r="J564" i="19"/>
  <c r="I564" i="19"/>
  <c r="F564" i="19"/>
  <c r="J563" i="19"/>
  <c r="I563" i="19"/>
  <c r="F563" i="19"/>
  <c r="J562" i="19"/>
  <c r="I562" i="19"/>
  <c r="F562" i="19"/>
  <c r="J561" i="19"/>
  <c r="I561" i="19"/>
  <c r="F561" i="19"/>
  <c r="J560" i="19"/>
  <c r="I560" i="19"/>
  <c r="F560" i="19"/>
  <c r="J559" i="19"/>
  <c r="I559" i="19"/>
  <c r="K559" i="19" s="1"/>
  <c r="F559" i="19"/>
  <c r="J558" i="19"/>
  <c r="I558" i="19"/>
  <c r="F558" i="19"/>
  <c r="J557" i="19"/>
  <c r="I557" i="19"/>
  <c r="K557" i="19" s="1"/>
  <c r="F557" i="19"/>
  <c r="J556" i="19"/>
  <c r="I556" i="19"/>
  <c r="F556" i="19"/>
  <c r="J555" i="19"/>
  <c r="I555" i="19"/>
  <c r="F555" i="19"/>
  <c r="J554" i="19"/>
  <c r="I554" i="19"/>
  <c r="F554" i="19"/>
  <c r="J553" i="19"/>
  <c r="I553" i="19"/>
  <c r="F553" i="19"/>
  <c r="J552" i="19"/>
  <c r="I552" i="19"/>
  <c r="F552" i="19"/>
  <c r="J551" i="19"/>
  <c r="I551" i="19"/>
  <c r="F551" i="19"/>
  <c r="J550" i="19"/>
  <c r="I550" i="19"/>
  <c r="F550" i="19"/>
  <c r="J549" i="19"/>
  <c r="I549" i="19"/>
  <c r="K549" i="19" s="1"/>
  <c r="F549" i="19"/>
  <c r="J548" i="19"/>
  <c r="I548" i="19"/>
  <c r="F548" i="19"/>
  <c r="J547" i="19"/>
  <c r="I547" i="19"/>
  <c r="F547" i="19"/>
  <c r="J546" i="19"/>
  <c r="K546" i="19" s="1"/>
  <c r="I546" i="19"/>
  <c r="F546" i="19"/>
  <c r="J545" i="19"/>
  <c r="I545" i="19"/>
  <c r="F545" i="19"/>
  <c r="J544" i="19"/>
  <c r="I544" i="19"/>
  <c r="F544" i="19"/>
  <c r="J543" i="19"/>
  <c r="I543" i="19"/>
  <c r="F543" i="19"/>
  <c r="J542" i="19"/>
  <c r="I542" i="19"/>
  <c r="F542" i="19"/>
  <c r="J541" i="19"/>
  <c r="I541" i="19"/>
  <c r="F541" i="19"/>
  <c r="J540" i="19"/>
  <c r="I540" i="19"/>
  <c r="F540" i="19"/>
  <c r="J539" i="19"/>
  <c r="I539" i="19"/>
  <c r="F539" i="19"/>
  <c r="J538" i="19"/>
  <c r="I538" i="19"/>
  <c r="F538" i="19"/>
  <c r="J537" i="19"/>
  <c r="I537" i="19"/>
  <c r="F537" i="19"/>
  <c r="J536" i="19"/>
  <c r="I536" i="19"/>
  <c r="F536" i="19"/>
  <c r="J535" i="19"/>
  <c r="I535" i="19"/>
  <c r="F535" i="19"/>
  <c r="J534" i="19"/>
  <c r="I534" i="19"/>
  <c r="F534" i="19"/>
  <c r="J533" i="19"/>
  <c r="I533" i="19"/>
  <c r="F533" i="19"/>
  <c r="J532" i="19"/>
  <c r="I532" i="19"/>
  <c r="F532" i="19"/>
  <c r="J531" i="19"/>
  <c r="I531" i="19"/>
  <c r="F531" i="19"/>
  <c r="J530" i="19"/>
  <c r="I530" i="19"/>
  <c r="F530" i="19"/>
  <c r="M530" i="19" s="1"/>
  <c r="J529" i="19"/>
  <c r="I529" i="19"/>
  <c r="F529" i="19"/>
  <c r="J528" i="19"/>
  <c r="I528" i="19"/>
  <c r="F528" i="19"/>
  <c r="J527" i="19"/>
  <c r="I527" i="19"/>
  <c r="F527" i="19"/>
  <c r="J526" i="19"/>
  <c r="I526" i="19"/>
  <c r="F526" i="19"/>
  <c r="J525" i="19"/>
  <c r="I525" i="19"/>
  <c r="F525" i="19"/>
  <c r="J524" i="19"/>
  <c r="I524" i="19"/>
  <c r="F524" i="19"/>
  <c r="J523" i="19"/>
  <c r="I523" i="19"/>
  <c r="F523" i="19"/>
  <c r="J522" i="19"/>
  <c r="I522" i="19"/>
  <c r="F522" i="19"/>
  <c r="M522" i="19" s="1"/>
  <c r="J521" i="19"/>
  <c r="I521" i="19"/>
  <c r="F521" i="19"/>
  <c r="J520" i="19"/>
  <c r="I520" i="19"/>
  <c r="F520" i="19"/>
  <c r="J519" i="19"/>
  <c r="I519" i="19"/>
  <c r="F519" i="19"/>
  <c r="J518" i="19"/>
  <c r="I518" i="19"/>
  <c r="F518" i="19"/>
  <c r="J517" i="19"/>
  <c r="I517" i="19"/>
  <c r="F517" i="19"/>
  <c r="J516" i="19"/>
  <c r="I516" i="19"/>
  <c r="F516" i="19"/>
  <c r="J515" i="19"/>
  <c r="I515" i="19"/>
  <c r="F515" i="19"/>
  <c r="J514" i="19"/>
  <c r="I514" i="19"/>
  <c r="F514" i="19"/>
  <c r="J513" i="19"/>
  <c r="I513" i="19"/>
  <c r="F513" i="19"/>
  <c r="J512" i="19"/>
  <c r="K512" i="19" s="1"/>
  <c r="I512" i="19"/>
  <c r="F512" i="19"/>
  <c r="J511" i="19"/>
  <c r="I511" i="19"/>
  <c r="F511" i="19"/>
  <c r="J510" i="19"/>
  <c r="I510" i="19"/>
  <c r="F510" i="19"/>
  <c r="J509" i="19"/>
  <c r="I509" i="19"/>
  <c r="K509" i="19" s="1"/>
  <c r="F509" i="19"/>
  <c r="J508" i="19"/>
  <c r="I508" i="19"/>
  <c r="F508" i="19"/>
  <c r="J507" i="19"/>
  <c r="I507" i="19"/>
  <c r="F507" i="19"/>
  <c r="J506" i="19"/>
  <c r="I506" i="19"/>
  <c r="F506" i="19"/>
  <c r="J505" i="19"/>
  <c r="I505" i="19"/>
  <c r="F505" i="19"/>
  <c r="J504" i="19"/>
  <c r="I504" i="19"/>
  <c r="F504" i="19"/>
  <c r="J503" i="19"/>
  <c r="I503" i="19"/>
  <c r="F503" i="19"/>
  <c r="J502" i="19"/>
  <c r="I502" i="19"/>
  <c r="F502" i="19"/>
  <c r="J501" i="19"/>
  <c r="I501" i="19"/>
  <c r="F501" i="19"/>
  <c r="J500" i="19"/>
  <c r="I500" i="19"/>
  <c r="F500" i="19"/>
  <c r="J499" i="19"/>
  <c r="I499" i="19"/>
  <c r="F499" i="19"/>
  <c r="J498" i="19"/>
  <c r="I498" i="19"/>
  <c r="F498" i="19"/>
  <c r="J497" i="19"/>
  <c r="I497" i="19"/>
  <c r="F497" i="19"/>
  <c r="J496" i="19"/>
  <c r="I496" i="19"/>
  <c r="F496" i="19"/>
  <c r="J495" i="19"/>
  <c r="I495" i="19"/>
  <c r="F495" i="19"/>
  <c r="J494" i="19"/>
  <c r="I494" i="19"/>
  <c r="F494" i="19"/>
  <c r="J493" i="19"/>
  <c r="I493" i="19"/>
  <c r="F493" i="19"/>
  <c r="J492" i="19"/>
  <c r="I492" i="19"/>
  <c r="F492" i="19"/>
  <c r="J491" i="19"/>
  <c r="I491" i="19"/>
  <c r="F491" i="19"/>
  <c r="J490" i="19"/>
  <c r="K490" i="19" s="1"/>
  <c r="I490" i="19"/>
  <c r="F490" i="19"/>
  <c r="J489" i="19"/>
  <c r="I489" i="19"/>
  <c r="K489" i="19" s="1"/>
  <c r="F489" i="19"/>
  <c r="J488" i="19"/>
  <c r="I488" i="19"/>
  <c r="F488" i="19"/>
  <c r="J487" i="19"/>
  <c r="I487" i="19"/>
  <c r="F487" i="19"/>
  <c r="J486" i="19"/>
  <c r="I486" i="19"/>
  <c r="F486" i="19"/>
  <c r="J485" i="19"/>
  <c r="I485" i="19"/>
  <c r="K485" i="19" s="1"/>
  <c r="F485" i="19"/>
  <c r="J484" i="19"/>
  <c r="I484" i="19"/>
  <c r="F484" i="19"/>
  <c r="J483" i="19"/>
  <c r="I483" i="19"/>
  <c r="F483" i="19"/>
  <c r="J482" i="19"/>
  <c r="I482" i="19"/>
  <c r="F482" i="19"/>
  <c r="J481" i="19"/>
  <c r="I481" i="19"/>
  <c r="K481" i="19" s="1"/>
  <c r="F481" i="19"/>
  <c r="J480" i="19"/>
  <c r="I480" i="19"/>
  <c r="F480" i="19"/>
  <c r="J479" i="19"/>
  <c r="I479" i="19"/>
  <c r="F479" i="19"/>
  <c r="M479" i="19" s="1"/>
  <c r="J478" i="19"/>
  <c r="I478" i="19"/>
  <c r="F478" i="19"/>
  <c r="J477" i="19"/>
  <c r="I477" i="19"/>
  <c r="K477" i="19" s="1"/>
  <c r="F477" i="19"/>
  <c r="J476" i="19"/>
  <c r="I476" i="19"/>
  <c r="F476" i="19"/>
  <c r="J475" i="19"/>
  <c r="I475" i="19"/>
  <c r="F475" i="19"/>
  <c r="J474" i="19"/>
  <c r="I474" i="19"/>
  <c r="F474" i="19"/>
  <c r="J473" i="19"/>
  <c r="I473" i="19"/>
  <c r="F473" i="19"/>
  <c r="J472" i="19"/>
  <c r="I472" i="19"/>
  <c r="F472" i="19"/>
  <c r="J471" i="19"/>
  <c r="I471" i="19"/>
  <c r="K471" i="19" s="1"/>
  <c r="F471" i="19"/>
  <c r="J470" i="19"/>
  <c r="I470" i="19"/>
  <c r="F470" i="19"/>
  <c r="J469" i="19"/>
  <c r="I469" i="19"/>
  <c r="F469" i="19"/>
  <c r="J468" i="19"/>
  <c r="I468" i="19"/>
  <c r="F468" i="19"/>
  <c r="J467" i="19"/>
  <c r="I467" i="19"/>
  <c r="F467" i="19"/>
  <c r="J466" i="19"/>
  <c r="I466" i="19"/>
  <c r="F466" i="19"/>
  <c r="J465" i="19"/>
  <c r="I465" i="19"/>
  <c r="F465" i="19"/>
  <c r="J464" i="19"/>
  <c r="I464" i="19"/>
  <c r="F464" i="19"/>
  <c r="J463" i="19"/>
  <c r="I463" i="19"/>
  <c r="F463" i="19"/>
  <c r="J462" i="19"/>
  <c r="I462" i="19"/>
  <c r="F462" i="19"/>
  <c r="J461" i="19"/>
  <c r="I461" i="19"/>
  <c r="K461" i="19" s="1"/>
  <c r="F461" i="19"/>
  <c r="J460" i="19"/>
  <c r="I460" i="19"/>
  <c r="F460" i="19"/>
  <c r="J459" i="19"/>
  <c r="I459" i="19"/>
  <c r="F459" i="19"/>
  <c r="J458" i="19"/>
  <c r="I458" i="19"/>
  <c r="F458" i="19"/>
  <c r="J457" i="19"/>
  <c r="I457" i="19"/>
  <c r="F457" i="19"/>
  <c r="J456" i="19"/>
  <c r="I456" i="19"/>
  <c r="F456" i="19"/>
  <c r="J455" i="19"/>
  <c r="I455" i="19"/>
  <c r="F455" i="19"/>
  <c r="J454" i="19"/>
  <c r="I454" i="19"/>
  <c r="F454" i="19"/>
  <c r="J453" i="19"/>
  <c r="I453" i="19"/>
  <c r="F453" i="19"/>
  <c r="J452" i="19"/>
  <c r="K452" i="19" s="1"/>
  <c r="I452" i="19"/>
  <c r="F452" i="19"/>
  <c r="J451" i="19"/>
  <c r="I451" i="19"/>
  <c r="F451" i="19"/>
  <c r="J450" i="19"/>
  <c r="I450" i="19"/>
  <c r="F450" i="19"/>
  <c r="J449" i="19"/>
  <c r="I449" i="19"/>
  <c r="F449" i="19"/>
  <c r="J448" i="19"/>
  <c r="I448" i="19"/>
  <c r="F448" i="19"/>
  <c r="J447" i="19"/>
  <c r="I447" i="19"/>
  <c r="F447" i="19"/>
  <c r="J446" i="19"/>
  <c r="I446" i="19"/>
  <c r="F446" i="19"/>
  <c r="J445" i="19"/>
  <c r="I445" i="19"/>
  <c r="F445" i="19"/>
  <c r="J444" i="19"/>
  <c r="I444" i="19"/>
  <c r="F444" i="19"/>
  <c r="J443" i="19"/>
  <c r="I443" i="19"/>
  <c r="F443" i="19"/>
  <c r="J442" i="19"/>
  <c r="I442" i="19"/>
  <c r="F442" i="19"/>
  <c r="J441" i="19"/>
  <c r="I441" i="19"/>
  <c r="K441" i="19" s="1"/>
  <c r="F441" i="19"/>
  <c r="J440" i="19"/>
  <c r="I440" i="19"/>
  <c r="F440" i="19"/>
  <c r="J439" i="19"/>
  <c r="I439" i="19"/>
  <c r="F439" i="19"/>
  <c r="J438" i="19"/>
  <c r="I438" i="19"/>
  <c r="F438" i="19"/>
  <c r="J437" i="19"/>
  <c r="I437" i="19"/>
  <c r="F437" i="19"/>
  <c r="J436" i="19"/>
  <c r="I436" i="19"/>
  <c r="F436" i="19"/>
  <c r="J435" i="19"/>
  <c r="I435" i="19"/>
  <c r="F435" i="19"/>
  <c r="J434" i="19"/>
  <c r="I434" i="19"/>
  <c r="F434" i="19"/>
  <c r="J433" i="19"/>
  <c r="I433" i="19"/>
  <c r="F433" i="19"/>
  <c r="J432" i="19"/>
  <c r="I432" i="19"/>
  <c r="F432" i="19"/>
  <c r="J431" i="19"/>
  <c r="I431" i="19"/>
  <c r="F431" i="19"/>
  <c r="J430" i="19"/>
  <c r="I430" i="19"/>
  <c r="F430" i="19"/>
  <c r="J429" i="19"/>
  <c r="I429" i="19"/>
  <c r="K429" i="19" s="1"/>
  <c r="F429" i="19"/>
  <c r="J428" i="19"/>
  <c r="I428" i="19"/>
  <c r="F428" i="19"/>
  <c r="J427" i="19"/>
  <c r="I427" i="19"/>
  <c r="F427" i="19"/>
  <c r="J426" i="19"/>
  <c r="I426" i="19"/>
  <c r="F426" i="19"/>
  <c r="J425" i="19"/>
  <c r="I425" i="19"/>
  <c r="F425" i="19"/>
  <c r="J424" i="19"/>
  <c r="I424" i="19"/>
  <c r="F424" i="19"/>
  <c r="J423" i="19"/>
  <c r="I423" i="19"/>
  <c r="F423" i="19"/>
  <c r="J422" i="19"/>
  <c r="I422" i="19"/>
  <c r="F422" i="19"/>
  <c r="J421" i="19"/>
  <c r="I421" i="19"/>
  <c r="F421" i="19"/>
  <c r="J420" i="19"/>
  <c r="I420" i="19"/>
  <c r="F420" i="19"/>
  <c r="J419" i="19"/>
  <c r="I419" i="19"/>
  <c r="F419" i="19"/>
  <c r="J418" i="19"/>
  <c r="I418" i="19"/>
  <c r="F418" i="19"/>
  <c r="J417" i="19"/>
  <c r="I417" i="19"/>
  <c r="F417" i="19"/>
  <c r="J416" i="19"/>
  <c r="I416" i="19"/>
  <c r="F416" i="19"/>
  <c r="J415" i="19"/>
  <c r="I415" i="19"/>
  <c r="F415" i="19"/>
  <c r="J414" i="19"/>
  <c r="I414" i="19"/>
  <c r="F414" i="19"/>
  <c r="J413" i="19"/>
  <c r="I413" i="19"/>
  <c r="F413" i="19"/>
  <c r="J412" i="19"/>
  <c r="I412" i="19"/>
  <c r="F412" i="19"/>
  <c r="J411" i="19"/>
  <c r="I411" i="19"/>
  <c r="F411" i="19"/>
  <c r="J410" i="19"/>
  <c r="I410" i="19"/>
  <c r="F410" i="19"/>
  <c r="J409" i="19"/>
  <c r="I409" i="19"/>
  <c r="F409" i="19"/>
  <c r="J408" i="19"/>
  <c r="I408" i="19"/>
  <c r="F408" i="19"/>
  <c r="J407" i="19"/>
  <c r="I407" i="19"/>
  <c r="K407" i="19" s="1"/>
  <c r="F407" i="19"/>
  <c r="J406" i="19"/>
  <c r="I406" i="19"/>
  <c r="F406" i="19"/>
  <c r="J405" i="19"/>
  <c r="I405" i="19"/>
  <c r="F405" i="19"/>
  <c r="J404" i="19"/>
  <c r="I404" i="19"/>
  <c r="F404" i="19"/>
  <c r="J403" i="19"/>
  <c r="I403" i="19"/>
  <c r="F403" i="19"/>
  <c r="J402" i="19"/>
  <c r="I402" i="19"/>
  <c r="F402" i="19"/>
  <c r="J401" i="19"/>
  <c r="I401" i="19"/>
  <c r="F401" i="19"/>
  <c r="J400" i="19"/>
  <c r="I400" i="19"/>
  <c r="F400" i="19"/>
  <c r="J399" i="19"/>
  <c r="I399" i="19"/>
  <c r="F399" i="19"/>
  <c r="J398" i="19"/>
  <c r="I398" i="19"/>
  <c r="F398" i="19"/>
  <c r="J397" i="19"/>
  <c r="I397" i="19"/>
  <c r="F397" i="19"/>
  <c r="J396" i="19"/>
  <c r="I396" i="19"/>
  <c r="F396" i="19"/>
  <c r="J395" i="19"/>
  <c r="I395" i="19"/>
  <c r="F395" i="19"/>
  <c r="J394" i="19"/>
  <c r="I394" i="19"/>
  <c r="F394" i="19"/>
  <c r="J393" i="19"/>
  <c r="I393" i="19"/>
  <c r="F393" i="19"/>
  <c r="J392" i="19"/>
  <c r="I392" i="19"/>
  <c r="F392" i="19"/>
  <c r="J391" i="19"/>
  <c r="I391" i="19"/>
  <c r="F391" i="19"/>
  <c r="J390" i="19"/>
  <c r="I390" i="19"/>
  <c r="F390" i="19"/>
  <c r="J389" i="19"/>
  <c r="I389" i="19"/>
  <c r="F389" i="19"/>
  <c r="J388" i="19"/>
  <c r="I388" i="19"/>
  <c r="F388" i="19"/>
  <c r="J387" i="19"/>
  <c r="I387" i="19"/>
  <c r="F387" i="19"/>
  <c r="J386" i="19"/>
  <c r="I386" i="19"/>
  <c r="F386" i="19"/>
  <c r="J385" i="19"/>
  <c r="I385" i="19"/>
  <c r="F385" i="19"/>
  <c r="J384" i="19"/>
  <c r="I384" i="19"/>
  <c r="F384" i="19"/>
  <c r="J383" i="19"/>
  <c r="I383" i="19"/>
  <c r="F383" i="19"/>
  <c r="J382" i="19"/>
  <c r="I382" i="19"/>
  <c r="F382" i="19"/>
  <c r="J381" i="19"/>
  <c r="I381" i="19"/>
  <c r="F381" i="19"/>
  <c r="J380" i="19"/>
  <c r="I380" i="19"/>
  <c r="F380" i="19"/>
  <c r="J379" i="19"/>
  <c r="I379" i="19"/>
  <c r="F379" i="19"/>
  <c r="J378" i="19"/>
  <c r="I378" i="19"/>
  <c r="F378" i="19"/>
  <c r="J377" i="19"/>
  <c r="I377" i="19"/>
  <c r="F377" i="19"/>
  <c r="J376" i="19"/>
  <c r="I376" i="19"/>
  <c r="F376" i="19"/>
  <c r="J375" i="19"/>
  <c r="I375" i="19"/>
  <c r="F375" i="19"/>
  <c r="J374" i="19"/>
  <c r="I374" i="19"/>
  <c r="F374" i="19"/>
  <c r="J373" i="19"/>
  <c r="I373" i="19"/>
  <c r="F373" i="19"/>
  <c r="J372" i="19"/>
  <c r="I372" i="19"/>
  <c r="F372" i="19"/>
  <c r="J371" i="19"/>
  <c r="I371" i="19"/>
  <c r="F371" i="19"/>
  <c r="J370" i="19"/>
  <c r="I370" i="19"/>
  <c r="F370" i="19"/>
  <c r="J369" i="19"/>
  <c r="I369" i="19"/>
  <c r="F369" i="19"/>
  <c r="J368" i="19"/>
  <c r="I368" i="19"/>
  <c r="F368" i="19"/>
  <c r="J367" i="19"/>
  <c r="I367" i="19"/>
  <c r="F367" i="19"/>
  <c r="J366" i="19"/>
  <c r="I366" i="19"/>
  <c r="F366" i="19"/>
  <c r="J365" i="19"/>
  <c r="I365" i="19"/>
  <c r="F365" i="19"/>
  <c r="J364" i="19"/>
  <c r="I364" i="19"/>
  <c r="F364" i="19"/>
  <c r="J363" i="19"/>
  <c r="I363" i="19"/>
  <c r="F363" i="19"/>
  <c r="J362" i="19"/>
  <c r="I362" i="19"/>
  <c r="F362" i="19"/>
  <c r="M362" i="19" s="1"/>
  <c r="J361" i="19"/>
  <c r="I361" i="19"/>
  <c r="F361" i="19"/>
  <c r="J360" i="19"/>
  <c r="I360" i="19"/>
  <c r="F360" i="19"/>
  <c r="J359" i="19"/>
  <c r="I359" i="19"/>
  <c r="F359" i="19"/>
  <c r="J358" i="19"/>
  <c r="I358" i="19"/>
  <c r="F358" i="19"/>
  <c r="J357" i="19"/>
  <c r="I357" i="19"/>
  <c r="F357" i="19"/>
  <c r="J356" i="19"/>
  <c r="I356" i="19"/>
  <c r="F356" i="19"/>
  <c r="J355" i="19"/>
  <c r="I355" i="19"/>
  <c r="F355" i="19"/>
  <c r="J354" i="19"/>
  <c r="I354" i="19"/>
  <c r="F354" i="19"/>
  <c r="J353" i="19"/>
  <c r="I353" i="19"/>
  <c r="F353" i="19"/>
  <c r="J352" i="19"/>
  <c r="I352" i="19"/>
  <c r="F352" i="19"/>
  <c r="M352" i="19" s="1"/>
  <c r="J351" i="19"/>
  <c r="I351" i="19"/>
  <c r="F351" i="19"/>
  <c r="J350" i="19"/>
  <c r="I350" i="19"/>
  <c r="F350" i="19"/>
  <c r="J349" i="19"/>
  <c r="I349" i="19"/>
  <c r="F349" i="19"/>
  <c r="J348" i="19"/>
  <c r="I348" i="19"/>
  <c r="F348" i="19"/>
  <c r="M348" i="19" s="1"/>
  <c r="J347" i="19"/>
  <c r="I347" i="19"/>
  <c r="F347" i="19"/>
  <c r="J346" i="19"/>
  <c r="I346" i="19"/>
  <c r="F346" i="19"/>
  <c r="M346" i="19" s="1"/>
  <c r="J345" i="19"/>
  <c r="I345" i="19"/>
  <c r="F345" i="19"/>
  <c r="J344" i="19"/>
  <c r="I344" i="19"/>
  <c r="F344" i="19"/>
  <c r="J343" i="19"/>
  <c r="I343" i="19"/>
  <c r="F343" i="19"/>
  <c r="J342" i="19"/>
  <c r="I342" i="19"/>
  <c r="F342" i="19"/>
  <c r="J341" i="19"/>
  <c r="I341" i="19"/>
  <c r="F341" i="19"/>
  <c r="M341" i="19" s="1"/>
  <c r="J340" i="19"/>
  <c r="I340" i="19"/>
  <c r="F340" i="19"/>
  <c r="J339" i="19"/>
  <c r="I339" i="19"/>
  <c r="F339" i="19"/>
  <c r="J338" i="19"/>
  <c r="I338" i="19"/>
  <c r="F338" i="19"/>
  <c r="M338" i="19" s="1"/>
  <c r="J337" i="19"/>
  <c r="I337" i="19"/>
  <c r="F337" i="19"/>
  <c r="J336" i="19"/>
  <c r="I336" i="19"/>
  <c r="F336" i="19"/>
  <c r="J335" i="19"/>
  <c r="I335" i="19"/>
  <c r="F335" i="19"/>
  <c r="J334" i="19"/>
  <c r="I334" i="19"/>
  <c r="F334" i="19"/>
  <c r="J333" i="19"/>
  <c r="I333" i="19"/>
  <c r="F333" i="19"/>
  <c r="J332" i="19"/>
  <c r="I332" i="19"/>
  <c r="F332" i="19"/>
  <c r="J331" i="19"/>
  <c r="K331" i="19" s="1"/>
  <c r="I331" i="19"/>
  <c r="F331" i="19"/>
  <c r="J330" i="19"/>
  <c r="I330" i="19"/>
  <c r="F330" i="19"/>
  <c r="J329" i="19"/>
  <c r="I329" i="19"/>
  <c r="F329" i="19"/>
  <c r="J328" i="19"/>
  <c r="I328" i="19"/>
  <c r="F328" i="19"/>
  <c r="M328" i="19" s="1"/>
  <c r="J327" i="19"/>
  <c r="I327" i="19"/>
  <c r="F327" i="19"/>
  <c r="J326" i="19"/>
  <c r="I326" i="19"/>
  <c r="F326" i="19"/>
  <c r="J325" i="19"/>
  <c r="I325" i="19"/>
  <c r="F325" i="19"/>
  <c r="J324" i="19"/>
  <c r="I324" i="19"/>
  <c r="F324" i="19"/>
  <c r="J323" i="19"/>
  <c r="I323" i="19"/>
  <c r="F323" i="19"/>
  <c r="J322" i="19"/>
  <c r="I322" i="19"/>
  <c r="F322" i="19"/>
  <c r="J321" i="19"/>
  <c r="I321" i="19"/>
  <c r="F321" i="19"/>
  <c r="J320" i="19"/>
  <c r="I320" i="19"/>
  <c r="F320" i="19"/>
  <c r="M320" i="19" s="1"/>
  <c r="J319" i="19"/>
  <c r="I319" i="19"/>
  <c r="F319" i="19"/>
  <c r="J318" i="19"/>
  <c r="I318" i="19"/>
  <c r="F318" i="19"/>
  <c r="J317" i="19"/>
  <c r="I317" i="19"/>
  <c r="F317" i="19"/>
  <c r="M317" i="19" s="1"/>
  <c r="J316" i="19"/>
  <c r="I316" i="19"/>
  <c r="F316" i="19"/>
  <c r="J315" i="19"/>
  <c r="I315" i="19"/>
  <c r="F315" i="19"/>
  <c r="J314" i="19"/>
  <c r="I314" i="19"/>
  <c r="F314" i="19"/>
  <c r="M314" i="19" s="1"/>
  <c r="J313" i="19"/>
  <c r="I313" i="19"/>
  <c r="F313" i="19"/>
  <c r="J312" i="19"/>
  <c r="I312" i="19"/>
  <c r="F312" i="19"/>
  <c r="J311" i="19"/>
  <c r="I311" i="19"/>
  <c r="F311" i="19"/>
  <c r="J310" i="19"/>
  <c r="I310" i="19"/>
  <c r="F310" i="19"/>
  <c r="J309" i="19"/>
  <c r="I309" i="19"/>
  <c r="F309" i="19"/>
  <c r="J308" i="19"/>
  <c r="I308" i="19"/>
  <c r="F308" i="19"/>
  <c r="M308" i="19" s="1"/>
  <c r="J307" i="19"/>
  <c r="I307" i="19"/>
  <c r="F307" i="19"/>
  <c r="J306" i="19"/>
  <c r="I306" i="19"/>
  <c r="F306" i="19"/>
  <c r="J305" i="19"/>
  <c r="I305" i="19"/>
  <c r="F305" i="19"/>
  <c r="J304" i="19"/>
  <c r="I304" i="19"/>
  <c r="F304" i="19"/>
  <c r="J303" i="19"/>
  <c r="I303" i="19"/>
  <c r="F303" i="19"/>
  <c r="J302" i="19"/>
  <c r="I302" i="19"/>
  <c r="F302" i="19"/>
  <c r="J301" i="19"/>
  <c r="I301" i="19"/>
  <c r="F301" i="19"/>
  <c r="J300" i="19"/>
  <c r="I300" i="19"/>
  <c r="F300" i="19"/>
  <c r="J299" i="19"/>
  <c r="K299" i="19" s="1"/>
  <c r="I299" i="19"/>
  <c r="F299" i="19"/>
  <c r="J298" i="19"/>
  <c r="I298" i="19"/>
  <c r="F298" i="19"/>
  <c r="J297" i="19"/>
  <c r="I297" i="19"/>
  <c r="F297" i="19"/>
  <c r="J296" i="19"/>
  <c r="I296" i="19"/>
  <c r="F296" i="19"/>
  <c r="M296" i="19" s="1"/>
  <c r="J295" i="19"/>
  <c r="I295" i="19"/>
  <c r="F295" i="19"/>
  <c r="J294" i="19"/>
  <c r="I294" i="19"/>
  <c r="F294" i="19"/>
  <c r="J293" i="19"/>
  <c r="I293" i="19"/>
  <c r="F293" i="19"/>
  <c r="J292" i="19"/>
  <c r="I292" i="19"/>
  <c r="F292" i="19"/>
  <c r="M292" i="19" s="1"/>
  <c r="J291" i="19"/>
  <c r="I291" i="19"/>
  <c r="F291" i="19"/>
  <c r="J290" i="19"/>
  <c r="I290" i="19"/>
  <c r="F290" i="19"/>
  <c r="J289" i="19"/>
  <c r="I289" i="19"/>
  <c r="F289" i="19"/>
  <c r="J288" i="19"/>
  <c r="I288" i="19"/>
  <c r="F288" i="19"/>
  <c r="M288" i="19" s="1"/>
  <c r="J287" i="19"/>
  <c r="I287" i="19"/>
  <c r="F287" i="19"/>
  <c r="J286" i="19"/>
  <c r="I286" i="19"/>
  <c r="F286" i="19"/>
  <c r="J285" i="19"/>
  <c r="I285" i="19"/>
  <c r="F285" i="19"/>
  <c r="M285" i="19" s="1"/>
  <c r="J284" i="19"/>
  <c r="I284" i="19"/>
  <c r="F284" i="19"/>
  <c r="J283" i="19"/>
  <c r="I283" i="19"/>
  <c r="F283" i="19"/>
  <c r="J282" i="19"/>
  <c r="I282" i="19"/>
  <c r="F282" i="19"/>
  <c r="J281" i="19"/>
  <c r="I281" i="19"/>
  <c r="F281" i="19"/>
  <c r="J280" i="19"/>
  <c r="I280" i="19"/>
  <c r="F280" i="19"/>
  <c r="J279" i="19"/>
  <c r="I279" i="19"/>
  <c r="F279" i="19"/>
  <c r="J278" i="19"/>
  <c r="I278" i="19"/>
  <c r="F278" i="19"/>
  <c r="J277" i="19"/>
  <c r="I277" i="19"/>
  <c r="F277" i="19"/>
  <c r="J276" i="19"/>
  <c r="I276" i="19"/>
  <c r="F276" i="19"/>
  <c r="J275" i="19"/>
  <c r="I275" i="19"/>
  <c r="F275" i="19"/>
  <c r="J274" i="19"/>
  <c r="I274" i="19"/>
  <c r="F274" i="19"/>
  <c r="J273" i="19"/>
  <c r="I273" i="19"/>
  <c r="F273" i="19"/>
  <c r="J272" i="19"/>
  <c r="I272" i="19"/>
  <c r="F272" i="19"/>
  <c r="J271" i="19"/>
  <c r="I271" i="19"/>
  <c r="F271" i="19"/>
  <c r="J270" i="19"/>
  <c r="I270" i="19"/>
  <c r="F270" i="19"/>
  <c r="J269" i="19"/>
  <c r="I269" i="19"/>
  <c r="F269" i="19"/>
  <c r="J268" i="19"/>
  <c r="I268" i="19"/>
  <c r="F268" i="19"/>
  <c r="J267" i="19"/>
  <c r="I267" i="19"/>
  <c r="F267" i="19"/>
  <c r="J266" i="19"/>
  <c r="I266" i="19"/>
  <c r="F266" i="19"/>
  <c r="J265" i="19"/>
  <c r="I265" i="19"/>
  <c r="F265" i="19"/>
  <c r="J264" i="19"/>
  <c r="I264" i="19"/>
  <c r="F264" i="19"/>
  <c r="J263" i="19"/>
  <c r="I263" i="19"/>
  <c r="F263" i="19"/>
  <c r="J262" i="19"/>
  <c r="I262" i="19"/>
  <c r="F262" i="19"/>
  <c r="J261" i="19"/>
  <c r="I261" i="19"/>
  <c r="F261" i="19"/>
  <c r="J260" i="19"/>
  <c r="I260" i="19"/>
  <c r="F260" i="19"/>
  <c r="J259" i="19"/>
  <c r="I259" i="19"/>
  <c r="F259" i="19"/>
  <c r="J258" i="19"/>
  <c r="I258" i="19"/>
  <c r="F258" i="19"/>
  <c r="J257" i="19"/>
  <c r="I257" i="19"/>
  <c r="F257" i="19"/>
  <c r="J256" i="19"/>
  <c r="I256" i="19"/>
  <c r="F256" i="19"/>
  <c r="J255" i="19"/>
  <c r="I255" i="19"/>
  <c r="F255" i="19"/>
  <c r="J254" i="19"/>
  <c r="I254" i="19"/>
  <c r="F254" i="19"/>
  <c r="J253" i="19"/>
  <c r="I253" i="19"/>
  <c r="F253" i="19"/>
  <c r="J252" i="19"/>
  <c r="I252" i="19"/>
  <c r="F252" i="19"/>
  <c r="J251" i="19"/>
  <c r="I251" i="19"/>
  <c r="F251" i="19"/>
  <c r="J250" i="19"/>
  <c r="I250" i="19"/>
  <c r="F250" i="19"/>
  <c r="J249" i="19"/>
  <c r="I249" i="19"/>
  <c r="F249" i="19"/>
  <c r="J248" i="19"/>
  <c r="I248" i="19"/>
  <c r="F248" i="19"/>
  <c r="J247" i="19"/>
  <c r="I247" i="19"/>
  <c r="F247" i="19"/>
  <c r="J246" i="19"/>
  <c r="I246" i="19"/>
  <c r="F246" i="19"/>
  <c r="J245" i="19"/>
  <c r="I245" i="19"/>
  <c r="F245" i="19"/>
  <c r="J244" i="19"/>
  <c r="I244" i="19"/>
  <c r="F244" i="19"/>
  <c r="J243" i="19"/>
  <c r="I243" i="19"/>
  <c r="F243" i="19"/>
  <c r="J242" i="19"/>
  <c r="I242" i="19"/>
  <c r="F242" i="19"/>
  <c r="J241" i="19"/>
  <c r="I241" i="19"/>
  <c r="F241" i="19"/>
  <c r="J240" i="19"/>
  <c r="I240" i="19"/>
  <c r="F240" i="19"/>
  <c r="J239" i="19"/>
  <c r="I239" i="19"/>
  <c r="F239" i="19"/>
  <c r="J238" i="19"/>
  <c r="I238" i="19"/>
  <c r="F238" i="19"/>
  <c r="J237" i="19"/>
  <c r="I237" i="19"/>
  <c r="F237" i="19"/>
  <c r="J236" i="19"/>
  <c r="I236" i="19"/>
  <c r="F236" i="19"/>
  <c r="J235" i="19"/>
  <c r="I235" i="19"/>
  <c r="F235" i="19"/>
  <c r="M235" i="19" s="1"/>
  <c r="J234" i="19"/>
  <c r="I234" i="19"/>
  <c r="F234" i="19"/>
  <c r="J233" i="19"/>
  <c r="I233" i="19"/>
  <c r="F233" i="19"/>
  <c r="J232" i="19"/>
  <c r="I232" i="19"/>
  <c r="F232" i="19"/>
  <c r="J231" i="19"/>
  <c r="I231" i="19"/>
  <c r="F231" i="19"/>
  <c r="J230" i="19"/>
  <c r="I230" i="19"/>
  <c r="F230" i="19"/>
  <c r="J229" i="19"/>
  <c r="I229" i="19"/>
  <c r="F229" i="19"/>
  <c r="J228" i="19"/>
  <c r="I228" i="19"/>
  <c r="F228" i="19"/>
  <c r="J227" i="19"/>
  <c r="I227" i="19"/>
  <c r="F227" i="19"/>
  <c r="J226" i="19"/>
  <c r="I226" i="19"/>
  <c r="F226" i="19"/>
  <c r="J225" i="19"/>
  <c r="I225" i="19"/>
  <c r="F225" i="19"/>
  <c r="J224" i="19"/>
  <c r="I224" i="19"/>
  <c r="F224" i="19"/>
  <c r="J223" i="19"/>
  <c r="I223" i="19"/>
  <c r="F223" i="19"/>
  <c r="J222" i="19"/>
  <c r="I222" i="19"/>
  <c r="F222" i="19"/>
  <c r="J221" i="19"/>
  <c r="I221" i="19"/>
  <c r="F221" i="19"/>
  <c r="J220" i="19"/>
  <c r="I220" i="19"/>
  <c r="F220" i="19"/>
  <c r="J219" i="19"/>
  <c r="K219" i="19" s="1"/>
  <c r="I219" i="19"/>
  <c r="F219" i="19"/>
  <c r="J218" i="19"/>
  <c r="I218" i="19"/>
  <c r="F218" i="19"/>
  <c r="M218" i="19" s="1"/>
  <c r="J217" i="19"/>
  <c r="I217" i="19"/>
  <c r="F217" i="19"/>
  <c r="J216" i="19"/>
  <c r="I216" i="19"/>
  <c r="K216" i="19" s="1"/>
  <c r="F216" i="19"/>
  <c r="M216" i="19" s="1"/>
  <c r="J215" i="19"/>
  <c r="I215" i="19"/>
  <c r="F215" i="19"/>
  <c r="J214" i="19"/>
  <c r="I214" i="19"/>
  <c r="F214" i="19"/>
  <c r="J213" i="19"/>
  <c r="I213" i="19"/>
  <c r="F213" i="19"/>
  <c r="J212" i="19"/>
  <c r="I212" i="19"/>
  <c r="F212" i="19"/>
  <c r="J211" i="19"/>
  <c r="I211" i="19"/>
  <c r="F211" i="19"/>
  <c r="J210" i="19"/>
  <c r="I210" i="19"/>
  <c r="F210" i="19"/>
  <c r="J209" i="19"/>
  <c r="I209" i="19"/>
  <c r="F209" i="19"/>
  <c r="J208" i="19"/>
  <c r="I208" i="19"/>
  <c r="K208" i="19" s="1"/>
  <c r="F208" i="19"/>
  <c r="M208" i="19" s="1"/>
  <c r="J207" i="19"/>
  <c r="I207" i="19"/>
  <c r="F207" i="19"/>
  <c r="J206" i="19"/>
  <c r="I206" i="19"/>
  <c r="F206" i="19"/>
  <c r="J205" i="19"/>
  <c r="I205" i="19"/>
  <c r="F205" i="19"/>
  <c r="J204" i="19"/>
  <c r="I204" i="19"/>
  <c r="F204" i="19"/>
  <c r="J203" i="19"/>
  <c r="I203" i="19"/>
  <c r="F203" i="19"/>
  <c r="M203" i="19" s="1"/>
  <c r="J202" i="19"/>
  <c r="I202" i="19"/>
  <c r="F202" i="19"/>
  <c r="J201" i="19"/>
  <c r="I201" i="19"/>
  <c r="F201" i="19"/>
  <c r="J200" i="19"/>
  <c r="I200" i="19"/>
  <c r="F200" i="19"/>
  <c r="J199" i="19"/>
  <c r="I199" i="19"/>
  <c r="F199" i="19"/>
  <c r="J198" i="19"/>
  <c r="I198" i="19"/>
  <c r="F198" i="19"/>
  <c r="J197" i="19"/>
  <c r="I197" i="19"/>
  <c r="F197" i="19"/>
  <c r="J196" i="19"/>
  <c r="I196" i="19"/>
  <c r="F196" i="19"/>
  <c r="J195" i="19"/>
  <c r="I195" i="19"/>
  <c r="F195" i="19"/>
  <c r="J194" i="19"/>
  <c r="I194" i="19"/>
  <c r="F194" i="19"/>
  <c r="M194" i="19" s="1"/>
  <c r="J193" i="19"/>
  <c r="I193" i="19"/>
  <c r="F193" i="19"/>
  <c r="J192" i="19"/>
  <c r="I192" i="19"/>
  <c r="K192" i="19" s="1"/>
  <c r="F192" i="19"/>
  <c r="J191" i="19"/>
  <c r="I191" i="19"/>
  <c r="F191" i="19"/>
  <c r="J190" i="19"/>
  <c r="I190" i="19"/>
  <c r="F190" i="19"/>
  <c r="J189" i="19"/>
  <c r="I189" i="19"/>
  <c r="F189" i="19"/>
  <c r="J188" i="19"/>
  <c r="I188" i="19"/>
  <c r="F188" i="19"/>
  <c r="J187" i="19"/>
  <c r="I187" i="19"/>
  <c r="F187" i="19"/>
  <c r="J186" i="19"/>
  <c r="I186" i="19"/>
  <c r="F186" i="19"/>
  <c r="J185" i="19"/>
  <c r="I185" i="19"/>
  <c r="F185" i="19"/>
  <c r="J184" i="19"/>
  <c r="I184" i="19"/>
  <c r="F184" i="19"/>
  <c r="J183" i="19"/>
  <c r="I183" i="19"/>
  <c r="F183" i="19"/>
  <c r="J182" i="19"/>
  <c r="I182" i="19"/>
  <c r="F182" i="19"/>
  <c r="J181" i="19"/>
  <c r="I181" i="19"/>
  <c r="F181" i="19"/>
  <c r="J180" i="19"/>
  <c r="I180" i="19"/>
  <c r="F180" i="19"/>
  <c r="J179" i="19"/>
  <c r="I179" i="19"/>
  <c r="F179" i="19"/>
  <c r="J178" i="19"/>
  <c r="I178" i="19"/>
  <c r="F178" i="19"/>
  <c r="J177" i="19"/>
  <c r="I177" i="19"/>
  <c r="F177" i="19"/>
  <c r="J176" i="19"/>
  <c r="I176" i="19"/>
  <c r="F176" i="19"/>
  <c r="J175" i="19"/>
  <c r="I175" i="19"/>
  <c r="F175" i="19"/>
  <c r="J174" i="19"/>
  <c r="I174" i="19"/>
  <c r="F174" i="19"/>
  <c r="J173" i="19"/>
  <c r="I173" i="19"/>
  <c r="F173" i="19"/>
  <c r="J172" i="19"/>
  <c r="I172" i="19"/>
  <c r="F172" i="19"/>
  <c r="J171" i="19"/>
  <c r="I171" i="19"/>
  <c r="F171" i="19"/>
  <c r="J170" i="19"/>
  <c r="I170" i="19"/>
  <c r="F170" i="19"/>
  <c r="J169" i="19"/>
  <c r="I169" i="19"/>
  <c r="F169" i="19"/>
  <c r="J168" i="19"/>
  <c r="I168" i="19"/>
  <c r="F168" i="19"/>
  <c r="J167" i="19"/>
  <c r="I167" i="19"/>
  <c r="F167" i="19"/>
  <c r="J166" i="19"/>
  <c r="I166" i="19"/>
  <c r="F166" i="19"/>
  <c r="J165" i="19"/>
  <c r="I165" i="19"/>
  <c r="F165" i="19"/>
  <c r="J164" i="19"/>
  <c r="I164" i="19"/>
  <c r="F164" i="19"/>
  <c r="J163" i="19"/>
  <c r="I163" i="19"/>
  <c r="F163" i="19"/>
  <c r="J162" i="19"/>
  <c r="I162" i="19"/>
  <c r="F162" i="19"/>
  <c r="J161" i="19"/>
  <c r="I161" i="19"/>
  <c r="F161" i="19"/>
  <c r="J160" i="19"/>
  <c r="I160" i="19"/>
  <c r="F160" i="19"/>
  <c r="J159" i="19"/>
  <c r="I159" i="19"/>
  <c r="F159" i="19"/>
  <c r="J158" i="19"/>
  <c r="I158" i="19"/>
  <c r="F158" i="19"/>
  <c r="J157" i="19"/>
  <c r="I157" i="19"/>
  <c r="F157" i="19"/>
  <c r="J156" i="19"/>
  <c r="I156" i="19"/>
  <c r="F156" i="19"/>
  <c r="J155" i="19"/>
  <c r="I155" i="19"/>
  <c r="F155" i="19"/>
  <c r="J154" i="19"/>
  <c r="I154" i="19"/>
  <c r="F154" i="19"/>
  <c r="J153" i="19"/>
  <c r="I153" i="19"/>
  <c r="F153" i="19"/>
  <c r="J152" i="19"/>
  <c r="I152" i="19"/>
  <c r="F152" i="19"/>
  <c r="J151" i="19"/>
  <c r="I151" i="19"/>
  <c r="F151" i="19"/>
  <c r="J150" i="19"/>
  <c r="I150" i="19"/>
  <c r="F150" i="19"/>
  <c r="J149" i="19"/>
  <c r="I149" i="19"/>
  <c r="F149" i="19"/>
  <c r="J148" i="19"/>
  <c r="I148" i="19"/>
  <c r="F148" i="19"/>
  <c r="J147" i="19"/>
  <c r="I147" i="19"/>
  <c r="F147" i="19"/>
  <c r="J146" i="19"/>
  <c r="I146" i="19"/>
  <c r="F146" i="19"/>
  <c r="J145" i="19"/>
  <c r="I145" i="19"/>
  <c r="F145" i="19"/>
  <c r="J144" i="19"/>
  <c r="I144" i="19"/>
  <c r="F144" i="19"/>
  <c r="J143" i="19"/>
  <c r="I143" i="19"/>
  <c r="F143" i="19"/>
  <c r="J142" i="19"/>
  <c r="I142" i="19"/>
  <c r="F142" i="19"/>
  <c r="J141" i="19"/>
  <c r="I141" i="19"/>
  <c r="F141" i="19"/>
  <c r="J140" i="19"/>
  <c r="I140" i="19"/>
  <c r="F140" i="19"/>
  <c r="J139" i="19"/>
  <c r="I139" i="19"/>
  <c r="F139" i="19"/>
  <c r="J138" i="19"/>
  <c r="I138" i="19"/>
  <c r="F138" i="19"/>
  <c r="J137" i="19"/>
  <c r="I137" i="19"/>
  <c r="F137" i="19"/>
  <c r="J136" i="19"/>
  <c r="I136" i="19"/>
  <c r="F136" i="19"/>
  <c r="J135" i="19"/>
  <c r="I135" i="19"/>
  <c r="F135" i="19"/>
  <c r="J134" i="19"/>
  <c r="I134" i="19"/>
  <c r="F134" i="19"/>
  <c r="J133" i="19"/>
  <c r="I133" i="19"/>
  <c r="F133" i="19"/>
  <c r="J132" i="19"/>
  <c r="I132" i="19"/>
  <c r="F132" i="19"/>
  <c r="J131" i="19"/>
  <c r="I131" i="19"/>
  <c r="F131" i="19"/>
  <c r="J130" i="19"/>
  <c r="I130" i="19"/>
  <c r="F130" i="19"/>
  <c r="J129" i="19"/>
  <c r="I129" i="19"/>
  <c r="F129" i="19"/>
  <c r="J128" i="19"/>
  <c r="I128" i="19"/>
  <c r="F128" i="19"/>
  <c r="M128" i="19" s="1"/>
  <c r="J127" i="19"/>
  <c r="I127" i="19"/>
  <c r="F127" i="19"/>
  <c r="J126" i="19"/>
  <c r="I126" i="19"/>
  <c r="F126" i="19"/>
  <c r="J125" i="19"/>
  <c r="I125" i="19"/>
  <c r="F125" i="19"/>
  <c r="J124" i="19"/>
  <c r="I124" i="19"/>
  <c r="F124" i="19"/>
  <c r="J123" i="19"/>
  <c r="I123" i="19"/>
  <c r="F123" i="19"/>
  <c r="J122" i="19"/>
  <c r="I122" i="19"/>
  <c r="F122" i="19"/>
  <c r="J121" i="19"/>
  <c r="I121" i="19"/>
  <c r="F121" i="19"/>
  <c r="J120" i="19"/>
  <c r="I120" i="19"/>
  <c r="F120" i="19"/>
  <c r="J119" i="19"/>
  <c r="I119" i="19"/>
  <c r="F119" i="19"/>
  <c r="J118" i="19"/>
  <c r="I118" i="19"/>
  <c r="F118" i="19"/>
  <c r="J117" i="19"/>
  <c r="I117" i="19"/>
  <c r="F117" i="19"/>
  <c r="J116" i="19"/>
  <c r="I116" i="19"/>
  <c r="F116" i="19"/>
  <c r="J115" i="19"/>
  <c r="I115" i="19"/>
  <c r="F115" i="19"/>
  <c r="M115" i="19" s="1"/>
  <c r="J114" i="19"/>
  <c r="I114" i="19"/>
  <c r="F114" i="19"/>
  <c r="J113" i="19"/>
  <c r="I113" i="19"/>
  <c r="F113" i="19"/>
  <c r="J112" i="19"/>
  <c r="I112" i="19"/>
  <c r="F112" i="19"/>
  <c r="J111" i="19"/>
  <c r="I111" i="19"/>
  <c r="F111" i="19"/>
  <c r="J110" i="19"/>
  <c r="I110" i="19"/>
  <c r="F110" i="19"/>
  <c r="J109" i="19"/>
  <c r="I109" i="19"/>
  <c r="F109" i="19"/>
  <c r="J108" i="19"/>
  <c r="I108" i="19"/>
  <c r="F108" i="19"/>
  <c r="J107" i="19"/>
  <c r="I107" i="19"/>
  <c r="F107" i="19"/>
  <c r="J106" i="19"/>
  <c r="I106" i="19"/>
  <c r="F106" i="19"/>
  <c r="J105" i="19"/>
  <c r="I105" i="19"/>
  <c r="F105" i="19"/>
  <c r="J104" i="19"/>
  <c r="I104" i="19"/>
  <c r="F104" i="19"/>
  <c r="J103" i="19"/>
  <c r="I103" i="19"/>
  <c r="F103" i="19"/>
  <c r="J102" i="19"/>
  <c r="I102" i="19"/>
  <c r="F102" i="19"/>
  <c r="J101" i="19"/>
  <c r="I101" i="19"/>
  <c r="F101" i="19"/>
  <c r="J100" i="19"/>
  <c r="I100" i="19"/>
  <c r="F100" i="19"/>
  <c r="J99" i="19"/>
  <c r="I99" i="19"/>
  <c r="F99" i="19"/>
  <c r="J98" i="19"/>
  <c r="I98" i="19"/>
  <c r="F98" i="19"/>
  <c r="J97" i="19"/>
  <c r="I97" i="19"/>
  <c r="F97" i="19"/>
  <c r="J96" i="19"/>
  <c r="I96" i="19"/>
  <c r="F96" i="19"/>
  <c r="M96" i="19" s="1"/>
  <c r="J95" i="19"/>
  <c r="I95" i="19"/>
  <c r="F95" i="19"/>
  <c r="J94" i="19"/>
  <c r="I94" i="19"/>
  <c r="F94" i="19"/>
  <c r="J93" i="19"/>
  <c r="I93" i="19"/>
  <c r="F93" i="19"/>
  <c r="J92" i="19"/>
  <c r="I92" i="19"/>
  <c r="F92" i="19"/>
  <c r="J91" i="19"/>
  <c r="I91" i="19"/>
  <c r="F91" i="19"/>
  <c r="J90" i="19"/>
  <c r="I90" i="19"/>
  <c r="F90" i="19"/>
  <c r="J89" i="19"/>
  <c r="I89" i="19"/>
  <c r="F89" i="19"/>
  <c r="J88" i="19"/>
  <c r="I88" i="19"/>
  <c r="F88" i="19"/>
  <c r="M88" i="19" s="1"/>
  <c r="J87" i="19"/>
  <c r="I87" i="19"/>
  <c r="F87" i="19"/>
  <c r="J86" i="19"/>
  <c r="I86" i="19"/>
  <c r="F86" i="19"/>
  <c r="J85" i="19"/>
  <c r="I85" i="19"/>
  <c r="F85" i="19"/>
  <c r="J84" i="19"/>
  <c r="I84" i="19"/>
  <c r="F84" i="19"/>
  <c r="J83" i="19"/>
  <c r="I83" i="19"/>
  <c r="F83" i="19"/>
  <c r="J82" i="19"/>
  <c r="I82" i="19"/>
  <c r="F82" i="19"/>
  <c r="J81" i="19"/>
  <c r="I81" i="19"/>
  <c r="F81" i="19"/>
  <c r="J80" i="19"/>
  <c r="I80" i="19"/>
  <c r="F80" i="19"/>
  <c r="J79" i="19"/>
  <c r="I79" i="19"/>
  <c r="F79" i="19"/>
  <c r="J78" i="19"/>
  <c r="I78" i="19"/>
  <c r="F78" i="19"/>
  <c r="J77" i="19"/>
  <c r="I77" i="19"/>
  <c r="F77" i="19"/>
  <c r="J76" i="19"/>
  <c r="I76" i="19"/>
  <c r="F76" i="19"/>
  <c r="J75" i="19"/>
  <c r="I75" i="19"/>
  <c r="F75" i="19"/>
  <c r="J74" i="19"/>
  <c r="I74" i="19"/>
  <c r="F74" i="19"/>
  <c r="J73" i="19"/>
  <c r="I73" i="19"/>
  <c r="F73" i="19"/>
  <c r="J72" i="19"/>
  <c r="I72" i="19"/>
  <c r="F72" i="19"/>
  <c r="J71" i="19"/>
  <c r="I71" i="19"/>
  <c r="F71" i="19"/>
  <c r="J70" i="19"/>
  <c r="I70" i="19"/>
  <c r="F70" i="19"/>
  <c r="J69" i="19"/>
  <c r="I69" i="19"/>
  <c r="F69" i="19"/>
  <c r="J68" i="19"/>
  <c r="I68" i="19"/>
  <c r="F68" i="19"/>
  <c r="J67" i="19"/>
  <c r="I67" i="19"/>
  <c r="F67" i="19"/>
  <c r="J66" i="19"/>
  <c r="I66" i="19"/>
  <c r="F66" i="19"/>
  <c r="J65" i="19"/>
  <c r="I65" i="19"/>
  <c r="F65" i="19"/>
  <c r="J64" i="19"/>
  <c r="I64" i="19"/>
  <c r="F64" i="19"/>
  <c r="J63" i="19"/>
  <c r="I63" i="19"/>
  <c r="F63" i="19"/>
  <c r="J62" i="19"/>
  <c r="I62" i="19"/>
  <c r="F62" i="19"/>
  <c r="J61" i="19"/>
  <c r="I61" i="19"/>
  <c r="F61" i="19"/>
  <c r="J60" i="19"/>
  <c r="I60" i="19"/>
  <c r="F60" i="19"/>
  <c r="J59" i="19"/>
  <c r="I59" i="19"/>
  <c r="F59" i="19"/>
  <c r="J58" i="19"/>
  <c r="I58" i="19"/>
  <c r="F58" i="19"/>
  <c r="M58" i="19" s="1"/>
  <c r="J57" i="19"/>
  <c r="I57" i="19"/>
  <c r="F57" i="19"/>
  <c r="J56" i="19"/>
  <c r="I56" i="19"/>
  <c r="F56" i="19"/>
  <c r="J55" i="19"/>
  <c r="I55" i="19"/>
  <c r="F55" i="19"/>
  <c r="J54" i="19"/>
  <c r="I54" i="19"/>
  <c r="F54" i="19"/>
  <c r="J53" i="19"/>
  <c r="I53" i="19"/>
  <c r="F53" i="19"/>
  <c r="J52" i="19"/>
  <c r="I52" i="19"/>
  <c r="F52" i="19"/>
  <c r="J51" i="19"/>
  <c r="I51" i="19"/>
  <c r="F51" i="19"/>
  <c r="J50" i="19"/>
  <c r="I50" i="19"/>
  <c r="F50" i="19"/>
  <c r="M50" i="19" s="1"/>
  <c r="J49" i="19"/>
  <c r="I49" i="19"/>
  <c r="F49" i="19"/>
  <c r="J48" i="19"/>
  <c r="I48" i="19"/>
  <c r="F48" i="19"/>
  <c r="J47" i="19"/>
  <c r="I47" i="19"/>
  <c r="F47" i="19"/>
  <c r="J46" i="19"/>
  <c r="I46" i="19"/>
  <c r="F46" i="19"/>
  <c r="J45" i="19"/>
  <c r="I45" i="19"/>
  <c r="F45" i="19"/>
  <c r="J44" i="19"/>
  <c r="I44" i="19"/>
  <c r="F44" i="19"/>
  <c r="J43" i="19"/>
  <c r="I43" i="19"/>
  <c r="F43" i="19"/>
  <c r="J42" i="19"/>
  <c r="I42" i="19"/>
  <c r="F42" i="19"/>
  <c r="M42" i="19" s="1"/>
  <c r="J41" i="19"/>
  <c r="I41" i="19"/>
  <c r="F41" i="19"/>
  <c r="J40" i="19"/>
  <c r="I40" i="19"/>
  <c r="F40" i="19"/>
  <c r="J39" i="19"/>
  <c r="I39" i="19"/>
  <c r="F39" i="19"/>
  <c r="J38" i="19"/>
  <c r="I38" i="19"/>
  <c r="F38" i="19"/>
  <c r="J37" i="19"/>
  <c r="I37" i="19"/>
  <c r="F37" i="19"/>
  <c r="J36" i="19"/>
  <c r="I36" i="19"/>
  <c r="F36" i="19"/>
  <c r="J35" i="19"/>
  <c r="I35" i="19"/>
  <c r="F35" i="19"/>
  <c r="J34" i="19"/>
  <c r="I34" i="19"/>
  <c r="F34" i="19"/>
  <c r="J33" i="19"/>
  <c r="I33" i="19"/>
  <c r="F33" i="19"/>
  <c r="J32" i="19"/>
  <c r="I32" i="19"/>
  <c r="F32" i="19"/>
  <c r="J31" i="19"/>
  <c r="I31" i="19"/>
  <c r="F31" i="19"/>
  <c r="J30" i="19"/>
  <c r="I30" i="19"/>
  <c r="F30" i="19"/>
  <c r="J29" i="19"/>
  <c r="I29" i="19"/>
  <c r="F29" i="19"/>
  <c r="J28" i="19"/>
  <c r="I28" i="19"/>
  <c r="F28" i="19"/>
  <c r="J27" i="19"/>
  <c r="I27" i="19"/>
  <c r="F27" i="19"/>
  <c r="J26" i="19"/>
  <c r="I26" i="19"/>
  <c r="F26" i="19"/>
  <c r="J25" i="19"/>
  <c r="I25" i="19"/>
  <c r="F25" i="19"/>
  <c r="J24" i="19"/>
  <c r="I24" i="19"/>
  <c r="F24" i="19"/>
  <c r="J23" i="19"/>
  <c r="I23" i="19"/>
  <c r="F23" i="19"/>
  <c r="J22" i="19"/>
  <c r="I22" i="19"/>
  <c r="F22" i="19"/>
  <c r="J21" i="19"/>
  <c r="I21" i="19"/>
  <c r="F21" i="19"/>
  <c r="J20" i="19"/>
  <c r="I20" i="19"/>
  <c r="F20" i="19"/>
  <c r="J19" i="19"/>
  <c r="I19" i="19"/>
  <c r="F19" i="19"/>
  <c r="J18" i="19"/>
  <c r="I18" i="19"/>
  <c r="F18" i="19"/>
  <c r="J17" i="19"/>
  <c r="I17" i="19"/>
  <c r="F17" i="19"/>
  <c r="M17" i="19" s="1"/>
  <c r="J16" i="19"/>
  <c r="I16" i="19"/>
  <c r="F16" i="19"/>
  <c r="J15" i="19"/>
  <c r="I15" i="19"/>
  <c r="F15" i="19"/>
  <c r="J14" i="19"/>
  <c r="I14" i="19"/>
  <c r="F14" i="19"/>
  <c r="J13" i="19"/>
  <c r="I13" i="19"/>
  <c r="F13" i="19"/>
  <c r="J12" i="19"/>
  <c r="I12" i="19"/>
  <c r="F12" i="19"/>
  <c r="J11" i="19"/>
  <c r="I11" i="19"/>
  <c r="F11" i="19"/>
  <c r="J10" i="19"/>
  <c r="I10" i="19"/>
  <c r="F10" i="19"/>
  <c r="J9" i="19"/>
  <c r="I9" i="19"/>
  <c r="F9" i="19"/>
  <c r="M9" i="19" s="1"/>
  <c r="J8" i="19"/>
  <c r="I8" i="19"/>
  <c r="F8" i="19"/>
  <c r="J7" i="19"/>
  <c r="I7" i="19"/>
  <c r="F7" i="19"/>
  <c r="J6" i="19"/>
  <c r="I6" i="19"/>
  <c r="F6" i="19"/>
  <c r="J5" i="19"/>
  <c r="I5" i="19"/>
  <c r="F5" i="19"/>
  <c r="J4" i="19"/>
  <c r="I4" i="19"/>
  <c r="F4" i="19"/>
  <c r="K220" i="19" l="1"/>
  <c r="K228" i="19"/>
  <c r="K268" i="19"/>
  <c r="K276" i="19"/>
  <c r="K284" i="19"/>
  <c r="K292" i="19"/>
  <c r="K300" i="19"/>
  <c r="K308" i="19"/>
  <c r="L308" i="19" s="1"/>
  <c r="K340" i="19"/>
  <c r="K372" i="19"/>
  <c r="K396" i="19"/>
  <c r="L1300" i="19"/>
  <c r="K74" i="19"/>
  <c r="K242" i="19"/>
  <c r="K250" i="19"/>
  <c r="M253" i="19"/>
  <c r="K266" i="19"/>
  <c r="K274" i="19"/>
  <c r="K290" i="19"/>
  <c r="K314" i="19"/>
  <c r="K346" i="19"/>
  <c r="K354" i="19"/>
  <c r="L354" i="19" s="1"/>
  <c r="K362" i="19"/>
  <c r="K370" i="19"/>
  <c r="L370" i="19" s="1"/>
  <c r="M370" i="19" s="1"/>
  <c r="K394" i="19"/>
  <c r="K402" i="19"/>
  <c r="L402" i="19" s="1"/>
  <c r="L2354" i="19"/>
  <c r="M275" i="19"/>
  <c r="M291" i="19"/>
  <c r="M347" i="19"/>
  <c r="M659" i="19"/>
  <c r="L2362" i="19"/>
  <c r="M6" i="19"/>
  <c r="M22" i="19"/>
  <c r="M30" i="19"/>
  <c r="M38" i="19"/>
  <c r="M78" i="19"/>
  <c r="M102" i="19"/>
  <c r="M110" i="19"/>
  <c r="M278" i="19"/>
  <c r="M310" i="19"/>
  <c r="K451" i="19"/>
  <c r="K491" i="19"/>
  <c r="K539" i="19"/>
  <c r="K1176" i="19"/>
  <c r="L2470" i="19"/>
  <c r="M25" i="19"/>
  <c r="M33" i="19"/>
  <c r="K150" i="19"/>
  <c r="K158" i="19"/>
  <c r="K182" i="19"/>
  <c r="K198" i="19"/>
  <c r="K278" i="19"/>
  <c r="K310" i="19"/>
  <c r="K390" i="19"/>
  <c r="K398" i="19"/>
  <c r="L398" i="19" s="1"/>
  <c r="M398" i="19" s="1"/>
  <c r="M417" i="19"/>
  <c r="L2340" i="19"/>
  <c r="K42" i="19"/>
  <c r="K50" i="19"/>
  <c r="K135" i="19"/>
  <c r="K183" i="19"/>
  <c r="K332" i="19"/>
  <c r="K335" i="19"/>
  <c r="L335" i="19" s="1"/>
  <c r="K343" i="19"/>
  <c r="K428" i="19"/>
  <c r="K804" i="19"/>
  <c r="K990" i="19"/>
  <c r="K1110" i="19"/>
  <c r="K1182" i="19"/>
  <c r="L1886" i="19"/>
  <c r="L2267" i="19"/>
  <c r="M2267" i="19" s="1"/>
  <c r="L2319" i="19"/>
  <c r="K98" i="19"/>
  <c r="K106" i="19"/>
  <c r="K186" i="19"/>
  <c r="K317" i="19"/>
  <c r="K522" i="19"/>
  <c r="K538" i="19"/>
  <c r="L805" i="19"/>
  <c r="M805" i="19" s="1"/>
  <c r="K874" i="19"/>
  <c r="K882" i="19"/>
  <c r="K1148" i="19"/>
  <c r="K1164" i="19"/>
  <c r="K1180" i="19"/>
  <c r="L2367" i="19"/>
  <c r="L2428" i="19"/>
  <c r="L2436" i="19"/>
  <c r="M2436" i="19" s="1"/>
  <c r="K163" i="19"/>
  <c r="K171" i="19"/>
  <c r="K235" i="19"/>
  <c r="L235" i="19" s="1"/>
  <c r="K259" i="19"/>
  <c r="K267" i="19"/>
  <c r="M344" i="19"/>
  <c r="K536" i="19"/>
  <c r="K552" i="19"/>
  <c r="L552" i="19" s="1"/>
  <c r="M552" i="19" s="1"/>
  <c r="K560" i="19"/>
  <c r="K568" i="19"/>
  <c r="K592" i="19"/>
  <c r="K600" i="19"/>
  <c r="K624" i="19"/>
  <c r="K632" i="19"/>
  <c r="K648" i="19"/>
  <c r="K664" i="19"/>
  <c r="L664" i="19" s="1"/>
  <c r="M664" i="19" s="1"/>
  <c r="K680" i="19"/>
  <c r="K696" i="19"/>
  <c r="K704" i="19"/>
  <c r="K752" i="19"/>
  <c r="K760" i="19"/>
  <c r="L1975" i="19"/>
  <c r="L1983" i="19"/>
  <c r="L1991" i="19"/>
  <c r="M1991" i="19" s="1"/>
  <c r="L1999" i="19"/>
  <c r="L2126" i="19"/>
  <c r="L2375" i="19"/>
  <c r="L2399" i="19"/>
  <c r="M89" i="19"/>
  <c r="M105" i="19"/>
  <c r="M137" i="19"/>
  <c r="L153" i="19"/>
  <c r="M153" i="19" s="1"/>
  <c r="M201" i="19"/>
  <c r="M329" i="19"/>
  <c r="M337" i="19"/>
  <c r="M422" i="19"/>
  <c r="M81" i="19"/>
  <c r="M97" i="19"/>
  <c r="M193" i="19"/>
  <c r="M209" i="19"/>
  <c r="M7" i="19"/>
  <c r="M23" i="19"/>
  <c r="K28" i="19"/>
  <c r="K60" i="19"/>
  <c r="K81" i="19"/>
  <c r="K137" i="19"/>
  <c r="K145" i="19"/>
  <c r="L145" i="19" s="1"/>
  <c r="M145" i="19" s="1"/>
  <c r="K153" i="19"/>
  <c r="K177" i="19"/>
  <c r="K209" i="19"/>
  <c r="K353" i="19"/>
  <c r="K385" i="19"/>
  <c r="K401" i="19"/>
  <c r="K406" i="19"/>
  <c r="K486" i="19"/>
  <c r="L486" i="19" s="1"/>
  <c r="M486" i="19" s="1"/>
  <c r="L489" i="19"/>
  <c r="M489" i="19" s="1"/>
  <c r="K494" i="19"/>
  <c r="L494" i="19" s="1"/>
  <c r="M494" i="19" s="1"/>
  <c r="K510" i="19"/>
  <c r="L601" i="19"/>
  <c r="M601" i="19" s="1"/>
  <c r="K630" i="19"/>
  <c r="K675" i="19"/>
  <c r="K686" i="19"/>
  <c r="K694" i="19"/>
  <c r="L694" i="19" s="1"/>
  <c r="M694" i="19" s="1"/>
  <c r="K702" i="19"/>
  <c r="K707" i="19"/>
  <c r="K710" i="19"/>
  <c r="K755" i="19"/>
  <c r="K774" i="19"/>
  <c r="K782" i="19"/>
  <c r="K915" i="19"/>
  <c r="K950" i="19"/>
  <c r="L950" i="19" s="1"/>
  <c r="M950" i="19" s="1"/>
  <c r="K971" i="19"/>
  <c r="L971" i="19" s="1"/>
  <c r="M971" i="19" s="1"/>
  <c r="K1053" i="19"/>
  <c r="K1072" i="19"/>
  <c r="K1088" i="19"/>
  <c r="K1104" i="19"/>
  <c r="K1112" i="19"/>
  <c r="L1893" i="19"/>
  <c r="L2127" i="19"/>
  <c r="M2127" i="19" s="1"/>
  <c r="L2143" i="19"/>
  <c r="M2143" i="19" s="1"/>
  <c r="L2454" i="19"/>
  <c r="K316" i="19"/>
  <c r="K324" i="19"/>
  <c r="K507" i="19"/>
  <c r="M53" i="19"/>
  <c r="M130" i="19"/>
  <c r="L1564" i="19"/>
  <c r="M45" i="19"/>
  <c r="K16" i="19"/>
  <c r="K32" i="19"/>
  <c r="K85" i="19"/>
  <c r="K213" i="19"/>
  <c r="M32" i="19"/>
  <c r="K37" i="19"/>
  <c r="L37" i="19" s="1"/>
  <c r="K45" i="19"/>
  <c r="M48" i="19"/>
  <c r="M56" i="19"/>
  <c r="M72" i="19"/>
  <c r="K130" i="19"/>
  <c r="K146" i="19"/>
  <c r="L146" i="19" s="1"/>
  <c r="K159" i="19"/>
  <c r="K194" i="19"/>
  <c r="L194" i="19" s="1"/>
  <c r="K202" i="19"/>
  <c r="K207" i="19"/>
  <c r="L207" i="19" s="1"/>
  <c r="K218" i="19"/>
  <c r="K223" i="19"/>
  <c r="M226" i="19"/>
  <c r="K231" i="19"/>
  <c r="K239" i="19"/>
  <c r="M242" i="19"/>
  <c r="K247" i="19"/>
  <c r="M250" i="19"/>
  <c r="K255" i="19"/>
  <c r="K263" i="19"/>
  <c r="M266" i="19"/>
  <c r="K271" i="19"/>
  <c r="M274" i="19"/>
  <c r="K295" i="19"/>
  <c r="L295" i="19" s="1"/>
  <c r="K303" i="19"/>
  <c r="M306" i="19"/>
  <c r="K329" i="19"/>
  <c r="M366" i="19"/>
  <c r="K440" i="19"/>
  <c r="K448" i="19"/>
  <c r="K504" i="19"/>
  <c r="K554" i="19"/>
  <c r="L554" i="19" s="1"/>
  <c r="M554" i="19" s="1"/>
  <c r="K618" i="19"/>
  <c r="K626" i="19"/>
  <c r="L626" i="19" s="1"/>
  <c r="M626" i="19" s="1"/>
  <c r="K674" i="19"/>
  <c r="K682" i="19"/>
  <c r="K722" i="19"/>
  <c r="K730" i="19"/>
  <c r="L730" i="19" s="1"/>
  <c r="K746" i="19"/>
  <c r="L746" i="19" s="1"/>
  <c r="K762" i="19"/>
  <c r="L762" i="19" s="1"/>
  <c r="M762" i="19" s="1"/>
  <c r="M895" i="19"/>
  <c r="K953" i="19"/>
  <c r="L953" i="19" s="1"/>
  <c r="M953" i="19" s="1"/>
  <c r="K958" i="19"/>
  <c r="K1008" i="19"/>
  <c r="K1019" i="19"/>
  <c r="K1035" i="19"/>
  <c r="K1083" i="19"/>
  <c r="K1120" i="19"/>
  <c r="K1136" i="19"/>
  <c r="L1572" i="19"/>
  <c r="M1572" i="19" s="1"/>
  <c r="L1584" i="19"/>
  <c r="L1592" i="19"/>
  <c r="L1596" i="19"/>
  <c r="L1608" i="19"/>
  <c r="L1612" i="19"/>
  <c r="L1620" i="19"/>
  <c r="M1620" i="19" s="1"/>
  <c r="L1736" i="19"/>
  <c r="M1736" i="19" s="1"/>
  <c r="L1776" i="19"/>
  <c r="M1776" i="19" s="1"/>
  <c r="L2176" i="19"/>
  <c r="M2176" i="19" s="1"/>
  <c r="L2184" i="19"/>
  <c r="M2184" i="19" s="1"/>
  <c r="L2192" i="19"/>
  <c r="M2192" i="19" s="1"/>
  <c r="L2200" i="19"/>
  <c r="M2200" i="19" s="1"/>
  <c r="L2344" i="19"/>
  <c r="L2412" i="19"/>
  <c r="M2412" i="19" s="1"/>
  <c r="L1945" i="19"/>
  <c r="K528" i="19"/>
  <c r="L528" i="19" s="1"/>
  <c r="M528" i="19" s="1"/>
  <c r="K1131" i="19"/>
  <c r="L2326" i="19"/>
  <c r="L2432" i="19"/>
  <c r="L2462" i="19"/>
  <c r="M67" i="19"/>
  <c r="K75" i="19"/>
  <c r="L75" i="19" s="1"/>
  <c r="K115" i="19"/>
  <c r="K139" i="19"/>
  <c r="L139" i="19" s="1"/>
  <c r="K176" i="19"/>
  <c r="K187" i="19"/>
  <c r="K203" i="19"/>
  <c r="K211" i="19"/>
  <c r="L211" i="19" s="1"/>
  <c r="M211" i="19" s="1"/>
  <c r="K327" i="19"/>
  <c r="L529" i="19"/>
  <c r="M529" i="19" s="1"/>
  <c r="K768" i="19"/>
  <c r="K776" i="19"/>
  <c r="L776" i="19" s="1"/>
  <c r="M776" i="19" s="1"/>
  <c r="K800" i="19"/>
  <c r="K824" i="19"/>
  <c r="K840" i="19"/>
  <c r="K856" i="19"/>
  <c r="K914" i="19"/>
  <c r="L914" i="19" s="1"/>
  <c r="M914" i="19" s="1"/>
  <c r="K930" i="19"/>
  <c r="K978" i="19"/>
  <c r="K1012" i="19"/>
  <c r="L1012" i="19" s="1"/>
  <c r="M1012" i="19" s="1"/>
  <c r="L1148" i="19"/>
  <c r="L1530" i="19"/>
  <c r="L1625" i="19"/>
  <c r="L1903" i="19"/>
  <c r="L2154" i="19"/>
  <c r="M2154" i="19" s="1"/>
  <c r="L2324" i="19"/>
  <c r="M2324" i="19" s="1"/>
  <c r="L2330" i="19"/>
  <c r="K304" i="19"/>
  <c r="L304" i="19" s="1"/>
  <c r="K595" i="19"/>
  <c r="K683" i="19"/>
  <c r="L1861" i="19"/>
  <c r="L1957" i="19"/>
  <c r="M55" i="19"/>
  <c r="M281" i="19"/>
  <c r="M305" i="19"/>
  <c r="M315" i="19"/>
  <c r="M349" i="19"/>
  <c r="K359" i="19"/>
  <c r="K404" i="19"/>
  <c r="K487" i="19"/>
  <c r="K503" i="19"/>
  <c r="L503" i="19" s="1"/>
  <c r="M503" i="19" s="1"/>
  <c r="K737" i="19"/>
  <c r="K761" i="19"/>
  <c r="L761" i="19" s="1"/>
  <c r="M761" i="19" s="1"/>
  <c r="K803" i="19"/>
  <c r="K843" i="19"/>
  <c r="K846" i="19"/>
  <c r="K854" i="19"/>
  <c r="K859" i="19"/>
  <c r="K878" i="19"/>
  <c r="L878" i="19" s="1"/>
  <c r="M878" i="19" s="1"/>
  <c r="K960" i="19"/>
  <c r="K968" i="19"/>
  <c r="L968" i="19" s="1"/>
  <c r="M968" i="19" s="1"/>
  <c r="K986" i="19"/>
  <c r="K1018" i="19"/>
  <c r="K1026" i="19"/>
  <c r="K1114" i="19"/>
  <c r="L1114" i="19" s="1"/>
  <c r="M1114" i="19" s="1"/>
  <c r="K1127" i="19"/>
  <c r="K1151" i="19"/>
  <c r="L1151" i="19" s="1"/>
  <c r="M1151" i="19" s="1"/>
  <c r="K1183" i="19"/>
  <c r="L1566" i="19"/>
  <c r="L1982" i="19"/>
  <c r="L2102" i="19"/>
  <c r="L2222" i="19"/>
  <c r="L2242" i="19"/>
  <c r="L2262" i="19"/>
  <c r="L2346" i="19"/>
  <c r="M2346" i="19" s="1"/>
  <c r="L2350" i="19"/>
  <c r="L2441" i="19"/>
  <c r="M2441" i="19" s="1"/>
  <c r="K132" i="19"/>
  <c r="K164" i="19"/>
  <c r="K172" i="19"/>
  <c r="K180" i="19"/>
  <c r="K196" i="19"/>
  <c r="K273" i="19"/>
  <c r="L273" i="19" s="1"/>
  <c r="M273" i="19" s="1"/>
  <c r="K281" i="19"/>
  <c r="K297" i="19"/>
  <c r="L297" i="19" s="1"/>
  <c r="K305" i="19"/>
  <c r="K519" i="19"/>
  <c r="K873" i="19"/>
  <c r="K918" i="19"/>
  <c r="K926" i="19"/>
  <c r="K934" i="19"/>
  <c r="L934" i="19" s="1"/>
  <c r="M934" i="19" s="1"/>
  <c r="K942" i="19"/>
  <c r="K955" i="19"/>
  <c r="K997" i="19"/>
  <c r="K1109" i="19"/>
  <c r="L1279" i="19"/>
  <c r="L1287" i="19"/>
  <c r="L1583" i="19"/>
  <c r="L1599" i="19"/>
  <c r="L1623" i="19"/>
  <c r="L1727" i="19"/>
  <c r="M1727" i="19" s="1"/>
  <c r="L1823" i="19"/>
  <c r="L1827" i="19"/>
  <c r="L1870" i="19"/>
  <c r="L2191" i="19"/>
  <c r="L2219" i="19"/>
  <c r="L2239" i="19"/>
  <c r="L2243" i="19"/>
  <c r="M2243" i="19" s="1"/>
  <c r="L2275" i="19"/>
  <c r="M2275" i="19" s="1"/>
  <c r="L2370" i="19"/>
  <c r="L2374" i="19"/>
  <c r="L2382" i="19"/>
  <c r="L2480" i="19"/>
  <c r="M2480" i="19" s="1"/>
  <c r="K26" i="19"/>
  <c r="L1844" i="19"/>
  <c r="M1844" i="19" s="1"/>
  <c r="K215" i="19"/>
  <c r="K975" i="19"/>
  <c r="L975" i="19" s="1"/>
  <c r="M975" i="19" s="1"/>
  <c r="K437" i="19"/>
  <c r="K995" i="19"/>
  <c r="K360" i="19"/>
  <c r="L360" i="19" s="1"/>
  <c r="M360" i="19" s="1"/>
  <c r="K376" i="19"/>
  <c r="L376" i="19" s="1"/>
  <c r="M376" i="19" s="1"/>
  <c r="K392" i="19"/>
  <c r="K923" i="19"/>
  <c r="L2334" i="19"/>
  <c r="K34" i="19"/>
  <c r="L34" i="19" s="1"/>
  <c r="L673" i="19"/>
  <c r="M673" i="19" s="1"/>
  <c r="K810" i="19"/>
  <c r="K818" i="19"/>
  <c r="K826" i="19"/>
  <c r="L826" i="19" s="1"/>
  <c r="M826" i="19" s="1"/>
  <c r="K842" i="19"/>
  <c r="K858" i="19"/>
  <c r="K1037" i="19"/>
  <c r="K436" i="19"/>
  <c r="L436" i="19" s="1"/>
  <c r="M436" i="19" s="1"/>
  <c r="K460" i="19"/>
  <c r="K584" i="19"/>
  <c r="M1823" i="19"/>
  <c r="L2061" i="19"/>
  <c r="M2061" i="19" s="1"/>
  <c r="L2490" i="19"/>
  <c r="L2498" i="19"/>
  <c r="K15" i="19"/>
  <c r="M44" i="19"/>
  <c r="K47" i="19"/>
  <c r="K63" i="19"/>
  <c r="K134" i="19"/>
  <c r="K160" i="19"/>
  <c r="L160" i="19" s="1"/>
  <c r="M160" i="19" s="1"/>
  <c r="K173" i="19"/>
  <c r="K199" i="19"/>
  <c r="K230" i="19"/>
  <c r="K243" i="19"/>
  <c r="L243" i="19" s="1"/>
  <c r="M243" i="19" s="1"/>
  <c r="K296" i="19"/>
  <c r="K342" i="19"/>
  <c r="K349" i="19"/>
  <c r="K426" i="19"/>
  <c r="L426" i="19" s="1"/>
  <c r="K431" i="19"/>
  <c r="K434" i="19"/>
  <c r="L434" i="19" s="1"/>
  <c r="M434" i="19" s="1"/>
  <c r="K442" i="19"/>
  <c r="L442" i="19" s="1"/>
  <c r="M442" i="19" s="1"/>
  <c r="K447" i="19"/>
  <c r="L447" i="19" s="1"/>
  <c r="M447" i="19" s="1"/>
  <c r="K458" i="19"/>
  <c r="K474" i="19"/>
  <c r="K498" i="19"/>
  <c r="K506" i="19"/>
  <c r="L506" i="19" s="1"/>
  <c r="M506" i="19" s="1"/>
  <c r="K529" i="19"/>
  <c r="K542" i="19"/>
  <c r="K574" i="19"/>
  <c r="K606" i="19"/>
  <c r="L606" i="19" s="1"/>
  <c r="K616" i="19"/>
  <c r="K619" i="19"/>
  <c r="K635" i="19"/>
  <c r="K651" i="19"/>
  <c r="L651" i="19" s="1"/>
  <c r="M651" i="19" s="1"/>
  <c r="K688" i="19"/>
  <c r="K802" i="19"/>
  <c r="K881" i="19"/>
  <c r="K883" i="19"/>
  <c r="K886" i="19"/>
  <c r="K910" i="19"/>
  <c r="K938" i="19"/>
  <c r="K941" i="19"/>
  <c r="L941" i="19" s="1"/>
  <c r="M941" i="19" s="1"/>
  <c r="K949" i="19"/>
  <c r="K954" i="19"/>
  <c r="K962" i="19"/>
  <c r="L962" i="19" s="1"/>
  <c r="M962" i="19" s="1"/>
  <c r="K1005" i="19"/>
  <c r="K1021" i="19"/>
  <c r="K1042" i="19"/>
  <c r="K1066" i="19"/>
  <c r="K1082" i="19"/>
  <c r="L1082" i="19" s="1"/>
  <c r="M1082" i="19" s="1"/>
  <c r="K1121" i="19"/>
  <c r="K1147" i="19"/>
  <c r="K1150" i="19"/>
  <c r="K1155" i="19"/>
  <c r="L1155" i="19" s="1"/>
  <c r="M1155" i="19" s="1"/>
  <c r="K1163" i="19"/>
  <c r="K1166" i="19"/>
  <c r="K1179" i="19"/>
  <c r="L1179" i="19" s="1"/>
  <c r="M1179" i="19" s="1"/>
  <c r="K1189" i="19"/>
  <c r="L1199" i="19"/>
  <c r="M1199" i="19" s="1"/>
  <c r="L1207" i="19"/>
  <c r="M1207" i="19" s="1"/>
  <c r="L1543" i="19"/>
  <c r="L1636" i="19"/>
  <c r="M1636" i="19" s="1"/>
  <c r="L1720" i="19"/>
  <c r="M1720" i="19" s="1"/>
  <c r="L1780" i="19"/>
  <c r="M1780" i="19" s="1"/>
  <c r="L1788" i="19"/>
  <c r="M1788" i="19" s="1"/>
  <c r="L1843" i="19"/>
  <c r="M1843" i="19" s="1"/>
  <c r="L2187" i="19"/>
  <c r="L1606" i="19"/>
  <c r="L1877" i="19"/>
  <c r="L2384" i="19"/>
  <c r="L2420" i="19"/>
  <c r="K244" i="19"/>
  <c r="M297" i="19"/>
  <c r="K472" i="19"/>
  <c r="L472" i="19" s="1"/>
  <c r="L567" i="19"/>
  <c r="K795" i="19"/>
  <c r="K947" i="19"/>
  <c r="K1056" i="19"/>
  <c r="L1056" i="19" s="1"/>
  <c r="M1056" i="19" s="1"/>
  <c r="L2288" i="19"/>
  <c r="L2356" i="19"/>
  <c r="L2388" i="19"/>
  <c r="L2424" i="19"/>
  <c r="M2424" i="19" s="1"/>
  <c r="K1132" i="19"/>
  <c r="L1164" i="19"/>
  <c r="L1196" i="19"/>
  <c r="M1196" i="19" s="1"/>
  <c r="L1204" i="19"/>
  <c r="M1204" i="19" s="1"/>
  <c r="M84" i="19"/>
  <c r="K11" i="19"/>
  <c r="K19" i="19"/>
  <c r="L19" i="19" s="1"/>
  <c r="K35" i="19"/>
  <c r="L35" i="19" s="1"/>
  <c r="K43" i="19"/>
  <c r="L43" i="19" s="1"/>
  <c r="K119" i="19"/>
  <c r="K127" i="19"/>
  <c r="L130" i="19"/>
  <c r="K151" i="19"/>
  <c r="L177" i="19"/>
  <c r="L203" i="19"/>
  <c r="L353" i="19"/>
  <c r="M353" i="19" s="1"/>
  <c r="K467" i="19"/>
  <c r="K520" i="19"/>
  <c r="K530" i="19"/>
  <c r="L530" i="19" s="1"/>
  <c r="K562" i="19"/>
  <c r="L562" i="19" s="1"/>
  <c r="M562" i="19" s="1"/>
  <c r="K570" i="19"/>
  <c r="L647" i="19"/>
  <c r="K671" i="19"/>
  <c r="K695" i="19"/>
  <c r="L695" i="19" s="1"/>
  <c r="M695" i="19" s="1"/>
  <c r="K703" i="19"/>
  <c r="K719" i="19"/>
  <c r="K777" i="19"/>
  <c r="K890" i="19"/>
  <c r="L890" i="19" s="1"/>
  <c r="M890" i="19" s="1"/>
  <c r="K898" i="19"/>
  <c r="K906" i="19"/>
  <c r="K937" i="19"/>
  <c r="K966" i="19"/>
  <c r="L966" i="19" s="1"/>
  <c r="M966" i="19" s="1"/>
  <c r="K976" i="19"/>
  <c r="K996" i="19"/>
  <c r="K1004" i="19"/>
  <c r="K1078" i="19"/>
  <c r="L1078" i="19" s="1"/>
  <c r="M1078" i="19" s="1"/>
  <c r="K1094" i="19"/>
  <c r="K1107" i="19"/>
  <c r="L1107" i="19" s="1"/>
  <c r="M1107" i="19" s="1"/>
  <c r="K1122" i="19"/>
  <c r="L1122" i="19" s="1"/>
  <c r="M1122" i="19" s="1"/>
  <c r="K1138" i="19"/>
  <c r="L1138" i="19" s="1"/>
  <c r="M1138" i="19" s="1"/>
  <c r="K1170" i="19"/>
  <c r="L1197" i="19"/>
  <c r="M1197" i="19" s="1"/>
  <c r="L1205" i="19"/>
  <c r="M1205" i="19" s="1"/>
  <c r="L1630" i="19"/>
  <c r="M1630" i="19" s="1"/>
  <c r="L1885" i="19"/>
  <c r="L2074" i="19"/>
  <c r="L2078" i="19"/>
  <c r="L2378" i="19"/>
  <c r="M2378" i="19" s="1"/>
  <c r="K195" i="19"/>
  <c r="K206" i="19"/>
  <c r="K234" i="19"/>
  <c r="K279" i="19"/>
  <c r="L279" i="19" s="1"/>
  <c r="K287" i="19"/>
  <c r="K505" i="19"/>
  <c r="L2304" i="19"/>
  <c r="L2407" i="19"/>
  <c r="M2407" i="19" s="1"/>
  <c r="K1069" i="19"/>
  <c r="K14" i="19"/>
  <c r="K22" i="19"/>
  <c r="K25" i="19"/>
  <c r="L25" i="19" s="1"/>
  <c r="K67" i="19"/>
  <c r="K104" i="19"/>
  <c r="K120" i="19"/>
  <c r="K128" i="19"/>
  <c r="L128" i="19" s="1"/>
  <c r="K136" i="19"/>
  <c r="K144" i="19"/>
  <c r="K154" i="19"/>
  <c r="L154" i="19" s="1"/>
  <c r="M154" i="19" s="1"/>
  <c r="K162" i="19"/>
  <c r="L162" i="19" s="1"/>
  <c r="M162" i="19" s="1"/>
  <c r="K167" i="19"/>
  <c r="K201" i="19"/>
  <c r="K227" i="19"/>
  <c r="K232" i="19"/>
  <c r="L232" i="19" s="1"/>
  <c r="M232" i="19" s="1"/>
  <c r="K306" i="19"/>
  <c r="L306" i="19" s="1"/>
  <c r="K311" i="19"/>
  <c r="L331" i="19"/>
  <c r="M364" i="19"/>
  <c r="K367" i="19"/>
  <c r="K375" i="19"/>
  <c r="K399" i="19"/>
  <c r="K476" i="19"/>
  <c r="L476" i="19" s="1"/>
  <c r="M476" i="19" s="1"/>
  <c r="K645" i="19"/>
  <c r="K698" i="19"/>
  <c r="K817" i="19"/>
  <c r="K822" i="19"/>
  <c r="L822" i="19" s="1"/>
  <c r="M822" i="19" s="1"/>
  <c r="K830" i="19"/>
  <c r="K862" i="19"/>
  <c r="K867" i="19"/>
  <c r="K870" i="19"/>
  <c r="L870" i="19" s="1"/>
  <c r="M870" i="19" s="1"/>
  <c r="K875" i="19"/>
  <c r="K904" i="19"/>
  <c r="K912" i="19"/>
  <c r="K974" i="19"/>
  <c r="K979" i="19"/>
  <c r="K984" i="19"/>
  <c r="K989" i="19"/>
  <c r="K994" i="19"/>
  <c r="L994" i="19" s="1"/>
  <c r="M994" i="19" s="1"/>
  <c r="K1020" i="19"/>
  <c r="K1031" i="19"/>
  <c r="K1036" i="19"/>
  <c r="K1076" i="19"/>
  <c r="L1076" i="19" s="1"/>
  <c r="M1076" i="19" s="1"/>
  <c r="K1100" i="19"/>
  <c r="K1108" i="19"/>
  <c r="K1113" i="19"/>
  <c r="L1113" i="19" s="1"/>
  <c r="M1113" i="19" s="1"/>
  <c r="K1144" i="19"/>
  <c r="L1144" i="19" s="1"/>
  <c r="M1144" i="19" s="1"/>
  <c r="K1149" i="19"/>
  <c r="L1384" i="19"/>
  <c r="L1815" i="19"/>
  <c r="L1927" i="19"/>
  <c r="M1927" i="19" s="1"/>
  <c r="L2182" i="19"/>
  <c r="L11" i="19"/>
  <c r="K6" i="19"/>
  <c r="K9" i="19"/>
  <c r="L9" i="19" s="1"/>
  <c r="M11" i="19"/>
  <c r="L50" i="19"/>
  <c r="K73" i="19"/>
  <c r="L73" i="19" s="1"/>
  <c r="M73" i="19" s="1"/>
  <c r="M75" i="19"/>
  <c r="K83" i="19"/>
  <c r="L83" i="19" s="1"/>
  <c r="K91" i="19"/>
  <c r="L91" i="19" s="1"/>
  <c r="K400" i="19"/>
  <c r="M496" i="19"/>
  <c r="K585" i="19"/>
  <c r="L585" i="19" s="1"/>
  <c r="M585" i="19" s="1"/>
  <c r="K611" i="19"/>
  <c r="K946" i="19"/>
  <c r="L946" i="19" s="1"/>
  <c r="M946" i="19" s="1"/>
  <c r="K70" i="19"/>
  <c r="L70" i="19" s="1"/>
  <c r="M27" i="19"/>
  <c r="K58" i="19"/>
  <c r="L58" i="19" s="1"/>
  <c r="K374" i="19"/>
  <c r="K379" i="19"/>
  <c r="L379" i="19" s="1"/>
  <c r="M379" i="19" s="1"/>
  <c r="K387" i="19"/>
  <c r="K395" i="19"/>
  <c r="L395" i="19" s="1"/>
  <c r="M395" i="19" s="1"/>
  <c r="K496" i="19"/>
  <c r="K758" i="19"/>
  <c r="K784" i="19"/>
  <c r="K789" i="19"/>
  <c r="L789" i="19" s="1"/>
  <c r="M789" i="19" s="1"/>
  <c r="K807" i="19"/>
  <c r="K815" i="19"/>
  <c r="L815" i="19" s="1"/>
  <c r="M815" i="19" s="1"/>
  <c r="K931" i="19"/>
  <c r="K1087" i="19"/>
  <c r="L1087" i="19" s="1"/>
  <c r="M1087" i="19" s="1"/>
  <c r="K1178" i="19"/>
  <c r="K66" i="19"/>
  <c r="L66" i="19" s="1"/>
  <c r="K78" i="19"/>
  <c r="L78" i="19" s="1"/>
  <c r="M129" i="19"/>
  <c r="K131" i="19"/>
  <c r="M10" i="19"/>
  <c r="M20" i="19"/>
  <c r="M41" i="19"/>
  <c r="K51" i="19"/>
  <c r="L51" i="19" s="1"/>
  <c r="K64" i="19"/>
  <c r="L64" i="19" s="1"/>
  <c r="M87" i="19"/>
  <c r="K280" i="19"/>
  <c r="M280" i="19"/>
  <c r="K1074" i="19"/>
  <c r="L1074" i="19" s="1"/>
  <c r="M1074" i="19" s="1"/>
  <c r="K5" i="19"/>
  <c r="L5" i="19" s="1"/>
  <c r="M5" i="19" s="1"/>
  <c r="K10" i="19"/>
  <c r="L10" i="19" s="1"/>
  <c r="K18" i="19"/>
  <c r="M21" i="19"/>
  <c r="K31" i="19"/>
  <c r="K38" i="19"/>
  <c r="K41" i="19"/>
  <c r="L41" i="19" s="1"/>
  <c r="M49" i="19"/>
  <c r="M57" i="19"/>
  <c r="M62" i="19"/>
  <c r="M90" i="19"/>
  <c r="M119" i="19"/>
  <c r="K124" i="19"/>
  <c r="K184" i="19"/>
  <c r="K210" i="19"/>
  <c r="K257" i="19"/>
  <c r="L257" i="19" s="1"/>
  <c r="M257" i="19" s="1"/>
  <c r="K265" i="19"/>
  <c r="L265" i="19" s="1"/>
  <c r="K1064" i="19"/>
  <c r="L250" i="19"/>
  <c r="M1847" i="19"/>
  <c r="L1847" i="19"/>
  <c r="K13" i="19"/>
  <c r="L13" i="19" s="1"/>
  <c r="M16" i="19"/>
  <c r="M47" i="19"/>
  <c r="K57" i="19"/>
  <c r="M65" i="19"/>
  <c r="M70" i="19"/>
  <c r="K82" i="19"/>
  <c r="L82" i="19" s="1"/>
  <c r="M85" i="19"/>
  <c r="K90" i="19"/>
  <c r="L90" i="19" s="1"/>
  <c r="M93" i="19"/>
  <c r="K111" i="19"/>
  <c r="L111" i="19" s="1"/>
  <c r="L187" i="19"/>
  <c r="K302" i="19"/>
  <c r="K322" i="19"/>
  <c r="L322" i="19" s="1"/>
  <c r="L471" i="19"/>
  <c r="K526" i="19"/>
  <c r="K658" i="19"/>
  <c r="L674" i="19"/>
  <c r="K991" i="19"/>
  <c r="L991" i="19" s="1"/>
  <c r="M991" i="19" s="1"/>
  <c r="K1143" i="19"/>
  <c r="L201" i="19"/>
  <c r="L218" i="19"/>
  <c r="K252" i="19"/>
  <c r="K275" i="19"/>
  <c r="K408" i="19"/>
  <c r="K466" i="19"/>
  <c r="L466" i="19" s="1"/>
  <c r="M466" i="19" s="1"/>
  <c r="L481" i="19"/>
  <c r="M481" i="19" s="1"/>
  <c r="L519" i="19"/>
  <c r="K531" i="19"/>
  <c r="L531" i="19" s="1"/>
  <c r="M531" i="19" s="1"/>
  <c r="K544" i="19"/>
  <c r="K591" i="19"/>
  <c r="L591" i="19" s="1"/>
  <c r="K640" i="19"/>
  <c r="L640" i="19" s="1"/>
  <c r="M640" i="19" s="1"/>
  <c r="K666" i="19"/>
  <c r="L666" i="19" s="1"/>
  <c r="M666" i="19" s="1"/>
  <c r="K714" i="19"/>
  <c r="L714" i="19" s="1"/>
  <c r="M714" i="19" s="1"/>
  <c r="K751" i="19"/>
  <c r="L751" i="19" s="1"/>
  <c r="M751" i="19" s="1"/>
  <c r="L821" i="19"/>
  <c r="K839" i="19"/>
  <c r="K855" i="19"/>
  <c r="K893" i="19"/>
  <c r="K903" i="19"/>
  <c r="K911" i="19"/>
  <c r="L911" i="19" s="1"/>
  <c r="M911" i="19" s="1"/>
  <c r="K929" i="19"/>
  <c r="L929" i="19" s="1"/>
  <c r="M929" i="19" s="1"/>
  <c r="K957" i="19"/>
  <c r="L957" i="19" s="1"/>
  <c r="M957" i="19" s="1"/>
  <c r="K959" i="19"/>
  <c r="K967" i="19"/>
  <c r="L967" i="19" s="1"/>
  <c r="M967" i="19" s="1"/>
  <c r="K1011" i="19"/>
  <c r="L1011" i="19" s="1"/>
  <c r="M1011" i="19" s="1"/>
  <c r="K1014" i="19"/>
  <c r="K1024" i="19"/>
  <c r="K1039" i="19"/>
  <c r="K1044" i="19"/>
  <c r="L1044" i="19" s="1"/>
  <c r="M1044" i="19" s="1"/>
  <c r="K1062" i="19"/>
  <c r="L1062" i="19" s="1"/>
  <c r="M1062" i="19" s="1"/>
  <c r="K1067" i="19"/>
  <c r="K1090" i="19"/>
  <c r="L1090" i="19" s="1"/>
  <c r="M1090" i="19" s="1"/>
  <c r="K1098" i="19"/>
  <c r="K1106" i="19"/>
  <c r="K1128" i="19"/>
  <c r="K1161" i="19"/>
  <c r="K1186" i="19"/>
  <c r="L1186" i="19" s="1"/>
  <c r="M1186" i="19" s="1"/>
  <c r="L1210" i="19"/>
  <c r="M1210" i="19" s="1"/>
  <c r="L1536" i="19"/>
  <c r="M1536" i="19"/>
  <c r="K1824" i="19"/>
  <c r="L137" i="19"/>
  <c r="K147" i="19"/>
  <c r="L147" i="19" s="1"/>
  <c r="M147" i="19" s="1"/>
  <c r="K155" i="19"/>
  <c r="L163" i="19"/>
  <c r="K175" i="19"/>
  <c r="L175" i="19" s="1"/>
  <c r="M175" i="19" s="1"/>
  <c r="K283" i="19"/>
  <c r="M298" i="19"/>
  <c r="M318" i="19"/>
  <c r="M326" i="19"/>
  <c r="K338" i="19"/>
  <c r="L338" i="19" s="1"/>
  <c r="K352" i="19"/>
  <c r="L352" i="19" s="1"/>
  <c r="K368" i="19"/>
  <c r="L368" i="19" s="1"/>
  <c r="L401" i="19"/>
  <c r="M401" i="19" s="1"/>
  <c r="K403" i="19"/>
  <c r="K411" i="19"/>
  <c r="K419" i="19"/>
  <c r="L419" i="19" s="1"/>
  <c r="M419" i="19" s="1"/>
  <c r="K527" i="19"/>
  <c r="L527" i="19" s="1"/>
  <c r="K537" i="19"/>
  <c r="L537" i="19" s="1"/>
  <c r="M537" i="19" s="1"/>
  <c r="K547" i="19"/>
  <c r="L547" i="19" s="1"/>
  <c r="M547" i="19" s="1"/>
  <c r="K625" i="19"/>
  <c r="L625" i="19" s="1"/>
  <c r="M625" i="19" s="1"/>
  <c r="K646" i="19"/>
  <c r="L646" i="19" s="1"/>
  <c r="M646" i="19" s="1"/>
  <c r="K656" i="19"/>
  <c r="K672" i="19"/>
  <c r="K850" i="19"/>
  <c r="L850" i="19" s="1"/>
  <c r="M850" i="19" s="1"/>
  <c r="K901" i="19"/>
  <c r="K939" i="19"/>
  <c r="L978" i="19"/>
  <c r="K1002" i="19"/>
  <c r="L1035" i="19"/>
  <c r="K1047" i="19"/>
  <c r="L1052" i="19"/>
  <c r="K1101" i="19"/>
  <c r="K1116" i="19"/>
  <c r="L1116" i="19" s="1"/>
  <c r="M1116" i="19" s="1"/>
  <c r="L1146" i="19"/>
  <c r="M1146" i="19" s="1"/>
  <c r="K1156" i="19"/>
  <c r="K94" i="19"/>
  <c r="K97" i="19"/>
  <c r="L97" i="19" s="1"/>
  <c r="L115" i="19"/>
  <c r="K168" i="19"/>
  <c r="K170" i="19"/>
  <c r="L170" i="19" s="1"/>
  <c r="M170" i="19" s="1"/>
  <c r="K178" i="19"/>
  <c r="L178" i="19" s="1"/>
  <c r="M178" i="19" s="1"/>
  <c r="L209" i="19"/>
  <c r="K226" i="19"/>
  <c r="L226" i="19" s="1"/>
  <c r="M284" i="19"/>
  <c r="K286" i="19"/>
  <c r="K298" i="19"/>
  <c r="M313" i="19"/>
  <c r="K315" i="19"/>
  <c r="K318" i="19"/>
  <c r="L318" i="19" s="1"/>
  <c r="K326" i="19"/>
  <c r="L326" i="19" s="1"/>
  <c r="K328" i="19"/>
  <c r="L328" i="19" s="1"/>
  <c r="K358" i="19"/>
  <c r="L358" i="19" s="1"/>
  <c r="K378" i="19"/>
  <c r="L378" i="19" s="1"/>
  <c r="M378" i="19" s="1"/>
  <c r="K388" i="19"/>
  <c r="K417" i="19"/>
  <c r="L417" i="19" s="1"/>
  <c r="K427" i="19"/>
  <c r="L427" i="19" s="1"/>
  <c r="M427" i="19" s="1"/>
  <c r="M462" i="19"/>
  <c r="K555" i="19"/>
  <c r="L555" i="19" s="1"/>
  <c r="M555" i="19" s="1"/>
  <c r="K576" i="19"/>
  <c r="L576" i="19" s="1"/>
  <c r="M576" i="19" s="1"/>
  <c r="K659" i="19"/>
  <c r="L659" i="19" s="1"/>
  <c r="K662" i="19"/>
  <c r="K738" i="19"/>
  <c r="L738" i="19" s="1"/>
  <c r="L803" i="19"/>
  <c r="L995" i="19"/>
  <c r="M995" i="19" s="1"/>
  <c r="L1276" i="19"/>
  <c r="K87" i="19"/>
  <c r="L87" i="19" s="1"/>
  <c r="M95" i="19"/>
  <c r="K105" i="19"/>
  <c r="L105" i="19" s="1"/>
  <c r="K118" i="19"/>
  <c r="L118" i="19" s="1"/>
  <c r="K140" i="19"/>
  <c r="K166" i="19"/>
  <c r="L171" i="19"/>
  <c r="M171" i="19" s="1"/>
  <c r="M202" i="19"/>
  <c r="K204" i="19"/>
  <c r="L204" i="19" s="1"/>
  <c r="M204" i="19" s="1"/>
  <c r="K214" i="19"/>
  <c r="M219" i="19"/>
  <c r="K256" i="19"/>
  <c r="L259" i="19"/>
  <c r="K264" i="19"/>
  <c r="L264" i="19" s="1"/>
  <c r="K383" i="19"/>
  <c r="L383" i="19" s="1"/>
  <c r="M383" i="19" s="1"/>
  <c r="K433" i="19"/>
  <c r="L433" i="19" s="1"/>
  <c r="M433" i="19" s="1"/>
  <c r="K438" i="19"/>
  <c r="L438" i="19" s="1"/>
  <c r="M438" i="19" s="1"/>
  <c r="K459" i="19"/>
  <c r="K462" i="19"/>
  <c r="L462" i="19" s="1"/>
  <c r="M492" i="19"/>
  <c r="K502" i="19"/>
  <c r="K525" i="19"/>
  <c r="K558" i="19"/>
  <c r="L558" i="19" s="1"/>
  <c r="M558" i="19" s="1"/>
  <c r="K566" i="19"/>
  <c r="K571" i="19"/>
  <c r="L571" i="19" s="1"/>
  <c r="M571" i="19" s="1"/>
  <c r="L600" i="19"/>
  <c r="M600" i="19" s="1"/>
  <c r="K623" i="19"/>
  <c r="L623" i="19" s="1"/>
  <c r="M623" i="19" s="1"/>
  <c r="K631" i="19"/>
  <c r="L631" i="19" s="1"/>
  <c r="K670" i="19"/>
  <c r="K712" i="19"/>
  <c r="K728" i="19"/>
  <c r="L728" i="19" s="1"/>
  <c r="M728" i="19" s="1"/>
  <c r="K736" i="19"/>
  <c r="L736" i="19" s="1"/>
  <c r="M736" i="19" s="1"/>
  <c r="K744" i="19"/>
  <c r="L744" i="19" s="1"/>
  <c r="M744" i="19" s="1"/>
  <c r="K783" i="19"/>
  <c r="K811" i="19"/>
  <c r="L811" i="19" s="1"/>
  <c r="K819" i="19"/>
  <c r="K866" i="19"/>
  <c r="L866" i="19" s="1"/>
  <c r="K889" i="19"/>
  <c r="L889" i="19" s="1"/>
  <c r="M889" i="19" s="1"/>
  <c r="K891" i="19"/>
  <c r="L891" i="19" s="1"/>
  <c r="M891" i="19" s="1"/>
  <c r="K899" i="19"/>
  <c r="K907" i="19"/>
  <c r="L907" i="19" s="1"/>
  <c r="M907" i="19" s="1"/>
  <c r="K922" i="19"/>
  <c r="K925" i="19"/>
  <c r="L925" i="19" s="1"/>
  <c r="M925" i="19" s="1"/>
  <c r="K945" i="19"/>
  <c r="K963" i="19"/>
  <c r="K973" i="19"/>
  <c r="K1007" i="19"/>
  <c r="L1007" i="19" s="1"/>
  <c r="M1007" i="19" s="1"/>
  <c r="K1040" i="19"/>
  <c r="K1045" i="19"/>
  <c r="L1045" i="19" s="1"/>
  <c r="M1045" i="19" s="1"/>
  <c r="K1055" i="19"/>
  <c r="L1055" i="19" s="1"/>
  <c r="K1063" i="19"/>
  <c r="L1063" i="19" s="1"/>
  <c r="M1063" i="19" s="1"/>
  <c r="K1068" i="19"/>
  <c r="L1068" i="19" s="1"/>
  <c r="L1094" i="19"/>
  <c r="K1096" i="19"/>
  <c r="K1099" i="19"/>
  <c r="L1099" i="19" s="1"/>
  <c r="M1099" i="19" s="1"/>
  <c r="K1124" i="19"/>
  <c r="K1139" i="19"/>
  <c r="L1139" i="19" s="1"/>
  <c r="M1139" i="19" s="1"/>
  <c r="K1154" i="19"/>
  <c r="L1154" i="19" s="1"/>
  <c r="M1154" i="19" s="1"/>
  <c r="L1180" i="19"/>
  <c r="M1180" i="19" s="1"/>
  <c r="L1348" i="19"/>
  <c r="L2088" i="19"/>
  <c r="K100" i="19"/>
  <c r="L100" i="19" s="1"/>
  <c r="K123" i="19"/>
  <c r="K126" i="19"/>
  <c r="L126" i="19" s="1"/>
  <c r="K143" i="19"/>
  <c r="L143" i="19" s="1"/>
  <c r="M143" i="19" s="1"/>
  <c r="M200" i="19"/>
  <c r="M205" i="19"/>
  <c r="M217" i="19"/>
  <c r="M236" i="19"/>
  <c r="M270" i="19"/>
  <c r="L274" i="19"/>
  <c r="M289" i="19"/>
  <c r="M299" i="19"/>
  <c r="K348" i="19"/>
  <c r="L348" i="19" s="1"/>
  <c r="K361" i="19"/>
  <c r="L361" i="19" s="1"/>
  <c r="M361" i="19" s="1"/>
  <c r="K369" i="19"/>
  <c r="L369" i="19" s="1"/>
  <c r="M369" i="19" s="1"/>
  <c r="K371" i="19"/>
  <c r="L371" i="19" s="1"/>
  <c r="K389" i="19"/>
  <c r="K420" i="19"/>
  <c r="L420" i="19" s="1"/>
  <c r="M420" i="19" s="1"/>
  <c r="L452" i="19"/>
  <c r="L616" i="19"/>
  <c r="M905" i="19"/>
  <c r="L1327" i="19"/>
  <c r="L1952" i="19"/>
  <c r="M1952" i="19" s="1"/>
  <c r="L1969" i="19"/>
  <c r="K103" i="19"/>
  <c r="L103" i="19" s="1"/>
  <c r="K121" i="19"/>
  <c r="L121" i="19" s="1"/>
  <c r="K133" i="19"/>
  <c r="L133" i="19" s="1"/>
  <c r="M136" i="19"/>
  <c r="L144" i="19"/>
  <c r="M144" i="19" s="1"/>
  <c r="K169" i="19"/>
  <c r="L169" i="19" s="1"/>
  <c r="M169" i="19" s="1"/>
  <c r="K174" i="19"/>
  <c r="L174" i="19" s="1"/>
  <c r="M174" i="19" s="1"/>
  <c r="K179" i="19"/>
  <c r="L179" i="19" s="1"/>
  <c r="K188" i="19"/>
  <c r="K191" i="19"/>
  <c r="K200" i="19"/>
  <c r="M210" i="19"/>
  <c r="M227" i="19"/>
  <c r="K236" i="19"/>
  <c r="K251" i="19"/>
  <c r="L251" i="19" s="1"/>
  <c r="M251" i="19" s="1"/>
  <c r="M265" i="19"/>
  <c r="K270" i="19"/>
  <c r="L270" i="19" s="1"/>
  <c r="K272" i="19"/>
  <c r="L280" i="19"/>
  <c r="K282" i="19"/>
  <c r="L282" i="19" s="1"/>
  <c r="M302" i="19"/>
  <c r="M312" i="19"/>
  <c r="M322" i="19"/>
  <c r="K351" i="19"/>
  <c r="M354" i="19"/>
  <c r="K364" i="19"/>
  <c r="L400" i="19"/>
  <c r="M400" i="19" s="1"/>
  <c r="K410" i="19"/>
  <c r="K415" i="19"/>
  <c r="L415" i="19" s="1"/>
  <c r="M415" i="19" s="1"/>
  <c r="K418" i="19"/>
  <c r="L418" i="19" s="1"/>
  <c r="M418" i="19" s="1"/>
  <c r="M426" i="19"/>
  <c r="K444" i="19"/>
  <c r="L444" i="19" s="1"/>
  <c r="M444" i="19" s="1"/>
  <c r="K475" i="19"/>
  <c r="L475" i="19" s="1"/>
  <c r="K488" i="19"/>
  <c r="K493" i="19"/>
  <c r="L536" i="19"/>
  <c r="M536" i="19" s="1"/>
  <c r="K569" i="19"/>
  <c r="L569" i="19" s="1"/>
  <c r="M569" i="19" s="1"/>
  <c r="K579" i="19"/>
  <c r="L579" i="19" s="1"/>
  <c r="M579" i="19" s="1"/>
  <c r="K587" i="19"/>
  <c r="K590" i="19"/>
  <c r="K603" i="19"/>
  <c r="K608" i="19"/>
  <c r="K621" i="19"/>
  <c r="L621" i="19" s="1"/>
  <c r="M621" i="19" s="1"/>
  <c r="K629" i="19"/>
  <c r="K634" i="19"/>
  <c r="L634" i="19" s="1"/>
  <c r="M634" i="19" s="1"/>
  <c r="K642" i="19"/>
  <c r="L642" i="19" s="1"/>
  <c r="K655" i="19"/>
  <c r="K663" i="19"/>
  <c r="L663" i="19" s="1"/>
  <c r="M663" i="19" s="1"/>
  <c r="K681" i="19"/>
  <c r="K705" i="19"/>
  <c r="K713" i="19"/>
  <c r="L713" i="19" s="1"/>
  <c r="M713" i="19" s="1"/>
  <c r="K721" i="19"/>
  <c r="L721" i="19" s="1"/>
  <c r="M721" i="19" s="1"/>
  <c r="K723" i="19"/>
  <c r="L723" i="19" s="1"/>
  <c r="M723" i="19" s="1"/>
  <c r="K731" i="19"/>
  <c r="K734" i="19"/>
  <c r="K739" i="19"/>
  <c r="L739" i="19" s="1"/>
  <c r="M739" i="19" s="1"/>
  <c r="K742" i="19"/>
  <c r="K750" i="19"/>
  <c r="K778" i="19"/>
  <c r="L778" i="19" s="1"/>
  <c r="M778" i="19" s="1"/>
  <c r="K833" i="19"/>
  <c r="K838" i="19"/>
  <c r="L838" i="19" s="1"/>
  <c r="M838" i="19" s="1"/>
  <c r="K841" i="19"/>
  <c r="L841" i="19" s="1"/>
  <c r="M841" i="19" s="1"/>
  <c r="K849" i="19"/>
  <c r="L849" i="19" s="1"/>
  <c r="M849" i="19" s="1"/>
  <c r="K857" i="19"/>
  <c r="L857" i="19" s="1"/>
  <c r="M857" i="19" s="1"/>
  <c r="K897" i="19"/>
  <c r="K902" i="19"/>
  <c r="K905" i="19"/>
  <c r="K933" i="19"/>
  <c r="L933" i="19" s="1"/>
  <c r="M933" i="19" s="1"/>
  <c r="K961" i="19"/>
  <c r="K1003" i="19"/>
  <c r="K1010" i="19"/>
  <c r="L1010" i="19" s="1"/>
  <c r="M1010" i="19" s="1"/>
  <c r="K1013" i="19"/>
  <c r="K1023" i="19"/>
  <c r="L1023" i="19" s="1"/>
  <c r="K1028" i="19"/>
  <c r="L1028" i="19" s="1"/>
  <c r="M1028" i="19" s="1"/>
  <c r="K1051" i="19"/>
  <c r="K1058" i="19"/>
  <c r="L1058" i="19" s="1"/>
  <c r="M1058" i="19" s="1"/>
  <c r="K1071" i="19"/>
  <c r="L1071" i="19" s="1"/>
  <c r="M1071" i="19" s="1"/>
  <c r="K1079" i="19"/>
  <c r="L1079" i="19" s="1"/>
  <c r="M1079" i="19" s="1"/>
  <c r="K1084" i="19"/>
  <c r="L1084" i="19" s="1"/>
  <c r="M1084" i="19" s="1"/>
  <c r="K1097" i="19"/>
  <c r="L1108" i="19"/>
  <c r="L1120" i="19"/>
  <c r="M1120" i="19" s="1"/>
  <c r="K1130" i="19"/>
  <c r="K1135" i="19"/>
  <c r="L1135" i="19" s="1"/>
  <c r="M1135" i="19" s="1"/>
  <c r="K1140" i="19"/>
  <c r="K1145" i="19"/>
  <c r="K1167" i="19"/>
  <c r="L1167" i="19" s="1"/>
  <c r="M1167" i="19" s="1"/>
  <c r="L1271" i="19"/>
  <c r="M1276" i="19"/>
  <c r="L1909" i="19"/>
  <c r="M1909" i="19" s="1"/>
  <c r="L1552" i="19"/>
  <c r="L2055" i="19"/>
  <c r="M2055" i="19" s="1"/>
  <c r="L2094" i="19"/>
  <c r="L2266" i="19"/>
  <c r="L2380" i="19"/>
  <c r="L2406" i="19"/>
  <c r="L2415" i="19"/>
  <c r="L2442" i="19"/>
  <c r="M2442" i="19" s="1"/>
  <c r="L2446" i="19"/>
  <c r="L2492" i="19"/>
  <c r="M2492" i="19" s="1"/>
  <c r="L1332" i="19"/>
  <c r="L1514" i="19"/>
  <c r="L1617" i="19"/>
  <c r="M1617" i="19" s="1"/>
  <c r="L1621" i="19"/>
  <c r="M1621" i="19" s="1"/>
  <c r="L1640" i="19"/>
  <c r="L1648" i="19"/>
  <c r="M1648" i="19" s="1"/>
  <c r="L1652" i="19"/>
  <c r="L1704" i="19"/>
  <c r="L1779" i="19"/>
  <c r="M1779" i="19" s="1"/>
  <c r="L1791" i="19"/>
  <c r="L1799" i="19"/>
  <c r="M1799" i="19" s="1"/>
  <c r="L1925" i="19"/>
  <c r="L1966" i="19"/>
  <c r="L1990" i="19"/>
  <c r="M1990" i="19" s="1"/>
  <c r="L2040" i="19"/>
  <c r="L2062" i="19"/>
  <c r="M2062" i="19" s="1"/>
  <c r="L2082" i="19"/>
  <c r="M2082" i="19" s="1"/>
  <c r="L2208" i="19"/>
  <c r="M2208" i="19" s="1"/>
  <c r="L2348" i="19"/>
  <c r="M2348" i="19" s="1"/>
  <c r="L2397" i="19"/>
  <c r="L2423" i="19"/>
  <c r="L2489" i="19"/>
  <c r="M2489" i="19" s="1"/>
  <c r="L2497" i="19"/>
  <c r="L2008" i="19"/>
  <c r="M2008" i="19" s="1"/>
  <c r="L2014" i="19"/>
  <c r="M2014" i="19" s="1"/>
  <c r="L2023" i="19"/>
  <c r="L2162" i="19"/>
  <c r="M2162" i="19" s="1"/>
  <c r="L2259" i="19"/>
  <c r="L2311" i="19"/>
  <c r="L2433" i="19"/>
  <c r="M2433" i="19" s="1"/>
  <c r="L2458" i="19"/>
  <c r="L1752" i="19"/>
  <c r="L1792" i="19"/>
  <c r="M1792" i="19" s="1"/>
  <c r="L1808" i="19"/>
  <c r="M1808" i="19" s="1"/>
  <c r="L1883" i="19"/>
  <c r="L1891" i="19"/>
  <c r="L1910" i="19"/>
  <c r="L1941" i="19"/>
  <c r="L1951" i="19"/>
  <c r="L2034" i="19"/>
  <c r="M2034" i="19" s="1"/>
  <c r="L2037" i="19"/>
  <c r="M2037" i="19" s="1"/>
  <c r="L2086" i="19"/>
  <c r="L2151" i="19"/>
  <c r="M2151" i="19" s="1"/>
  <c r="L2166" i="19"/>
  <c r="L2279" i="19"/>
  <c r="L2283" i="19"/>
  <c r="M2283" i="19" s="1"/>
  <c r="L2322" i="19"/>
  <c r="L2328" i="19"/>
  <c r="M2328" i="19" s="1"/>
  <c r="L2352" i="19"/>
  <c r="L2427" i="19"/>
  <c r="L2486" i="19"/>
  <c r="M2486" i="19" s="1"/>
  <c r="L2494" i="19"/>
  <c r="L2548" i="19"/>
  <c r="L1538" i="19"/>
  <c r="L1546" i="19"/>
  <c r="L1554" i="19"/>
  <c r="L1633" i="19"/>
  <c r="L1856" i="19"/>
  <c r="L1869" i="19"/>
  <c r="M1869" i="19" s="1"/>
  <c r="L1901" i="19"/>
  <c r="L1905" i="19"/>
  <c r="L1911" i="19"/>
  <c r="M1911" i="19" s="1"/>
  <c r="L2050" i="19"/>
  <c r="L2063" i="19"/>
  <c r="L2069" i="19"/>
  <c r="M2069" i="19" s="1"/>
  <c r="L2098" i="19"/>
  <c r="L2125" i="19"/>
  <c r="M2125" i="19" s="1"/>
  <c r="L2142" i="19"/>
  <c r="L2155" i="19"/>
  <c r="L2171" i="19"/>
  <c r="M2171" i="19" s="1"/>
  <c r="L2241" i="19"/>
  <c r="L2359" i="19"/>
  <c r="L2398" i="19"/>
  <c r="M2398" i="19" s="1"/>
  <c r="L2408" i="19"/>
  <c r="L2431" i="19"/>
  <c r="L2540" i="19"/>
  <c r="L1516" i="19"/>
  <c r="L1565" i="19"/>
  <c r="M1565" i="19" s="1"/>
  <c r="L1604" i="19"/>
  <c r="L1631" i="19"/>
  <c r="M1631" i="19" s="1"/>
  <c r="L1824" i="19"/>
  <c r="M1824" i="19" s="1"/>
  <c r="L1831" i="19"/>
  <c r="L1857" i="19"/>
  <c r="M1857" i="19" s="1"/>
  <c r="L1912" i="19"/>
  <c r="L1921" i="19"/>
  <c r="L2015" i="19"/>
  <c r="M2015" i="19" s="1"/>
  <c r="L2039" i="19"/>
  <c r="L2064" i="19"/>
  <c r="M2064" i="19" s="1"/>
  <c r="L2087" i="19"/>
  <c r="L2111" i="19"/>
  <c r="L2160" i="19"/>
  <c r="M2160" i="19" s="1"/>
  <c r="L2226" i="19"/>
  <c r="L2230" i="19"/>
  <c r="L2234" i="19"/>
  <c r="M2234" i="19" s="1"/>
  <c r="L2295" i="19"/>
  <c r="L2357" i="19"/>
  <c r="L2360" i="19"/>
  <c r="L2366" i="19"/>
  <c r="L2392" i="19"/>
  <c r="L2464" i="19"/>
  <c r="M2464" i="19" s="1"/>
  <c r="L2471" i="19"/>
  <c r="L2479" i="19"/>
  <c r="L106" i="19"/>
  <c r="L219" i="19"/>
  <c r="L242" i="19"/>
  <c r="L346" i="19"/>
  <c r="L410" i="19"/>
  <c r="M410" i="19" s="1"/>
  <c r="L440" i="19"/>
  <c r="M440" i="19" s="1"/>
  <c r="L474" i="19"/>
  <c r="M474" i="19" s="1"/>
  <c r="L522" i="19"/>
  <c r="L570" i="19"/>
  <c r="L658" i="19"/>
  <c r="L703" i="19"/>
  <c r="M703" i="19" s="1"/>
  <c r="L786" i="19"/>
  <c r="M786" i="19" s="1"/>
  <c r="L881" i="19"/>
  <c r="M881" i="19" s="1"/>
  <c r="L1097" i="19"/>
  <c r="M1097" i="19" s="1"/>
  <c r="L1200" i="19"/>
  <c r="M1200" i="19" s="1"/>
  <c r="L1208" i="19"/>
  <c r="L1598" i="19"/>
  <c r="L1601" i="19"/>
  <c r="M1704" i="19"/>
  <c r="L1707" i="19"/>
  <c r="L1840" i="19"/>
  <c r="L1919" i="19"/>
  <c r="M1919" i="19" s="1"/>
  <c r="L1942" i="19"/>
  <c r="L1965" i="19"/>
  <c r="L1981" i="19"/>
  <c r="L1989" i="19"/>
  <c r="M1989" i="19" s="1"/>
  <c r="L2007" i="19"/>
  <c r="L2033" i="19"/>
  <c r="L2042" i="19"/>
  <c r="L2077" i="19"/>
  <c r="M2077" i="19" s="1"/>
  <c r="L2097" i="19"/>
  <c r="L2121" i="19"/>
  <c r="L2140" i="19"/>
  <c r="L2150" i="19"/>
  <c r="M2150" i="19" s="1"/>
  <c r="L2298" i="19"/>
  <c r="L2310" i="19"/>
  <c r="L2336" i="19"/>
  <c r="L2372" i="19"/>
  <c r="M2372" i="19" s="1"/>
  <c r="L2404" i="19"/>
  <c r="L2426" i="19"/>
  <c r="M2426" i="19" s="1"/>
  <c r="L855" i="19"/>
  <c r="L938" i="19"/>
  <c r="M938" i="19" s="1"/>
  <c r="L1644" i="19"/>
  <c r="L1723" i="19"/>
  <c r="L1759" i="19"/>
  <c r="L1933" i="19"/>
  <c r="L2134" i="19"/>
  <c r="L2227" i="19"/>
  <c r="L2343" i="19"/>
  <c r="M2470" i="19"/>
  <c r="L26" i="19"/>
  <c r="M83" i="19"/>
  <c r="M658" i="19"/>
  <c r="M4" i="19"/>
  <c r="M8" i="19"/>
  <c r="M43" i="19"/>
  <c r="M113" i="19"/>
  <c r="L210" i="19"/>
  <c r="L227" i="19"/>
  <c r="M249" i="19"/>
  <c r="L290" i="19"/>
  <c r="M290" i="19" s="1"/>
  <c r="L298" i="19"/>
  <c r="L329" i="19"/>
  <c r="L362" i="19"/>
  <c r="L451" i="19"/>
  <c r="M451" i="19" s="1"/>
  <c r="L460" i="19"/>
  <c r="M460" i="19" s="1"/>
  <c r="L490" i="19"/>
  <c r="M490" i="19" s="1"/>
  <c r="L578" i="19"/>
  <c r="M578" i="19" s="1"/>
  <c r="L682" i="19"/>
  <c r="M682" i="19" s="1"/>
  <c r="L842" i="19"/>
  <c r="L898" i="19"/>
  <c r="L954" i="19"/>
  <c r="M954" i="19" s="1"/>
  <c r="L959" i="19"/>
  <c r="M959" i="19" s="1"/>
  <c r="L996" i="19"/>
  <c r="M996" i="19" s="1"/>
  <c r="L1031" i="19"/>
  <c r="M1031" i="19" s="1"/>
  <c r="L1066" i="19"/>
  <c r="L1132" i="19"/>
  <c r="M1132" i="19" s="1"/>
  <c r="L1163" i="19"/>
  <c r="M1163" i="19" s="1"/>
  <c r="L1540" i="19"/>
  <c r="L1614" i="19"/>
  <c r="L1703" i="19"/>
  <c r="L1828" i="19"/>
  <c r="M1828" i="19" s="1"/>
  <c r="L1848" i="19"/>
  <c r="L1854" i="19"/>
  <c r="M1854" i="19" s="1"/>
  <c r="L1967" i="19"/>
  <c r="L1998" i="19"/>
  <c r="L2001" i="19"/>
  <c r="M2001" i="19" s="1"/>
  <c r="L2029" i="19"/>
  <c r="L2038" i="19"/>
  <c r="M2038" i="19" s="1"/>
  <c r="L2079" i="19"/>
  <c r="L2093" i="19"/>
  <c r="L2103" i="19"/>
  <c r="M2103" i="19" s="1"/>
  <c r="L2146" i="19"/>
  <c r="L2149" i="19"/>
  <c r="L2161" i="19"/>
  <c r="M2161" i="19" s="1"/>
  <c r="L2235" i="19"/>
  <c r="M2235" i="19" s="1"/>
  <c r="L2312" i="19"/>
  <c r="M2312" i="19" s="1"/>
  <c r="L2318" i="19"/>
  <c r="M2318" i="19" s="1"/>
  <c r="L2368" i="19"/>
  <c r="L2391" i="19"/>
  <c r="M2391" i="19" s="1"/>
  <c r="L2422" i="19"/>
  <c r="L2438" i="19"/>
  <c r="M2438" i="19" s="1"/>
  <c r="L2487" i="19"/>
  <c r="M2487" i="19" s="1"/>
  <c r="M345" i="19"/>
  <c r="M121" i="19"/>
  <c r="L131" i="19"/>
  <c r="M616" i="19"/>
  <c r="L698" i="19"/>
  <c r="M698" i="19" s="1"/>
  <c r="L1131" i="19"/>
  <c r="M1131" i="19" s="1"/>
  <c r="L1537" i="19"/>
  <c r="L1574" i="19"/>
  <c r="M1574" i="19" s="1"/>
  <c r="L1582" i="19"/>
  <c r="L1585" i="19"/>
  <c r="L1588" i="19"/>
  <c r="L1958" i="19"/>
  <c r="M1958" i="19" s="1"/>
  <c r="L2041" i="19"/>
  <c r="L2089" i="19"/>
  <c r="M35" i="19"/>
  <c r="M52" i="19"/>
  <c r="M122" i="19"/>
  <c r="M241" i="19"/>
  <c r="L722" i="19"/>
  <c r="M722" i="19" s="1"/>
  <c r="L858" i="19"/>
  <c r="M858" i="19" s="1"/>
  <c r="L1004" i="19"/>
  <c r="M1004" i="19" s="1"/>
  <c r="L1519" i="19"/>
  <c r="L1550" i="19"/>
  <c r="L1553" i="19"/>
  <c r="L1556" i="19"/>
  <c r="L1654" i="19"/>
  <c r="L1719" i="19"/>
  <c r="M1719" i="19" s="1"/>
  <c r="L1807" i="19"/>
  <c r="L1859" i="19"/>
  <c r="M1859" i="19" s="1"/>
  <c r="L1862" i="19"/>
  <c r="M1862" i="19" s="1"/>
  <c r="L1894" i="19"/>
  <c r="L2031" i="19"/>
  <c r="L2070" i="19"/>
  <c r="L2073" i="19"/>
  <c r="L2109" i="19"/>
  <c r="M2109" i="19" s="1"/>
  <c r="L2119" i="19"/>
  <c r="M2119" i="19" s="1"/>
  <c r="L2265" i="19"/>
  <c r="M2265" i="19" s="1"/>
  <c r="L2285" i="19"/>
  <c r="M2285" i="19" s="1"/>
  <c r="L2351" i="19"/>
  <c r="L2396" i="19"/>
  <c r="L2434" i="19"/>
  <c r="M2434" i="19" s="1"/>
  <c r="L2455" i="19"/>
  <c r="M2455" i="19" s="1"/>
  <c r="L2463" i="19"/>
  <c r="M19" i="19"/>
  <c r="L57" i="19"/>
  <c r="L67" i="19"/>
  <c r="M107" i="19"/>
  <c r="L202" i="19"/>
  <c r="L234" i="19"/>
  <c r="M234" i="19" s="1"/>
  <c r="L281" i="19"/>
  <c r="M282" i="19"/>
  <c r="L314" i="19"/>
  <c r="L394" i="19"/>
  <c r="M394" i="19" s="1"/>
  <c r="L441" i="19"/>
  <c r="M441" i="19" s="1"/>
  <c r="L498" i="19"/>
  <c r="M498" i="19" s="1"/>
  <c r="L538" i="19"/>
  <c r="M538" i="19" s="1"/>
  <c r="L546" i="19"/>
  <c r="M546" i="19" s="1"/>
  <c r="L618" i="19"/>
  <c r="M618" i="19" s="1"/>
  <c r="L804" i="19"/>
  <c r="M804" i="19" s="1"/>
  <c r="L874" i="19"/>
  <c r="L922" i="19"/>
  <c r="M922" i="19" s="1"/>
  <c r="L1002" i="19"/>
  <c r="M1002" i="19" s="1"/>
  <c r="L1121" i="19"/>
  <c r="M1121" i="19" s="1"/>
  <c r="L1147" i="19"/>
  <c r="M1147" i="19" s="1"/>
  <c r="L1170" i="19"/>
  <c r="M1170" i="19" s="1"/>
  <c r="L1380" i="19"/>
  <c r="L1513" i="19"/>
  <c r="L1527" i="19"/>
  <c r="M1573" i="19"/>
  <c r="L1590" i="19"/>
  <c r="L1593" i="19"/>
  <c r="L1732" i="19"/>
  <c r="L1735" i="19"/>
  <c r="L1743" i="19"/>
  <c r="M1743" i="19" s="1"/>
  <c r="L1751" i="19"/>
  <c r="L1820" i="19"/>
  <c r="M1820" i="19" s="1"/>
  <c r="L1899" i="19"/>
  <c r="L2005" i="19"/>
  <c r="M2005" i="19" s="1"/>
  <c r="L2025" i="19"/>
  <c r="L2135" i="19"/>
  <c r="L2141" i="19"/>
  <c r="L2190" i="19"/>
  <c r="L2198" i="19"/>
  <c r="L2206" i="19"/>
  <c r="L2214" i="19"/>
  <c r="M2214" i="19" s="1"/>
  <c r="L2225" i="19"/>
  <c r="M2225" i="19" s="1"/>
  <c r="M2279" i="19"/>
  <c r="M2287" i="19"/>
  <c r="L2302" i="19"/>
  <c r="M2302" i="19" s="1"/>
  <c r="L2430" i="19"/>
  <c r="M2439" i="19"/>
  <c r="L18" i="19"/>
  <c r="K1284" i="19"/>
  <c r="L1284" i="19" s="1"/>
  <c r="M1284" i="19" s="1"/>
  <c r="K7" i="19"/>
  <c r="L7" i="19" s="1"/>
  <c r="L16" i="19"/>
  <c r="K17" i="19"/>
  <c r="L17" i="19" s="1"/>
  <c r="K29" i="19"/>
  <c r="L29" i="19" s="1"/>
  <c r="K65" i="19"/>
  <c r="L65" i="19" s="1"/>
  <c r="K107" i="19"/>
  <c r="L107" i="19" s="1"/>
  <c r="M114" i="19"/>
  <c r="M146" i="19"/>
  <c r="M258" i="19"/>
  <c r="K258" i="19"/>
  <c r="L258" i="19" s="1"/>
  <c r="M330" i="19"/>
  <c r="K330" i="19"/>
  <c r="L330" i="19" s="1"/>
  <c r="K586" i="19"/>
  <c r="L586" i="19" s="1"/>
  <c r="M586" i="19" s="1"/>
  <c r="M64" i="19"/>
  <c r="L906" i="19"/>
  <c r="M906" i="19" s="1"/>
  <c r="M26" i="19"/>
  <c r="L28" i="19"/>
  <c r="M37" i="19"/>
  <c r="L60" i="19"/>
  <c r="L104" i="19"/>
  <c r="M104" i="19"/>
  <c r="M138" i="19"/>
  <c r="K138" i="19"/>
  <c r="L138" i="19" s="1"/>
  <c r="M240" i="19"/>
  <c r="K240" i="19"/>
  <c r="L240" i="19" s="1"/>
  <c r="L256" i="19"/>
  <c r="M256" i="19"/>
  <c r="M264" i="19"/>
  <c r="M323" i="19"/>
  <c r="L656" i="19"/>
  <c r="M656" i="19"/>
  <c r="M368" i="19"/>
  <c r="M248" i="19"/>
  <c r="K248" i="19"/>
  <c r="M40" i="19"/>
  <c r="M24" i="19"/>
  <c r="K27" i="19"/>
  <c r="L27" i="19" s="1"/>
  <c r="K54" i="19"/>
  <c r="L54" i="19" s="1"/>
  <c r="K77" i="19"/>
  <c r="L81" i="19"/>
  <c r="L267" i="19"/>
  <c r="K336" i="19"/>
  <c r="L336" i="19" s="1"/>
  <c r="M336" i="19"/>
  <c r="K122" i="19"/>
  <c r="L122" i="19" s="1"/>
  <c r="M224" i="19"/>
  <c r="K224" i="19"/>
  <c r="L224" i="19" s="1"/>
  <c r="M13" i="19"/>
  <c r="M18" i="19"/>
  <c r="K20" i="19"/>
  <c r="L20" i="19" s="1"/>
  <c r="K24" i="19"/>
  <c r="K71" i="19"/>
  <c r="L71" i="19" s="1"/>
  <c r="M80" i="19"/>
  <c r="M98" i="19"/>
  <c r="L98" i="19"/>
  <c r="K152" i="19"/>
  <c r="L152" i="19" s="1"/>
  <c r="M152" i="19" s="1"/>
  <c r="M363" i="19"/>
  <c r="K260" i="19"/>
  <c r="L260" i="19" s="1"/>
  <c r="L305" i="19"/>
  <c r="K307" i="19"/>
  <c r="L307" i="19" s="1"/>
  <c r="M307" i="19" s="1"/>
  <c r="K312" i="19"/>
  <c r="L312" i="19" s="1"/>
  <c r="L448" i="19"/>
  <c r="M448" i="19" s="1"/>
  <c r="K706" i="19"/>
  <c r="L706" i="19" s="1"/>
  <c r="M706" i="19" s="1"/>
  <c r="K1268" i="19"/>
  <c r="K23" i="19"/>
  <c r="L23" i="19" s="1"/>
  <c r="M29" i="19"/>
  <c r="K30" i="19"/>
  <c r="M34" i="19"/>
  <c r="K36" i="19"/>
  <c r="L36" i="19" s="1"/>
  <c r="K40" i="19"/>
  <c r="L40" i="19" s="1"/>
  <c r="M46" i="19"/>
  <c r="K53" i="19"/>
  <c r="M60" i="19"/>
  <c r="M63" i="19"/>
  <c r="M74" i="19"/>
  <c r="K76" i="19"/>
  <c r="L76" i="19" s="1"/>
  <c r="K80" i="19"/>
  <c r="L80" i="19" s="1"/>
  <c r="M86" i="19"/>
  <c r="K93" i="19"/>
  <c r="L93" i="19" s="1"/>
  <c r="M100" i="19"/>
  <c r="M103" i="19"/>
  <c r="K110" i="19"/>
  <c r="K114" i="19"/>
  <c r="L114" i="19" s="1"/>
  <c r="M118" i="19"/>
  <c r="M120" i="19"/>
  <c r="K181" i="19"/>
  <c r="L181" i="19" s="1"/>
  <c r="M181" i="19" s="1"/>
  <c r="M195" i="19"/>
  <c r="M196" i="19"/>
  <c r="K222" i="19"/>
  <c r="L222" i="19" s="1"/>
  <c r="K238" i="19"/>
  <c r="K246" i="19"/>
  <c r="L246" i="19" s="1"/>
  <c r="K285" i="19"/>
  <c r="L285" i="19" s="1"/>
  <c r="K323" i="19"/>
  <c r="L323" i="19" s="1"/>
  <c r="M334" i="19"/>
  <c r="K363" i="19"/>
  <c r="L363" i="19" s="1"/>
  <c r="K391" i="19"/>
  <c r="L408" i="19"/>
  <c r="M408" i="19" s="1"/>
  <c r="M443" i="19"/>
  <c r="K464" i="19"/>
  <c r="L464" i="19" s="1"/>
  <c r="M464" i="19" s="1"/>
  <c r="L520" i="19"/>
  <c r="M520" i="19" s="1"/>
  <c r="L1003" i="19"/>
  <c r="L1548" i="19"/>
  <c r="M1548" i="19" s="1"/>
  <c r="M36" i="19"/>
  <c r="M39" i="19"/>
  <c r="L42" i="19"/>
  <c r="M59" i="19"/>
  <c r="M69" i="19"/>
  <c r="M76" i="19"/>
  <c r="M79" i="19"/>
  <c r="M99" i="19"/>
  <c r="M109" i="19"/>
  <c r="L192" i="19"/>
  <c r="M192" i="19" s="1"/>
  <c r="K193" i="19"/>
  <c r="L193" i="19" s="1"/>
  <c r="M221" i="19"/>
  <c r="M237" i="19"/>
  <c r="L266" i="19"/>
  <c r="M276" i="19"/>
  <c r="M283" i="19"/>
  <c r="L299" i="19"/>
  <c r="M321" i="19"/>
  <c r="M356" i="19"/>
  <c r="L387" i="19"/>
  <c r="M387" i="19" s="1"/>
  <c r="K480" i="19"/>
  <c r="L602" i="19"/>
  <c r="M602" i="19" s="1"/>
  <c r="L32" i="19"/>
  <c r="K33" i="19"/>
  <c r="L33" i="19" s="1"/>
  <c r="K39" i="19"/>
  <c r="K46" i="19"/>
  <c r="L46" i="19" s="1"/>
  <c r="K52" i="19"/>
  <c r="L52" i="19" s="1"/>
  <c r="K56" i="19"/>
  <c r="L56" i="19" s="1"/>
  <c r="K59" i="19"/>
  <c r="L59" i="19" s="1"/>
  <c r="K69" i="19"/>
  <c r="K79" i="19"/>
  <c r="K86" i="19"/>
  <c r="K96" i="19"/>
  <c r="K99" i="19"/>
  <c r="L99" i="19" s="1"/>
  <c r="K109" i="19"/>
  <c r="K113" i="19"/>
  <c r="L113" i="19" s="1"/>
  <c r="K142" i="19"/>
  <c r="L142" i="19" s="1"/>
  <c r="M142" i="19" s="1"/>
  <c r="K156" i="19"/>
  <c r="K161" i="19"/>
  <c r="L161" i="19" s="1"/>
  <c r="M161" i="19" s="1"/>
  <c r="L168" i="19"/>
  <c r="M168" i="19" s="1"/>
  <c r="L184" i="19"/>
  <c r="M184" i="19" s="1"/>
  <c r="K185" i="19"/>
  <c r="L185" i="19" s="1"/>
  <c r="M185" i="19" s="1"/>
  <c r="L200" i="19"/>
  <c r="L208" i="19"/>
  <c r="K221" i="19"/>
  <c r="K237" i="19"/>
  <c r="K254" i="19"/>
  <c r="K262" i="19"/>
  <c r="K289" i="19"/>
  <c r="L289" i="19" s="1"/>
  <c r="K291" i="19"/>
  <c r="L291" i="19" s="1"/>
  <c r="M304" i="19"/>
  <c r="K321" i="19"/>
  <c r="L321" i="19" s="1"/>
  <c r="K356" i="19"/>
  <c r="K386" i="19"/>
  <c r="L386" i="19" s="1"/>
  <c r="M386" i="19" s="1"/>
  <c r="K439" i="19"/>
  <c r="M487" i="19"/>
  <c r="L487" i="19"/>
  <c r="K511" i="19"/>
  <c r="L511" i="19" s="1"/>
  <c r="M511" i="19" s="1"/>
  <c r="K641" i="19"/>
  <c r="L641" i="19" s="1"/>
  <c r="M641" i="19" s="1"/>
  <c r="L176" i="19"/>
  <c r="M176" i="19" s="1"/>
  <c r="L186" i="19"/>
  <c r="M186" i="19" s="1"/>
  <c r="L216" i="19"/>
  <c r="M355" i="19"/>
  <c r="M402" i="19"/>
  <c r="K865" i="19"/>
  <c r="L865" i="19" s="1"/>
  <c r="M865" i="19" s="1"/>
  <c r="K4" i="19"/>
  <c r="L4" i="19" s="1"/>
  <c r="K8" i="19"/>
  <c r="L8" i="19" s="1"/>
  <c r="M14" i="19"/>
  <c r="K21" i="19"/>
  <c r="M28" i="19"/>
  <c r="M31" i="19"/>
  <c r="K49" i="19"/>
  <c r="L49" i="19" s="1"/>
  <c r="M51" i="19"/>
  <c r="K55" i="19"/>
  <c r="M61" i="19"/>
  <c r="K62" i="19"/>
  <c r="M66" i="19"/>
  <c r="K68" i="19"/>
  <c r="L68" i="19" s="1"/>
  <c r="K72" i="19"/>
  <c r="L72" i="19" s="1"/>
  <c r="L74" i="19"/>
  <c r="K89" i="19"/>
  <c r="L89" i="19" s="1"/>
  <c r="M91" i="19"/>
  <c r="K95" i="19"/>
  <c r="M101" i="19"/>
  <c r="K102" i="19"/>
  <c r="L102" i="19" s="1"/>
  <c r="M106" i="19"/>
  <c r="K108" i="19"/>
  <c r="L108" i="19" s="1"/>
  <c r="M116" i="19"/>
  <c r="K129" i="19"/>
  <c r="L129" i="19" s="1"/>
  <c r="M140" i="19"/>
  <c r="K141" i="19"/>
  <c r="L195" i="19"/>
  <c r="K212" i="19"/>
  <c r="K217" i="19"/>
  <c r="L217" i="19" s="1"/>
  <c r="L248" i="19"/>
  <c r="M252" i="19"/>
  <c r="K253" i="19"/>
  <c r="L253" i="19" s="1"/>
  <c r="M269" i="19"/>
  <c r="L283" i="19"/>
  <c r="K288" i="19"/>
  <c r="L288" i="19" s="1"/>
  <c r="M294" i="19"/>
  <c r="M331" i="19"/>
  <c r="K337" i="19"/>
  <c r="L337" i="19" s="1"/>
  <c r="K339" i="19"/>
  <c r="L339" i="19" s="1"/>
  <c r="K344" i="19"/>
  <c r="L344" i="19" s="1"/>
  <c r="K350" i="19"/>
  <c r="L403" i="19"/>
  <c r="M403" i="19" s="1"/>
  <c r="L428" i="19"/>
  <c r="M472" i="19"/>
  <c r="L505" i="19"/>
  <c r="M505" i="19" s="1"/>
  <c r="M657" i="19"/>
  <c r="K921" i="19"/>
  <c r="L921" i="19" s="1"/>
  <c r="M921" i="19" s="1"/>
  <c r="L1156" i="19"/>
  <c r="M1156" i="19" s="1"/>
  <c r="K44" i="19"/>
  <c r="L44" i="19" s="1"/>
  <c r="K48" i="19"/>
  <c r="L48" i="19" s="1"/>
  <c r="M54" i="19"/>
  <c r="K61" i="19"/>
  <c r="L61" i="19" s="1"/>
  <c r="M68" i="19"/>
  <c r="M71" i="19"/>
  <c r="M77" i="19"/>
  <c r="M82" i="19"/>
  <c r="K84" i="19"/>
  <c r="L84" i="19" s="1"/>
  <c r="K88" i="19"/>
  <c r="L88" i="19" s="1"/>
  <c r="M94" i="19"/>
  <c r="K101" i="19"/>
  <c r="M108" i="19"/>
  <c r="M111" i="19"/>
  <c r="M112" i="19"/>
  <c r="K116" i="19"/>
  <c r="L116" i="19" s="1"/>
  <c r="L136" i="19"/>
  <c r="M139" i="19"/>
  <c r="K148" i="19"/>
  <c r="L155" i="19"/>
  <c r="M155" i="19" s="1"/>
  <c r="M177" i="19"/>
  <c r="K190" i="19"/>
  <c r="L190" i="19" s="1"/>
  <c r="M190" i="19" s="1"/>
  <c r="K225" i="19"/>
  <c r="L225" i="19" s="1"/>
  <c r="M225" i="19" s="1"/>
  <c r="K233" i="19"/>
  <c r="L233" i="19" s="1"/>
  <c r="M233" i="19" s="1"/>
  <c r="K241" i="19"/>
  <c r="L241" i="19" s="1"/>
  <c r="K249" i="19"/>
  <c r="L249" i="19" s="1"/>
  <c r="M259" i="19"/>
  <c r="M268" i="19"/>
  <c r="K269" i="19"/>
  <c r="L269" i="19" s="1"/>
  <c r="L275" i="19"/>
  <c r="K294" i="19"/>
  <c r="M300" i="19"/>
  <c r="K313" i="19"/>
  <c r="L313" i="19" s="1"/>
  <c r="L315" i="19"/>
  <c r="K319" i="19"/>
  <c r="M324" i="19"/>
  <c r="M342" i="19"/>
  <c r="K470" i="19"/>
  <c r="L470" i="19" s="1"/>
  <c r="M470" i="19" s="1"/>
  <c r="K501" i="19"/>
  <c r="K561" i="19"/>
  <c r="L561" i="19" s="1"/>
  <c r="M561" i="19" s="1"/>
  <c r="M674" i="19"/>
  <c r="L768" i="19"/>
  <c r="M768" i="19" s="1"/>
  <c r="K382" i="19"/>
  <c r="L382" i="19" s="1"/>
  <c r="M382" i="19" s="1"/>
  <c r="K414" i="19"/>
  <c r="K424" i="19"/>
  <c r="K430" i="19"/>
  <c r="K435" i="19"/>
  <c r="L435" i="19" s="1"/>
  <c r="M435" i="19" s="1"/>
  <c r="K445" i="19"/>
  <c r="L445" i="19" s="1"/>
  <c r="M445" i="19" s="1"/>
  <c r="K449" i="19"/>
  <c r="L449" i="19" s="1"/>
  <c r="M449" i="19" s="1"/>
  <c r="K455" i="19"/>
  <c r="L455" i="19" s="1"/>
  <c r="M455" i="19" s="1"/>
  <c r="K479" i="19"/>
  <c r="L479" i="19" s="1"/>
  <c r="K495" i="19"/>
  <c r="L495" i="19" s="1"/>
  <c r="K521" i="19"/>
  <c r="L521" i="19" s="1"/>
  <c r="M521" i="19" s="1"/>
  <c r="K523" i="19"/>
  <c r="K533" i="19"/>
  <c r="L533" i="19" s="1"/>
  <c r="M533" i="19" s="1"/>
  <c r="K543" i="19"/>
  <c r="L543" i="19" s="1"/>
  <c r="M543" i="19" s="1"/>
  <c r="K550" i="19"/>
  <c r="L560" i="19"/>
  <c r="M560" i="19" s="1"/>
  <c r="K563" i="19"/>
  <c r="K577" i="19"/>
  <c r="L577" i="19" s="1"/>
  <c r="M577" i="19" s="1"/>
  <c r="K582" i="19"/>
  <c r="L582" i="19" s="1"/>
  <c r="M582" i="19" s="1"/>
  <c r="M591" i="19"/>
  <c r="K597" i="19"/>
  <c r="L597" i="19" s="1"/>
  <c r="M597" i="19" s="1"/>
  <c r="K607" i="19"/>
  <c r="L607" i="19" s="1"/>
  <c r="M607" i="19" s="1"/>
  <c r="K614" i="19"/>
  <c r="L624" i="19"/>
  <c r="M624" i="19" s="1"/>
  <c r="K627" i="19"/>
  <c r="K643" i="19"/>
  <c r="L643" i="19" s="1"/>
  <c r="M643" i="19" s="1"/>
  <c r="K657" i="19"/>
  <c r="L657" i="19" s="1"/>
  <c r="L672" i="19"/>
  <c r="M672" i="19" s="1"/>
  <c r="K678" i="19"/>
  <c r="K687" i="19"/>
  <c r="L687" i="19" s="1"/>
  <c r="M687" i="19" s="1"/>
  <c r="L696" i="19"/>
  <c r="M696" i="19" s="1"/>
  <c r="K697" i="19"/>
  <c r="L697" i="19" s="1"/>
  <c r="M697" i="19" s="1"/>
  <c r="K711" i="19"/>
  <c r="L711" i="19" s="1"/>
  <c r="M711" i="19" s="1"/>
  <c r="K720" i="19"/>
  <c r="L720" i="19" s="1"/>
  <c r="M720" i="19" s="1"/>
  <c r="K747" i="19"/>
  <c r="L747" i="19" s="1"/>
  <c r="M747" i="19" s="1"/>
  <c r="M784" i="19"/>
  <c r="K785" i="19"/>
  <c r="L785" i="19" s="1"/>
  <c r="M785" i="19" s="1"/>
  <c r="L856" i="19"/>
  <c r="M856" i="19" s="1"/>
  <c r="L873" i="19"/>
  <c r="M873" i="19" s="1"/>
  <c r="K879" i="19"/>
  <c r="L879" i="19" s="1"/>
  <c r="M879" i="19" s="1"/>
  <c r="L882" i="19"/>
  <c r="M882" i="19" s="1"/>
  <c r="K1085" i="19"/>
  <c r="L1106" i="19"/>
  <c r="M1106" i="19" s="1"/>
  <c r="K1125" i="19"/>
  <c r="M1569" i="19"/>
  <c r="L1569" i="19"/>
  <c r="L2247" i="19"/>
  <c r="M2247" i="19" s="1"/>
  <c r="K2258" i="19"/>
  <c r="L2258" i="19" s="1"/>
  <c r="M2258" i="19" s="1"/>
  <c r="L639" i="19"/>
  <c r="M639" i="19" s="1"/>
  <c r="L655" i="19"/>
  <c r="M655" i="19" s="1"/>
  <c r="L704" i="19"/>
  <c r="M704" i="19" s="1"/>
  <c r="L719" i="19"/>
  <c r="L737" i="19"/>
  <c r="M737" i="19" s="1"/>
  <c r="K806" i="19"/>
  <c r="L806" i="19" s="1"/>
  <c r="M806" i="19" s="1"/>
  <c r="K1080" i="19"/>
  <c r="L1080" i="19" s="1"/>
  <c r="M1080" i="19" s="1"/>
  <c r="L1124" i="19"/>
  <c r="K1188" i="19"/>
  <c r="L1188" i="19" s="1"/>
  <c r="M1188" i="19" s="1"/>
  <c r="L1201" i="19"/>
  <c r="M1201" i="19" s="1"/>
  <c r="M1378" i="19"/>
  <c r="L1378" i="19"/>
  <c r="M1545" i="19"/>
  <c r="L1545" i="19"/>
  <c r="L385" i="19"/>
  <c r="M385" i="19" s="1"/>
  <c r="M396" i="19"/>
  <c r="K423" i="19"/>
  <c r="K443" i="19"/>
  <c r="L443" i="19" s="1"/>
  <c r="K515" i="19"/>
  <c r="L515" i="19" s="1"/>
  <c r="M515" i="19" s="1"/>
  <c r="L559" i="19"/>
  <c r="M559" i="19" s="1"/>
  <c r="L575" i="19"/>
  <c r="M575" i="19" s="1"/>
  <c r="L584" i="19"/>
  <c r="M584" i="19" s="1"/>
  <c r="L671" i="19"/>
  <c r="M671" i="19" s="1"/>
  <c r="L680" i="19"/>
  <c r="M680" i="19" s="1"/>
  <c r="L681" i="19"/>
  <c r="M681" i="19" s="1"/>
  <c r="L705" i="19"/>
  <c r="M705" i="19" s="1"/>
  <c r="K715" i="19"/>
  <c r="K754" i="19"/>
  <c r="L754" i="19" s="1"/>
  <c r="M754" i="19" s="1"/>
  <c r="K771" i="19"/>
  <c r="L771" i="19" s="1"/>
  <c r="M771" i="19" s="1"/>
  <c r="L783" i="19"/>
  <c r="K796" i="19"/>
  <c r="L796" i="19" s="1"/>
  <c r="M796" i="19" s="1"/>
  <c r="L986" i="19"/>
  <c r="M986" i="19" s="1"/>
  <c r="L1100" i="19"/>
  <c r="K1141" i="19"/>
  <c r="L1141" i="19" s="1"/>
  <c r="M1141" i="19" s="1"/>
  <c r="L1145" i="19"/>
  <c r="M1145" i="19" s="1"/>
  <c r="K1152" i="19"/>
  <c r="K1184" i="19"/>
  <c r="L1184" i="19" s="1"/>
  <c r="M1184" i="19" s="1"/>
  <c r="K320" i="19"/>
  <c r="L320" i="19" s="1"/>
  <c r="K334" i="19"/>
  <c r="K355" i="19"/>
  <c r="L355" i="19" s="1"/>
  <c r="K366" i="19"/>
  <c r="K416" i="19"/>
  <c r="L416" i="19" s="1"/>
  <c r="M416" i="19" s="1"/>
  <c r="K422" i="19"/>
  <c r="K432" i="19"/>
  <c r="M452" i="19"/>
  <c r="K457" i="19"/>
  <c r="L457" i="19" s="1"/>
  <c r="M457" i="19" s="1"/>
  <c r="K463" i="19"/>
  <c r="L463" i="19" s="1"/>
  <c r="M475" i="19"/>
  <c r="K483" i="19"/>
  <c r="K514" i="19"/>
  <c r="L514" i="19" s="1"/>
  <c r="M514" i="19" s="1"/>
  <c r="K518" i="19"/>
  <c r="L518" i="19" s="1"/>
  <c r="M518" i="19" s="1"/>
  <c r="K535" i="19"/>
  <c r="L535" i="19" s="1"/>
  <c r="M535" i="19" s="1"/>
  <c r="K541" i="19"/>
  <c r="L541" i="19" s="1"/>
  <c r="M541" i="19" s="1"/>
  <c r="K548" i="19"/>
  <c r="L548" i="19" s="1"/>
  <c r="K553" i="19"/>
  <c r="L553" i="19" s="1"/>
  <c r="M553" i="19" s="1"/>
  <c r="L568" i="19"/>
  <c r="M568" i="19" s="1"/>
  <c r="M594" i="19"/>
  <c r="K599" i="19"/>
  <c r="L599" i="19" s="1"/>
  <c r="M599" i="19" s="1"/>
  <c r="K605" i="19"/>
  <c r="K617" i="19"/>
  <c r="L617" i="19" s="1"/>
  <c r="M617" i="19" s="1"/>
  <c r="L632" i="19"/>
  <c r="M632" i="19" s="1"/>
  <c r="K633" i="19"/>
  <c r="L633" i="19" s="1"/>
  <c r="M633" i="19" s="1"/>
  <c r="K638" i="19"/>
  <c r="L648" i="19"/>
  <c r="M648" i="19" s="1"/>
  <c r="K649" i="19"/>
  <c r="L649" i="19" s="1"/>
  <c r="M649" i="19" s="1"/>
  <c r="K650" i="19"/>
  <c r="L650" i="19" s="1"/>
  <c r="M650" i="19" s="1"/>
  <c r="K654" i="19"/>
  <c r="L654" i="19" s="1"/>
  <c r="M654" i="19" s="1"/>
  <c r="K667" i="19"/>
  <c r="L667" i="19" s="1"/>
  <c r="M667" i="19" s="1"/>
  <c r="K685" i="19"/>
  <c r="K691" i="19"/>
  <c r="K709" i="19"/>
  <c r="K718" i="19"/>
  <c r="L718" i="19" s="1"/>
  <c r="M718" i="19" s="1"/>
  <c r="K727" i="19"/>
  <c r="L727" i="19" s="1"/>
  <c r="M727" i="19" s="1"/>
  <c r="K770" i="19"/>
  <c r="L770" i="19" s="1"/>
  <c r="M770" i="19" s="1"/>
  <c r="K847" i="19"/>
  <c r="L847" i="19" s="1"/>
  <c r="M847" i="19" s="1"/>
  <c r="K919" i="19"/>
  <c r="L919" i="19" s="1"/>
  <c r="L945" i="19"/>
  <c r="M945" i="19" s="1"/>
  <c r="K1029" i="19"/>
  <c r="L1029" i="19" s="1"/>
  <c r="M1029" i="19" s="1"/>
  <c r="K1033" i="19"/>
  <c r="L1033" i="19" s="1"/>
  <c r="M1033" i="19" s="1"/>
  <c r="L1140" i="19"/>
  <c r="M1140" i="19" s="1"/>
  <c r="L1316" i="19"/>
  <c r="M1316" i="19" s="1"/>
  <c r="L372" i="19"/>
  <c r="M372" i="19" s="1"/>
  <c r="K380" i="19"/>
  <c r="L380" i="19" s="1"/>
  <c r="M380" i="19" s="1"/>
  <c r="L388" i="19"/>
  <c r="M388" i="19" s="1"/>
  <c r="L404" i="19"/>
  <c r="M404" i="19" s="1"/>
  <c r="K412" i="19"/>
  <c r="L412" i="19" s="1"/>
  <c r="M412" i="19" s="1"/>
  <c r="K453" i="19"/>
  <c r="L453" i="19" s="1"/>
  <c r="M453" i="19" s="1"/>
  <c r="L461" i="19"/>
  <c r="M461" i="19" s="1"/>
  <c r="L467" i="19"/>
  <c r="M467" i="19" s="1"/>
  <c r="K468" i="19"/>
  <c r="L468" i="19" s="1"/>
  <c r="M468" i="19" s="1"/>
  <c r="L544" i="19"/>
  <c r="M544" i="19" s="1"/>
  <c r="M548" i="19"/>
  <c r="L608" i="19"/>
  <c r="M608" i="19" s="1"/>
  <c r="K622" i="19"/>
  <c r="L688" i="19"/>
  <c r="M688" i="19" s="1"/>
  <c r="L712" i="19"/>
  <c r="M712" i="19" s="1"/>
  <c r="L930" i="19"/>
  <c r="M930" i="19" s="1"/>
  <c r="K1172" i="19"/>
  <c r="L1172" i="19" s="1"/>
  <c r="M1172" i="19" s="1"/>
  <c r="M339" i="19"/>
  <c r="K345" i="19"/>
  <c r="L345" i="19" s="1"/>
  <c r="K347" i="19"/>
  <c r="L347" i="19" s="1"/>
  <c r="M358" i="19"/>
  <c r="L364" i="19"/>
  <c r="M371" i="19"/>
  <c r="K377" i="19"/>
  <c r="L377" i="19" s="1"/>
  <c r="M377" i="19" s="1"/>
  <c r="K384" i="19"/>
  <c r="L384" i="19" s="1"/>
  <c r="M384" i="19" s="1"/>
  <c r="K393" i="19"/>
  <c r="L393" i="19" s="1"/>
  <c r="M393" i="19" s="1"/>
  <c r="K409" i="19"/>
  <c r="L409" i="19" s="1"/>
  <c r="M409" i="19" s="1"/>
  <c r="L411" i="19"/>
  <c r="M411" i="19" s="1"/>
  <c r="K421" i="19"/>
  <c r="K425" i="19"/>
  <c r="L425" i="19" s="1"/>
  <c r="M425" i="19" s="1"/>
  <c r="K446" i="19"/>
  <c r="L446" i="19" s="1"/>
  <c r="M446" i="19" s="1"/>
  <c r="K450" i="19"/>
  <c r="L450" i="19" s="1"/>
  <c r="M450" i="19" s="1"/>
  <c r="K456" i="19"/>
  <c r="L456" i="19" s="1"/>
  <c r="M456" i="19" s="1"/>
  <c r="K473" i="19"/>
  <c r="L473" i="19" s="1"/>
  <c r="M473" i="19" s="1"/>
  <c r="L480" i="19"/>
  <c r="M480" i="19" s="1"/>
  <c r="K492" i="19"/>
  <c r="L492" i="19" s="1"/>
  <c r="K499" i="19"/>
  <c r="L512" i="19"/>
  <c r="M512" i="19" s="1"/>
  <c r="K517" i="19"/>
  <c r="L517" i="19" s="1"/>
  <c r="M517" i="19" s="1"/>
  <c r="K534" i="19"/>
  <c r="L534" i="19" s="1"/>
  <c r="M534" i="19" s="1"/>
  <c r="K545" i="19"/>
  <c r="L545" i="19" s="1"/>
  <c r="M545" i="19" s="1"/>
  <c r="K551" i="19"/>
  <c r="L551" i="19" s="1"/>
  <c r="K583" i="19"/>
  <c r="L583" i="19" s="1"/>
  <c r="M583" i="19" s="1"/>
  <c r="L592" i="19"/>
  <c r="M592" i="19" s="1"/>
  <c r="K593" i="19"/>
  <c r="L593" i="19" s="1"/>
  <c r="M593" i="19" s="1"/>
  <c r="K598" i="19"/>
  <c r="L598" i="19" s="1"/>
  <c r="M598" i="19" s="1"/>
  <c r="K609" i="19"/>
  <c r="L609" i="19" s="1"/>
  <c r="M609" i="19" s="1"/>
  <c r="K615" i="19"/>
  <c r="L615" i="19" s="1"/>
  <c r="M615" i="19" s="1"/>
  <c r="K637" i="19"/>
  <c r="K653" i="19"/>
  <c r="K665" i="19"/>
  <c r="L665" i="19" s="1"/>
  <c r="M665" i="19" s="1"/>
  <c r="K679" i="19"/>
  <c r="L679" i="19" s="1"/>
  <c r="M679" i="19" s="1"/>
  <c r="K689" i="19"/>
  <c r="L689" i="19" s="1"/>
  <c r="M689" i="19" s="1"/>
  <c r="K690" i="19"/>
  <c r="L690" i="19" s="1"/>
  <c r="M690" i="19" s="1"/>
  <c r="K699" i="19"/>
  <c r="L699" i="19" s="1"/>
  <c r="M699" i="19" s="1"/>
  <c r="K717" i="19"/>
  <c r="L760" i="19"/>
  <c r="M760" i="19" s="1"/>
  <c r="K765" i="19"/>
  <c r="L798" i="19"/>
  <c r="M798" i="19"/>
  <c r="K863" i="19"/>
  <c r="L863" i="19" s="1"/>
  <c r="M863" i="19" s="1"/>
  <c r="K985" i="19"/>
  <c r="L985" i="19" s="1"/>
  <c r="M985" i="19" s="1"/>
  <c r="K1060" i="19"/>
  <c r="L1060" i="19" s="1"/>
  <c r="K1091" i="19"/>
  <c r="L1112" i="19"/>
  <c r="L1130" i="19"/>
  <c r="M1130" i="19" s="1"/>
  <c r="K1158" i="19"/>
  <c r="K1162" i="19"/>
  <c r="L1162" i="19" s="1"/>
  <c r="M1162" i="19" s="1"/>
  <c r="K1168" i="19"/>
  <c r="M855" i="19"/>
  <c r="M868" i="19"/>
  <c r="K872" i="19"/>
  <c r="K888" i="19"/>
  <c r="L888" i="19" s="1"/>
  <c r="M888" i="19" s="1"/>
  <c r="K895" i="19"/>
  <c r="L895" i="19" s="1"/>
  <c r="L905" i="19"/>
  <c r="K935" i="19"/>
  <c r="L935" i="19" s="1"/>
  <c r="M935" i="19" s="1"/>
  <c r="K951" i="19"/>
  <c r="L951" i="19" s="1"/>
  <c r="M951" i="19" s="1"/>
  <c r="L961" i="19"/>
  <c r="M961" i="19" s="1"/>
  <c r="K992" i="19"/>
  <c r="L992" i="19" s="1"/>
  <c r="M992" i="19" s="1"/>
  <c r="L1098" i="19"/>
  <c r="M1098" i="19" s="1"/>
  <c r="L1128" i="19"/>
  <c r="M1128" i="19" s="1"/>
  <c r="L1161" i="19"/>
  <c r="M1161" i="19" s="1"/>
  <c r="L1340" i="19"/>
  <c r="M1340" i="19"/>
  <c r="L1715" i="19"/>
  <c r="M1715" i="19" s="1"/>
  <c r="L1950" i="19"/>
  <c r="L2163" i="19"/>
  <c r="M2163" i="19" s="1"/>
  <c r="K2186" i="19"/>
  <c r="L2186" i="19" s="1"/>
  <c r="M2186" i="19" s="1"/>
  <c r="K726" i="19"/>
  <c r="L726" i="19" s="1"/>
  <c r="M726" i="19" s="1"/>
  <c r="K735" i="19"/>
  <c r="L735" i="19" s="1"/>
  <c r="K745" i="19"/>
  <c r="L745" i="19" s="1"/>
  <c r="M745" i="19" s="1"/>
  <c r="K759" i="19"/>
  <c r="L759" i="19" s="1"/>
  <c r="M759" i="19" s="1"/>
  <c r="K769" i="19"/>
  <c r="L769" i="19" s="1"/>
  <c r="M769" i="19" s="1"/>
  <c r="K779" i="19"/>
  <c r="L779" i="19" s="1"/>
  <c r="M779" i="19" s="1"/>
  <c r="K792" i="19"/>
  <c r="K797" i="19"/>
  <c r="L797" i="19" s="1"/>
  <c r="M797" i="19" s="1"/>
  <c r="K799" i="19"/>
  <c r="L799" i="19" s="1"/>
  <c r="M799" i="19" s="1"/>
  <c r="K823" i="19"/>
  <c r="L823" i="19" s="1"/>
  <c r="M823" i="19" s="1"/>
  <c r="L840" i="19"/>
  <c r="M840" i="19" s="1"/>
  <c r="K845" i="19"/>
  <c r="L845" i="19" s="1"/>
  <c r="M845" i="19" s="1"/>
  <c r="K851" i="19"/>
  <c r="K861" i="19"/>
  <c r="L861" i="19" s="1"/>
  <c r="M861" i="19" s="1"/>
  <c r="K877" i="19"/>
  <c r="M899" i="19"/>
  <c r="L904" i="19"/>
  <c r="M904" i="19" s="1"/>
  <c r="K917" i="19"/>
  <c r="L917" i="19" s="1"/>
  <c r="M917" i="19" s="1"/>
  <c r="K928" i="19"/>
  <c r="L928" i="19" s="1"/>
  <c r="M928" i="19" s="1"/>
  <c r="K944" i="19"/>
  <c r="L944" i="19" s="1"/>
  <c r="M944" i="19" s="1"/>
  <c r="K977" i="19"/>
  <c r="L977" i="19" s="1"/>
  <c r="M977" i="19" s="1"/>
  <c r="K1032" i="19"/>
  <c r="L1032" i="19" s="1"/>
  <c r="M1032" i="19" s="1"/>
  <c r="L1047" i="19"/>
  <c r="M1047" i="19" s="1"/>
  <c r="K1048" i="19"/>
  <c r="K1059" i="19"/>
  <c r="L1059" i="19" s="1"/>
  <c r="M1059" i="19" s="1"/>
  <c r="K1075" i="19"/>
  <c r="L1075" i="19" s="1"/>
  <c r="M1075" i="19" s="1"/>
  <c r="K1111" i="19"/>
  <c r="L1111" i="19" s="1"/>
  <c r="M1111" i="19" s="1"/>
  <c r="K1123" i="19"/>
  <c r="L1123" i="19" s="1"/>
  <c r="M1123" i="19" s="1"/>
  <c r="K1129" i="19"/>
  <c r="L1129" i="19" s="1"/>
  <c r="M1129" i="19" s="1"/>
  <c r="K1134" i="19"/>
  <c r="K1171" i="19"/>
  <c r="L1171" i="19" s="1"/>
  <c r="M1171" i="19" s="1"/>
  <c r="K1324" i="19"/>
  <c r="L1324" i="19" s="1"/>
  <c r="M1324" i="19" s="1"/>
  <c r="L1364" i="19"/>
  <c r="M1364" i="19"/>
  <c r="K1768" i="19"/>
  <c r="L1768" i="19" s="1"/>
  <c r="M1768" i="19" s="1"/>
  <c r="L2066" i="19"/>
  <c r="K2210" i="19"/>
  <c r="L2210" i="19" s="1"/>
  <c r="M2210" i="19" s="1"/>
  <c r="K2218" i="19"/>
  <c r="L2218" i="19" s="1"/>
  <c r="M2218" i="19" s="1"/>
  <c r="M970" i="19"/>
  <c r="M1035" i="19"/>
  <c r="M1148" i="19"/>
  <c r="M1164" i="19"/>
  <c r="L1568" i="19"/>
  <c r="M1568" i="19"/>
  <c r="K1712" i="19"/>
  <c r="L1712" i="19" s="1"/>
  <c r="M1712" i="19" s="1"/>
  <c r="L752" i="19"/>
  <c r="M752" i="19" s="1"/>
  <c r="L767" i="19"/>
  <c r="M767" i="19" s="1"/>
  <c r="L777" i="19"/>
  <c r="M777" i="19" s="1"/>
  <c r="L802" i="19"/>
  <c r="M802" i="19" s="1"/>
  <c r="K827" i="19"/>
  <c r="L827" i="19" s="1"/>
  <c r="M827" i="19" s="1"/>
  <c r="L830" i="19"/>
  <c r="M830" i="19" s="1"/>
  <c r="K871" i="19"/>
  <c r="L871" i="19" s="1"/>
  <c r="M871" i="19" s="1"/>
  <c r="K887" i="19"/>
  <c r="L887" i="19" s="1"/>
  <c r="M887" i="19" s="1"/>
  <c r="L897" i="19"/>
  <c r="M897" i="19" s="1"/>
  <c r="L937" i="19"/>
  <c r="M937" i="19" s="1"/>
  <c r="K983" i="19"/>
  <c r="L983" i="19" s="1"/>
  <c r="M983" i="19" s="1"/>
  <c r="K1000" i="19"/>
  <c r="L1000" i="19" s="1"/>
  <c r="M1000" i="19" s="1"/>
  <c r="K1016" i="19"/>
  <c r="K1027" i="19"/>
  <c r="L1027" i="19" s="1"/>
  <c r="M1027" i="19" s="1"/>
  <c r="K1043" i="19"/>
  <c r="L1043" i="19" s="1"/>
  <c r="M1043" i="19" s="1"/>
  <c r="K1160" i="19"/>
  <c r="M1532" i="19"/>
  <c r="L1532" i="19"/>
  <c r="K1562" i="19"/>
  <c r="L1562" i="19" s="1"/>
  <c r="M1562" i="19" s="1"/>
  <c r="L1767" i="19"/>
  <c r="M1767" i="19" s="1"/>
  <c r="K729" i="19"/>
  <c r="L729" i="19" s="1"/>
  <c r="M729" i="19" s="1"/>
  <c r="K743" i="19"/>
  <c r="L743" i="19" s="1"/>
  <c r="M743" i="19" s="1"/>
  <c r="K753" i="19"/>
  <c r="L753" i="19" s="1"/>
  <c r="M753" i="19" s="1"/>
  <c r="K763" i="19"/>
  <c r="L763" i="19" s="1"/>
  <c r="M763" i="19" s="1"/>
  <c r="K781" i="19"/>
  <c r="L781" i="19" s="1"/>
  <c r="M781" i="19" s="1"/>
  <c r="K787" i="19"/>
  <c r="K791" i="19"/>
  <c r="L791" i="19" s="1"/>
  <c r="M791" i="19" s="1"/>
  <c r="K808" i="19"/>
  <c r="L808" i="19" s="1"/>
  <c r="M808" i="19" s="1"/>
  <c r="K831" i="19"/>
  <c r="L831" i="19" s="1"/>
  <c r="K835" i="19"/>
  <c r="L835" i="19" s="1"/>
  <c r="M835" i="19" s="1"/>
  <c r="K848" i="19"/>
  <c r="L848" i="19" s="1"/>
  <c r="M848" i="19" s="1"/>
  <c r="K853" i="19"/>
  <c r="L853" i="19" s="1"/>
  <c r="M853" i="19" s="1"/>
  <c r="K864" i="19"/>
  <c r="K880" i="19"/>
  <c r="L880" i="19" s="1"/>
  <c r="M880" i="19" s="1"/>
  <c r="K909" i="19"/>
  <c r="L909" i="19" s="1"/>
  <c r="M909" i="19" s="1"/>
  <c r="K920" i="19"/>
  <c r="L920" i="19" s="1"/>
  <c r="M920" i="19" s="1"/>
  <c r="K927" i="19"/>
  <c r="L927" i="19" s="1"/>
  <c r="M927" i="19" s="1"/>
  <c r="K943" i="19"/>
  <c r="L943" i="19" s="1"/>
  <c r="M943" i="19" s="1"/>
  <c r="K965" i="19"/>
  <c r="K999" i="19"/>
  <c r="L999" i="19" s="1"/>
  <c r="M1003" i="19"/>
  <c r="K1015" i="19"/>
  <c r="L1015" i="19" s="1"/>
  <c r="M1015" i="19" s="1"/>
  <c r="K1030" i="19"/>
  <c r="L1030" i="19" s="1"/>
  <c r="M1030" i="19" s="1"/>
  <c r="K1034" i="19"/>
  <c r="L1034" i="19" s="1"/>
  <c r="M1034" i="19" s="1"/>
  <c r="K1046" i="19"/>
  <c r="K1050" i="19"/>
  <c r="K1061" i="19"/>
  <c r="L1061" i="19" s="1"/>
  <c r="M1061" i="19" s="1"/>
  <c r="K1065" i="19"/>
  <c r="L1065" i="19" s="1"/>
  <c r="M1065" i="19" s="1"/>
  <c r="M1066" i="19"/>
  <c r="L1067" i="19"/>
  <c r="M1067" i="19" s="1"/>
  <c r="K1077" i="19"/>
  <c r="L1077" i="19" s="1"/>
  <c r="M1077" i="19" s="1"/>
  <c r="K1092" i="19"/>
  <c r="L1092" i="19" s="1"/>
  <c r="K1103" i="19"/>
  <c r="K1115" i="19"/>
  <c r="L1115" i="19" s="1"/>
  <c r="M1115" i="19" s="1"/>
  <c r="K1133" i="19"/>
  <c r="K1137" i="19"/>
  <c r="L1137" i="19" s="1"/>
  <c r="M1137" i="19" s="1"/>
  <c r="K1153" i="19"/>
  <c r="L1153" i="19" s="1"/>
  <c r="M1153" i="19" s="1"/>
  <c r="K1159" i="19"/>
  <c r="L1159" i="19" s="1"/>
  <c r="M1159" i="19" s="1"/>
  <c r="L1194" i="19"/>
  <c r="M1194" i="19" s="1"/>
  <c r="L1202" i="19"/>
  <c r="M1202" i="19" s="1"/>
  <c r="L1375" i="19"/>
  <c r="M1375" i="19" s="1"/>
  <c r="M1529" i="19"/>
  <c r="L1529" i="19"/>
  <c r="L2046" i="19"/>
  <c r="M738" i="19"/>
  <c r="K757" i="19"/>
  <c r="L757" i="19" s="1"/>
  <c r="M757" i="19" s="1"/>
  <c r="K766" i="19"/>
  <c r="L766" i="19" s="1"/>
  <c r="M766" i="19" s="1"/>
  <c r="M775" i="19"/>
  <c r="L784" i="19"/>
  <c r="K790" i="19"/>
  <c r="K794" i="19"/>
  <c r="L794" i="19" s="1"/>
  <c r="M794" i="19" s="1"/>
  <c r="K834" i="19"/>
  <c r="L834" i="19" s="1"/>
  <c r="L839" i="19"/>
  <c r="M839" i="19" s="1"/>
  <c r="K869" i="19"/>
  <c r="L869" i="19" s="1"/>
  <c r="M869" i="19" s="1"/>
  <c r="K885" i="19"/>
  <c r="K896" i="19"/>
  <c r="L903" i="19"/>
  <c r="M903" i="19" s="1"/>
  <c r="K913" i="19"/>
  <c r="L913" i="19" s="1"/>
  <c r="M913" i="19" s="1"/>
  <c r="M919" i="19"/>
  <c r="K936" i="19"/>
  <c r="L936" i="19" s="1"/>
  <c r="M936" i="19" s="1"/>
  <c r="K952" i="19"/>
  <c r="L952" i="19" s="1"/>
  <c r="M952" i="19" s="1"/>
  <c r="K969" i="19"/>
  <c r="L969" i="19" s="1"/>
  <c r="M969" i="19" s="1"/>
  <c r="K981" i="19"/>
  <c r="L981" i="19" s="1"/>
  <c r="M981" i="19" s="1"/>
  <c r="L1020" i="19"/>
  <c r="L1026" i="19"/>
  <c r="M1026" i="19" s="1"/>
  <c r="L1036" i="19"/>
  <c r="L1091" i="19"/>
  <c r="M1091" i="19" s="1"/>
  <c r="K1102" i="19"/>
  <c r="L1102" i="19" s="1"/>
  <c r="M1102" i="19" s="1"/>
  <c r="K1119" i="19"/>
  <c r="L1119" i="19" s="1"/>
  <c r="M1119" i="19" s="1"/>
  <c r="L1255" i="19"/>
  <c r="L1292" i="19"/>
  <c r="M1292" i="19"/>
  <c r="M1549" i="19"/>
  <c r="M1552" i="19"/>
  <c r="L1739" i="19"/>
  <c r="M1739" i="19" s="1"/>
  <c r="L1744" i="19"/>
  <c r="M1744" i="19" s="1"/>
  <c r="L1811" i="19"/>
  <c r="M1811" i="19" s="1"/>
  <c r="L2032" i="19"/>
  <c r="M2032" i="19" s="1"/>
  <c r="L1263" i="19"/>
  <c r="L1311" i="19"/>
  <c r="L1359" i="19"/>
  <c r="L1512" i="19"/>
  <c r="L1526" i="19"/>
  <c r="L1575" i="19"/>
  <c r="L1581" i="19"/>
  <c r="M1581" i="19" s="1"/>
  <c r="L1616" i="19"/>
  <c r="L1628" i="19"/>
  <c r="M1628" i="19" s="1"/>
  <c r="L1850" i="19"/>
  <c r="M1850" i="19" s="1"/>
  <c r="M1943" i="19"/>
  <c r="L1943" i="19"/>
  <c r="L1974" i="19"/>
  <c r="M1974" i="19" s="1"/>
  <c r="L2096" i="19"/>
  <c r="L2110" i="19"/>
  <c r="M2110" i="19" s="1"/>
  <c r="M2144" i="19"/>
  <c r="L2144" i="19"/>
  <c r="K2183" i="19"/>
  <c r="L2183" i="19" s="1"/>
  <c r="M2183" i="19" s="1"/>
  <c r="M2358" i="19"/>
  <c r="L2358" i="19"/>
  <c r="L2425" i="19"/>
  <c r="M2425" i="19" s="1"/>
  <c r="L1319" i="19"/>
  <c r="L1343" i="19"/>
  <c r="L1622" i="19"/>
  <c r="M1622" i="19" s="1"/>
  <c r="L1784" i="19"/>
  <c r="M1784" i="19" s="1"/>
  <c r="L1816" i="19"/>
  <c r="M1816" i="19" s="1"/>
  <c r="L2022" i="19"/>
  <c r="M2137" i="19"/>
  <c r="L2137" i="19"/>
  <c r="K2207" i="19"/>
  <c r="K2215" i="19"/>
  <c r="L2215" i="19" s="1"/>
  <c r="M2215" i="19" s="1"/>
  <c r="M2364" i="19"/>
  <c r="L2364" i="19"/>
  <c r="L1247" i="19"/>
  <c r="M1247" i="19" s="1"/>
  <c r="L1518" i="19"/>
  <c r="L1558" i="19"/>
  <c r="M1558" i="19" s="1"/>
  <c r="L1609" i="19"/>
  <c r="M1609" i="19" s="1"/>
  <c r="L1711" i="19"/>
  <c r="M1711" i="19" s="1"/>
  <c r="L1804" i="19"/>
  <c r="M1804" i="19" s="1"/>
  <c r="L1839" i="19"/>
  <c r="L1926" i="19"/>
  <c r="L1949" i="19"/>
  <c r="L1959" i="19"/>
  <c r="L1993" i="19"/>
  <c r="M1993" i="19" s="1"/>
  <c r="L2045" i="19"/>
  <c r="M2045" i="19" s="1"/>
  <c r="L2058" i="19"/>
  <c r="L2071" i="19"/>
  <c r="M2071" i="19" s="1"/>
  <c r="L2095" i="19"/>
  <c r="K2170" i="19"/>
  <c r="L2170" i="19" s="1"/>
  <c r="M2170" i="19" s="1"/>
  <c r="L2543" i="19"/>
  <c r="M2543" i="19" s="1"/>
  <c r="K1187" i="19"/>
  <c r="L1187" i="19" s="1"/>
  <c r="M1187" i="19" s="1"/>
  <c r="L1198" i="19"/>
  <c r="M1198" i="19" s="1"/>
  <c r="L1206" i="19"/>
  <c r="M1206" i="19" s="1"/>
  <c r="L1209" i="19"/>
  <c r="M1209" i="19" s="1"/>
  <c r="L1252" i="19"/>
  <c r="M1252" i="19" s="1"/>
  <c r="L1295" i="19"/>
  <c r="L1367" i="19"/>
  <c r="L1372" i="19"/>
  <c r="M1372" i="19" s="1"/>
  <c r="L1544" i="19"/>
  <c r="M1544" i="19" s="1"/>
  <c r="L1557" i="19"/>
  <c r="L1560" i="19"/>
  <c r="L1561" i="19"/>
  <c r="L1567" i="19"/>
  <c r="M1567" i="19" s="1"/>
  <c r="L1577" i="19"/>
  <c r="M1577" i="19" s="1"/>
  <c r="L1580" i="19"/>
  <c r="M1592" i="19"/>
  <c r="L1696" i="19"/>
  <c r="M1696" i="19" s="1"/>
  <c r="M1731" i="19"/>
  <c r="L1731" i="19"/>
  <c r="L1755" i="19"/>
  <c r="M1755" i="19" s="1"/>
  <c r="L1882" i="19"/>
  <c r="M1882" i="19" s="1"/>
  <c r="L1997" i="19"/>
  <c r="M1997" i="19" s="1"/>
  <c r="L2000" i="19"/>
  <c r="L2133" i="19"/>
  <c r="K2167" i="19"/>
  <c r="L2167" i="19" s="1"/>
  <c r="M2167" i="19" s="1"/>
  <c r="M2414" i="19"/>
  <c r="L2414" i="19"/>
  <c r="K1169" i="19"/>
  <c r="L1169" i="19" s="1"/>
  <c r="M1169" i="19" s="1"/>
  <c r="K1175" i="19"/>
  <c r="L1175" i="19" s="1"/>
  <c r="M1175" i="19" s="1"/>
  <c r="K1192" i="19"/>
  <c r="L1192" i="19" s="1"/>
  <c r="M1192" i="19" s="1"/>
  <c r="L1195" i="19"/>
  <c r="M1195" i="19" s="1"/>
  <c r="L1203" i="19"/>
  <c r="M1203" i="19" s="1"/>
  <c r="L1260" i="19"/>
  <c r="M1260" i="19" s="1"/>
  <c r="L1308" i="19"/>
  <c r="M1308" i="19" s="1"/>
  <c r="L1356" i="19"/>
  <c r="L1534" i="19"/>
  <c r="M1538" i="19"/>
  <c r="L1576" i="19"/>
  <c r="M1576" i="19" s="1"/>
  <c r="L1591" i="19"/>
  <c r="L1600" i="19"/>
  <c r="L1728" i="19"/>
  <c r="M1728" i="19" s="1"/>
  <c r="L1775" i="19"/>
  <c r="M1775" i="19" s="1"/>
  <c r="L1795" i="19"/>
  <c r="M1795" i="19" s="1"/>
  <c r="L1879" i="19"/>
  <c r="L1918" i="19"/>
  <c r="L1928" i="19"/>
  <c r="L2013" i="19"/>
  <c r="M2013" i="19" s="1"/>
  <c r="L2030" i="19"/>
  <c r="M2030" i="19" s="1"/>
  <c r="L2047" i="19"/>
  <c r="L2105" i="19"/>
  <c r="L2203" i="19"/>
  <c r="M2203" i="19" s="1"/>
  <c r="L1178" i="19"/>
  <c r="M1178" i="19" s="1"/>
  <c r="K1191" i="19"/>
  <c r="L1191" i="19" s="1"/>
  <c r="M1191" i="19" s="1"/>
  <c r="L1268" i="19"/>
  <c r="M1268" i="19" s="1"/>
  <c r="M1300" i="19"/>
  <c r="L1303" i="19"/>
  <c r="M1332" i="19"/>
  <c r="L1335" i="19"/>
  <c r="M1348" i="19"/>
  <c r="L1351" i="19"/>
  <c r="M1351" i="19" s="1"/>
  <c r="L1382" i="19"/>
  <c r="M1517" i="19"/>
  <c r="L1520" i="19"/>
  <c r="L1521" i="19"/>
  <c r="L1524" i="19"/>
  <c r="M1556" i="19"/>
  <c r="L1597" i="19"/>
  <c r="M1597" i="19" s="1"/>
  <c r="L1638" i="19"/>
  <c r="M1638" i="19" s="1"/>
  <c r="L1649" i="19"/>
  <c r="M1649" i="19" s="1"/>
  <c r="L1695" i="19"/>
  <c r="L1699" i="19"/>
  <c r="M1699" i="19" s="1"/>
  <c r="L1748" i="19"/>
  <c r="M1748" i="19" s="1"/>
  <c r="M1771" i="19"/>
  <c r="L1771" i="19"/>
  <c r="M1800" i="19"/>
  <c r="L1800" i="19"/>
  <c r="L1866" i="19"/>
  <c r="M1866" i="19" s="1"/>
  <c r="L1878" i="19"/>
  <c r="M1878" i="19" s="1"/>
  <c r="L1887" i="19"/>
  <c r="L1913" i="19"/>
  <c r="M1913" i="19" s="1"/>
  <c r="L1917" i="19"/>
  <c r="L1935" i="19"/>
  <c r="M1935" i="19" s="1"/>
  <c r="L1961" i="19"/>
  <c r="M1961" i="19" s="1"/>
  <c r="L1992" i="19"/>
  <c r="L2009" i="19"/>
  <c r="M2009" i="19" s="1"/>
  <c r="L2054" i="19"/>
  <c r="M2054" i="19" s="1"/>
  <c r="L2101" i="19"/>
  <c r="L2129" i="19"/>
  <c r="L2145" i="19"/>
  <c r="L2195" i="19"/>
  <c r="M2195" i="19" s="1"/>
  <c r="L1607" i="19"/>
  <c r="M1607" i="19" s="1"/>
  <c r="L1613" i="19"/>
  <c r="L1629" i="19"/>
  <c r="L1632" i="19"/>
  <c r="M1632" i="19" s="1"/>
  <c r="M1641" i="19"/>
  <c r="L1647" i="19"/>
  <c r="M1647" i="19" s="1"/>
  <c r="L1700" i="19"/>
  <c r="M1700" i="19" s="1"/>
  <c r="L1716" i="19"/>
  <c r="M1716" i="19" s="1"/>
  <c r="M1735" i="19"/>
  <c r="M1751" i="19"/>
  <c r="L1772" i="19"/>
  <c r="M1827" i="19"/>
  <c r="L1865" i="19"/>
  <c r="L1936" i="19"/>
  <c r="L1984" i="19"/>
  <c r="L2177" i="19"/>
  <c r="M2177" i="19" s="1"/>
  <c r="L2314" i="19"/>
  <c r="M2314" i="19" s="1"/>
  <c r="L2320" i="19"/>
  <c r="M2338" i="19"/>
  <c r="L2338" i="19"/>
  <c r="L2421" i="19"/>
  <c r="M2421" i="19" s="1"/>
  <c r="L2435" i="19"/>
  <c r="M2435" i="19" s="1"/>
  <c r="L2284" i="19"/>
  <c r="M2284" i="19" s="1"/>
  <c r="L1764" i="19"/>
  <c r="L1836" i="19"/>
  <c r="M1836" i="19" s="1"/>
  <c r="L2153" i="19"/>
  <c r="M2153" i="19" s="1"/>
  <c r="L2169" i="19"/>
  <c r="M2169" i="19" s="1"/>
  <c r="K2194" i="19"/>
  <c r="L2194" i="19" s="1"/>
  <c r="M2194" i="19" s="1"/>
  <c r="M2226" i="19"/>
  <c r="M2266" i="19"/>
  <c r="K2535" i="19"/>
  <c r="L2535" i="19" s="1"/>
  <c r="M2535" i="19" s="1"/>
  <c r="L1589" i="19"/>
  <c r="L1605" i="19"/>
  <c r="L1615" i="19"/>
  <c r="L1624" i="19"/>
  <c r="L1637" i="19"/>
  <c r="M1637" i="19" s="1"/>
  <c r="L1646" i="19"/>
  <c r="L1708" i="19"/>
  <c r="M1708" i="19" s="1"/>
  <c r="L1724" i="19"/>
  <c r="L1853" i="19"/>
  <c r="L1874" i="19"/>
  <c r="M1874" i="19" s="1"/>
  <c r="L1960" i="19"/>
  <c r="M1960" i="19" s="1"/>
  <c r="L1977" i="19"/>
  <c r="M1977" i="19" s="1"/>
  <c r="L2057" i="19"/>
  <c r="L2072" i="19"/>
  <c r="M2072" i="19" s="1"/>
  <c r="M2140" i="19"/>
  <c r="M2146" i="19"/>
  <c r="L2159" i="19"/>
  <c r="M2159" i="19" s="1"/>
  <c r="M2191" i="19"/>
  <c r="L2199" i="19"/>
  <c r="M2199" i="19" s="1"/>
  <c r="M2274" i="19"/>
  <c r="L2437" i="19"/>
  <c r="M2437" i="19" s="1"/>
  <c r="L2447" i="19"/>
  <c r="L1747" i="19"/>
  <c r="M1747" i="19" s="1"/>
  <c r="L1760" i="19"/>
  <c r="L1783" i="19"/>
  <c r="L1787" i="19"/>
  <c r="M1787" i="19" s="1"/>
  <c r="L1803" i="19"/>
  <c r="L1819" i="19"/>
  <c r="M1819" i="19" s="1"/>
  <c r="L1832" i="19"/>
  <c r="M1832" i="19" s="1"/>
  <c r="L1920" i="19"/>
  <c r="L1929" i="19"/>
  <c r="M1929" i="19" s="1"/>
  <c r="L1934" i="19"/>
  <c r="L1968" i="19"/>
  <c r="L1973" i="19"/>
  <c r="M1973" i="19" s="1"/>
  <c r="L2016" i="19"/>
  <c r="M2016" i="19" s="1"/>
  <c r="L2017" i="19"/>
  <c r="L2021" i="19"/>
  <c r="L2053" i="19"/>
  <c r="M2053" i="19" s="1"/>
  <c r="L2080" i="19"/>
  <c r="L2081" i="19"/>
  <c r="M2081" i="19" s="1"/>
  <c r="L2085" i="19"/>
  <c r="L2090" i="19"/>
  <c r="L2112" i="19"/>
  <c r="M2112" i="19" s="1"/>
  <c r="L2113" i="19"/>
  <c r="L2117" i="19"/>
  <c r="L2148" i="19"/>
  <c r="M2148" i="19" s="1"/>
  <c r="M2155" i="19"/>
  <c r="L2158" i="19"/>
  <c r="M2158" i="19" s="1"/>
  <c r="L2175" i="19"/>
  <c r="M2175" i="19" s="1"/>
  <c r="L2179" i="19"/>
  <c r="M2179" i="19" s="1"/>
  <c r="M2187" i="19"/>
  <c r="K2202" i="19"/>
  <c r="L2202" i="19" s="1"/>
  <c r="M2202" i="19" s="1"/>
  <c r="L2211" i="19"/>
  <c r="M2211" i="19" s="1"/>
  <c r="M2219" i="19"/>
  <c r="L2251" i="19"/>
  <c r="M2251" i="19" s="1"/>
  <c r="M2259" i="19"/>
  <c r="M2376" i="19"/>
  <c r="L2376" i="19"/>
  <c r="L2416" i="19"/>
  <c r="M2416" i="19" s="1"/>
  <c r="M2478" i="19"/>
  <c r="L2478" i="19"/>
  <c r="L2513" i="19"/>
  <c r="M2513" i="19"/>
  <c r="L2561" i="19"/>
  <c r="M2561" i="19" s="1"/>
  <c r="M1605" i="19"/>
  <c r="L1639" i="19"/>
  <c r="L1645" i="19"/>
  <c r="M1645" i="19" s="1"/>
  <c r="L1697" i="19"/>
  <c r="L1740" i="19"/>
  <c r="M1740" i="19" s="1"/>
  <c r="L1756" i="19"/>
  <c r="L1763" i="19"/>
  <c r="L1796" i="19"/>
  <c r="M1796" i="19" s="1"/>
  <c r="L1812" i="19"/>
  <c r="M1812" i="19" s="1"/>
  <c r="L1835" i="19"/>
  <c r="M1835" i="19" s="1"/>
  <c r="L1902" i="19"/>
  <c r="L1937" i="19"/>
  <c r="L1976" i="19"/>
  <c r="M1976" i="19" s="1"/>
  <c r="L2024" i="19"/>
  <c r="L2147" i="19"/>
  <c r="M2147" i="19" s="1"/>
  <c r="L2168" i="19"/>
  <c r="M2168" i="19" s="1"/>
  <c r="K2178" i="19"/>
  <c r="L2178" i="19" s="1"/>
  <c r="M2178" i="19" s="1"/>
  <c r="L2207" i="19"/>
  <c r="M2207" i="19" s="1"/>
  <c r="L2233" i="19"/>
  <c r="M2233" i="19" s="1"/>
  <c r="M2273" i="19"/>
  <c r="L2303" i="19"/>
  <c r="M2303" i="19" s="1"/>
  <c r="L2429" i="19"/>
  <c r="M2429" i="19" s="1"/>
  <c r="K2495" i="19"/>
  <c r="L2495" i="19" s="1"/>
  <c r="M2495" i="19" s="1"/>
  <c r="L2255" i="19"/>
  <c r="M2255" i="19" s="1"/>
  <c r="L2292" i="19"/>
  <c r="M2292" i="19" s="1"/>
  <c r="L2296" i="19"/>
  <c r="L2306" i="19"/>
  <c r="M2306" i="19" s="1"/>
  <c r="L2383" i="19"/>
  <c r="L2400" i="19"/>
  <c r="L2466" i="19"/>
  <c r="L2473" i="19"/>
  <c r="L2496" i="19"/>
  <c r="M2496" i="19" s="1"/>
  <c r="L2581" i="19"/>
  <c r="L2280" i="19"/>
  <c r="M2280" i="19" s="1"/>
  <c r="L2308" i="19"/>
  <c r="M2308" i="19" s="1"/>
  <c r="L2440" i="19"/>
  <c r="M2440" i="19" s="1"/>
  <c r="L2450" i="19"/>
  <c r="L2456" i="19"/>
  <c r="M2456" i="19" s="1"/>
  <c r="L2465" i="19"/>
  <c r="L2472" i="19"/>
  <c r="L2482" i="19"/>
  <c r="M2482" i="19" s="1"/>
  <c r="L2488" i="19"/>
  <c r="M2488" i="19" s="1"/>
  <c r="L2511" i="19"/>
  <c r="M2511" i="19" s="1"/>
  <c r="L2521" i="19"/>
  <c r="L2556" i="19"/>
  <c r="L2585" i="19"/>
  <c r="M2246" i="19"/>
  <c r="L2327" i="19"/>
  <c r="L2342" i="19"/>
  <c r="L2373" i="19"/>
  <c r="L2529" i="19"/>
  <c r="M2529" i="19" s="1"/>
  <c r="L2551" i="19"/>
  <c r="M2551" i="19" s="1"/>
  <c r="L2185" i="19"/>
  <c r="M2185" i="19" s="1"/>
  <c r="L2193" i="19"/>
  <c r="M2193" i="19" s="1"/>
  <c r="L2201" i="19"/>
  <c r="M2201" i="19" s="1"/>
  <c r="L2209" i="19"/>
  <c r="M2209" i="19" s="1"/>
  <c r="L2217" i="19"/>
  <c r="M2217" i="19" s="1"/>
  <c r="L2231" i="19"/>
  <c r="M2231" i="19" s="1"/>
  <c r="M2239" i="19"/>
  <c r="L2257" i="19"/>
  <c r="M2257" i="19" s="1"/>
  <c r="L2271" i="19"/>
  <c r="M2271" i="19" s="1"/>
  <c r="L2294" i="19"/>
  <c r="L2449" i="19"/>
  <c r="M2472" i="19"/>
  <c r="L2481" i="19"/>
  <c r="M2481" i="19" s="1"/>
  <c r="L2524" i="19"/>
  <c r="L2559" i="19"/>
  <c r="M2559" i="19" s="1"/>
  <c r="L2564" i="19"/>
  <c r="M2241" i="19"/>
  <c r="M2278" i="19"/>
  <c r="L2300" i="19"/>
  <c r="M2300" i="19" s="1"/>
  <c r="L2405" i="19"/>
  <c r="M2405" i="19" s="1"/>
  <c r="L2519" i="19"/>
  <c r="M2519" i="19" s="1"/>
  <c r="L2577" i="19"/>
  <c r="M2577" i="19" s="1"/>
  <c r="L2583" i="19"/>
  <c r="M2583" i="19" s="1"/>
  <c r="L2223" i="19"/>
  <c r="M2223" i="19" s="1"/>
  <c r="L2238" i="19"/>
  <c r="M2238" i="19" s="1"/>
  <c r="L2249" i="19"/>
  <c r="M2249" i="19" s="1"/>
  <c r="L2263" i="19"/>
  <c r="M2263" i="19" s="1"/>
  <c r="M2270" i="19"/>
  <c r="L2290" i="19"/>
  <c r="L2335" i="19"/>
  <c r="L2390" i="19"/>
  <c r="L2448" i="19"/>
  <c r="L2474" i="19"/>
  <c r="M2474" i="19" s="1"/>
  <c r="L2500" i="19"/>
  <c r="L2527" i="19"/>
  <c r="M2527" i="19" s="1"/>
  <c r="L2532" i="19"/>
  <c r="M2532" i="19" s="1"/>
  <c r="L2545" i="19"/>
  <c r="M2545" i="19" s="1"/>
  <c r="L2567" i="19"/>
  <c r="L24" i="19"/>
  <c r="L96" i="19"/>
  <c r="L733" i="19"/>
  <c r="M733" i="19" s="1"/>
  <c r="L1246" i="19"/>
  <c r="M1246" i="19"/>
  <c r="K12" i="19"/>
  <c r="L12" i="19" s="1"/>
  <c r="M12" i="19" s="1"/>
  <c r="K92" i="19"/>
  <c r="L92" i="19" s="1"/>
  <c r="M92" i="19" s="1"/>
  <c r="L120" i="19"/>
  <c r="M125" i="19"/>
  <c r="L159" i="19"/>
  <c r="M159" i="19" s="1"/>
  <c r="M163" i="19"/>
  <c r="M164" i="19"/>
  <c r="K165" i="19"/>
  <c r="L165" i="19" s="1"/>
  <c r="M165" i="19" s="1"/>
  <c r="L191" i="19"/>
  <c r="M191" i="19" s="1"/>
  <c r="K205" i="19"/>
  <c r="L205" i="19" s="1"/>
  <c r="M245" i="19"/>
  <c r="M254" i="19"/>
  <c r="L254" i="19"/>
  <c r="M263" i="19"/>
  <c r="L263" i="19"/>
  <c r="M301" i="19"/>
  <c r="K309" i="19"/>
  <c r="L309" i="19" s="1"/>
  <c r="M309" i="19" s="1"/>
  <c r="M335" i="19"/>
  <c r="M357" i="19"/>
  <c r="L375" i="19"/>
  <c r="M375" i="19" s="1"/>
  <c r="M428" i="19"/>
  <c r="L432" i="19"/>
  <c r="M432" i="19" s="1"/>
  <c r="M685" i="19"/>
  <c r="L685" i="19"/>
  <c r="M223" i="19"/>
  <c r="L223" i="19"/>
  <c r="L493" i="19"/>
  <c r="M493" i="19" s="1"/>
  <c r="L110" i="19"/>
  <c r="M123" i="19"/>
  <c r="M124" i="19"/>
  <c r="K125" i="19"/>
  <c r="L125" i="19" s="1"/>
  <c r="M134" i="19"/>
  <c r="L134" i="19"/>
  <c r="L182" i="19"/>
  <c r="M182" i="19" s="1"/>
  <c r="L199" i="19"/>
  <c r="M199" i="19" s="1"/>
  <c r="M213" i="19"/>
  <c r="M222" i="19"/>
  <c r="M231" i="19"/>
  <c r="L231" i="19"/>
  <c r="K245" i="19"/>
  <c r="L245" i="19" s="1"/>
  <c r="L272" i="19"/>
  <c r="M272" i="19" s="1"/>
  <c r="K301" i="19"/>
  <c r="L301" i="19" s="1"/>
  <c r="M327" i="19"/>
  <c r="L327" i="19"/>
  <c r="K357" i="19"/>
  <c r="L357" i="19" s="1"/>
  <c r="M367" i="19"/>
  <c r="L367" i="19"/>
  <c r="M381" i="19"/>
  <c r="L392" i="19"/>
  <c r="M392" i="19" s="1"/>
  <c r="K405" i="19"/>
  <c r="L405" i="19" s="1"/>
  <c r="M405" i="19" s="1"/>
  <c r="K454" i="19"/>
  <c r="L454" i="19" s="1"/>
  <c r="M454" i="19" s="1"/>
  <c r="K580" i="19"/>
  <c r="L580" i="19" s="1"/>
  <c r="M580" i="19" s="1"/>
  <c r="L765" i="19"/>
  <c r="M765" i="19" s="1"/>
  <c r="L510" i="19"/>
  <c r="M510" i="19" s="1"/>
  <c r="L1238" i="19"/>
  <c r="M1238" i="19"/>
  <c r="L21" i="19"/>
  <c r="L45" i="19"/>
  <c r="L53" i="19"/>
  <c r="L69" i="19"/>
  <c r="L77" i="19"/>
  <c r="L85" i="19"/>
  <c r="L101" i="19"/>
  <c r="K112" i="19"/>
  <c r="L112" i="19" s="1"/>
  <c r="K117" i="19"/>
  <c r="L117" i="19" s="1"/>
  <c r="K149" i="19"/>
  <c r="L149" i="19" s="1"/>
  <c r="M149" i="19" s="1"/>
  <c r="L158" i="19"/>
  <c r="M158" i="19" s="1"/>
  <c r="M239" i="19"/>
  <c r="L239" i="19"/>
  <c r="M262" i="19"/>
  <c r="L262" i="19"/>
  <c r="M271" i="19"/>
  <c r="L271" i="19"/>
  <c r="K293" i="19"/>
  <c r="L293" i="19" s="1"/>
  <c r="M293" i="19" s="1"/>
  <c r="M319" i="19"/>
  <c r="L319" i="19"/>
  <c r="K381" i="19"/>
  <c r="L391" i="19"/>
  <c r="M391" i="19" s="1"/>
  <c r="L431" i="19"/>
  <c r="M431" i="19" s="1"/>
  <c r="K644" i="19"/>
  <c r="L644" i="19" s="1"/>
  <c r="M644" i="19" s="1"/>
  <c r="L717" i="19"/>
  <c r="M717" i="19" s="1"/>
  <c r="L818" i="19"/>
  <c r="M818" i="19" s="1"/>
  <c r="L150" i="19"/>
  <c r="M150" i="19" s="1"/>
  <c r="M214" i="19"/>
  <c r="L214" i="19"/>
  <c r="M279" i="19"/>
  <c r="L399" i="19"/>
  <c r="M399" i="19" s="1"/>
  <c r="L30" i="19"/>
  <c r="L38" i="19"/>
  <c r="L62" i="19"/>
  <c r="L86" i="19"/>
  <c r="L94" i="19"/>
  <c r="M133" i="19"/>
  <c r="L167" i="19"/>
  <c r="M167" i="19" s="1"/>
  <c r="M198" i="19"/>
  <c r="L198" i="19"/>
  <c r="M207" i="19"/>
  <c r="M230" i="19"/>
  <c r="L230" i="19"/>
  <c r="M311" i="19"/>
  <c r="L311" i="19"/>
  <c r="L557" i="19"/>
  <c r="M557" i="19" s="1"/>
  <c r="L669" i="19"/>
  <c r="M669" i="19" s="1"/>
  <c r="L14" i="19"/>
  <c r="L22" i="19"/>
  <c r="L15" i="19"/>
  <c r="M15" i="19" s="1"/>
  <c r="L31" i="19"/>
  <c r="L39" i="19"/>
  <c r="L47" i="19"/>
  <c r="L55" i="19"/>
  <c r="L63" i="19"/>
  <c r="L79" i="19"/>
  <c r="L95" i="19"/>
  <c r="M117" i="19"/>
  <c r="L119" i="19"/>
  <c r="M127" i="19"/>
  <c r="L127" i="19"/>
  <c r="M131" i="19"/>
  <c r="M132" i="19"/>
  <c r="M157" i="19"/>
  <c r="M179" i="19"/>
  <c r="M220" i="19"/>
  <c r="M238" i="19"/>
  <c r="L238" i="19"/>
  <c r="M247" i="19"/>
  <c r="L247" i="19"/>
  <c r="K277" i="19"/>
  <c r="L277" i="19" s="1"/>
  <c r="M277" i="19" s="1"/>
  <c r="L296" i="19"/>
  <c r="L303" i="19"/>
  <c r="M303" i="19" s="1"/>
  <c r="M333" i="19"/>
  <c r="K341" i="19"/>
  <c r="L341" i="19" s="1"/>
  <c r="M359" i="19"/>
  <c r="L359" i="19"/>
  <c r="L396" i="19"/>
  <c r="K397" i="19"/>
  <c r="L397" i="19" s="1"/>
  <c r="M397" i="19" s="1"/>
  <c r="L407" i="19"/>
  <c r="M407" i="19" s="1"/>
  <c r="L424" i="19"/>
  <c r="M424" i="19" s="1"/>
  <c r="L749" i="19"/>
  <c r="M749" i="19" s="1"/>
  <c r="L183" i="19"/>
  <c r="M183" i="19" s="1"/>
  <c r="M267" i="19"/>
  <c r="L6" i="19"/>
  <c r="L123" i="19"/>
  <c r="L151" i="19"/>
  <c r="M151" i="19" s="1"/>
  <c r="M156" i="19"/>
  <c r="K157" i="19"/>
  <c r="L157" i="19" s="1"/>
  <c r="L166" i="19"/>
  <c r="M166" i="19" s="1"/>
  <c r="M187" i="19"/>
  <c r="K189" i="19"/>
  <c r="L189" i="19" s="1"/>
  <c r="M189" i="19" s="1"/>
  <c r="M197" i="19"/>
  <c r="L206" i="19"/>
  <c r="M206" i="19" s="1"/>
  <c r="M215" i="19"/>
  <c r="L215" i="19"/>
  <c r="M229" i="19"/>
  <c r="M260" i="19"/>
  <c r="K261" i="19"/>
  <c r="L261" i="19" s="1"/>
  <c r="M261" i="19" s="1"/>
  <c r="M295" i="19"/>
  <c r="M325" i="19"/>
  <c r="K333" i="19"/>
  <c r="L333" i="19" s="1"/>
  <c r="M365" i="19"/>
  <c r="K373" i="19"/>
  <c r="L373" i="19" s="1"/>
  <c r="M373" i="19" s="1"/>
  <c r="K469" i="19"/>
  <c r="L469" i="19" s="1"/>
  <c r="M469" i="19" s="1"/>
  <c r="L701" i="19"/>
  <c r="M701" i="19" s="1"/>
  <c r="M135" i="19"/>
  <c r="L135" i="19"/>
  <c r="M343" i="19"/>
  <c r="L343" i="19"/>
  <c r="L958" i="19"/>
  <c r="M958" i="19" s="1"/>
  <c r="L109" i="19"/>
  <c r="M126" i="19"/>
  <c r="L141" i="19"/>
  <c r="M141" i="19" s="1"/>
  <c r="K197" i="19"/>
  <c r="L197" i="19" s="1"/>
  <c r="K229" i="19"/>
  <c r="L229" i="19" s="1"/>
  <c r="M246" i="19"/>
  <c r="M255" i="19"/>
  <c r="L255" i="19"/>
  <c r="M287" i="19"/>
  <c r="L287" i="19"/>
  <c r="K325" i="19"/>
  <c r="L325" i="19" s="1"/>
  <c r="M351" i="19"/>
  <c r="L351" i="19"/>
  <c r="K365" i="19"/>
  <c r="L365" i="19" s="1"/>
  <c r="K413" i="19"/>
  <c r="L413" i="19" s="1"/>
  <c r="M413" i="19" s="1"/>
  <c r="L423" i="19"/>
  <c r="M423" i="19" s="1"/>
  <c r="L439" i="19"/>
  <c r="M439" i="19" s="1"/>
  <c r="L459" i="19"/>
  <c r="M459" i="19" s="1"/>
  <c r="L542" i="19"/>
  <c r="M542" i="19" s="1"/>
  <c r="M606" i="19"/>
  <c r="L124" i="19"/>
  <c r="L132" i="19"/>
  <c r="L140" i="19"/>
  <c r="L148" i="19"/>
  <c r="M148" i="19" s="1"/>
  <c r="L156" i="19"/>
  <c r="L164" i="19"/>
  <c r="L172" i="19"/>
  <c r="M172" i="19" s="1"/>
  <c r="L180" i="19"/>
  <c r="M180" i="19" s="1"/>
  <c r="L188" i="19"/>
  <c r="M188" i="19" s="1"/>
  <c r="L196" i="19"/>
  <c r="L212" i="19"/>
  <c r="M212" i="19" s="1"/>
  <c r="L220" i="19"/>
  <c r="L228" i="19"/>
  <c r="M228" i="19" s="1"/>
  <c r="L236" i="19"/>
  <c r="L244" i="19"/>
  <c r="M244" i="19" s="1"/>
  <c r="L252" i="19"/>
  <c r="L268" i="19"/>
  <c r="L276" i="19"/>
  <c r="L284" i="19"/>
  <c r="L292" i="19"/>
  <c r="L300" i="19"/>
  <c r="L316" i="19"/>
  <c r="M316" i="19" s="1"/>
  <c r="L324" i="19"/>
  <c r="L332" i="19"/>
  <c r="M332" i="19" s="1"/>
  <c r="L340" i="19"/>
  <c r="M340" i="19" s="1"/>
  <c r="L356" i="19"/>
  <c r="L501" i="19"/>
  <c r="M501" i="19" s="1"/>
  <c r="L526" i="19"/>
  <c r="M526" i="19" s="1"/>
  <c r="L549" i="19"/>
  <c r="M549" i="19" s="1"/>
  <c r="K572" i="19"/>
  <c r="L572" i="19" s="1"/>
  <c r="M572" i="19" s="1"/>
  <c r="L613" i="19"/>
  <c r="M613" i="19" s="1"/>
  <c r="K636" i="19"/>
  <c r="L636" i="19" s="1"/>
  <c r="M636" i="19" s="1"/>
  <c r="M642" i="19"/>
  <c r="M647" i="19"/>
  <c r="K814" i="19"/>
  <c r="L814" i="19" s="1"/>
  <c r="M814" i="19" s="1"/>
  <c r="L833" i="19"/>
  <c r="M833" i="19" s="1"/>
  <c r="L862" i="19"/>
  <c r="M862" i="19" s="1"/>
  <c r="L173" i="19"/>
  <c r="M173" i="19" s="1"/>
  <c r="L213" i="19"/>
  <c r="L221" i="19"/>
  <c r="L237" i="19"/>
  <c r="L317" i="19"/>
  <c r="L349" i="19"/>
  <c r="L381" i="19"/>
  <c r="L389" i="19"/>
  <c r="M389" i="19" s="1"/>
  <c r="L421" i="19"/>
  <c r="M421" i="19" s="1"/>
  <c r="L429" i="19"/>
  <c r="M429" i="19" s="1"/>
  <c r="L437" i="19"/>
  <c r="M437" i="19" s="1"/>
  <c r="L483" i="19"/>
  <c r="M483" i="19" s="1"/>
  <c r="K484" i="19"/>
  <c r="L484" i="19" s="1"/>
  <c r="M484" i="19" s="1"/>
  <c r="L509" i="19"/>
  <c r="M509" i="19" s="1"/>
  <c r="K564" i="19"/>
  <c r="L564" i="19" s="1"/>
  <c r="M564" i="19" s="1"/>
  <c r="M570" i="19"/>
  <c r="L590" i="19"/>
  <c r="M590" i="19" s="1"/>
  <c r="L605" i="19"/>
  <c r="M605" i="19" s="1"/>
  <c r="K628" i="19"/>
  <c r="L628" i="19" s="1"/>
  <c r="M628" i="19" s="1"/>
  <c r="L662" i="19"/>
  <c r="M662" i="19" s="1"/>
  <c r="L817" i="19"/>
  <c r="M817" i="19" s="1"/>
  <c r="L278" i="19"/>
  <c r="L286" i="19"/>
  <c r="M286" i="19" s="1"/>
  <c r="L294" i="19"/>
  <c r="L302" i="19"/>
  <c r="L310" i="19"/>
  <c r="L334" i="19"/>
  <c r="L342" i="19"/>
  <c r="L350" i="19"/>
  <c r="M350" i="19" s="1"/>
  <c r="L366" i="19"/>
  <c r="L374" i="19"/>
  <c r="M374" i="19" s="1"/>
  <c r="L390" i="19"/>
  <c r="M390" i="19" s="1"/>
  <c r="L406" i="19"/>
  <c r="M406" i="19" s="1"/>
  <c r="L414" i="19"/>
  <c r="M414" i="19" s="1"/>
  <c r="L422" i="19"/>
  <c r="L430" i="19"/>
  <c r="M430" i="19" s="1"/>
  <c r="L458" i="19"/>
  <c r="M458" i="19" s="1"/>
  <c r="L488" i="19"/>
  <c r="M488" i="19" s="1"/>
  <c r="L491" i="19"/>
  <c r="M491" i="19" s="1"/>
  <c r="L525" i="19"/>
  <c r="M525" i="19" s="1"/>
  <c r="K556" i="19"/>
  <c r="L556" i="19" s="1"/>
  <c r="M556" i="19" s="1"/>
  <c r="M567" i="19"/>
  <c r="K620" i="19"/>
  <c r="L620" i="19" s="1"/>
  <c r="M620" i="19" s="1"/>
  <c r="M631" i="19"/>
  <c r="K668" i="19"/>
  <c r="L668" i="19" s="1"/>
  <c r="M668" i="19" s="1"/>
  <c r="K684" i="19"/>
  <c r="L684" i="19" s="1"/>
  <c r="M684" i="19" s="1"/>
  <c r="K700" i="19"/>
  <c r="L700" i="19" s="1"/>
  <c r="M700" i="19" s="1"/>
  <c r="K716" i="19"/>
  <c r="L716" i="19" s="1"/>
  <c r="M716" i="19" s="1"/>
  <c r="K732" i="19"/>
  <c r="L732" i="19" s="1"/>
  <c r="M732" i="19" s="1"/>
  <c r="K748" i="19"/>
  <c r="L748" i="19" s="1"/>
  <c r="M748" i="19" s="1"/>
  <c r="K764" i="19"/>
  <c r="L764" i="19" s="1"/>
  <c r="M764" i="19" s="1"/>
  <c r="K780" i="19"/>
  <c r="L780" i="19" s="1"/>
  <c r="M780" i="19" s="1"/>
  <c r="K813" i="19"/>
  <c r="L813" i="19" s="1"/>
  <c r="M813" i="19" s="1"/>
  <c r="L894" i="19"/>
  <c r="M894" i="19" s="1"/>
  <c r="M463" i="19"/>
  <c r="M471" i="19"/>
  <c r="L496" i="19"/>
  <c r="L499" i="19"/>
  <c r="M499" i="19" s="1"/>
  <c r="K500" i="19"/>
  <c r="L500" i="19" s="1"/>
  <c r="M500" i="19" s="1"/>
  <c r="L574" i="19"/>
  <c r="M574" i="19" s="1"/>
  <c r="L589" i="19"/>
  <c r="M589" i="19" s="1"/>
  <c r="K612" i="19"/>
  <c r="L612" i="19" s="1"/>
  <c r="M612" i="19" s="1"/>
  <c r="L638" i="19"/>
  <c r="M638" i="19" s="1"/>
  <c r="L653" i="19"/>
  <c r="M653" i="19" s="1"/>
  <c r="L661" i="19"/>
  <c r="M661" i="19" s="1"/>
  <c r="L677" i="19"/>
  <c r="M677" i="19" s="1"/>
  <c r="L693" i="19"/>
  <c r="M693" i="19" s="1"/>
  <c r="L709" i="19"/>
  <c r="M709" i="19" s="1"/>
  <c r="M719" i="19"/>
  <c r="L725" i="19"/>
  <c r="M725" i="19" s="1"/>
  <c r="M735" i="19"/>
  <c r="L741" i="19"/>
  <c r="M741" i="19" s="1"/>
  <c r="L773" i="19"/>
  <c r="M773" i="19" s="1"/>
  <c r="M783" i="19"/>
  <c r="K836" i="19"/>
  <c r="L836" i="19" s="1"/>
  <c r="M836" i="19" s="1"/>
  <c r="M877" i="19"/>
  <c r="L877" i="19"/>
  <c r="K465" i="19"/>
  <c r="L465" i="19" s="1"/>
  <c r="M465" i="19" s="1"/>
  <c r="L477" i="19"/>
  <c r="M477" i="19" s="1"/>
  <c r="K478" i="19"/>
  <c r="L478" i="19" s="1"/>
  <c r="M478" i="19" s="1"/>
  <c r="K482" i="19"/>
  <c r="L482" i="19" s="1"/>
  <c r="M482" i="19" s="1"/>
  <c r="M495" i="19"/>
  <c r="K497" i="19"/>
  <c r="L497" i="19" s="1"/>
  <c r="M497" i="19" s="1"/>
  <c r="L504" i="19"/>
  <c r="M504" i="19" s="1"/>
  <c r="L507" i="19"/>
  <c r="M507" i="19" s="1"/>
  <c r="K508" i="19"/>
  <c r="L508" i="19" s="1"/>
  <c r="M508" i="19" s="1"/>
  <c r="K540" i="19"/>
  <c r="L540" i="19" s="1"/>
  <c r="M540" i="19" s="1"/>
  <c r="M551" i="19"/>
  <c r="L566" i="19"/>
  <c r="M566" i="19" s="1"/>
  <c r="L581" i="19"/>
  <c r="M581" i="19" s="1"/>
  <c r="K604" i="19"/>
  <c r="L604" i="19" s="1"/>
  <c r="M604" i="19" s="1"/>
  <c r="M610" i="19"/>
  <c r="L630" i="19"/>
  <c r="M630" i="19" s="1"/>
  <c r="L645" i="19"/>
  <c r="M645" i="19" s="1"/>
  <c r="L807" i="19"/>
  <c r="K812" i="19"/>
  <c r="L812" i="19" s="1"/>
  <c r="M812" i="19" s="1"/>
  <c r="K820" i="19"/>
  <c r="L820" i="19" s="1"/>
  <c r="M820" i="19" s="1"/>
  <c r="K516" i="19"/>
  <c r="L516" i="19" s="1"/>
  <c r="M516" i="19" s="1"/>
  <c r="K524" i="19"/>
  <c r="L524" i="19" s="1"/>
  <c r="M524" i="19" s="1"/>
  <c r="K532" i="19"/>
  <c r="L532" i="19" s="1"/>
  <c r="M532" i="19" s="1"/>
  <c r="L573" i="19"/>
  <c r="M573" i="19" s="1"/>
  <c r="K596" i="19"/>
  <c r="L596" i="19" s="1"/>
  <c r="M596" i="19" s="1"/>
  <c r="L622" i="19"/>
  <c r="M622" i="19" s="1"/>
  <c r="L637" i="19"/>
  <c r="M637" i="19" s="1"/>
  <c r="M730" i="19"/>
  <c r="M746" i="19"/>
  <c r="L819" i="19"/>
  <c r="M819" i="19" s="1"/>
  <c r="L485" i="19"/>
  <c r="M485" i="19" s="1"/>
  <c r="L502" i="19"/>
  <c r="M502" i="19" s="1"/>
  <c r="K513" i="19"/>
  <c r="L513" i="19" s="1"/>
  <c r="M513" i="19" s="1"/>
  <c r="M519" i="19"/>
  <c r="M527" i="19"/>
  <c r="L550" i="19"/>
  <c r="M550" i="19" s="1"/>
  <c r="L565" i="19"/>
  <c r="M565" i="19" s="1"/>
  <c r="K588" i="19"/>
  <c r="L588" i="19" s="1"/>
  <c r="M588" i="19" s="1"/>
  <c r="L614" i="19"/>
  <c r="M614" i="19" s="1"/>
  <c r="L629" i="19"/>
  <c r="M629" i="19" s="1"/>
  <c r="K652" i="19"/>
  <c r="L652" i="19" s="1"/>
  <c r="M652" i="19" s="1"/>
  <c r="K660" i="19"/>
  <c r="L660" i="19" s="1"/>
  <c r="M660" i="19" s="1"/>
  <c r="K676" i="19"/>
  <c r="L676" i="19" s="1"/>
  <c r="M676" i="19" s="1"/>
  <c r="K692" i="19"/>
  <c r="L692" i="19" s="1"/>
  <c r="M692" i="19" s="1"/>
  <c r="K708" i="19"/>
  <c r="L708" i="19" s="1"/>
  <c r="M708" i="19" s="1"/>
  <c r="K724" i="19"/>
  <c r="L724" i="19" s="1"/>
  <c r="M724" i="19" s="1"/>
  <c r="K740" i="19"/>
  <c r="L740" i="19" s="1"/>
  <c r="M740" i="19" s="1"/>
  <c r="K756" i="19"/>
  <c r="L756" i="19" s="1"/>
  <c r="M756" i="19" s="1"/>
  <c r="K772" i="19"/>
  <c r="L772" i="19" s="1"/>
  <c r="M772" i="19" s="1"/>
  <c r="K788" i="19"/>
  <c r="L788" i="19" s="1"/>
  <c r="M788" i="19" s="1"/>
  <c r="M834" i="19"/>
  <c r="M831" i="19"/>
  <c r="L854" i="19"/>
  <c r="M854" i="19" s="1"/>
  <c r="L523" i="19"/>
  <c r="M523" i="19" s="1"/>
  <c r="L539" i="19"/>
  <c r="M539" i="19" s="1"/>
  <c r="L563" i="19"/>
  <c r="M563" i="19" s="1"/>
  <c r="L587" i="19"/>
  <c r="M587" i="19" s="1"/>
  <c r="L595" i="19"/>
  <c r="M595" i="19" s="1"/>
  <c r="L603" i="19"/>
  <c r="M603" i="19" s="1"/>
  <c r="L611" i="19"/>
  <c r="M611" i="19" s="1"/>
  <c r="L619" i="19"/>
  <c r="M619" i="19" s="1"/>
  <c r="L627" i="19"/>
  <c r="M627" i="19" s="1"/>
  <c r="L635" i="19"/>
  <c r="M635" i="19" s="1"/>
  <c r="L675" i="19"/>
  <c r="M675" i="19" s="1"/>
  <c r="L683" i="19"/>
  <c r="M683" i="19" s="1"/>
  <c r="L691" i="19"/>
  <c r="M691" i="19" s="1"/>
  <c r="L707" i="19"/>
  <c r="M707" i="19" s="1"/>
  <c r="L715" i="19"/>
  <c r="M715" i="19" s="1"/>
  <c r="L731" i="19"/>
  <c r="M731" i="19" s="1"/>
  <c r="L755" i="19"/>
  <c r="M755" i="19" s="1"/>
  <c r="L787" i="19"/>
  <c r="M787" i="19" s="1"/>
  <c r="L792" i="19"/>
  <c r="M792" i="19" s="1"/>
  <c r="L810" i="19"/>
  <c r="M810" i="19" s="1"/>
  <c r="L846" i="19"/>
  <c r="M846" i="19" s="1"/>
  <c r="M898" i="19"/>
  <c r="L910" i="19"/>
  <c r="M910" i="19" s="1"/>
  <c r="L974" i="19"/>
  <c r="M974" i="19" s="1"/>
  <c r="L1019" i="19"/>
  <c r="M1019" i="19" s="1"/>
  <c r="L1051" i="19"/>
  <c r="M1051" i="19" s="1"/>
  <c r="L1083" i="19"/>
  <c r="M1083" i="19" s="1"/>
  <c r="K793" i="19"/>
  <c r="L793" i="19" s="1"/>
  <c r="M793" i="19" s="1"/>
  <c r="K816" i="19"/>
  <c r="L816" i="19" s="1"/>
  <c r="M816" i="19" s="1"/>
  <c r="K832" i="19"/>
  <c r="L832" i="19" s="1"/>
  <c r="M832" i="19" s="1"/>
  <c r="M874" i="19"/>
  <c r="K876" i="19"/>
  <c r="L876" i="19" s="1"/>
  <c r="M876" i="19" s="1"/>
  <c r="L886" i="19"/>
  <c r="M886" i="19" s="1"/>
  <c r="L800" i="19"/>
  <c r="M800" i="19" s="1"/>
  <c r="L824" i="19"/>
  <c r="M824" i="19" s="1"/>
  <c r="K828" i="19"/>
  <c r="L828" i="19" s="1"/>
  <c r="M828" i="19" s="1"/>
  <c r="M866" i="19"/>
  <c r="K868" i="19"/>
  <c r="L868" i="19" s="1"/>
  <c r="L872" i="19"/>
  <c r="M872" i="19" s="1"/>
  <c r="L926" i="19"/>
  <c r="M926" i="19" s="1"/>
  <c r="M978" i="19"/>
  <c r="L984" i="19"/>
  <c r="M984" i="19" s="1"/>
  <c r="L990" i="19"/>
  <c r="M990" i="19" s="1"/>
  <c r="L670" i="19"/>
  <c r="M670" i="19" s="1"/>
  <c r="L678" i="19"/>
  <c r="M678" i="19" s="1"/>
  <c r="L686" i="19"/>
  <c r="M686" i="19" s="1"/>
  <c r="L702" i="19"/>
  <c r="M702" i="19" s="1"/>
  <c r="L710" i="19"/>
  <c r="M710" i="19" s="1"/>
  <c r="L734" i="19"/>
  <c r="M734" i="19" s="1"/>
  <c r="L742" i="19"/>
  <c r="M742" i="19" s="1"/>
  <c r="L750" i="19"/>
  <c r="M750" i="19" s="1"/>
  <c r="L758" i="19"/>
  <c r="M758" i="19" s="1"/>
  <c r="L774" i="19"/>
  <c r="M774" i="19" s="1"/>
  <c r="L782" i="19"/>
  <c r="M782" i="19" s="1"/>
  <c r="L790" i="19"/>
  <c r="M790" i="19" s="1"/>
  <c r="K801" i="19"/>
  <c r="L801" i="19" s="1"/>
  <c r="M801" i="19" s="1"/>
  <c r="M803" i="19"/>
  <c r="K825" i="19"/>
  <c r="L825" i="19" s="1"/>
  <c r="M825" i="19" s="1"/>
  <c r="L829" i="19"/>
  <c r="M829" i="19" s="1"/>
  <c r="L837" i="19"/>
  <c r="M837" i="19" s="1"/>
  <c r="K860" i="19"/>
  <c r="L860" i="19" s="1"/>
  <c r="M860" i="19" s="1"/>
  <c r="L864" i="19"/>
  <c r="M864" i="19" s="1"/>
  <c r="L896" i="19"/>
  <c r="M896" i="19" s="1"/>
  <c r="L902" i="19"/>
  <c r="M902" i="19" s="1"/>
  <c r="L960" i="19"/>
  <c r="M960" i="19" s="1"/>
  <c r="L1160" i="19"/>
  <c r="M1160" i="19" s="1"/>
  <c r="M807" i="19"/>
  <c r="M821" i="19"/>
  <c r="M851" i="19"/>
  <c r="K852" i="19"/>
  <c r="L852" i="19" s="1"/>
  <c r="M852" i="19" s="1"/>
  <c r="L942" i="19"/>
  <c r="M942" i="19" s="1"/>
  <c r="L1039" i="19"/>
  <c r="M1039" i="19" s="1"/>
  <c r="L1270" i="19"/>
  <c r="M1270" i="19" s="1"/>
  <c r="L795" i="19"/>
  <c r="M795" i="19" s="1"/>
  <c r="K809" i="19"/>
  <c r="L809" i="19" s="1"/>
  <c r="M809" i="19" s="1"/>
  <c r="M811" i="19"/>
  <c r="M842" i="19"/>
  <c r="K844" i="19"/>
  <c r="L844" i="19" s="1"/>
  <c r="M844" i="19" s="1"/>
  <c r="L912" i="19"/>
  <c r="M912" i="19" s="1"/>
  <c r="M918" i="19"/>
  <c r="L918" i="19"/>
  <c r="L976" i="19"/>
  <c r="M976" i="19" s="1"/>
  <c r="L982" i="19"/>
  <c r="M982" i="19" s="1"/>
  <c r="K1017" i="19"/>
  <c r="L1017" i="19" s="1"/>
  <c r="M1017" i="19" s="1"/>
  <c r="K1049" i="19"/>
  <c r="L1049" i="19" s="1"/>
  <c r="M1049" i="19" s="1"/>
  <c r="K1081" i="19"/>
  <c r="L1081" i="19" s="1"/>
  <c r="M1081" i="19" s="1"/>
  <c r="L843" i="19"/>
  <c r="M843" i="19" s="1"/>
  <c r="L851" i="19"/>
  <c r="L859" i="19"/>
  <c r="M859" i="19" s="1"/>
  <c r="L867" i="19"/>
  <c r="M867" i="19" s="1"/>
  <c r="L875" i="19"/>
  <c r="M875" i="19" s="1"/>
  <c r="L883" i="19"/>
  <c r="M883" i="19" s="1"/>
  <c r="K884" i="19"/>
  <c r="L884" i="19" s="1"/>
  <c r="M884" i="19" s="1"/>
  <c r="K892" i="19"/>
  <c r="L892" i="19" s="1"/>
  <c r="M892" i="19" s="1"/>
  <c r="L899" i="19"/>
  <c r="K900" i="19"/>
  <c r="L900" i="19" s="1"/>
  <c r="M900" i="19" s="1"/>
  <c r="K908" i="19"/>
  <c r="L908" i="19" s="1"/>
  <c r="M908" i="19" s="1"/>
  <c r="L915" i="19"/>
  <c r="M915" i="19" s="1"/>
  <c r="K916" i="19"/>
  <c r="L916" i="19" s="1"/>
  <c r="M916" i="19" s="1"/>
  <c r="L923" i="19"/>
  <c r="M923" i="19" s="1"/>
  <c r="K924" i="19"/>
  <c r="L924" i="19" s="1"/>
  <c r="M924" i="19" s="1"/>
  <c r="L931" i="19"/>
  <c r="M931" i="19" s="1"/>
  <c r="K932" i="19"/>
  <c r="L932" i="19" s="1"/>
  <c r="M932" i="19" s="1"/>
  <c r="L939" i="19"/>
  <c r="M939" i="19" s="1"/>
  <c r="K940" i="19"/>
  <c r="L940" i="19" s="1"/>
  <c r="M940" i="19" s="1"/>
  <c r="L947" i="19"/>
  <c r="M947" i="19" s="1"/>
  <c r="K948" i="19"/>
  <c r="L948" i="19" s="1"/>
  <c r="M948" i="19" s="1"/>
  <c r="L955" i="19"/>
  <c r="M955" i="19" s="1"/>
  <c r="K956" i="19"/>
  <c r="L956" i="19" s="1"/>
  <c r="M956" i="19" s="1"/>
  <c r="L963" i="19"/>
  <c r="M963" i="19" s="1"/>
  <c r="K964" i="19"/>
  <c r="L964" i="19" s="1"/>
  <c r="M964" i="19" s="1"/>
  <c r="K972" i="19"/>
  <c r="L972" i="19" s="1"/>
  <c r="M972" i="19" s="1"/>
  <c r="L979" i="19"/>
  <c r="M979" i="19" s="1"/>
  <c r="K980" i="19"/>
  <c r="L980" i="19" s="1"/>
  <c r="M980" i="19" s="1"/>
  <c r="L987" i="19"/>
  <c r="M987" i="19" s="1"/>
  <c r="K988" i="19"/>
  <c r="L988" i="19" s="1"/>
  <c r="M988" i="19" s="1"/>
  <c r="M1020" i="19"/>
  <c r="L1021" i="19"/>
  <c r="M1021" i="19" s="1"/>
  <c r="M1023" i="19"/>
  <c r="L1024" i="19"/>
  <c r="M1024" i="19" s="1"/>
  <c r="L1042" i="19"/>
  <c r="M1042" i="19" s="1"/>
  <c r="M1052" i="19"/>
  <c r="L1053" i="19"/>
  <c r="M1053" i="19" s="1"/>
  <c r="M1055" i="19"/>
  <c r="L1085" i="19"/>
  <c r="M1085" i="19" s="1"/>
  <c r="L1088" i="19"/>
  <c r="M1088" i="19" s="1"/>
  <c r="M1124" i="19"/>
  <c r="L1125" i="19"/>
  <c r="M1125" i="19" s="1"/>
  <c r="K1126" i="19"/>
  <c r="L1126" i="19" s="1"/>
  <c r="M1126" i="19" s="1"/>
  <c r="K1190" i="19"/>
  <c r="L1190" i="19" s="1"/>
  <c r="M1190" i="19" s="1"/>
  <c r="L1302" i="19"/>
  <c r="M1302" i="19"/>
  <c r="M1386" i="19"/>
  <c r="L1386" i="19"/>
  <c r="K993" i="19"/>
  <c r="L993" i="19" s="1"/>
  <c r="M993" i="19" s="1"/>
  <c r="L1014" i="19"/>
  <c r="M1014" i="19" s="1"/>
  <c r="K1022" i="19"/>
  <c r="L1022" i="19" s="1"/>
  <c r="M1022" i="19" s="1"/>
  <c r="K1025" i="19"/>
  <c r="L1025" i="19" s="1"/>
  <c r="M1025" i="19" s="1"/>
  <c r="L1046" i="19"/>
  <c r="M1046" i="19" s="1"/>
  <c r="K1054" i="19"/>
  <c r="L1054" i="19" s="1"/>
  <c r="M1054" i="19" s="1"/>
  <c r="K1057" i="19"/>
  <c r="L1057" i="19" s="1"/>
  <c r="M1057" i="19" s="1"/>
  <c r="K1086" i="19"/>
  <c r="L1086" i="19" s="1"/>
  <c r="M1086" i="19" s="1"/>
  <c r="K1089" i="19"/>
  <c r="L1089" i="19" s="1"/>
  <c r="M1089" i="19" s="1"/>
  <c r="L1104" i="19"/>
  <c r="M1104" i="19" s="1"/>
  <c r="K1142" i="19"/>
  <c r="L1142" i="19" s="1"/>
  <c r="M1142" i="19" s="1"/>
  <c r="L1176" i="19"/>
  <c r="M1176" i="19" s="1"/>
  <c r="L1278" i="19"/>
  <c r="M1278" i="19" s="1"/>
  <c r="L1366" i="19"/>
  <c r="M1366" i="19"/>
  <c r="L885" i="19"/>
  <c r="M885" i="19" s="1"/>
  <c r="L893" i="19"/>
  <c r="M893" i="19" s="1"/>
  <c r="L901" i="19"/>
  <c r="M901" i="19" s="1"/>
  <c r="L949" i="19"/>
  <c r="M949" i="19" s="1"/>
  <c r="L965" i="19"/>
  <c r="M965" i="19" s="1"/>
  <c r="L973" i="19"/>
  <c r="M973" i="19" s="1"/>
  <c r="L989" i="19"/>
  <c r="M989" i="19" s="1"/>
  <c r="L997" i="19"/>
  <c r="M997" i="19" s="1"/>
  <c r="M999" i="19"/>
  <c r="L1018" i="19"/>
  <c r="M1018" i="19" s="1"/>
  <c r="L1050" i="19"/>
  <c r="M1050" i="19" s="1"/>
  <c r="M1060" i="19"/>
  <c r="L1064" i="19"/>
  <c r="M1064" i="19" s="1"/>
  <c r="M1092" i="19"/>
  <c r="M1095" i="19"/>
  <c r="L1096" i="19"/>
  <c r="M1096" i="19" s="1"/>
  <c r="K1105" i="19"/>
  <c r="L1105" i="19" s="1"/>
  <c r="M1105" i="19" s="1"/>
  <c r="L1110" i="19"/>
  <c r="M1110" i="19" s="1"/>
  <c r="M1112" i="19"/>
  <c r="L1152" i="19"/>
  <c r="M1152" i="19" s="1"/>
  <c r="L1310" i="19"/>
  <c r="M1310" i="19" s="1"/>
  <c r="L1334" i="19"/>
  <c r="M1334" i="19"/>
  <c r="L1350" i="19"/>
  <c r="M1350" i="19" s="1"/>
  <c r="K998" i="19"/>
  <c r="L998" i="19" s="1"/>
  <c r="M998" i="19" s="1"/>
  <c r="K1001" i="19"/>
  <c r="L1001" i="19" s="1"/>
  <c r="M1001" i="19" s="1"/>
  <c r="M1108" i="19"/>
  <c r="L1109" i="19"/>
  <c r="M1109" i="19" s="1"/>
  <c r="L1254" i="19"/>
  <c r="M1254" i="19" s="1"/>
  <c r="L1286" i="19"/>
  <c r="M1286" i="19" s="1"/>
  <c r="L1005" i="19"/>
  <c r="M1005" i="19" s="1"/>
  <c r="L1008" i="19"/>
  <c r="M1008" i="19" s="1"/>
  <c r="M1036" i="19"/>
  <c r="L1037" i="19"/>
  <c r="M1037" i="19" s="1"/>
  <c r="L1040" i="19"/>
  <c r="M1040" i="19" s="1"/>
  <c r="M1068" i="19"/>
  <c r="L1069" i="19"/>
  <c r="M1069" i="19" s="1"/>
  <c r="L1072" i="19"/>
  <c r="M1072" i="19" s="1"/>
  <c r="M1100" i="19"/>
  <c r="L1101" i="19"/>
  <c r="M1101" i="19" s="1"/>
  <c r="L1136" i="19"/>
  <c r="M1136" i="19" s="1"/>
  <c r="L1168" i="19"/>
  <c r="M1168" i="19" s="1"/>
  <c r="L1222" i="19"/>
  <c r="M1222" i="19"/>
  <c r="L1318" i="19"/>
  <c r="M1318" i="19" s="1"/>
  <c r="L1374" i="19"/>
  <c r="M1374" i="19"/>
  <c r="K1006" i="19"/>
  <c r="L1006" i="19" s="1"/>
  <c r="M1006" i="19" s="1"/>
  <c r="K1009" i="19"/>
  <c r="L1009" i="19" s="1"/>
  <c r="M1009" i="19" s="1"/>
  <c r="K1038" i="19"/>
  <c r="L1038" i="19" s="1"/>
  <c r="M1038" i="19" s="1"/>
  <c r="K1041" i="19"/>
  <c r="L1041" i="19" s="1"/>
  <c r="M1041" i="19" s="1"/>
  <c r="K1070" i="19"/>
  <c r="L1070" i="19" s="1"/>
  <c r="M1070" i="19" s="1"/>
  <c r="K1073" i="19"/>
  <c r="L1073" i="19" s="1"/>
  <c r="M1073" i="19" s="1"/>
  <c r="K1093" i="19"/>
  <c r="L1093" i="19" s="1"/>
  <c r="M1093" i="19" s="1"/>
  <c r="L1103" i="19"/>
  <c r="M1103" i="19" s="1"/>
  <c r="L1127" i="19"/>
  <c r="M1127" i="19" s="1"/>
  <c r="L1214" i="19"/>
  <c r="M1214" i="19" s="1"/>
  <c r="L1230" i="19"/>
  <c r="M1230" i="19" s="1"/>
  <c r="L1262" i="19"/>
  <c r="M1262" i="19" s="1"/>
  <c r="L1294" i="19"/>
  <c r="M1294" i="19" s="1"/>
  <c r="L1358" i="19"/>
  <c r="M1358" i="19"/>
  <c r="L1013" i="19"/>
  <c r="M1013" i="19" s="1"/>
  <c r="L1016" i="19"/>
  <c r="M1016" i="19" s="1"/>
  <c r="L1048" i="19"/>
  <c r="M1048" i="19" s="1"/>
  <c r="M1094" i="19"/>
  <c r="L1117" i="19"/>
  <c r="M1117" i="19" s="1"/>
  <c r="K1118" i="19"/>
  <c r="L1118" i="19" s="1"/>
  <c r="M1118" i="19" s="1"/>
  <c r="L1143" i="19"/>
  <c r="M1143" i="19" s="1"/>
  <c r="K1174" i="19"/>
  <c r="L1174" i="19" s="1"/>
  <c r="M1174" i="19" s="1"/>
  <c r="L1326" i="19"/>
  <c r="M1326" i="19"/>
  <c r="L1342" i="19"/>
  <c r="M1342" i="19"/>
  <c r="L1133" i="19"/>
  <c r="M1133" i="19" s="1"/>
  <c r="L1149" i="19"/>
  <c r="M1149" i="19" s="1"/>
  <c r="L1157" i="19"/>
  <c r="M1157" i="19" s="1"/>
  <c r="L1165" i="19"/>
  <c r="M1165" i="19" s="1"/>
  <c r="L1173" i="19"/>
  <c r="M1173" i="19" s="1"/>
  <c r="L1181" i="19"/>
  <c r="M1181" i="19" s="1"/>
  <c r="L1189" i="19"/>
  <c r="M1189" i="19" s="1"/>
  <c r="L1213" i="19"/>
  <c r="M1213" i="19" s="1"/>
  <c r="L1221" i="19"/>
  <c r="M1221" i="19" s="1"/>
  <c r="L1229" i="19"/>
  <c r="L1237" i="19"/>
  <c r="L1245" i="19"/>
  <c r="L1253" i="19"/>
  <c r="M1253" i="19" s="1"/>
  <c r="L1261" i="19"/>
  <c r="M1261" i="19" s="1"/>
  <c r="L1269" i="19"/>
  <c r="M1269" i="19" s="1"/>
  <c r="L1277" i="19"/>
  <c r="M1277" i="19" s="1"/>
  <c r="L1285" i="19"/>
  <c r="M1285" i="19" s="1"/>
  <c r="L1293" i="19"/>
  <c r="M1293" i="19" s="1"/>
  <c r="L1301" i="19"/>
  <c r="M1301" i="19" s="1"/>
  <c r="L1309" i="19"/>
  <c r="M1309" i="19" s="1"/>
  <c r="L1317" i="19"/>
  <c r="M1317" i="19" s="1"/>
  <c r="L1325" i="19"/>
  <c r="L1333" i="19"/>
  <c r="L1341" i="19"/>
  <c r="L1349" i="19"/>
  <c r="L1357" i="19"/>
  <c r="L1365" i="19"/>
  <c r="L1373" i="19"/>
  <c r="M1373" i="19" s="1"/>
  <c r="L1390" i="19"/>
  <c r="M1390" i="19" s="1"/>
  <c r="M1394" i="19"/>
  <c r="L1394" i="19"/>
  <c r="L1398" i="19"/>
  <c r="M1398" i="19" s="1"/>
  <c r="L1134" i="19"/>
  <c r="M1134" i="19" s="1"/>
  <c r="L1150" i="19"/>
  <c r="M1150" i="19" s="1"/>
  <c r="L1158" i="19"/>
  <c r="M1158" i="19" s="1"/>
  <c r="L1166" i="19"/>
  <c r="M1166" i="19" s="1"/>
  <c r="L1182" i="19"/>
  <c r="M1182" i="19" s="1"/>
  <c r="L1212" i="19"/>
  <c r="M1212" i="19" s="1"/>
  <c r="L1220" i="19"/>
  <c r="L1228" i="19"/>
  <c r="L1236" i="19"/>
  <c r="L1244" i="19"/>
  <c r="M1255" i="19"/>
  <c r="M1263" i="19"/>
  <c r="M1271" i="19"/>
  <c r="M1279" i="19"/>
  <c r="M1287" i="19"/>
  <c r="M1295" i="19"/>
  <c r="M1303" i="19"/>
  <c r="M1311" i="19"/>
  <c r="M1319" i="19"/>
  <c r="M1327" i="19"/>
  <c r="M1335" i="19"/>
  <c r="M1343" i="19"/>
  <c r="M1359" i="19"/>
  <c r="M1367" i="19"/>
  <c r="L1379" i="19"/>
  <c r="M1379" i="19" s="1"/>
  <c r="L1381" i="19"/>
  <c r="M1385" i="19"/>
  <c r="L1385" i="19"/>
  <c r="L1626" i="19"/>
  <c r="M1626" i="19" s="1"/>
  <c r="L1183" i="19"/>
  <c r="M1183" i="19" s="1"/>
  <c r="L1219" i="19"/>
  <c r="M1219" i="19" s="1"/>
  <c r="L1227" i="19"/>
  <c r="M1227" i="19" s="1"/>
  <c r="L1235" i="19"/>
  <c r="L1243" i="19"/>
  <c r="L1251" i="19"/>
  <c r="L1259" i="19"/>
  <c r="M1259" i="19" s="1"/>
  <c r="L1267" i="19"/>
  <c r="M1267" i="19" s="1"/>
  <c r="L1275" i="19"/>
  <c r="M1275" i="19" s="1"/>
  <c r="L1283" i="19"/>
  <c r="M1283" i="19" s="1"/>
  <c r="L1291" i="19"/>
  <c r="M1291" i="19" s="1"/>
  <c r="L1299" i="19"/>
  <c r="M1299" i="19" s="1"/>
  <c r="L1307" i="19"/>
  <c r="M1307" i="19" s="1"/>
  <c r="L1315" i="19"/>
  <c r="M1315" i="19" s="1"/>
  <c r="L1323" i="19"/>
  <c r="M1323" i="19" s="1"/>
  <c r="L1331" i="19"/>
  <c r="L1339" i="19"/>
  <c r="L1347" i="19"/>
  <c r="L1355" i="19"/>
  <c r="L1363" i="19"/>
  <c r="L1371" i="19"/>
  <c r="M1371" i="19" s="1"/>
  <c r="L1533" i="19"/>
  <c r="M1533" i="19"/>
  <c r="K1177" i="19"/>
  <c r="L1177" i="19" s="1"/>
  <c r="M1177" i="19" s="1"/>
  <c r="K1185" i="19"/>
  <c r="L1185" i="19" s="1"/>
  <c r="M1185" i="19" s="1"/>
  <c r="K1193" i="19"/>
  <c r="L1193" i="19" s="1"/>
  <c r="M1193" i="19" s="1"/>
  <c r="K1211" i="19"/>
  <c r="L1211" i="19" s="1"/>
  <c r="M1211" i="19" s="1"/>
  <c r="L1218" i="19"/>
  <c r="M1218" i="19" s="1"/>
  <c r="L1226" i="19"/>
  <c r="L1234" i="19"/>
  <c r="L1242" i="19"/>
  <c r="M1242" i="19" s="1"/>
  <c r="M1245" i="19"/>
  <c r="L1250" i="19"/>
  <c r="L1258" i="19"/>
  <c r="M1258" i="19" s="1"/>
  <c r="L1266" i="19"/>
  <c r="M1266" i="19" s="1"/>
  <c r="L1274" i="19"/>
  <c r="M1274" i="19" s="1"/>
  <c r="L1282" i="19"/>
  <c r="M1282" i="19" s="1"/>
  <c r="L1290" i="19"/>
  <c r="M1290" i="19" s="1"/>
  <c r="L1298" i="19"/>
  <c r="L1306" i="19"/>
  <c r="M1306" i="19" s="1"/>
  <c r="L1314" i="19"/>
  <c r="M1314" i="19" s="1"/>
  <c r="L1322" i="19"/>
  <c r="M1322" i="19" s="1"/>
  <c r="M1325" i="19"/>
  <c r="L1330" i="19"/>
  <c r="M1333" i="19"/>
  <c r="L1338" i="19"/>
  <c r="M1341" i="19"/>
  <c r="L1346" i="19"/>
  <c r="M1349" i="19"/>
  <c r="L1354" i="19"/>
  <c r="M1354" i="19" s="1"/>
  <c r="M1357" i="19"/>
  <c r="L1362" i="19"/>
  <c r="M1365" i="19"/>
  <c r="L1370" i="19"/>
  <c r="L1217" i="19"/>
  <c r="M1217" i="19" s="1"/>
  <c r="L1225" i="19"/>
  <c r="M1225" i="19" s="1"/>
  <c r="L1233" i="19"/>
  <c r="L1241" i="19"/>
  <c r="L1249" i="19"/>
  <c r="L1257" i="19"/>
  <c r="M1257" i="19" s="1"/>
  <c r="L1265" i="19"/>
  <c r="M1265" i="19" s="1"/>
  <c r="L1273" i="19"/>
  <c r="M1273" i="19" s="1"/>
  <c r="L1281" i="19"/>
  <c r="M1281" i="19" s="1"/>
  <c r="L1289" i="19"/>
  <c r="M1289" i="19" s="1"/>
  <c r="L1297" i="19"/>
  <c r="M1297" i="19" s="1"/>
  <c r="L1305" i="19"/>
  <c r="L1313" i="19"/>
  <c r="L1321" i="19"/>
  <c r="M1321" i="19" s="1"/>
  <c r="L1329" i="19"/>
  <c r="M1329" i="19" s="1"/>
  <c r="L1337" i="19"/>
  <c r="L1345" i="19"/>
  <c r="L1353" i="19"/>
  <c r="M1353" i="19" s="1"/>
  <c r="L1361" i="19"/>
  <c r="L1369" i="19"/>
  <c r="M1377" i="19"/>
  <c r="L1377" i="19"/>
  <c r="M1383" i="19"/>
  <c r="L1383" i="19"/>
  <c r="M1388" i="19"/>
  <c r="L1388" i="19"/>
  <c r="M1392" i="19"/>
  <c r="L1392" i="19"/>
  <c r="M1396" i="19"/>
  <c r="L1396" i="19"/>
  <c r="M1400" i="19"/>
  <c r="L1400" i="19"/>
  <c r="L1404" i="19"/>
  <c r="M1404" i="19" s="1"/>
  <c r="L1216" i="19"/>
  <c r="M1216" i="19" s="1"/>
  <c r="L1224" i="19"/>
  <c r="M1224" i="19" s="1"/>
  <c r="L1232" i="19"/>
  <c r="L1240" i="19"/>
  <c r="L1248" i="19"/>
  <c r="L1256" i="19"/>
  <c r="L1264" i="19"/>
  <c r="M1264" i="19" s="1"/>
  <c r="L1272" i="19"/>
  <c r="M1272" i="19" s="1"/>
  <c r="L1280" i="19"/>
  <c r="M1280" i="19" s="1"/>
  <c r="L1288" i="19"/>
  <c r="M1288" i="19" s="1"/>
  <c r="L1296" i="19"/>
  <c r="L1304" i="19"/>
  <c r="M1304" i="19" s="1"/>
  <c r="L1312" i="19"/>
  <c r="M1312" i="19" s="1"/>
  <c r="L1320" i="19"/>
  <c r="L1328" i="19"/>
  <c r="M1328" i="19" s="1"/>
  <c r="L1336" i="19"/>
  <c r="L1344" i="19"/>
  <c r="L1352" i="19"/>
  <c r="L1360" i="19"/>
  <c r="M1360" i="19" s="1"/>
  <c r="L1368" i="19"/>
  <c r="M1368" i="19" s="1"/>
  <c r="L1376" i="19"/>
  <c r="L1522" i="19"/>
  <c r="M1522" i="19"/>
  <c r="L1551" i="19"/>
  <c r="M1551" i="19"/>
  <c r="L1215" i="19"/>
  <c r="M1215" i="19" s="1"/>
  <c r="L1223" i="19"/>
  <c r="M1223" i="19" s="1"/>
  <c r="L1231" i="19"/>
  <c r="L1239" i="19"/>
  <c r="M1387" i="19"/>
  <c r="L1387" i="19"/>
  <c r="M1391" i="19"/>
  <c r="L1391" i="19"/>
  <c r="L1395" i="19"/>
  <c r="M1395" i="19" s="1"/>
  <c r="L1399" i="19"/>
  <c r="M1399" i="19" s="1"/>
  <c r="M1403" i="19"/>
  <c r="L1403" i="19"/>
  <c r="L1407" i="19"/>
  <c r="M1407" i="19" s="1"/>
  <c r="L1411" i="19"/>
  <c r="M1411" i="19" s="1"/>
  <c r="L1415" i="19"/>
  <c r="M1415" i="19" s="1"/>
  <c r="M1419" i="19"/>
  <c r="L1419" i="19"/>
  <c r="L1423" i="19"/>
  <c r="M1423" i="19" s="1"/>
  <c r="M1402" i="19"/>
  <c r="L1402" i="19"/>
  <c r="M1406" i="19"/>
  <c r="L1406" i="19"/>
  <c r="M1410" i="19"/>
  <c r="L1410" i="19"/>
  <c r="M1414" i="19"/>
  <c r="L1414" i="19"/>
  <c r="L1418" i="19"/>
  <c r="M1418" i="19" s="1"/>
  <c r="M1422" i="19"/>
  <c r="L1422" i="19"/>
  <c r="L1426" i="19"/>
  <c r="M1426" i="19" s="1"/>
  <c r="M1430" i="19"/>
  <c r="L1430" i="19"/>
  <c r="L1434" i="19"/>
  <c r="M1434" i="19" s="1"/>
  <c r="M1438" i="19"/>
  <c r="L1438" i="19"/>
  <c r="L1442" i="19"/>
  <c r="M1442" i="19" s="1"/>
  <c r="L1446" i="19"/>
  <c r="M1446" i="19" s="1"/>
  <c r="M1450" i="19"/>
  <c r="L1450" i="19"/>
  <c r="L1454" i="19"/>
  <c r="M1454" i="19" s="1"/>
  <c r="M1458" i="19"/>
  <c r="L1458" i="19"/>
  <c r="L1462" i="19"/>
  <c r="M1462" i="19" s="1"/>
  <c r="M1466" i="19"/>
  <c r="L1466" i="19"/>
  <c r="L1470" i="19"/>
  <c r="M1470" i="19" s="1"/>
  <c r="M1474" i="19"/>
  <c r="L1474" i="19"/>
  <c r="L1478" i="19"/>
  <c r="M1478" i="19" s="1"/>
  <c r="L1482" i="19"/>
  <c r="M1482" i="19" s="1"/>
  <c r="L1486" i="19"/>
  <c r="M1486" i="19" s="1"/>
  <c r="L1490" i="19"/>
  <c r="M1490" i="19" s="1"/>
  <c r="L1494" i="19"/>
  <c r="M1494" i="19" s="1"/>
  <c r="M1498" i="19"/>
  <c r="L1498" i="19"/>
  <c r="M1502" i="19"/>
  <c r="L1502" i="19"/>
  <c r="M1506" i="19"/>
  <c r="L1506" i="19"/>
  <c r="M1510" i="19"/>
  <c r="L1510" i="19"/>
  <c r="L1511" i="19"/>
  <c r="M1530" i="19"/>
  <c r="M1541" i="19"/>
  <c r="M1596" i="19"/>
  <c r="M1612" i="19"/>
  <c r="L1586" i="19"/>
  <c r="M1586" i="19" s="1"/>
  <c r="L1650" i="19"/>
  <c r="M1650" i="19" s="1"/>
  <c r="M1709" i="19"/>
  <c r="L1709" i="19"/>
  <c r="M1765" i="19"/>
  <c r="L1765" i="19"/>
  <c r="L1851" i="19"/>
  <c r="M1851" i="19" s="1"/>
  <c r="L1895" i="19"/>
  <c r="M1895" i="19" s="1"/>
  <c r="M1389" i="19"/>
  <c r="L1389" i="19"/>
  <c r="L1393" i="19"/>
  <c r="M1393" i="19" s="1"/>
  <c r="M1397" i="19"/>
  <c r="L1397" i="19"/>
  <c r="M1401" i="19"/>
  <c r="L1401" i="19"/>
  <c r="L1405" i="19"/>
  <c r="M1405" i="19" s="1"/>
  <c r="L1409" i="19"/>
  <c r="M1409" i="19" s="1"/>
  <c r="M1413" i="19"/>
  <c r="L1413" i="19"/>
  <c r="L1417" i="19"/>
  <c r="M1417" i="19" s="1"/>
  <c r="L1421" i="19"/>
  <c r="M1421" i="19" s="1"/>
  <c r="M1425" i="19"/>
  <c r="L1425" i="19"/>
  <c r="M1429" i="19"/>
  <c r="L1429" i="19"/>
  <c r="M1433" i="19"/>
  <c r="L1433" i="19"/>
  <c r="M1437" i="19"/>
  <c r="L1437" i="19"/>
  <c r="L1441" i="19"/>
  <c r="M1441" i="19" s="1"/>
  <c r="L1445" i="19"/>
  <c r="M1445" i="19" s="1"/>
  <c r="L1449" i="19"/>
  <c r="M1449" i="19" s="1"/>
  <c r="L1453" i="19"/>
  <c r="M1453" i="19" s="1"/>
  <c r="L1457" i="19"/>
  <c r="M1457" i="19" s="1"/>
  <c r="L1461" i="19"/>
  <c r="M1461" i="19" s="1"/>
  <c r="M1465" i="19"/>
  <c r="L1465" i="19"/>
  <c r="L1469" i="19"/>
  <c r="M1469" i="19" s="1"/>
  <c r="L1473" i="19"/>
  <c r="M1473" i="19" s="1"/>
  <c r="M1477" i="19"/>
  <c r="L1477" i="19"/>
  <c r="L1481" i="19"/>
  <c r="M1481" i="19" s="1"/>
  <c r="L1485" i="19"/>
  <c r="M1485" i="19" s="1"/>
  <c r="L1489" i="19"/>
  <c r="M1489" i="19" s="1"/>
  <c r="L1493" i="19"/>
  <c r="M1493" i="19" s="1"/>
  <c r="M1497" i="19"/>
  <c r="L1497" i="19"/>
  <c r="M1501" i="19"/>
  <c r="L1501" i="19"/>
  <c r="L1505" i="19"/>
  <c r="M1505" i="19" s="1"/>
  <c r="M1509" i="19"/>
  <c r="L1509" i="19"/>
  <c r="M1514" i="19"/>
  <c r="M1525" i="19"/>
  <c r="L1528" i="19"/>
  <c r="M1602" i="19"/>
  <c r="L1602" i="19"/>
  <c r="L1570" i="19"/>
  <c r="M1570" i="19" s="1"/>
  <c r="L1618" i="19"/>
  <c r="M1618" i="19" s="1"/>
  <c r="M1634" i="19"/>
  <c r="L1634" i="19"/>
  <c r="L1408" i="19"/>
  <c r="M1408" i="19" s="1"/>
  <c r="L1412" i="19"/>
  <c r="M1412" i="19" s="1"/>
  <c r="M1416" i="19"/>
  <c r="L1416" i="19"/>
  <c r="L1420" i="19"/>
  <c r="M1420" i="19" s="1"/>
  <c r="M1424" i="19"/>
  <c r="L1424" i="19"/>
  <c r="M1428" i="19"/>
  <c r="L1428" i="19"/>
  <c r="M1432" i="19"/>
  <c r="L1432" i="19"/>
  <c r="L1436" i="19"/>
  <c r="M1436" i="19" s="1"/>
  <c r="L1440" i="19"/>
  <c r="M1440" i="19" s="1"/>
  <c r="L1444" i="19"/>
  <c r="M1444" i="19" s="1"/>
  <c r="M1448" i="19"/>
  <c r="L1448" i="19"/>
  <c r="L1452" i="19"/>
  <c r="M1452" i="19" s="1"/>
  <c r="L1456" i="19"/>
  <c r="M1456" i="19" s="1"/>
  <c r="M1460" i="19"/>
  <c r="L1460" i="19"/>
  <c r="L1464" i="19"/>
  <c r="M1464" i="19" s="1"/>
  <c r="M1468" i="19"/>
  <c r="L1468" i="19"/>
  <c r="L1472" i="19"/>
  <c r="M1472" i="19" s="1"/>
  <c r="L1476" i="19"/>
  <c r="M1476" i="19" s="1"/>
  <c r="L1480" i="19"/>
  <c r="M1480" i="19" s="1"/>
  <c r="L1484" i="19"/>
  <c r="M1484" i="19" s="1"/>
  <c r="L1488" i="19"/>
  <c r="M1488" i="19" s="1"/>
  <c r="L1492" i="19"/>
  <c r="M1492" i="19" s="1"/>
  <c r="L1496" i="19"/>
  <c r="M1496" i="19" s="1"/>
  <c r="M1500" i="19"/>
  <c r="L1500" i="19"/>
  <c r="M1504" i="19"/>
  <c r="L1504" i="19"/>
  <c r="L1508" i="19"/>
  <c r="M1508" i="19" s="1"/>
  <c r="L1559" i="19"/>
  <c r="M1559" i="19"/>
  <c r="L1660" i="19"/>
  <c r="M1660" i="19" s="1"/>
  <c r="M1668" i="19"/>
  <c r="L1668" i="19"/>
  <c r="L1676" i="19"/>
  <c r="M1676" i="19" s="1"/>
  <c r="M1684" i="19"/>
  <c r="L1684" i="19"/>
  <c r="M1692" i="19"/>
  <c r="L1692" i="19"/>
  <c r="L1535" i="19"/>
  <c r="K1542" i="19"/>
  <c r="L1542" i="19" s="1"/>
  <c r="M1542" i="19" s="1"/>
  <c r="M1546" i="19"/>
  <c r="M1427" i="19"/>
  <c r="L1427" i="19"/>
  <c r="M1431" i="19"/>
  <c r="L1431" i="19"/>
  <c r="M1435" i="19"/>
  <c r="L1435" i="19"/>
  <c r="M1439" i="19"/>
  <c r="L1439" i="19"/>
  <c r="L1443" i="19"/>
  <c r="M1443" i="19" s="1"/>
  <c r="L1447" i="19"/>
  <c r="M1447" i="19" s="1"/>
  <c r="L1451" i="19"/>
  <c r="M1451" i="19" s="1"/>
  <c r="L1455" i="19"/>
  <c r="M1455" i="19" s="1"/>
  <c r="M1459" i="19"/>
  <c r="L1459" i="19"/>
  <c r="M1463" i="19"/>
  <c r="L1463" i="19"/>
  <c r="L1467" i="19"/>
  <c r="M1467" i="19" s="1"/>
  <c r="L1471" i="19"/>
  <c r="M1471" i="19" s="1"/>
  <c r="L1475" i="19"/>
  <c r="M1475" i="19" s="1"/>
  <c r="L1479" i="19"/>
  <c r="M1479" i="19" s="1"/>
  <c r="L1483" i="19"/>
  <c r="M1483" i="19" s="1"/>
  <c r="L1487" i="19"/>
  <c r="M1487" i="19" s="1"/>
  <c r="L1491" i="19"/>
  <c r="M1491" i="19" s="1"/>
  <c r="L1495" i="19"/>
  <c r="M1495" i="19" s="1"/>
  <c r="M1499" i="19"/>
  <c r="L1499" i="19"/>
  <c r="M1503" i="19"/>
  <c r="L1503" i="19"/>
  <c r="L1507" i="19"/>
  <c r="M1507" i="19" s="1"/>
  <c r="M1578" i="19"/>
  <c r="L1578" i="19"/>
  <c r="M1594" i="19"/>
  <c r="L1594" i="19"/>
  <c r="M1610" i="19"/>
  <c r="L1610" i="19"/>
  <c r="L1642" i="19"/>
  <c r="M1642" i="19" s="1"/>
  <c r="M1575" i="19"/>
  <c r="M1583" i="19"/>
  <c r="M1591" i="19"/>
  <c r="M1599" i="19"/>
  <c r="M1615" i="19"/>
  <c r="M1623" i="19"/>
  <c r="M1639" i="19"/>
  <c r="L1658" i="19"/>
  <c r="M1658" i="19" s="1"/>
  <c r="L1666" i="19"/>
  <c r="M1666" i="19" s="1"/>
  <c r="M1674" i="19"/>
  <c r="L1674" i="19"/>
  <c r="L1682" i="19"/>
  <c r="M1682" i="19" s="1"/>
  <c r="M1690" i="19"/>
  <c r="L1690" i="19"/>
  <c r="L1733" i="19"/>
  <c r="M1733" i="19" s="1"/>
  <c r="L1749" i="19"/>
  <c r="M1749" i="19" s="1"/>
  <c r="L1789" i="19"/>
  <c r="M1789" i="19" s="1"/>
  <c r="L1805" i="19"/>
  <c r="M1805" i="19" s="1"/>
  <c r="L1821" i="19"/>
  <c r="M1821" i="19" s="1"/>
  <c r="M1980" i="19"/>
  <c r="L1980" i="19"/>
  <c r="M2139" i="19"/>
  <c r="L2139" i="19"/>
  <c r="M1550" i="19"/>
  <c r="M1582" i="19"/>
  <c r="M1598" i="19"/>
  <c r="M1646" i="19"/>
  <c r="L1655" i="19"/>
  <c r="M1655" i="19" s="1"/>
  <c r="L1663" i="19"/>
  <c r="M1663" i="19" s="1"/>
  <c r="M1671" i="19"/>
  <c r="L1671" i="19"/>
  <c r="L1679" i="19"/>
  <c r="M1679" i="19" s="1"/>
  <c r="M1687" i="19"/>
  <c r="L1687" i="19"/>
  <c r="L1713" i="19"/>
  <c r="M1713" i="19" s="1"/>
  <c r="L1837" i="19"/>
  <c r="M1837" i="19" s="1"/>
  <c r="L1900" i="19"/>
  <c r="M1900" i="19" s="1"/>
  <c r="L1914" i="19"/>
  <c r="M1914" i="19" s="1"/>
  <c r="L1515" i="19"/>
  <c r="L1523" i="19"/>
  <c r="L1531" i="19"/>
  <c r="L1539" i="19"/>
  <c r="L1547" i="19"/>
  <c r="M1547" i="19" s="1"/>
  <c r="L1555" i="19"/>
  <c r="L1563" i="19"/>
  <c r="M1563" i="19" s="1"/>
  <c r="L1571" i="19"/>
  <c r="L1579" i="19"/>
  <c r="L1587" i="19"/>
  <c r="L1595" i="19"/>
  <c r="M1595" i="19" s="1"/>
  <c r="L1603" i="19"/>
  <c r="L1611" i="19"/>
  <c r="L1619" i="19"/>
  <c r="L1627" i="19"/>
  <c r="L1635" i="19"/>
  <c r="M1635" i="19" s="1"/>
  <c r="L1643" i="19"/>
  <c r="L1651" i="19"/>
  <c r="M1657" i="19"/>
  <c r="L1657" i="19"/>
  <c r="L1665" i="19"/>
  <c r="M1665" i="19" s="1"/>
  <c r="M1673" i="19"/>
  <c r="L1673" i="19"/>
  <c r="L1681" i="19"/>
  <c r="M1681" i="19" s="1"/>
  <c r="M1689" i="19"/>
  <c r="L1689" i="19"/>
  <c r="M1725" i="19"/>
  <c r="L1725" i="19"/>
  <c r="L1781" i="19"/>
  <c r="M1781" i="19" s="1"/>
  <c r="L1662" i="19"/>
  <c r="M1662" i="19" s="1"/>
  <c r="L1670" i="19"/>
  <c r="M1670" i="19" s="1"/>
  <c r="L1678" i="19"/>
  <c r="M1678" i="19" s="1"/>
  <c r="L1686" i="19"/>
  <c r="M1686" i="19" s="1"/>
  <c r="M1694" i="19"/>
  <c r="L1694" i="19"/>
  <c r="M1705" i="19"/>
  <c r="L1705" i="19"/>
  <c r="L1741" i="19"/>
  <c r="M1741" i="19" s="1"/>
  <c r="L1797" i="19"/>
  <c r="M1797" i="19" s="1"/>
  <c r="L1813" i="19"/>
  <c r="M1813" i="19" s="1"/>
  <c r="L1659" i="19"/>
  <c r="M1659" i="19" s="1"/>
  <c r="L1667" i="19"/>
  <c r="M1667" i="19" s="1"/>
  <c r="L1675" i="19"/>
  <c r="M1675" i="19" s="1"/>
  <c r="L1683" i="19"/>
  <c r="M1683" i="19" s="1"/>
  <c r="M1691" i="19"/>
  <c r="L1691" i="19"/>
  <c r="L1701" i="19"/>
  <c r="M1701" i="19" s="1"/>
  <c r="M1757" i="19"/>
  <c r="L1757" i="19"/>
  <c r="L1829" i="19"/>
  <c r="M1829" i="19" s="1"/>
  <c r="M1656" i="19"/>
  <c r="L1656" i="19"/>
  <c r="M1664" i="19"/>
  <c r="L1664" i="19"/>
  <c r="M1672" i="19"/>
  <c r="L1672" i="19"/>
  <c r="L1680" i="19"/>
  <c r="M1680" i="19" s="1"/>
  <c r="M1688" i="19"/>
  <c r="L1688" i="19"/>
  <c r="L1717" i="19"/>
  <c r="M1717" i="19" s="1"/>
  <c r="M1584" i="19"/>
  <c r="M1608" i="19"/>
  <c r="M1624" i="19"/>
  <c r="M1640" i="19"/>
  <c r="M1652" i="19"/>
  <c r="L1653" i="19"/>
  <c r="M1653" i="19" s="1"/>
  <c r="L1661" i="19"/>
  <c r="M1661" i="19" s="1"/>
  <c r="L1669" i="19"/>
  <c r="M1669" i="19" s="1"/>
  <c r="L1677" i="19"/>
  <c r="M1677" i="19" s="1"/>
  <c r="L1685" i="19"/>
  <c r="M1685" i="19" s="1"/>
  <c r="L1693" i="19"/>
  <c r="M1693" i="19" s="1"/>
  <c r="L1773" i="19"/>
  <c r="M1773" i="19" s="1"/>
  <c r="M1845" i="19"/>
  <c r="L1845" i="19"/>
  <c r="L1702" i="19"/>
  <c r="L1710" i="19"/>
  <c r="L1718" i="19"/>
  <c r="M1718" i="19" s="1"/>
  <c r="L1726" i="19"/>
  <c r="M1726" i="19" s="1"/>
  <c r="L1734" i="19"/>
  <c r="M1734" i="19" s="1"/>
  <c r="L1742" i="19"/>
  <c r="M1742" i="19" s="1"/>
  <c r="L1750" i="19"/>
  <c r="M1750" i="19" s="1"/>
  <c r="L1758" i="19"/>
  <c r="L1766" i="19"/>
  <c r="M1766" i="19" s="1"/>
  <c r="L1774" i="19"/>
  <c r="M1774" i="19" s="1"/>
  <c r="L1782" i="19"/>
  <c r="M1782" i="19" s="1"/>
  <c r="L1790" i="19"/>
  <c r="M1790" i="19" s="1"/>
  <c r="M1791" i="19"/>
  <c r="L1798" i="19"/>
  <c r="L1806" i="19"/>
  <c r="M1806" i="19" s="1"/>
  <c r="M1807" i="19"/>
  <c r="L1814" i="19"/>
  <c r="M1814" i="19" s="1"/>
  <c r="M1815" i="19"/>
  <c r="L1822" i="19"/>
  <c r="L1830" i="19"/>
  <c r="M1830" i="19" s="1"/>
  <c r="M1831" i="19"/>
  <c r="L1838" i="19"/>
  <c r="M1838" i="19" s="1"/>
  <c r="M1839" i="19"/>
  <c r="L1846" i="19"/>
  <c r="M1846" i="19" s="1"/>
  <c r="M1856" i="19"/>
  <c r="L1860" i="19"/>
  <c r="M1860" i="19" s="1"/>
  <c r="L1890" i="19"/>
  <c r="M1890" i="19" s="1"/>
  <c r="L1971" i="19"/>
  <c r="M1971" i="19" s="1"/>
  <c r="M2060" i="19"/>
  <c r="L2060" i="19"/>
  <c r="L1868" i="19"/>
  <c r="M1868" i="19" s="1"/>
  <c r="L1979" i="19"/>
  <c r="M1979" i="19" s="1"/>
  <c r="L1988" i="19"/>
  <c r="M1988" i="19" s="1"/>
  <c r="L2036" i="19"/>
  <c r="M2036" i="19" s="1"/>
  <c r="M2337" i="19"/>
  <c r="L2337" i="19"/>
  <c r="M2369" i="19"/>
  <c r="L2369" i="19"/>
  <c r="L1849" i="19"/>
  <c r="M1849" i="19" s="1"/>
  <c r="L1864" i="19"/>
  <c r="M1864" i="19" s="1"/>
  <c r="L1898" i="19"/>
  <c r="M1898" i="19" s="1"/>
  <c r="M1948" i="19"/>
  <c r="L1948" i="19"/>
  <c r="L2059" i="19"/>
  <c r="M2059" i="19" s="1"/>
  <c r="M1880" i="19"/>
  <c r="L1880" i="19"/>
  <c r="L1884" i="19"/>
  <c r="M1884" i="19" s="1"/>
  <c r="L1916" i="19"/>
  <c r="M1916" i="19" s="1"/>
  <c r="L1939" i="19"/>
  <c r="M1939" i="19" s="1"/>
  <c r="L1698" i="19"/>
  <c r="M1698" i="19" s="1"/>
  <c r="L1706" i="19"/>
  <c r="L1714" i="19"/>
  <c r="M1714" i="19" s="1"/>
  <c r="L1722" i="19"/>
  <c r="L1730" i="19"/>
  <c r="L1738" i="19"/>
  <c r="M1738" i="19" s="1"/>
  <c r="L1746" i="19"/>
  <c r="M1746" i="19" s="1"/>
  <c r="L1754" i="19"/>
  <c r="M1754" i="19" s="1"/>
  <c r="L1762" i="19"/>
  <c r="L1770" i="19"/>
  <c r="L1778" i="19"/>
  <c r="M1778" i="19" s="1"/>
  <c r="L1786" i="19"/>
  <c r="M1786" i="19" s="1"/>
  <c r="L1794" i="19"/>
  <c r="L1802" i="19"/>
  <c r="M1802" i="19" s="1"/>
  <c r="L1810" i="19"/>
  <c r="M1810" i="19" s="1"/>
  <c r="L1818" i="19"/>
  <c r="L1826" i="19"/>
  <c r="L1834" i="19"/>
  <c r="M1834" i="19" s="1"/>
  <c r="L1842" i="19"/>
  <c r="M1842" i="19" s="1"/>
  <c r="M1848" i="19"/>
  <c r="L1855" i="19"/>
  <c r="M1855" i="19" s="1"/>
  <c r="L1858" i="19"/>
  <c r="M1858" i="19" s="1"/>
  <c r="L1897" i="19"/>
  <c r="M1897" i="19" s="1"/>
  <c r="L1947" i="19"/>
  <c r="M1947" i="19" s="1"/>
  <c r="L1956" i="19"/>
  <c r="M1956" i="19" s="1"/>
  <c r="L2012" i="19"/>
  <c r="M2012" i="19" s="1"/>
  <c r="L2044" i="19"/>
  <c r="M2044" i="19" s="1"/>
  <c r="L1721" i="19"/>
  <c r="L1729" i="19"/>
  <c r="M1729" i="19" s="1"/>
  <c r="L1737" i="19"/>
  <c r="M1737" i="19" s="1"/>
  <c r="L1745" i="19"/>
  <c r="L1753" i="19"/>
  <c r="M1753" i="19" s="1"/>
  <c r="L1761" i="19"/>
  <c r="M1761" i="19" s="1"/>
  <c r="L1769" i="19"/>
  <c r="M1769" i="19" s="1"/>
  <c r="L1777" i="19"/>
  <c r="M1777" i="19" s="1"/>
  <c r="L1785" i="19"/>
  <c r="L1793" i="19"/>
  <c r="M1793" i="19" s="1"/>
  <c r="L1801" i="19"/>
  <c r="M1801" i="19" s="1"/>
  <c r="L1809" i="19"/>
  <c r="M1809" i="19" s="1"/>
  <c r="L1817" i="19"/>
  <c r="M1817" i="19" s="1"/>
  <c r="L1825" i="19"/>
  <c r="M1825" i="19" s="1"/>
  <c r="L1833" i="19"/>
  <c r="M1833" i="19" s="1"/>
  <c r="L1841" i="19"/>
  <c r="M1852" i="19"/>
  <c r="L1852" i="19"/>
  <c r="L1867" i="19"/>
  <c r="M1867" i="19" s="1"/>
  <c r="L1871" i="19"/>
  <c r="M1871" i="19" s="1"/>
  <c r="M1875" i="19"/>
  <c r="L1875" i="19"/>
  <c r="L1906" i="19"/>
  <c r="M1906" i="19" s="1"/>
  <c r="L1915" i="19"/>
  <c r="M1915" i="19" s="1"/>
  <c r="L2003" i="19"/>
  <c r="M2003" i="19" s="1"/>
  <c r="L1863" i="19"/>
  <c r="M1863" i="19" s="1"/>
  <c r="M1887" i="19"/>
  <c r="M1896" i="19"/>
  <c r="L1896" i="19"/>
  <c r="L2011" i="19"/>
  <c r="M2011" i="19" s="1"/>
  <c r="L2020" i="19"/>
  <c r="M2020" i="19" s="1"/>
  <c r="M1924" i="19"/>
  <c r="L1924" i="19"/>
  <c r="L2035" i="19"/>
  <c r="M2035" i="19" s="1"/>
  <c r="L2083" i="19"/>
  <c r="M2083" i="19" s="1"/>
  <c r="L2092" i="19"/>
  <c r="M2092" i="19" s="1"/>
  <c r="M2115" i="19"/>
  <c r="L2115" i="19"/>
  <c r="L2124" i="19"/>
  <c r="M2124" i="19" s="1"/>
  <c r="M2586" i="19"/>
  <c r="L2586" i="19"/>
  <c r="L2590" i="19"/>
  <c r="M2590" i="19" s="1"/>
  <c r="L2594" i="19"/>
  <c r="M2594" i="19" s="1"/>
  <c r="L2598" i="19"/>
  <c r="M2598" i="19" s="1"/>
  <c r="L2602" i="19"/>
  <c r="M2602" i="19" s="1"/>
  <c r="L2606" i="19"/>
  <c r="M2606" i="19" s="1"/>
  <c r="M2610" i="19"/>
  <c r="L2610" i="19"/>
  <c r="L2614" i="19"/>
  <c r="M2614" i="19" s="1"/>
  <c r="L2618" i="19"/>
  <c r="M2618" i="19" s="1"/>
  <c r="M2622" i="19"/>
  <c r="L2622" i="19"/>
  <c r="M2626" i="19"/>
  <c r="L2626" i="19"/>
  <c r="L2630" i="19"/>
  <c r="M2630" i="19" s="1"/>
  <c r="M2634" i="19"/>
  <c r="L2634" i="19"/>
  <c r="L2638" i="19"/>
  <c r="M2638" i="19" s="1"/>
  <c r="M2642" i="19"/>
  <c r="L2642" i="19"/>
  <c r="L2646" i="19"/>
  <c r="M2646" i="19" s="1"/>
  <c r="L2650" i="19"/>
  <c r="M2650" i="19" s="1"/>
  <c r="L2654" i="19"/>
  <c r="M2654" i="19" s="1"/>
  <c r="L2658" i="19"/>
  <c r="M2658" i="19" s="1"/>
  <c r="L2662" i="19"/>
  <c r="M2662" i="19" s="1"/>
  <c r="L2666" i="19"/>
  <c r="M2666" i="19" s="1"/>
  <c r="L1888" i="19"/>
  <c r="M1888" i="19" s="1"/>
  <c r="L1892" i="19"/>
  <c r="M1892" i="19" s="1"/>
  <c r="M1904" i="19"/>
  <c r="L1904" i="19"/>
  <c r="L1908" i="19"/>
  <c r="M1908" i="19" s="1"/>
  <c r="L1923" i="19"/>
  <c r="M1923" i="19" s="1"/>
  <c r="L2068" i="19"/>
  <c r="M2068" i="19" s="1"/>
  <c r="L2091" i="19"/>
  <c r="M2091" i="19" s="1"/>
  <c r="M2100" i="19"/>
  <c r="L2100" i="19"/>
  <c r="L2123" i="19"/>
  <c r="M2123" i="19" s="1"/>
  <c r="M2132" i="19"/>
  <c r="L2132" i="19"/>
  <c r="L1932" i="19"/>
  <c r="M1932" i="19" s="1"/>
  <c r="L1955" i="19"/>
  <c r="M1955" i="19" s="1"/>
  <c r="L1964" i="19"/>
  <c r="M1964" i="19" s="1"/>
  <c r="L1987" i="19"/>
  <c r="M1987" i="19" s="1"/>
  <c r="L1996" i="19"/>
  <c r="M1996" i="19" s="1"/>
  <c r="L2019" i="19"/>
  <c r="M2019" i="19" s="1"/>
  <c r="L2028" i="19"/>
  <c r="M2028" i="19" s="1"/>
  <c r="L2043" i="19"/>
  <c r="M2043" i="19" s="1"/>
  <c r="M1861" i="19"/>
  <c r="L1872" i="19"/>
  <c r="M1872" i="19" s="1"/>
  <c r="L1876" i="19"/>
  <c r="M1876" i="19" s="1"/>
  <c r="L1881" i="19"/>
  <c r="M1881" i="19" s="1"/>
  <c r="L1907" i="19"/>
  <c r="M1907" i="19" s="1"/>
  <c r="L1922" i="19"/>
  <c r="M1922" i="19" s="1"/>
  <c r="L2052" i="19"/>
  <c r="M2052" i="19" s="1"/>
  <c r="M2067" i="19"/>
  <c r="L2067" i="19"/>
  <c r="L2076" i="19"/>
  <c r="M2076" i="19" s="1"/>
  <c r="M2099" i="19"/>
  <c r="L2099" i="19"/>
  <c r="M2108" i="19"/>
  <c r="L2108" i="19"/>
  <c r="M2131" i="19"/>
  <c r="L2131" i="19"/>
  <c r="L2228" i="19"/>
  <c r="M2228" i="19" s="1"/>
  <c r="L1931" i="19"/>
  <c r="M1931" i="19" s="1"/>
  <c r="L1940" i="19"/>
  <c r="M1940" i="19" s="1"/>
  <c r="L1963" i="19"/>
  <c r="M1963" i="19" s="1"/>
  <c r="L1972" i="19"/>
  <c r="M1972" i="19" s="1"/>
  <c r="L1995" i="19"/>
  <c r="M1995" i="19" s="1"/>
  <c r="L2004" i="19"/>
  <c r="M2004" i="19" s="1"/>
  <c r="L2027" i="19"/>
  <c r="M2027" i="19" s="1"/>
  <c r="L2051" i="19"/>
  <c r="M2051" i="19" s="1"/>
  <c r="L2075" i="19"/>
  <c r="M2075" i="19" s="1"/>
  <c r="L2084" i="19"/>
  <c r="M2084" i="19" s="1"/>
  <c r="L2107" i="19"/>
  <c r="M2107" i="19" s="1"/>
  <c r="L2116" i="19"/>
  <c r="M2116" i="19" s="1"/>
  <c r="L2164" i="19"/>
  <c r="M2164" i="19" s="1"/>
  <c r="L2172" i="19"/>
  <c r="M2172" i="19" s="1"/>
  <c r="L2180" i="19"/>
  <c r="M2180" i="19" s="1"/>
  <c r="L2188" i="19"/>
  <c r="M2188" i="19" s="1"/>
  <c r="L2196" i="19"/>
  <c r="M2196" i="19" s="1"/>
  <c r="L2204" i="19"/>
  <c r="M2204" i="19" s="1"/>
  <c r="L2212" i="19"/>
  <c r="M2212" i="19" s="1"/>
  <c r="M2220" i="19"/>
  <c r="L2220" i="19"/>
  <c r="M1870" i="19"/>
  <c r="L1873" i="19"/>
  <c r="M1886" i="19"/>
  <c r="L1889" i="19"/>
  <c r="M1894" i="19"/>
  <c r="M1910" i="19"/>
  <c r="M1926" i="19"/>
  <c r="M1950" i="19"/>
  <c r="M1966" i="19"/>
  <c r="M1982" i="19"/>
  <c r="L1985" i="19"/>
  <c r="M1998" i="19"/>
  <c r="M2006" i="19"/>
  <c r="M2022" i="19"/>
  <c r="M2046" i="19"/>
  <c r="L2049" i="19"/>
  <c r="L2065" i="19"/>
  <c r="M2078" i="19"/>
  <c r="M2086" i="19"/>
  <c r="M2094" i="19"/>
  <c r="M2102" i="19"/>
  <c r="M2118" i="19"/>
  <c r="M2126" i="19"/>
  <c r="M2142" i="19"/>
  <c r="K2229" i="19"/>
  <c r="L2229" i="19" s="1"/>
  <c r="M2229" i="19" s="1"/>
  <c r="L2244" i="19"/>
  <c r="M2244" i="19" s="1"/>
  <c r="M2262" i="19"/>
  <c r="M1877" i="19"/>
  <c r="M1893" i="19"/>
  <c r="M1917" i="19"/>
  <c r="M1925" i="19"/>
  <c r="M1957" i="19"/>
  <c r="M1965" i="19"/>
  <c r="M1981" i="19"/>
  <c r="M2021" i="19"/>
  <c r="M2029" i="19"/>
  <c r="L2048" i="19"/>
  <c r="L2056" i="19"/>
  <c r="M2085" i="19"/>
  <c r="M2093" i="19"/>
  <c r="L2104" i="19"/>
  <c r="M2117" i="19"/>
  <c r="L2120" i="19"/>
  <c r="L2128" i="19"/>
  <c r="L2136" i="19"/>
  <c r="M2149" i="19"/>
  <c r="K2221" i="19"/>
  <c r="L2221" i="19" s="1"/>
  <c r="M2221" i="19" s="1"/>
  <c r="L2236" i="19"/>
  <c r="M2236" i="19" s="1"/>
  <c r="M2254" i="19"/>
  <c r="L2277" i="19"/>
  <c r="M2277" i="19" s="1"/>
  <c r="M2042" i="19"/>
  <c r="M2050" i="19"/>
  <c r="M2058" i="19"/>
  <c r="M2066" i="19"/>
  <c r="M2074" i="19"/>
  <c r="M2098" i="19"/>
  <c r="M2230" i="19"/>
  <c r="L2253" i="19"/>
  <c r="M2253" i="19" s="1"/>
  <c r="K2261" i="19"/>
  <c r="L2261" i="19" s="1"/>
  <c r="M2261" i="19" s="1"/>
  <c r="L2276" i="19"/>
  <c r="M2276" i="19" s="1"/>
  <c r="M1865" i="19"/>
  <c r="M1905" i="19"/>
  <c r="M1921" i="19"/>
  <c r="M1937" i="19"/>
  <c r="M1945" i="19"/>
  <c r="M1953" i="19"/>
  <c r="M1969" i="19"/>
  <c r="M2017" i="19"/>
  <c r="M2025" i="19"/>
  <c r="M2033" i="19"/>
  <c r="M2057" i="19"/>
  <c r="M2073" i="19"/>
  <c r="M2097" i="19"/>
  <c r="M2129" i="19"/>
  <c r="M2145" i="19"/>
  <c r="L2156" i="19"/>
  <c r="M2156" i="19" s="1"/>
  <c r="M2166" i="19"/>
  <c r="M2174" i="19"/>
  <c r="M2182" i="19"/>
  <c r="M2190" i="19"/>
  <c r="M2198" i="19"/>
  <c r="M2206" i="19"/>
  <c r="M2222" i="19"/>
  <c r="K2253" i="19"/>
  <c r="L2268" i="19"/>
  <c r="M2268" i="19" s="1"/>
  <c r="M2321" i="19"/>
  <c r="L2321" i="19"/>
  <c r="M1912" i="19"/>
  <c r="M1920" i="19"/>
  <c r="M1928" i="19"/>
  <c r="M1936" i="19"/>
  <c r="M1944" i="19"/>
  <c r="M1968" i="19"/>
  <c r="M1984" i="19"/>
  <c r="M1992" i="19"/>
  <c r="M2000" i="19"/>
  <c r="M2024" i="19"/>
  <c r="M2040" i="19"/>
  <c r="M2080" i="19"/>
  <c r="M2088" i="19"/>
  <c r="M2096" i="19"/>
  <c r="K2245" i="19"/>
  <c r="L2245" i="19" s="1"/>
  <c r="M2245" i="19" s="1"/>
  <c r="L2260" i="19"/>
  <c r="M2260" i="19" s="1"/>
  <c r="M1903" i="19"/>
  <c r="L1930" i="19"/>
  <c r="M1930" i="19" s="1"/>
  <c r="L1938" i="19"/>
  <c r="M1938" i="19" s="1"/>
  <c r="L1946" i="19"/>
  <c r="M1951" i="19"/>
  <c r="L1954" i="19"/>
  <c r="M1954" i="19" s="1"/>
  <c r="M1959" i="19"/>
  <c r="L1962" i="19"/>
  <c r="M1962" i="19" s="1"/>
  <c r="M1967" i="19"/>
  <c r="L1970" i="19"/>
  <c r="M1970" i="19" s="1"/>
  <c r="M1975" i="19"/>
  <c r="L1978" i="19"/>
  <c r="M1983" i="19"/>
  <c r="L1986" i="19"/>
  <c r="M1986" i="19" s="1"/>
  <c r="L1994" i="19"/>
  <c r="M1994" i="19" s="1"/>
  <c r="M1999" i="19"/>
  <c r="L2002" i="19"/>
  <c r="M2007" i="19"/>
  <c r="L2010" i="19"/>
  <c r="M2010" i="19" s="1"/>
  <c r="L2018" i="19"/>
  <c r="M2018" i="19" s="1"/>
  <c r="M2023" i="19"/>
  <c r="L2026" i="19"/>
  <c r="M2026" i="19" s="1"/>
  <c r="M2031" i="19"/>
  <c r="M2039" i="19"/>
  <c r="M2047" i="19"/>
  <c r="M2063" i="19"/>
  <c r="M2095" i="19"/>
  <c r="L2106" i="19"/>
  <c r="M2111" i="19"/>
  <c r="L2114" i="19"/>
  <c r="M2114" i="19" s="1"/>
  <c r="L2122" i="19"/>
  <c r="L2130" i="19"/>
  <c r="L2138" i="19"/>
  <c r="K2237" i="19"/>
  <c r="L2237" i="19" s="1"/>
  <c r="M2237" i="19" s="1"/>
  <c r="L2252" i="19"/>
  <c r="M2252" i="19" s="1"/>
  <c r="L2216" i="19"/>
  <c r="M2216" i="19" s="1"/>
  <c r="L2224" i="19"/>
  <c r="M2224" i="19" s="1"/>
  <c r="L2232" i="19"/>
  <c r="M2232" i="19" s="1"/>
  <c r="L2240" i="19"/>
  <c r="M2240" i="19" s="1"/>
  <c r="L2248" i="19"/>
  <c r="M2248" i="19" s="1"/>
  <c r="L2256" i="19"/>
  <c r="M2256" i="19" s="1"/>
  <c r="L2264" i="19"/>
  <c r="M2264" i="19" s="1"/>
  <c r="L2272" i="19"/>
  <c r="M2272" i="19" s="1"/>
  <c r="L2317" i="19"/>
  <c r="M2317" i="19" s="1"/>
  <c r="M2333" i="19"/>
  <c r="L2333" i="19"/>
  <c r="L2353" i="19"/>
  <c r="M2353" i="19" s="1"/>
  <c r="L2393" i="19"/>
  <c r="M2393" i="19" s="1"/>
  <c r="L2409" i="19"/>
  <c r="M2409" i="19" s="1"/>
  <c r="L2157" i="19"/>
  <c r="M2157" i="19" s="1"/>
  <c r="L2165" i="19"/>
  <c r="M2165" i="19" s="1"/>
  <c r="L2173" i="19"/>
  <c r="M2173" i="19" s="1"/>
  <c r="L2181" i="19"/>
  <c r="M2181" i="19" s="1"/>
  <c r="L2189" i="19"/>
  <c r="M2189" i="19" s="1"/>
  <c r="L2197" i="19"/>
  <c r="M2197" i="19" s="1"/>
  <c r="L2205" i="19"/>
  <c r="M2205" i="19" s="1"/>
  <c r="L2213" i="19"/>
  <c r="M2213" i="19" s="1"/>
  <c r="L2289" i="19"/>
  <c r="M2289" i="19" s="1"/>
  <c r="L2293" i="19"/>
  <c r="M2293" i="19" s="1"/>
  <c r="L2297" i="19"/>
  <c r="M2297" i="19" s="1"/>
  <c r="L2301" i="19"/>
  <c r="M2301" i="19" s="1"/>
  <c r="L2305" i="19"/>
  <c r="M2305" i="19" s="1"/>
  <c r="L2309" i="19"/>
  <c r="M2309" i="19" s="1"/>
  <c r="L2316" i="19"/>
  <c r="M2316" i="19" s="1"/>
  <c r="L2325" i="19"/>
  <c r="M2325" i="19" s="1"/>
  <c r="L2332" i="19"/>
  <c r="M2341" i="19"/>
  <c r="L2341" i="19"/>
  <c r="L2385" i="19"/>
  <c r="M2385" i="19" s="1"/>
  <c r="M2345" i="19"/>
  <c r="L2345" i="19"/>
  <c r="L2361" i="19"/>
  <c r="M2361" i="19" s="1"/>
  <c r="L2401" i="19"/>
  <c r="M2401" i="19" s="1"/>
  <c r="M2417" i="19"/>
  <c r="L2417" i="19"/>
  <c r="L2313" i="19"/>
  <c r="M2313" i="19" s="1"/>
  <c r="M2329" i="19"/>
  <c r="L2329" i="19"/>
  <c r="L2349" i="19"/>
  <c r="M2349" i="19" s="1"/>
  <c r="L2377" i="19"/>
  <c r="M2377" i="19" s="1"/>
  <c r="M2427" i="19"/>
  <c r="L2476" i="19"/>
  <c r="M2476" i="19" s="1"/>
  <c r="M2290" i="19"/>
  <c r="M2298" i="19"/>
  <c r="M2354" i="19"/>
  <c r="L2365" i="19"/>
  <c r="M2370" i="19"/>
  <c r="L2381" i="19"/>
  <c r="M2386" i="19"/>
  <c r="L2389" i="19"/>
  <c r="L2413" i="19"/>
  <c r="L2553" i="19"/>
  <c r="M2553" i="19" s="1"/>
  <c r="L2291" i="19"/>
  <c r="M2291" i="19" s="1"/>
  <c r="M2296" i="19"/>
  <c r="L2299" i="19"/>
  <c r="M2299" i="19" s="1"/>
  <c r="M2304" i="19"/>
  <c r="L2307" i="19"/>
  <c r="M2307" i="19" s="1"/>
  <c r="L2315" i="19"/>
  <c r="M2315" i="19" s="1"/>
  <c r="M2320" i="19"/>
  <c r="L2323" i="19"/>
  <c r="M2323" i="19" s="1"/>
  <c r="L2331" i="19"/>
  <c r="L2339" i="19"/>
  <c r="M2344" i="19"/>
  <c r="L2347" i="19"/>
  <c r="M2347" i="19" s="1"/>
  <c r="M2352" i="19"/>
  <c r="L2355" i="19"/>
  <c r="M2360" i="19"/>
  <c r="L2363" i="19"/>
  <c r="L2371" i="19"/>
  <c r="L2379" i="19"/>
  <c r="M2384" i="19"/>
  <c r="L2387" i="19"/>
  <c r="M2392" i="19"/>
  <c r="L2395" i="19"/>
  <c r="M2395" i="19" s="1"/>
  <c r="L2403" i="19"/>
  <c r="M2403" i="19" s="1"/>
  <c r="M2408" i="19"/>
  <c r="L2411" i="19"/>
  <c r="M2411" i="19" s="1"/>
  <c r="L2419" i="19"/>
  <c r="M2419" i="19" s="1"/>
  <c r="M2432" i="19"/>
  <c r="M2468" i="19"/>
  <c r="L2468" i="19"/>
  <c r="M2295" i="19"/>
  <c r="M2311" i="19"/>
  <c r="M2319" i="19"/>
  <c r="M2343" i="19"/>
  <c r="M2351" i="19"/>
  <c r="M2359" i="19"/>
  <c r="M2367" i="19"/>
  <c r="L2394" i="19"/>
  <c r="M2399" i="19"/>
  <c r="L2402" i="19"/>
  <c r="L2410" i="19"/>
  <c r="M2410" i="19" s="1"/>
  <c r="L2418" i="19"/>
  <c r="M2418" i="19" s="1"/>
  <c r="M2423" i="19"/>
  <c r="M2431" i="19"/>
  <c r="L2452" i="19"/>
  <c r="M2452" i="19" s="1"/>
  <c r="L2484" i="19"/>
  <c r="M2484" i="19" s="1"/>
  <c r="K2501" i="19"/>
  <c r="L2569" i="19"/>
  <c r="M2569" i="19"/>
  <c r="M2294" i="19"/>
  <c r="M2310" i="19"/>
  <c r="M2326" i="19"/>
  <c r="M2350" i="19"/>
  <c r="M2374" i="19"/>
  <c r="M2382" i="19"/>
  <c r="M2406" i="19"/>
  <c r="M2422" i="19"/>
  <c r="M2430" i="19"/>
  <c r="M2357" i="19"/>
  <c r="M2373" i="19"/>
  <c r="M2397" i="19"/>
  <c r="L2537" i="19"/>
  <c r="M2537" i="19" s="1"/>
  <c r="M2340" i="19"/>
  <c r="M2356" i="19"/>
  <c r="M2380" i="19"/>
  <c r="M2396" i="19"/>
  <c r="M2404" i="19"/>
  <c r="M2420" i="19"/>
  <c r="M2428" i="19"/>
  <c r="L2444" i="19"/>
  <c r="M2444" i="19" s="1"/>
  <c r="M2460" i="19"/>
  <c r="L2460" i="19"/>
  <c r="K2493" i="19"/>
  <c r="L2493" i="19" s="1"/>
  <c r="M2493" i="19" s="1"/>
  <c r="M2449" i="19"/>
  <c r="M2457" i="19"/>
  <c r="M2465" i="19"/>
  <c r="M2473" i="19"/>
  <c r="M2497" i="19"/>
  <c r="L2516" i="19"/>
  <c r="M2516" i="19" s="1"/>
  <c r="L2522" i="19"/>
  <c r="M2522" i="19" s="1"/>
  <c r="M2524" i="19"/>
  <c r="L2528" i="19"/>
  <c r="M2528" i="19" s="1"/>
  <c r="M2540" i="19"/>
  <c r="M2556" i="19"/>
  <c r="L2582" i="19"/>
  <c r="M2582" i="19"/>
  <c r="L2505" i="19"/>
  <c r="L2510" i="19"/>
  <c r="M2510" i="19" s="1"/>
  <c r="L2538" i="19"/>
  <c r="M2538" i="19" s="1"/>
  <c r="L2554" i="19"/>
  <c r="M2554" i="19" s="1"/>
  <c r="L2570" i="19"/>
  <c r="M2570" i="19" s="1"/>
  <c r="L2445" i="19"/>
  <c r="L2453" i="19"/>
  <c r="M2453" i="19" s="1"/>
  <c r="M2454" i="19"/>
  <c r="L2461" i="19"/>
  <c r="M2462" i="19"/>
  <c r="L2469" i="19"/>
  <c r="L2477" i="19"/>
  <c r="M2477" i="19" s="1"/>
  <c r="L2485" i="19"/>
  <c r="M2485" i="19" s="1"/>
  <c r="M2494" i="19"/>
  <c r="L2504" i="19"/>
  <c r="M2504" i="19"/>
  <c r="M2505" i="19"/>
  <c r="L2514" i="19"/>
  <c r="M2514" i="19" s="1"/>
  <c r="L2520" i="19"/>
  <c r="M2520" i="19" s="1"/>
  <c r="L2526" i="19"/>
  <c r="M2526" i="19" s="1"/>
  <c r="L2542" i="19"/>
  <c r="M2542" i="19" s="1"/>
  <c r="L2558" i="19"/>
  <c r="M2558" i="19" s="1"/>
  <c r="L2508" i="19"/>
  <c r="M2508" i="19" s="1"/>
  <c r="M2521" i="19"/>
  <c r="M2548" i="19"/>
  <c r="M2564" i="19"/>
  <c r="L2574" i="19"/>
  <c r="M2574" i="19" s="1"/>
  <c r="L2443" i="19"/>
  <c r="M2443" i="19" s="1"/>
  <c r="L2451" i="19"/>
  <c r="M2451" i="19" s="1"/>
  <c r="L2459" i="19"/>
  <c r="L2467" i="19"/>
  <c r="M2467" i="19" s="1"/>
  <c r="L2475" i="19"/>
  <c r="M2475" i="19" s="1"/>
  <c r="L2483" i="19"/>
  <c r="M2483" i="19" s="1"/>
  <c r="M2500" i="19"/>
  <c r="L2530" i="19"/>
  <c r="M2530" i="19" s="1"/>
  <c r="L2546" i="19"/>
  <c r="M2546" i="19" s="1"/>
  <c r="L2562" i="19"/>
  <c r="M2562" i="19" s="1"/>
  <c r="L2578" i="19"/>
  <c r="M2578" i="19" s="1"/>
  <c r="L2512" i="19"/>
  <c r="M2512" i="19" s="1"/>
  <c r="L2518" i="19"/>
  <c r="M2518" i="19"/>
  <c r="L2572" i="19"/>
  <c r="M2572" i="19" s="1"/>
  <c r="M2450" i="19"/>
  <c r="M2458" i="19"/>
  <c r="M2498" i="19"/>
  <c r="L2502" i="19"/>
  <c r="M2502" i="19" s="1"/>
  <c r="L2506" i="19"/>
  <c r="M2506" i="19" s="1"/>
  <c r="L2534" i="19"/>
  <c r="M2534" i="19" s="1"/>
  <c r="L2550" i="19"/>
  <c r="M2550" i="19" s="1"/>
  <c r="L2566" i="19"/>
  <c r="M2566" i="19" s="1"/>
  <c r="L2580" i="19"/>
  <c r="L2587" i="19"/>
  <c r="M2587" i="19" s="1"/>
  <c r="L2591" i="19"/>
  <c r="M2591" i="19" s="1"/>
  <c r="L2595" i="19"/>
  <c r="M2595" i="19" s="1"/>
  <c r="M2599" i="19"/>
  <c r="L2599" i="19"/>
  <c r="L2603" i="19"/>
  <c r="M2603" i="19" s="1"/>
  <c r="L2607" i="19"/>
  <c r="M2607" i="19" s="1"/>
  <c r="L2611" i="19"/>
  <c r="M2611" i="19" s="1"/>
  <c r="M2615" i="19"/>
  <c r="L2615" i="19"/>
  <c r="L2619" i="19"/>
  <c r="M2619" i="19" s="1"/>
  <c r="L2623" i="19"/>
  <c r="M2623" i="19" s="1"/>
  <c r="L2627" i="19"/>
  <c r="M2627" i="19" s="1"/>
  <c r="L2631" i="19"/>
  <c r="M2631" i="19" s="1"/>
  <c r="M2635" i="19"/>
  <c r="L2635" i="19"/>
  <c r="M2639" i="19"/>
  <c r="L2639" i="19"/>
  <c r="L2643" i="19"/>
  <c r="M2643" i="19" s="1"/>
  <c r="M2647" i="19"/>
  <c r="L2647" i="19"/>
  <c r="L2651" i="19"/>
  <c r="M2651" i="19" s="1"/>
  <c r="M2655" i="19"/>
  <c r="L2655" i="19"/>
  <c r="L2659" i="19"/>
  <c r="M2659" i="19" s="1"/>
  <c r="L2663" i="19"/>
  <c r="M2663" i="19" s="1"/>
  <c r="L2667" i="19"/>
  <c r="M2667" i="19" s="1"/>
  <c r="L2507" i="19"/>
  <c r="M2507" i="19" s="1"/>
  <c r="L2515" i="19"/>
  <c r="M2515" i="19" s="1"/>
  <c r="L2523" i="19"/>
  <c r="M2523" i="19" s="1"/>
  <c r="L2531" i="19"/>
  <c r="M2531" i="19" s="1"/>
  <c r="L2539" i="19"/>
  <c r="M2539" i="19" s="1"/>
  <c r="L2547" i="19"/>
  <c r="M2547" i="19" s="1"/>
  <c r="L2555" i="19"/>
  <c r="M2555" i="19" s="1"/>
  <c r="L2563" i="19"/>
  <c r="M2563" i="19" s="1"/>
  <c r="L2571" i="19"/>
  <c r="L2579" i="19"/>
  <c r="L2536" i="19"/>
  <c r="M2536" i="19" s="1"/>
  <c r="L2544" i="19"/>
  <c r="M2544" i="19" s="1"/>
  <c r="L2552" i="19"/>
  <c r="M2552" i="19" s="1"/>
  <c r="L2560" i="19"/>
  <c r="M2560" i="19" s="1"/>
  <c r="L2568" i="19"/>
  <c r="L2576" i="19"/>
  <c r="M2576" i="19" s="1"/>
  <c r="L2584" i="19"/>
  <c r="L2589" i="19"/>
  <c r="M2589" i="19" s="1"/>
  <c r="L2593" i="19"/>
  <c r="M2593" i="19" s="1"/>
  <c r="L2597" i="19"/>
  <c r="M2597" i="19" s="1"/>
  <c r="L2601" i="19"/>
  <c r="M2601" i="19" s="1"/>
  <c r="L2605" i="19"/>
  <c r="M2605" i="19" s="1"/>
  <c r="L2609" i="19"/>
  <c r="M2609" i="19" s="1"/>
  <c r="L2613" i="19"/>
  <c r="M2613" i="19" s="1"/>
  <c r="L2617" i="19"/>
  <c r="M2617" i="19" s="1"/>
  <c r="M2621" i="19"/>
  <c r="L2621" i="19"/>
  <c r="M2625" i="19"/>
  <c r="L2625" i="19"/>
  <c r="L2629" i="19"/>
  <c r="M2629" i="19" s="1"/>
  <c r="L2633" i="19"/>
  <c r="M2633" i="19" s="1"/>
  <c r="L2637" i="19"/>
  <c r="M2637" i="19" s="1"/>
  <c r="M2641" i="19"/>
  <c r="L2641" i="19"/>
  <c r="L2503" i="19"/>
  <c r="L2575" i="19"/>
  <c r="M2575" i="19" s="1"/>
  <c r="L2588" i="19"/>
  <c r="M2588" i="19" s="1"/>
  <c r="L2592" i="19"/>
  <c r="M2592" i="19" s="1"/>
  <c r="L2596" i="19"/>
  <c r="M2596" i="19" s="1"/>
  <c r="L2600" i="19"/>
  <c r="M2600" i="19" s="1"/>
  <c r="L2604" i="19"/>
  <c r="M2604" i="19" s="1"/>
  <c r="L2608" i="19"/>
  <c r="M2608" i="19" s="1"/>
  <c r="L2612" i="19"/>
  <c r="M2612" i="19" s="1"/>
  <c r="L2616" i="19"/>
  <c r="M2616" i="19" s="1"/>
  <c r="L2620" i="19"/>
  <c r="M2620" i="19" s="1"/>
  <c r="M2624" i="19"/>
  <c r="L2624" i="19"/>
  <c r="L2628" i="19"/>
  <c r="M2628" i="19" s="1"/>
  <c r="L2632" i="19"/>
  <c r="M2632" i="19" s="1"/>
  <c r="L2501" i="19"/>
  <c r="M2501" i="19" s="1"/>
  <c r="L2509" i="19"/>
  <c r="M2509" i="19" s="1"/>
  <c r="L2517" i="19"/>
  <c r="L2525" i="19"/>
  <c r="M2525" i="19" s="1"/>
  <c r="L2533" i="19"/>
  <c r="M2533" i="19" s="1"/>
  <c r="L2541" i="19"/>
  <c r="M2541" i="19" s="1"/>
  <c r="L2549" i="19"/>
  <c r="M2549" i="19" s="1"/>
  <c r="L2557" i="19"/>
  <c r="M2557" i="19" s="1"/>
  <c r="L2565" i="19"/>
  <c r="M2565" i="19" s="1"/>
  <c r="M2568" i="19"/>
  <c r="L2573" i="19"/>
  <c r="M2584" i="19"/>
  <c r="L2645" i="19"/>
  <c r="M2645" i="19" s="1"/>
  <c r="L2649" i="19"/>
  <c r="M2649" i="19" s="1"/>
  <c r="L2653" i="19"/>
  <c r="M2653" i="19" s="1"/>
  <c r="M2657" i="19"/>
  <c r="L2657" i="19"/>
  <c r="L2661" i="19"/>
  <c r="M2661" i="19" s="1"/>
  <c r="L2665" i="19"/>
  <c r="M2665" i="19" s="1"/>
  <c r="M2669" i="19"/>
  <c r="L2669" i="19"/>
  <c r="L2636" i="19"/>
  <c r="M2636" i="19" s="1"/>
  <c r="L2640" i="19"/>
  <c r="M2640" i="19" s="1"/>
  <c r="L2644" i="19"/>
  <c r="M2644" i="19" s="1"/>
  <c r="M2648" i="19"/>
  <c r="L2648" i="19"/>
  <c r="L2652" i="19"/>
  <c r="M2652" i="19" s="1"/>
  <c r="L2656" i="19"/>
  <c r="M2656" i="19" s="1"/>
  <c r="L2660" i="19"/>
  <c r="M2660" i="19" s="1"/>
  <c r="L2664" i="19"/>
  <c r="M2664" i="19" s="1"/>
  <c r="L2668" i="19"/>
  <c r="M2668" i="19" s="1"/>
  <c r="L2670" i="19"/>
</calcChain>
</file>

<file path=xl/sharedStrings.xml><?xml version="1.0" encoding="utf-8"?>
<sst xmlns="http://schemas.openxmlformats.org/spreadsheetml/2006/main" count="6598" uniqueCount="1973">
  <si>
    <t>Serienummer</t>
  </si>
  <si>
    <t>Categorie</t>
  </si>
  <si>
    <t>Merk/type</t>
  </si>
  <si>
    <t>Bouwjaar</t>
  </si>
  <si>
    <t>Leeftijd</t>
  </si>
  <si>
    <t>Afschrijving</t>
  </si>
  <si>
    <t xml:space="preserve">BCP </t>
  </si>
  <si>
    <t>Restwaarde</t>
  </si>
  <si>
    <t>Overnamewaarde</t>
  </si>
  <si>
    <t>V205870</t>
  </si>
  <si>
    <t>2A - Handbewogen rolstoel voor (semi)permanent / actief gebruik</t>
  </si>
  <si>
    <t>Breezy RubiX, zelfrijder</t>
  </si>
  <si>
    <t>W-S057185</t>
  </si>
  <si>
    <t>Onbekend</t>
  </si>
  <si>
    <t>C500 Corpus LowRider, 7,5 km/h</t>
  </si>
  <si>
    <t>WZ-0422630</t>
  </si>
  <si>
    <t>5D.2 - Handbike (aankoppelbaar) met elektrische ondersteuning</t>
  </si>
  <si>
    <t>MODEL: Roam Runner handbike met electro ondersteuning 24V</t>
  </si>
  <si>
    <t>WZ-0429215</t>
  </si>
  <si>
    <t>2E - Handbewogen (vastframe) rolstoel voor actief gebruik</t>
  </si>
  <si>
    <t>MODEL: RGK Maxima</t>
  </si>
  <si>
    <t>WZ-0460666</t>
  </si>
  <si>
    <t>1A - Handbewogen rolstoel voor incidenteel gebruik</t>
  </si>
  <si>
    <t>MODEL: Breezy BasiX</t>
  </si>
  <si>
    <t>WZ-0467673</t>
  </si>
  <si>
    <t>2C - (Handbewogen) rolstoel voor (semi)permanent / passief gebruik</t>
  </si>
  <si>
    <t>MODEL: Ibis duwwandelwagen</t>
  </si>
  <si>
    <t>WZ-0472454</t>
  </si>
  <si>
    <t>WZ-0491555</t>
  </si>
  <si>
    <t>7A - Passieve tillift</t>
  </si>
  <si>
    <t>MODEL: Oxford Pro Presence incl. accu en oplader</t>
  </si>
  <si>
    <t>WZ-0494088</t>
  </si>
  <si>
    <t>4B - Scootmobiel grotere actieradius</t>
  </si>
  <si>
    <t>MODEL: Pride Luna Victory E</t>
  </si>
  <si>
    <t>WZ-0496019</t>
  </si>
  <si>
    <t>WZ-0497401</t>
  </si>
  <si>
    <t>WZ-049844</t>
  </si>
  <si>
    <t>5A.2 - Driewielfietsen voor volwassenen en kinderen met trapondersteuning</t>
  </si>
  <si>
    <t>MODEL: Easy Sport Basis met Silent elektromotor (niet i.c.m. doortrapnaaf)</t>
  </si>
  <si>
    <t>WZ-0498715</t>
  </si>
  <si>
    <t>MODEL: Quickie 2 HeliX Comfort</t>
  </si>
  <si>
    <t>WZ-0500281</t>
  </si>
  <si>
    <t>WZ-0500870</t>
  </si>
  <si>
    <t>WZ-0505884</t>
  </si>
  <si>
    <t>7B - Actieve tillift</t>
  </si>
  <si>
    <t>MODEL: Oxford Pro Ascend incl. accu en oplader</t>
  </si>
  <si>
    <t>WZ-0519847</t>
  </si>
  <si>
    <t>WZ-0522448</t>
  </si>
  <si>
    <t>5C - Fiets met verlaagde instap, verlengd frame en trapondersteuning</t>
  </si>
  <si>
    <t>MODEL: Tavara Balance basis met Silent electro motor</t>
  </si>
  <si>
    <t>WZ-0523033</t>
  </si>
  <si>
    <t>WZ-0523039</t>
  </si>
  <si>
    <t>WZ-0525924</t>
  </si>
  <si>
    <t>MODEL: Pride Zolar, 3-wiel uitvoering</t>
  </si>
  <si>
    <t>WZ-0526537</t>
  </si>
  <si>
    <t>5A.1 - Driewielfietsen voor volwassenen en kinderen</t>
  </si>
  <si>
    <t>MODEL: Mini 3 basis</t>
  </si>
  <si>
    <t>WZ-0527209</t>
  </si>
  <si>
    <t>WZ-0527289</t>
  </si>
  <si>
    <t>WZ-0532197</t>
  </si>
  <si>
    <t>WZ-0534240</t>
  </si>
  <si>
    <t>WZ-0534331</t>
  </si>
  <si>
    <t>WZ-0534613</t>
  </si>
  <si>
    <t>MODEL: Sterling 3 wiel uitvoering Elite 2 Plus</t>
  </si>
  <si>
    <t>WZ-0536126</t>
  </si>
  <si>
    <t>MODEL: Quickie 2 HeliX</t>
  </si>
  <si>
    <t>WZ-0539622</t>
  </si>
  <si>
    <t>2B - Handbewogen kinderrolstoel voor actief / dagelijks gebruik</t>
  </si>
  <si>
    <t>WZ-0540280</t>
  </si>
  <si>
    <t>WZ-0541068</t>
  </si>
  <si>
    <t>1B - Buggy</t>
  </si>
  <si>
    <t>MODEL: Stingray zitunit, maat 1</t>
  </si>
  <si>
    <t>WZ-0542321</t>
  </si>
  <si>
    <t>MODEL: Breezy RubiX Plus</t>
  </si>
  <si>
    <t>WZ-0543027</t>
  </si>
  <si>
    <t>WZ-0545363</t>
  </si>
  <si>
    <t>MODEL: Midi 2 basis</t>
  </si>
  <si>
    <t>WZ-0550117</t>
  </si>
  <si>
    <t>WZ-0550547</t>
  </si>
  <si>
    <t>8B - Douche- toiletstoel hoog/laag</t>
  </si>
  <si>
    <t>MODEL: hoogte verstelbare kantelbare douche/toiletstoel LI2161.121, RVS 304 gecoat</t>
  </si>
  <si>
    <t>WZ-0552462</t>
  </si>
  <si>
    <t>MODEL: Pride Luna Victory Comfort, scootmobiel, 3-wiel uitvoering</t>
  </si>
  <si>
    <t>WZ-0555099</t>
  </si>
  <si>
    <t>MODEL: Husky 2 driewieler Basis</t>
  </si>
  <si>
    <t>WZ-0558843</t>
  </si>
  <si>
    <t>WZ-0560381</t>
  </si>
  <si>
    <t>8C - Badvoorzieningen voor kinderen</t>
  </si>
  <si>
    <t>MODEL: Orca, 1 maat</t>
  </si>
  <si>
    <t>WZ-0560963</t>
  </si>
  <si>
    <t>WZ-0562608</t>
  </si>
  <si>
    <t>WZ-0563487</t>
  </si>
  <si>
    <t>WZ-0564676</t>
  </si>
  <si>
    <t>WZ-0565522</t>
  </si>
  <si>
    <t>MODEL: Breezy BasiX 2</t>
  </si>
  <si>
    <t>WZ-0565930</t>
  </si>
  <si>
    <t>WZ-0574202</t>
  </si>
  <si>
    <t>MODEL: Zippie Youngster 3</t>
  </si>
  <si>
    <t>WZ-0574290</t>
  </si>
  <si>
    <t>WZ-0574828</t>
  </si>
  <si>
    <t>MODEL: Kuschall K-series G3, basis</t>
  </si>
  <si>
    <t>WZ-0575527</t>
  </si>
  <si>
    <t>WZ-0576550</t>
  </si>
  <si>
    <t>WZ-0580013</t>
  </si>
  <si>
    <t>MODEL: Breezy RubiX 2, zelfrijder</t>
  </si>
  <si>
    <t>WZ-0581272</t>
  </si>
  <si>
    <t>MODEL: Ibis zelfrijder</t>
  </si>
  <si>
    <t>WZ-0581810</t>
  </si>
  <si>
    <t>WZ-0582048</t>
  </si>
  <si>
    <t>WZ-0582204</t>
  </si>
  <si>
    <t>WZ-0586227</t>
  </si>
  <si>
    <t>WZ-0587116</t>
  </si>
  <si>
    <t>3B - Elektrische rolstoel buiten/binnen</t>
  </si>
  <si>
    <t>MODEL: Puma 40, 10 km/h uitvoering</t>
  </si>
  <si>
    <t>WZ-0589106</t>
  </si>
  <si>
    <t>WZ-0590530</t>
  </si>
  <si>
    <t>WZ-0593118</t>
  </si>
  <si>
    <t>MODEL: Breezy RubiX, zelfrijder</t>
  </si>
  <si>
    <t>WZ-0594294</t>
  </si>
  <si>
    <t>WZ-0594374</t>
  </si>
  <si>
    <t>2G - Elektrische duwondersteuning voor begeleider</t>
  </si>
  <si>
    <t>MODEL: Excel Click &amp; Go "Lite"</t>
  </si>
  <si>
    <t>WZ-0594525</t>
  </si>
  <si>
    <t>WZ-0595843</t>
  </si>
  <si>
    <t>WZ-0595995</t>
  </si>
  <si>
    <t>MODEL: Quickie Salsa 10 km/u</t>
  </si>
  <si>
    <t>WZ-0603222</t>
  </si>
  <si>
    <t>Flamingo toilet/douchestoel, maat 2</t>
  </si>
  <si>
    <t>WZ-0604843</t>
  </si>
  <si>
    <t>WZ-0605334</t>
  </si>
  <si>
    <t>2H - Rolstoel incl. duwondersteuning niet afneembaar</t>
  </si>
  <si>
    <t>MODEL: Ibis duwwandelwagen incl. Power Support</t>
  </si>
  <si>
    <t>WZ-0612714</t>
  </si>
  <si>
    <t>WZ-0614829</t>
  </si>
  <si>
    <t>WZ-0616502</t>
  </si>
  <si>
    <t>6A - Autozitje</t>
  </si>
  <si>
    <t>MODEL: Stingray Swing-Out maat 2, rechts, met Side-Impact hoofdsteun</t>
  </si>
  <si>
    <t>WZ-0617502</t>
  </si>
  <si>
    <t>WZ-0617767</t>
  </si>
  <si>
    <t>WZ-0792746</t>
  </si>
  <si>
    <t>WZ-0799015</t>
  </si>
  <si>
    <t>WZ-0799442</t>
  </si>
  <si>
    <t>MODEL: Stingray Swing-Out maat 1, rechts, met Side-Impact hoofdsteun</t>
  </si>
  <si>
    <t>WZ-0801252</t>
  </si>
  <si>
    <t>MODEL: Quickie Salsa 6 km/u</t>
  </si>
  <si>
    <t>WZ-0801362</t>
  </si>
  <si>
    <t>MODEL: Stingray onderstel 7" zwenkwielen met luchtbanden en centrale voetrem</t>
  </si>
  <si>
    <t>WZ-0803322</t>
  </si>
  <si>
    <t>WZ-0803485</t>
  </si>
  <si>
    <t>4A - Scootmobiel beperkt actieradius</t>
  </si>
  <si>
    <t>MODEL: Pride Lunetta Victory Sport</t>
  </si>
  <si>
    <t>WZ-0805938</t>
  </si>
  <si>
    <t>MODEL: Lisa, vouwbuggy, grootte 2</t>
  </si>
  <si>
    <t>WZ-0807652</t>
  </si>
  <si>
    <t>WZ-0808168</t>
  </si>
  <si>
    <t>WZ-0809151</t>
  </si>
  <si>
    <t>WZ-0811471</t>
  </si>
  <si>
    <t>WZ-0813128</t>
  </si>
  <si>
    <t>WZ-0815597</t>
  </si>
  <si>
    <t>WZ-0815620</t>
  </si>
  <si>
    <t>WZ-0815821</t>
  </si>
  <si>
    <t>MODEL: Excel Elise Travel buggy</t>
  </si>
  <si>
    <t>WZ-0816000</t>
  </si>
  <si>
    <t>3D - Complexe elektrische rolstoel</t>
  </si>
  <si>
    <t>WZ-0816466</t>
  </si>
  <si>
    <t>WZ-0818019</t>
  </si>
  <si>
    <t>WZ-0821648</t>
  </si>
  <si>
    <t>WZ-0823476</t>
  </si>
  <si>
    <t>MODEL: Maxi 2 basis met Silent electro motor (niet i.c.m. doortrapnaaf)</t>
  </si>
  <si>
    <t>WZ-0824290</t>
  </si>
  <si>
    <t>Excel Exite Galaxy II</t>
  </si>
  <si>
    <t>WZ-0827705</t>
  </si>
  <si>
    <t>MODEL: Easy Rider 2 basis</t>
  </si>
  <si>
    <t>WZ-0827707</t>
  </si>
  <si>
    <t>WZ-0827708</t>
  </si>
  <si>
    <t>WZ-0828732</t>
  </si>
  <si>
    <t>MODEL: M5 Corpus</t>
  </si>
  <si>
    <t>WZ-0830745</t>
  </si>
  <si>
    <t>5B.1 - Duofietsen voor volwassenen en kinderen (2 wielen)</t>
  </si>
  <si>
    <t>MODEL: Twinny-3 basis</t>
  </si>
  <si>
    <t>WZ-0831558</t>
  </si>
  <si>
    <t>WZ-0831951</t>
  </si>
  <si>
    <t>WZ-0831952</t>
  </si>
  <si>
    <t>WZ-0832154</t>
  </si>
  <si>
    <t>WZ-0832237</t>
  </si>
  <si>
    <t>2F - Elektrische hulpaandrijving voor de gebruiker</t>
  </si>
  <si>
    <t>MODEL: Wheeldrive, hulpaandrijving voor manuele rolstoelen</t>
  </si>
  <si>
    <t>WZ-0832604</t>
  </si>
  <si>
    <t>WZ-0832615</t>
  </si>
  <si>
    <t>WZ-0833636</t>
  </si>
  <si>
    <t>MODEL: Stricker Electro Drive Smart Lipo</t>
  </si>
  <si>
    <t>WZ-0834739</t>
  </si>
  <si>
    <t>WZ-0835220</t>
  </si>
  <si>
    <t>WZ-0835352</t>
  </si>
  <si>
    <t>WZ-0835602</t>
  </si>
  <si>
    <t>5B.2 - Duofietsen voor volwassenen en kinderen met trapondersteuning (2 wielen)</t>
  </si>
  <si>
    <t>MODEL: Kivo tweewieltandem met Silent elektromotor</t>
  </si>
  <si>
    <t>WZ-0836876</t>
  </si>
  <si>
    <t>WZ-0836918</t>
  </si>
  <si>
    <t>WZ-0836919</t>
  </si>
  <si>
    <t>WZ-0837393</t>
  </si>
  <si>
    <t>WZ-0837488</t>
  </si>
  <si>
    <t>WZ-0838181</t>
  </si>
  <si>
    <t>WZ-0838267</t>
  </si>
  <si>
    <t>MODEL: Quickie Light Drive 2</t>
  </si>
  <si>
    <t>WZ-0841872</t>
  </si>
  <si>
    <t>WZ-0843695</t>
  </si>
  <si>
    <t>MODEL: Quickie Life</t>
  </si>
  <si>
    <t>WZ-0844425</t>
  </si>
  <si>
    <t>MODEL: Midi 2 Basis met Silent electromotor</t>
  </si>
  <si>
    <t>WZ-0844683</t>
  </si>
  <si>
    <t>MODEL: F3 voor Corpus 3G</t>
  </si>
  <si>
    <t>WZ-0844764</t>
  </si>
  <si>
    <t>WZ-0844897</t>
  </si>
  <si>
    <t>8A - Douchebrancard verrijdbaar</t>
  </si>
  <si>
    <t>MODEL: Hoogte verstelbare douchebrancard met verstelbare rugsteun LI2514.190, afm. 1900 x 700 mm, staal gecoat</t>
  </si>
  <si>
    <t>WZ-0845541</t>
  </si>
  <si>
    <t>MODEL: E-Move 26" Heavy Duty, gebruikersgewicht van 150 kg</t>
  </si>
  <si>
    <t>WZ-0845796</t>
  </si>
  <si>
    <t>WZ-0845918</t>
  </si>
  <si>
    <t>WZ-0846519</t>
  </si>
  <si>
    <t>WZ-0846559</t>
  </si>
  <si>
    <t>MODEL: Dolfijn douche/toiletstoel standaard</t>
  </si>
  <si>
    <t>WZ-0847636</t>
  </si>
  <si>
    <t>WZ-0847688</t>
  </si>
  <si>
    <t>WZ-0848271</t>
  </si>
  <si>
    <t>MODEL: Easy Rider 2 basis met Silent electro motor (niet i.c.m. doortrapnaaf)</t>
  </si>
  <si>
    <t>WZ-0849097</t>
  </si>
  <si>
    <t>MODEL: Convaid Rodeo maat RD16 (zitbreedte 16" / 40 cm)</t>
  </si>
  <si>
    <t>WZ-0849709</t>
  </si>
  <si>
    <t>WZ-0849713</t>
  </si>
  <si>
    <t>WZ-0849732</t>
  </si>
  <si>
    <t>WZ-0849924</t>
  </si>
  <si>
    <t>WZ-0850572</t>
  </si>
  <si>
    <t>MODEL: Alber E-Fix E35 24", 6Ah</t>
  </si>
  <si>
    <t>WZ-0851001</t>
  </si>
  <si>
    <t>WZ-0851179</t>
  </si>
  <si>
    <t>WZ-0851869</t>
  </si>
  <si>
    <t>WZ-0851965</t>
  </si>
  <si>
    <t>WZ-0852113</t>
  </si>
  <si>
    <t>WZ-0852589</t>
  </si>
  <si>
    <t>WZ-0852700</t>
  </si>
  <si>
    <t>WZ-0852840</t>
  </si>
  <si>
    <t>MODEL: Puma 20, 10 km/h</t>
  </si>
  <si>
    <t>WZ-0852894</t>
  </si>
  <si>
    <t>MODEL: Tonya Colour met elektrisch kinderjuk, incl. accu en lader</t>
  </si>
  <si>
    <t>WZ-0853072</t>
  </si>
  <si>
    <t>MODEL: Pride Lunetta Victory, scootmobiel, 3-wiel uitvoering</t>
  </si>
  <si>
    <t>WZ-0853125</t>
  </si>
  <si>
    <t>2D - (Handbewogen) kinderrolstoel met kantelverstelling</t>
  </si>
  <si>
    <t>MODEL: Kiddo Tilt</t>
  </si>
  <si>
    <t>WZ-0853245</t>
  </si>
  <si>
    <t>MODEL: Stingray zitunit, maat 2</t>
  </si>
  <si>
    <t>WZ-0854316</t>
  </si>
  <si>
    <t>WZ-0854325</t>
  </si>
  <si>
    <t>WZ-0854633</t>
  </si>
  <si>
    <t>WZ-0854883</t>
  </si>
  <si>
    <t>WZ-0855419</t>
  </si>
  <si>
    <t>MODEL: Fortress Calypso, driewiel uitvoering</t>
  </si>
  <si>
    <t>WZ-0855553</t>
  </si>
  <si>
    <t>WZ-0855644</t>
  </si>
  <si>
    <t>MODEL: Multiframe:x één maat, metallic grijs</t>
  </si>
  <si>
    <t>WZ-0856299</t>
  </si>
  <si>
    <t>MODEL: Breezy BasiX met in hoogte verstelbare duwhandvatten</t>
  </si>
  <si>
    <t>WZ-0856593</t>
  </si>
  <si>
    <t>WZ-0857539</t>
  </si>
  <si>
    <t>WZ-0857861</t>
  </si>
  <si>
    <t>WZ-0857865</t>
  </si>
  <si>
    <t>WZ-0859251</t>
  </si>
  <si>
    <t>WZ-0859582</t>
  </si>
  <si>
    <t>WZ-0859612</t>
  </si>
  <si>
    <t>WZ-0859662</t>
  </si>
  <si>
    <t>MODEL: Sterling 3 wiel uitvoering Elite 2 RS (12 km/u)</t>
  </si>
  <si>
    <t>WZ-0860423</t>
  </si>
  <si>
    <t>Tavara Balance basis met Silent elektro motor</t>
  </si>
  <si>
    <t>WZ-0860598</t>
  </si>
  <si>
    <t>WZ-0860633</t>
  </si>
  <si>
    <t>WZ-0861274</t>
  </si>
  <si>
    <t>Quickie 2 HeliX</t>
  </si>
  <si>
    <t>WZ-0861717</t>
  </si>
  <si>
    <t>Quickie 2 HeliX Comfort</t>
  </si>
  <si>
    <t>WZ-0862990</t>
  </si>
  <si>
    <t>Breezy BasiX met in hoogte verstelbare duwhandvatten</t>
  </si>
  <si>
    <t>WZ-0864128</t>
  </si>
  <si>
    <t>WZ-0864890</t>
  </si>
  <si>
    <t>WZ-0865427</t>
  </si>
  <si>
    <t>WZ-0866048</t>
  </si>
  <si>
    <t>SmartDrive MX2 incl. pushtracker met drie armbandjes (S,M,L), lader en handleiding</t>
  </si>
  <si>
    <t>WZ-0866235</t>
  </si>
  <si>
    <t>Trophy 6, 3 wiel uitvoering</t>
  </si>
  <si>
    <t>WZ-0867014</t>
  </si>
  <si>
    <t>WZ-0867589</t>
  </si>
  <si>
    <t>Kivo tweewieltandem met Silent elektromotor</t>
  </si>
  <si>
    <t>WZ-0868177</t>
  </si>
  <si>
    <t>WZ-0868566</t>
  </si>
  <si>
    <t>WZ-0868826</t>
  </si>
  <si>
    <t>WZ-0868887</t>
  </si>
  <si>
    <t>WZ-0868955</t>
  </si>
  <si>
    <t>WZ-0869321</t>
  </si>
  <si>
    <t>WZ-0869853</t>
  </si>
  <si>
    <t>Eurochair Basic, model 1.751</t>
  </si>
  <si>
    <t>WZ-0869854</t>
  </si>
  <si>
    <t>Sunny/Comfort SE</t>
  </si>
  <si>
    <t>WZ-0869858</t>
  </si>
  <si>
    <t>Breezy RubiX 2, zelfrijder</t>
  </si>
  <si>
    <t>WZ-0869865</t>
  </si>
  <si>
    <t>Orion Pro 15km/u 3-wieluitvoering</t>
  </si>
  <si>
    <t>WZ-0869879</t>
  </si>
  <si>
    <t>Twinny tweewiel tandem PAS-vario</t>
  </si>
  <si>
    <t>WZ-0869880</t>
  </si>
  <si>
    <t>Excel Click &amp; Go Compact II</t>
  </si>
  <si>
    <t>WZ-0869881</t>
  </si>
  <si>
    <t>Minos Europe Standaard - RVS</t>
  </si>
  <si>
    <t>WZ-0869882</t>
  </si>
  <si>
    <t>Meyra 1.850-1 Eurochair</t>
  </si>
  <si>
    <t>WZ-0869887</t>
  </si>
  <si>
    <t>Easy Rider Junior Basis, driewielfiets</t>
  </si>
  <si>
    <t>WZ-0869895</t>
  </si>
  <si>
    <t>WZ-0869896</t>
  </si>
  <si>
    <t>ROLSTOEL EUROCHAIR HEMI 1.840</t>
  </si>
  <si>
    <t>WZ-0869897</t>
  </si>
  <si>
    <t>Sterling Swift, 3-wiel uitvoering</t>
  </si>
  <si>
    <t>WZ-0869899</t>
  </si>
  <si>
    <t>Fortress/Legend Aktief</t>
  </si>
  <si>
    <t>WZ-0869900</t>
  </si>
  <si>
    <t>Sparta Ion</t>
  </si>
  <si>
    <t>WZ-0869901</t>
  </si>
  <si>
    <t>Oxford Pro Journey incl. accu en oplader</t>
  </si>
  <si>
    <t>WZ-0869906</t>
  </si>
  <si>
    <t>Batec Elektrische Mini Grijs draaigas</t>
  </si>
  <si>
    <t>WZ-0869907</t>
  </si>
  <si>
    <t>WZ-0869927</t>
  </si>
  <si>
    <t>Meyra 2351 X-Change ''X2''</t>
  </si>
  <si>
    <t>WZ-0869931</t>
  </si>
  <si>
    <t>Minos Alu Adjust, zitbreedte 44 cm</t>
  </si>
  <si>
    <t>WZ-0869932</t>
  </si>
  <si>
    <t>Tilite ZRA</t>
  </si>
  <si>
    <t>WZ-0869938</t>
  </si>
  <si>
    <t>Format Vario 2.940</t>
  </si>
  <si>
    <t>WZ-0869939</t>
  </si>
  <si>
    <t>WZ-0869940</t>
  </si>
  <si>
    <t>Tavara Balance basis</t>
  </si>
  <si>
    <t>WZ-0869942</t>
  </si>
  <si>
    <t>WZ-0869943</t>
  </si>
  <si>
    <t>WZ-0869947</t>
  </si>
  <si>
    <t>Eurochair Vario, model 1.750</t>
  </si>
  <si>
    <t>WZ-0869954</t>
  </si>
  <si>
    <t>WZ-0869961</t>
  </si>
  <si>
    <t>Diana Dolfi Standaard</t>
  </si>
  <si>
    <t>WZ-0869963</t>
  </si>
  <si>
    <t>Quickie Helium</t>
  </si>
  <si>
    <t>WZ-0869967</t>
  </si>
  <si>
    <t>GTM Hammer</t>
  </si>
  <si>
    <t>WZ-0869971</t>
  </si>
  <si>
    <t>WZ-0869972</t>
  </si>
  <si>
    <t>WZ-0869980</t>
  </si>
  <si>
    <t>WZ-0869983</t>
  </si>
  <si>
    <t>Meyra Primus Basic, model 3.310</t>
  </si>
  <si>
    <t>WZ-0869987</t>
  </si>
  <si>
    <t>Rolstoel 1.900 Format</t>
  </si>
  <si>
    <t>WZ-0869991</t>
  </si>
  <si>
    <t>Mini Crosser E-model, 3 wiel</t>
  </si>
  <si>
    <t>WZ-0869998</t>
  </si>
  <si>
    <t>5B2.A - Duofietsen voor volwassenen en kinderen met trapondersteuning (3 wielen)</t>
  </si>
  <si>
    <t>Fun2Go Basis met Silent electromotor (=verplicht meetrappen)</t>
  </si>
  <si>
    <t>WZ-0870001</t>
  </si>
  <si>
    <t>WZ-0870002</t>
  </si>
  <si>
    <t>Alber e-motion M15 met twee 24" aandrijfwielen met motoren, excl. accu's &amp; acculader (basismodel)</t>
  </si>
  <si>
    <t>WZ-0870003</t>
  </si>
  <si>
    <t>WZ-0870004</t>
  </si>
  <si>
    <t>Sterling 3 wiel uitvoering Elite 2 RS (12 km/u)</t>
  </si>
  <si>
    <t>WZ-0870010</t>
  </si>
  <si>
    <t>WZ-0870011</t>
  </si>
  <si>
    <t>Smart drive</t>
  </si>
  <si>
    <t>WZ-0870026</t>
  </si>
  <si>
    <t>Stricker Electro Drive Smart Lipo</t>
  </si>
  <si>
    <t>WZ-0870030</t>
  </si>
  <si>
    <t>Sunny Clip</t>
  </si>
  <si>
    <t>WZ-0870036</t>
  </si>
  <si>
    <t>Eco Buggy</t>
  </si>
  <si>
    <t>WZ-0870037</t>
  </si>
  <si>
    <t>Eurochair Avanti model 1.736</t>
  </si>
  <si>
    <t>WZ-0870042</t>
  </si>
  <si>
    <t>WZ-0870047</t>
  </si>
  <si>
    <t>WZ-0870051</t>
  </si>
  <si>
    <t>WZ-0870057</t>
  </si>
  <si>
    <t>5D.1 - Handbike (aankoppelbaar)</t>
  </si>
  <si>
    <t>Tracker/20 Tour</t>
  </si>
  <si>
    <t>WZ-0870061</t>
  </si>
  <si>
    <t>WZ-0870065</t>
  </si>
  <si>
    <t>WZ-0870067</t>
  </si>
  <si>
    <t>WZ-0870068</t>
  </si>
  <si>
    <t>WZ-0870083</t>
  </si>
  <si>
    <t>WZ-0870084</t>
  </si>
  <si>
    <t>WZ-0870088</t>
  </si>
  <si>
    <t>WZ-0870089</t>
  </si>
  <si>
    <t>WZ-0870091</t>
  </si>
  <si>
    <t>WZ-0870096</t>
  </si>
  <si>
    <t>WZ-0870097</t>
  </si>
  <si>
    <t>WZ-0870110</t>
  </si>
  <si>
    <t>Meyra 1.830 EuroChair Aktief</t>
  </si>
  <si>
    <t>WZ-0870116</t>
  </si>
  <si>
    <t>XLT Swing, titanium vastframe, zelfrijder</t>
  </si>
  <si>
    <t>WZ-0870117</t>
  </si>
  <si>
    <t>WZ-0870120</t>
  </si>
  <si>
    <t>WZ-0870126</t>
  </si>
  <si>
    <t>Alber E-Fix E35 24", 6Ah</t>
  </si>
  <si>
    <t>WZ-0870127</t>
  </si>
  <si>
    <t>WZ-0870128</t>
  </si>
  <si>
    <t>WZ-0870130</t>
  </si>
  <si>
    <t>Sunny Tandem</t>
  </si>
  <si>
    <t>WZ-0870132</t>
  </si>
  <si>
    <t>Sunny Diamond</t>
  </si>
  <si>
    <t>WZ-0870137</t>
  </si>
  <si>
    <t>Quickie Neon SA</t>
  </si>
  <si>
    <t>WZ-0870138</t>
  </si>
  <si>
    <t>Meyra 2.350 X-CHANGE ''X1''</t>
  </si>
  <si>
    <t>WZ-0870139</t>
  </si>
  <si>
    <t>WZ-0870140</t>
  </si>
  <si>
    <t>Sterling Elite 2 Plus</t>
  </si>
  <si>
    <t>WZ-0870142</t>
  </si>
  <si>
    <t>WZ-0870144</t>
  </si>
  <si>
    <t>RGK Hi-Lite Chrome-moly</t>
  </si>
  <si>
    <t>WZ-0870152</t>
  </si>
  <si>
    <t>WZ-0870159</t>
  </si>
  <si>
    <t>WZ-0870170</t>
  </si>
  <si>
    <t>WZ-0870171</t>
  </si>
  <si>
    <t>WZ-0870173</t>
  </si>
  <si>
    <t>Quickie 2 Millenium SA</t>
  </si>
  <si>
    <t>WZ-0870176</t>
  </si>
  <si>
    <t>WZ-0870177</t>
  </si>
  <si>
    <t>WZ-0870178</t>
  </si>
  <si>
    <t>WZ-0870185</t>
  </si>
  <si>
    <t>WZ-0870186</t>
  </si>
  <si>
    <t>C500 S Corpus Lowrider Rnet, 7,5 km/h</t>
  </si>
  <si>
    <t>WZ-0870188</t>
  </si>
  <si>
    <t>City 22 standaard uitvoering met electromotor PAS-vario direct drive 36V, Li-Ion, CP26, 11Ah accu</t>
  </si>
  <si>
    <t>WZ-0870193</t>
  </si>
  <si>
    <t>Pride Zolar, 3-wiel uitvoering</t>
  </si>
  <si>
    <t>WZ-0870194</t>
  </si>
  <si>
    <t>Hase Pino Steps</t>
  </si>
  <si>
    <t>WZ-0870198</t>
  </si>
  <si>
    <t>Action 3 NG zelfrijder</t>
  </si>
  <si>
    <t>WZ-0870199</t>
  </si>
  <si>
    <t>Excel G3 "lichtgewicht" uitvoering, zelfvoortbeweger, voorzien van 24" achterwielen</t>
  </si>
  <si>
    <t>WZ-0870204</t>
  </si>
  <si>
    <t>WZ-0870207</t>
  </si>
  <si>
    <t>CTM 838, max. 15 km/h</t>
  </si>
  <si>
    <t>WZ-0870209</t>
  </si>
  <si>
    <t>Quickie 2 Classic Comfort</t>
  </si>
  <si>
    <t>WZ-0870210</t>
  </si>
  <si>
    <t>WZ-0870214</t>
  </si>
  <si>
    <t>WZ-0870219</t>
  </si>
  <si>
    <t>WZ-0870221</t>
  </si>
  <si>
    <t>WZ-0870222</t>
  </si>
  <si>
    <t>WZ-0870223</t>
  </si>
  <si>
    <t>WZ-0870224</t>
  </si>
  <si>
    <t>WZ-0870227</t>
  </si>
  <si>
    <t>WZ-0870233</t>
  </si>
  <si>
    <t>WZ-0870236</t>
  </si>
  <si>
    <t>WZ-0870242</t>
  </si>
  <si>
    <t>WZ-0870245</t>
  </si>
  <si>
    <t>WZ-0870248</t>
  </si>
  <si>
    <t>Tracker 20 E-Bike</t>
  </si>
  <si>
    <t>WZ-0870250</t>
  </si>
  <si>
    <t>WZ-0870253</t>
  </si>
  <si>
    <t>Excel G5 'modulair kids' zelfvoortbeweger, voorzien van 20" achterwielen</t>
  </si>
  <si>
    <t>WZ-0870254</t>
  </si>
  <si>
    <t>WZ-0870255</t>
  </si>
  <si>
    <t>WZ-0870259</t>
  </si>
  <si>
    <t>WZ-0870260</t>
  </si>
  <si>
    <t>Ortocar Scootmobiel 315 15 km</t>
  </si>
  <si>
    <t>WZ-0870261</t>
  </si>
  <si>
    <t>WZ-0870264</t>
  </si>
  <si>
    <t>WZ-0870265</t>
  </si>
  <si>
    <t>Puma Yes 10 km/h</t>
  </si>
  <si>
    <t>WZ-0870271</t>
  </si>
  <si>
    <t>Eurochair Avanti, model 1.736</t>
  </si>
  <si>
    <t>WZ-0870279</t>
  </si>
  <si>
    <t>WZ-0870280</t>
  </si>
  <si>
    <t>Kuschall Compact, model 2010</t>
  </si>
  <si>
    <t>WZ-0870283</t>
  </si>
  <si>
    <t>WZ-0870284</t>
  </si>
  <si>
    <t>Rea Focus</t>
  </si>
  <si>
    <t>WZ-0870287</t>
  </si>
  <si>
    <t>Kuschall K-series Attract</t>
  </si>
  <si>
    <t>WZ-0870293</t>
  </si>
  <si>
    <t>WZ-0870297</t>
  </si>
  <si>
    <t>WZ-0870305</t>
  </si>
  <si>
    <t>Nijland Sunny Sight Seeing Nando</t>
  </si>
  <si>
    <t>WZ-0870314</t>
  </si>
  <si>
    <t>WZ-0870318</t>
  </si>
  <si>
    <t>Midi 2 Basis met Silent electromotor</t>
  </si>
  <si>
    <t>WZ-0870320</t>
  </si>
  <si>
    <t>WZ-0870321</t>
  </si>
  <si>
    <t>WZ-0870322</t>
  </si>
  <si>
    <t>Pride Luna Victory Comfort, scootmobiel, 3-wiel uitvoering</t>
  </si>
  <si>
    <t>WZ-0870328</t>
  </si>
  <si>
    <t>Vermeiren Eclips + AD, zelfrijder</t>
  </si>
  <si>
    <t>WZ-0870329</t>
  </si>
  <si>
    <t>WZ-0870330</t>
  </si>
  <si>
    <t>WZ-0870332</t>
  </si>
  <si>
    <t>Rolstoel handbewogen/onbekende leverancier</t>
  </si>
  <si>
    <t>WZ-0870333</t>
  </si>
  <si>
    <t>WZ-0870334</t>
  </si>
  <si>
    <t>Maxi 2 basis</t>
  </si>
  <si>
    <t>WZ-0870336</t>
  </si>
  <si>
    <t>Toilet-douchestoel/onbekende leverancier</t>
  </si>
  <si>
    <t>WZ-0870337</t>
  </si>
  <si>
    <t>Roxx The New Original, zelfrijder, basismodel</t>
  </si>
  <si>
    <t>WZ-0870338</t>
  </si>
  <si>
    <t>F5 Corpus</t>
  </si>
  <si>
    <t>WZ-0870346</t>
  </si>
  <si>
    <t>WZ-0870347</t>
  </si>
  <si>
    <t>WZ-0870350</t>
  </si>
  <si>
    <t>WZ-0870359</t>
  </si>
  <si>
    <t>5B1.A - Duofietsen voor volwassenen en kinderen (3 wielen)</t>
  </si>
  <si>
    <t>Fun2Go driewielfiets, bestuurder: 8 versn.naaf, bijrijder: schakelnaaf vrijloop/doortrapper, kleur: zwart zilver</t>
  </si>
  <si>
    <t>WZ-0870362</t>
  </si>
  <si>
    <t>Easy Rider 2 basis</t>
  </si>
  <si>
    <t>WZ-0870363</t>
  </si>
  <si>
    <t>Midi 2 basis</t>
  </si>
  <si>
    <t>WZ-0870366</t>
  </si>
  <si>
    <t>ATB Trike</t>
  </si>
  <si>
    <t>WZ-0870376</t>
  </si>
  <si>
    <t>TDV standaard met wegdraaibare, afneembare beensteunen</t>
  </si>
  <si>
    <t>WZ-0870377</t>
  </si>
  <si>
    <t>Sunny Acky</t>
  </si>
  <si>
    <t>WZ-0870381</t>
  </si>
  <si>
    <t>Carendo, elektr. i.h.v. douchetoiletstoel met Care &amp; Comfortfunctie, incl. 2 accu's en 1 lader, accuhouder voor wandbevestiging, hoofd-, zit- en rugkussen, ondersteekhouder, ondersteek en veiligheidsband, tilvermogen 136 kg</t>
  </si>
  <si>
    <t>WZ-0870383</t>
  </si>
  <si>
    <t>Easy 26" tweewiel kinderfiets met V-fiets systeem trapondersteuning</t>
  </si>
  <si>
    <t>WZ-0870390</t>
  </si>
  <si>
    <t>WZ-0870394</t>
  </si>
  <si>
    <t>WZ-0870395</t>
  </si>
  <si>
    <t>WZ-0870397</t>
  </si>
  <si>
    <t>Quickie 2 Classic</t>
  </si>
  <si>
    <t>WZ-0870410</t>
  </si>
  <si>
    <t>Diana HomeCare Dolfi-juk</t>
  </si>
  <si>
    <t>WZ-0870413</t>
  </si>
  <si>
    <t>WZ-0870414</t>
  </si>
  <si>
    <t>Quickie Breezy X3 zelfrijder</t>
  </si>
  <si>
    <t>WZ-0870415</t>
  </si>
  <si>
    <t>WZ-0870427</t>
  </si>
  <si>
    <t>WZ-0870428</t>
  </si>
  <si>
    <t>WZ-0870431</t>
  </si>
  <si>
    <t>WZ-0870432</t>
  </si>
  <si>
    <t>WZ-0870433</t>
  </si>
  <si>
    <t>Quickie Xenon2 SA</t>
  </si>
  <si>
    <t>WZ-0870450</t>
  </si>
  <si>
    <t>Quickie Runner</t>
  </si>
  <si>
    <t>WZ-0870462</t>
  </si>
  <si>
    <t>WZ-0870463</t>
  </si>
  <si>
    <t>WZ-0870465</t>
  </si>
  <si>
    <t>Sterling Swift RS, 3-wiel uitvoering</t>
  </si>
  <si>
    <t>WZ-0870468</t>
  </si>
  <si>
    <t>WZ-0870470</t>
  </si>
  <si>
    <t>WZ-0870473</t>
  </si>
  <si>
    <t>WZ-0870476</t>
  </si>
  <si>
    <t>WZ-0870481</t>
  </si>
  <si>
    <t>City 22 standaard uitvoering</t>
  </si>
  <si>
    <t>WZ-0870484</t>
  </si>
  <si>
    <t>WZ-0870485</t>
  </si>
  <si>
    <t>Fun2Go Basis, driewielfiets</t>
  </si>
  <si>
    <t>WZ-0870486</t>
  </si>
  <si>
    <t>WZ-0870502</t>
  </si>
  <si>
    <t>WZ-0870515</t>
  </si>
  <si>
    <t>WZ-0871067</t>
  </si>
  <si>
    <t>MODEL: Roam Runner handbike met electro ondersteuning 36V</t>
  </si>
  <si>
    <t>WZ-0871274</t>
  </si>
  <si>
    <t>WZ-0871788</t>
  </si>
  <si>
    <t>Tweewiel tandem standaard</t>
  </si>
  <si>
    <t>WZ-0871794</t>
  </si>
  <si>
    <t>WZ-0871795</t>
  </si>
  <si>
    <t>WZ-0871797</t>
  </si>
  <si>
    <t>Opvouwbare aktief rolstoel</t>
  </si>
  <si>
    <t>WZ-0871798</t>
  </si>
  <si>
    <t>WZ-0871805</t>
  </si>
  <si>
    <t>WZ-0871810</t>
  </si>
  <si>
    <t>Vast frame aktief rolstoel</t>
  </si>
  <si>
    <t>WZ-0871811</t>
  </si>
  <si>
    <t>Scootmobiel onbekend</t>
  </si>
  <si>
    <t>WZ-0871817</t>
  </si>
  <si>
    <t>WZ-0871818</t>
  </si>
  <si>
    <t>WZ-0871821</t>
  </si>
  <si>
    <t>WZ-0871826</t>
  </si>
  <si>
    <t>WZ-0871827</t>
  </si>
  <si>
    <t>WZ-0871828</t>
  </si>
  <si>
    <t>WZ-0871830</t>
  </si>
  <si>
    <t>WZ-0871838</t>
  </si>
  <si>
    <t>MODEL: Sterling Calypso, driewiel uitvoering, 10 km/u</t>
  </si>
  <si>
    <t>WZ-0872096</t>
  </si>
  <si>
    <t>WZ-0872123</t>
  </si>
  <si>
    <t>WZ-0872490</t>
  </si>
  <si>
    <t>WZ-0872789</t>
  </si>
  <si>
    <t>WZ-0873038</t>
  </si>
  <si>
    <t>MODEL: Stricker ElectroDrive Free Lipo 15 km/u</t>
  </si>
  <si>
    <t>WZ-0873050</t>
  </si>
  <si>
    <t>WZ-0873195</t>
  </si>
  <si>
    <t>MODEL: Tavara Balance basis met Silent elektro motor</t>
  </si>
  <si>
    <t>WZ-0873307</t>
  </si>
  <si>
    <t>MODEL: Penguin</t>
  </si>
  <si>
    <t>WZ-0873501</t>
  </si>
  <si>
    <t>WZ-0873742</t>
  </si>
  <si>
    <t>WZ-0874072</t>
  </si>
  <si>
    <t>MODEL: Fortress Calypso, driewiel uitvoering, 12 km/u</t>
  </si>
  <si>
    <t>WZ-0874204</t>
  </si>
  <si>
    <t>WZ-0874373</t>
  </si>
  <si>
    <t>WZ-0874595</t>
  </si>
  <si>
    <t>WZ-0874614</t>
  </si>
  <si>
    <t>WZ-0874686</t>
  </si>
  <si>
    <t>WZ-0874915</t>
  </si>
  <si>
    <t>WZ-0874938</t>
  </si>
  <si>
    <t>MODEL: Sterling 3 wiel uitvoering Elite 2 XS (15 km/u)</t>
  </si>
  <si>
    <t>WZ-0875013</t>
  </si>
  <si>
    <t>WZ-0875400</t>
  </si>
  <si>
    <t>WZ-0875647</t>
  </si>
  <si>
    <t>WZ-0875665</t>
  </si>
  <si>
    <t>WZ-0875701</t>
  </si>
  <si>
    <t>Solo TS120 Xtra, extra soepele vering voor max.schokdemping, std. cruise control</t>
  </si>
  <si>
    <t>WZ-0875734</t>
  </si>
  <si>
    <t>MODEL: O-Pair 3 Basis "NIEUW" met Silent elektro HT incl. 8 versnellingen derailleur</t>
  </si>
  <si>
    <t>WZ-0875921</t>
  </si>
  <si>
    <t>WZ-0876273</t>
  </si>
  <si>
    <t>WZ-0876512</t>
  </si>
  <si>
    <t>WZ-0876523</t>
  </si>
  <si>
    <t>WZ-0876652</t>
  </si>
  <si>
    <t>10B.1 - Buiten categorie vervoersvoorziening (BTW laag)</t>
  </si>
  <si>
    <t>WZ-0876734</t>
  </si>
  <si>
    <t>WZ-0876742</t>
  </si>
  <si>
    <t>WZ-0877101</t>
  </si>
  <si>
    <t>MODEL: Quickie Life R</t>
  </si>
  <si>
    <t>WZ-0877312</t>
  </si>
  <si>
    <t>WZ-0877475</t>
  </si>
  <si>
    <t>3C - Elektrische kinderrolstoel</t>
  </si>
  <si>
    <t>MODEL: Q500 M Sedeo Pro 10 km/u</t>
  </si>
  <si>
    <t>WZ-0879053</t>
  </si>
  <si>
    <t>WZ-0880512</t>
  </si>
  <si>
    <t>WZ-0880648</t>
  </si>
  <si>
    <t>WZ-0880651</t>
  </si>
  <si>
    <t>WZ-0880785</t>
  </si>
  <si>
    <t>WZ-0880888</t>
  </si>
  <si>
    <t>WZ-0881090</t>
  </si>
  <si>
    <t>WZ-0881174</t>
  </si>
  <si>
    <t>WZ-0881194</t>
  </si>
  <si>
    <t>MODEL: Maxi 2 basis</t>
  </si>
  <si>
    <t>WZ-0881386</t>
  </si>
  <si>
    <t>WZ-0881444</t>
  </si>
  <si>
    <t>WZ-0881744</t>
  </si>
  <si>
    <t>WZ-0882013</t>
  </si>
  <si>
    <t>WZ-0882059</t>
  </si>
  <si>
    <t>WZ-0882142</t>
  </si>
  <si>
    <t>WZ-0882284</t>
  </si>
  <si>
    <t>MODEL: Quickie Argon 2</t>
  </si>
  <si>
    <t>WZ-0882289</t>
  </si>
  <si>
    <t>WZ-0882326</t>
  </si>
  <si>
    <t>WZ-0882698</t>
  </si>
  <si>
    <t>WZ-0882817</t>
  </si>
  <si>
    <t>WZ-0882853</t>
  </si>
  <si>
    <t>WZ-0882924</t>
  </si>
  <si>
    <t>WZ-0882931</t>
  </si>
  <si>
    <t>WZ-0883052</t>
  </si>
  <si>
    <t>MODEL: Twinny-Plus-3 basis met Silent elektromotor, Li-ion, 36V/11,2Ah</t>
  </si>
  <si>
    <t>WZ-0883111</t>
  </si>
  <si>
    <t>WZ-0885590</t>
  </si>
  <si>
    <t>WZ-0885593</t>
  </si>
  <si>
    <t>WZ-0885656</t>
  </si>
  <si>
    <t>WZ-0885928</t>
  </si>
  <si>
    <t>WZ-0886014</t>
  </si>
  <si>
    <t>WZ-0886027</t>
  </si>
  <si>
    <t>WZ-0886311</t>
  </si>
  <si>
    <t>WZ-0886335</t>
  </si>
  <si>
    <t>WZ-0886386</t>
  </si>
  <si>
    <t>WZ-0886470</t>
  </si>
  <si>
    <t>WZ-0886510</t>
  </si>
  <si>
    <t>WZ-0886605</t>
  </si>
  <si>
    <t>Ibis duwwandelwagen</t>
  </si>
  <si>
    <t>WZ-0886888</t>
  </si>
  <si>
    <t>WZ-0886961</t>
  </si>
  <si>
    <t>MODEL: Activator C custom made ADL</t>
  </si>
  <si>
    <t>WZ-0887033</t>
  </si>
  <si>
    <t>WZ-0887090</t>
  </si>
  <si>
    <t>MODEL: Manatee maat 0, blauw</t>
  </si>
  <si>
    <t>WZ-0887413</t>
  </si>
  <si>
    <t>WZ-0887570</t>
  </si>
  <si>
    <t>WZ-0887711</t>
  </si>
  <si>
    <t>WZ-0887774</t>
  </si>
  <si>
    <t>WZ-0888094</t>
  </si>
  <si>
    <t>WZ-0888132</t>
  </si>
  <si>
    <t>VV 201: Scootmobiel voor gebruik in de woonomgeving</t>
  </si>
  <si>
    <t>WZ-0888179</t>
  </si>
  <si>
    <t>WZ-0888220</t>
  </si>
  <si>
    <t>WZ-0888525</t>
  </si>
  <si>
    <t>MODEL: X:Panda: zwart, zonder kussens, maat 4</t>
  </si>
  <si>
    <t>WZ-0888629</t>
  </si>
  <si>
    <t>WZ-0888925</t>
  </si>
  <si>
    <t>WZ-0888946</t>
  </si>
  <si>
    <t>WZ-0889180</t>
  </si>
  <si>
    <t>WZ-0889307</t>
  </si>
  <si>
    <t>WZ-0889466</t>
  </si>
  <si>
    <t>WZ-0889565</t>
  </si>
  <si>
    <t>MODEL: Kiddo Up basisuitvoering, 4-wiel model</t>
  </si>
  <si>
    <t>WZ-0889707</t>
  </si>
  <si>
    <t>WZ-0889781</t>
  </si>
  <si>
    <t>WZ-0889926</t>
  </si>
  <si>
    <t>Samm Basis</t>
  </si>
  <si>
    <t>WZ-0890800</t>
  </si>
  <si>
    <t>WZ-0890815</t>
  </si>
  <si>
    <t>Buiten Kernassortiment</t>
  </si>
  <si>
    <t>MODEL: Roam Connect Carrier</t>
  </si>
  <si>
    <t>WZ-0890875</t>
  </si>
  <si>
    <t>WZ-0890981</t>
  </si>
  <si>
    <t>WZ-0891041</t>
  </si>
  <si>
    <t>MODEL: Kiddo Classic</t>
  </si>
  <si>
    <t>WZ-0891148</t>
  </si>
  <si>
    <t>WZ-0891231</t>
  </si>
  <si>
    <t>MODEL: SmartDrive MX2 incl. pushtracker met drie armbandjes (S,M,L), lader en handleiding</t>
  </si>
  <si>
    <t>WZ-0891399</t>
  </si>
  <si>
    <t>WZ-0891567</t>
  </si>
  <si>
    <t>WZ-0892140</t>
  </si>
  <si>
    <t>Huka ATB standaard uitvoering</t>
  </si>
  <si>
    <t>WZ-0892186</t>
  </si>
  <si>
    <t>WZ-0892235</t>
  </si>
  <si>
    <t>WZ-0892237</t>
  </si>
  <si>
    <t>MODEL: Quickie Helium</t>
  </si>
  <si>
    <t>WZ-0892300</t>
  </si>
  <si>
    <t>MODEL: Adapt basis configuratie</t>
  </si>
  <si>
    <t>WZ-0892350</t>
  </si>
  <si>
    <t>WZ-0892754</t>
  </si>
  <si>
    <t>WZ-0892756</t>
  </si>
  <si>
    <t>WZ-0892968</t>
  </si>
  <si>
    <t>WZ-0893246</t>
  </si>
  <si>
    <t>WZ-0893248</t>
  </si>
  <si>
    <t>MODEL: Quickie Attitude Hybrid 20"</t>
  </si>
  <si>
    <t>WZ-0893515</t>
  </si>
  <si>
    <t>WZ-0893530</t>
  </si>
  <si>
    <t>WZ-0893643</t>
  </si>
  <si>
    <t>MODEL: Trophy 6, 3 wiel uitvoering</t>
  </si>
  <si>
    <t>WZ-0893818</t>
  </si>
  <si>
    <t>WZ-0893914</t>
  </si>
  <si>
    <t>WZ-0894142</t>
  </si>
  <si>
    <t>WZ-0894388</t>
  </si>
  <si>
    <t>WZ-0894550</t>
  </si>
  <si>
    <t>WZ-0895420</t>
  </si>
  <si>
    <t>WZ-0896268</t>
  </si>
  <si>
    <t>Swift Mobile Kantel douche- en toiletstoel incl. toiletemmer-houder</t>
  </si>
  <si>
    <t>WZ-0897429</t>
  </si>
  <si>
    <t>Excel G5 "actiefuitvoering", zelfvoortbeweger</t>
  </si>
  <si>
    <t>WZ-0897664</t>
  </si>
  <si>
    <t>Breezy BasiX 2</t>
  </si>
  <si>
    <t>WZ-0899549</t>
  </si>
  <si>
    <t>WZ-0899658</t>
  </si>
  <si>
    <t>WZ-0899787</t>
  </si>
  <si>
    <t>WZ-0899866</t>
  </si>
  <si>
    <t>WZ-0899934</t>
  </si>
  <si>
    <t>13. Scootmobiel</t>
  </si>
  <si>
    <t>WZ-0900002</t>
  </si>
  <si>
    <t>WZ-0900005</t>
  </si>
  <si>
    <t>WZ-0900295</t>
  </si>
  <si>
    <t>WZ-0900656</t>
  </si>
  <si>
    <t>WZ-0900660</t>
  </si>
  <si>
    <t>WZ-0900720</t>
  </si>
  <si>
    <t>WZ-0900797</t>
  </si>
  <si>
    <t>WZ-0900955</t>
  </si>
  <si>
    <t>WZ-0901610</t>
  </si>
  <si>
    <t>WZ-0902353</t>
  </si>
  <si>
    <t>WZ-0903315</t>
  </si>
  <si>
    <t>WZ-0903485</t>
  </si>
  <si>
    <t>Roam Runner handbike</t>
  </si>
  <si>
    <t>WZ-0903729</t>
  </si>
  <si>
    <t>WZ-0904056</t>
  </si>
  <si>
    <t>WZ-0904263</t>
  </si>
  <si>
    <t>WZ-0904268</t>
  </si>
  <si>
    <t>WZ-0904342</t>
  </si>
  <si>
    <t>WZ-0904343</t>
  </si>
  <si>
    <t>WZ-0904366</t>
  </si>
  <si>
    <t>WZ-0904488</t>
  </si>
  <si>
    <t>WZ-0904652</t>
  </si>
  <si>
    <t>WZ-0905138</t>
  </si>
  <si>
    <t>WZ-0905182</t>
  </si>
  <si>
    <t>WZ-0905202</t>
  </si>
  <si>
    <t>WZ-0905226</t>
  </si>
  <si>
    <t>WZ-0905616</t>
  </si>
  <si>
    <t>MODEL: Quickie Q700 M (MWD) Sedeo Pro 10 km/u</t>
  </si>
  <si>
    <t>WZ-0905734</t>
  </si>
  <si>
    <t>WZ-0905831</t>
  </si>
  <si>
    <t>WZ-0905923</t>
  </si>
  <si>
    <t>WZ-0905988</t>
  </si>
  <si>
    <t>WZ-0905995</t>
  </si>
  <si>
    <t>WZ-0906051</t>
  </si>
  <si>
    <t>WZ-0906272</t>
  </si>
  <si>
    <t>WZ-0906407</t>
  </si>
  <si>
    <t>WZ-0906434</t>
  </si>
  <si>
    <t>MODEL: Cruiser maat CX18 (zitbreedte 18"/45 cm)</t>
  </si>
  <si>
    <t>WZ-0906743</t>
  </si>
  <si>
    <t>WZ-0906996</t>
  </si>
  <si>
    <t>WZ-0907761</t>
  </si>
  <si>
    <t>Comet 3-wielscooter 15km/u, blauw, excl. accu's</t>
  </si>
  <si>
    <t>WZ-0907764</t>
  </si>
  <si>
    <t>WZ-0907769</t>
  </si>
  <si>
    <t>WZ-0907770</t>
  </si>
  <si>
    <t>WZ-0907775</t>
  </si>
  <si>
    <t>Maxi 2 basis met Silent electro motor (niet i.c.m. doortrapnaaf)</t>
  </si>
  <si>
    <t>WZ-0907776</t>
  </si>
  <si>
    <t>WZ-0907779</t>
  </si>
  <si>
    <t>WZ-0907780</t>
  </si>
  <si>
    <t>WZ-0907781</t>
  </si>
  <si>
    <t>WZ-0907784</t>
  </si>
  <si>
    <t>WZ-0907785</t>
  </si>
  <si>
    <t>WZ-0907786</t>
  </si>
  <si>
    <t>WZ-0907787</t>
  </si>
  <si>
    <t>Zippie Youngster 3</t>
  </si>
  <si>
    <t>WZ-0907797</t>
  </si>
  <si>
    <t>WZ-0907798</t>
  </si>
  <si>
    <t>Roam Runner handbike met electro ondersteuning 24V</t>
  </si>
  <si>
    <t>WZ-0907799</t>
  </si>
  <si>
    <t>Huka ATC standaard uitvoering</t>
  </si>
  <si>
    <t>WZ-0907803</t>
  </si>
  <si>
    <t>WZ-0907805</t>
  </si>
  <si>
    <t>WZ-0907807</t>
  </si>
  <si>
    <t>WZ-0907808</t>
  </si>
  <si>
    <t>WZ-0907811</t>
  </si>
  <si>
    <t>Excel G3 zelfvoortbeweger</t>
  </si>
  <si>
    <t>WZ-0907812</t>
  </si>
  <si>
    <t>WZ-0907813</t>
  </si>
  <si>
    <t>Quickie Jive Up</t>
  </si>
  <si>
    <t>WZ-0907814</t>
  </si>
  <si>
    <t>WZ-0907821</t>
  </si>
  <si>
    <t>Sterling 3 wiel uitvoering Elite XS (15 km/h)</t>
  </si>
  <si>
    <t>WZ-0907833</t>
  </si>
  <si>
    <t>WZ-0907836</t>
  </si>
  <si>
    <t>Breezy Basix Plus zelfrijder</t>
  </si>
  <si>
    <t>WZ-0907838</t>
  </si>
  <si>
    <t>WZ-0907839</t>
  </si>
  <si>
    <t>WZ-0907843</t>
  </si>
  <si>
    <t>WZ-0907846</t>
  </si>
  <si>
    <t>WZ-0907850</t>
  </si>
  <si>
    <t>WZ-0907852</t>
  </si>
  <si>
    <t>WZ-0907855</t>
  </si>
  <si>
    <t>WZ-0907856</t>
  </si>
  <si>
    <t>WZ-0907857</t>
  </si>
  <si>
    <t>WZ-0907860</t>
  </si>
  <si>
    <t>WZ-0907865</t>
  </si>
  <si>
    <t>Hoogte verstelbare kantelbare douche/toiletstoel LI2161.121, RVS 304 gecoat</t>
  </si>
  <si>
    <t>WZ-0907870</t>
  </si>
  <si>
    <t>WZ-0907872</t>
  </si>
  <si>
    <t>WZ-0907873</t>
  </si>
  <si>
    <t>WZ-0907874</t>
  </si>
  <si>
    <t>WZ-0907875</t>
  </si>
  <si>
    <t>WZ-0907876</t>
  </si>
  <si>
    <t>3A - Elektrische rolstoel in en om huis</t>
  </si>
  <si>
    <t>Travelux Quest Midwheel rolstoel</t>
  </si>
  <si>
    <t>WZ-0907877</t>
  </si>
  <si>
    <t>WZ-0907887</t>
  </si>
  <si>
    <t>WZ-0907893</t>
  </si>
  <si>
    <t>WZ-0907900</t>
  </si>
  <si>
    <t>WZ-0907903</t>
  </si>
  <si>
    <t>Flamingo R-82 Douche/toiletstoel</t>
  </si>
  <si>
    <t>WZ-0907905</t>
  </si>
  <si>
    <t>WZ-0907906</t>
  </si>
  <si>
    <t>WZ-0907914</t>
  </si>
  <si>
    <t>TDX-SP Comfort</t>
  </si>
  <si>
    <t>WZ-0907917</t>
  </si>
  <si>
    <t>WZ-0907923</t>
  </si>
  <si>
    <t>Heron hoog-laag toiletstoel, hydraulisch, incl.armsteunen</t>
  </si>
  <si>
    <t>WZ-0907924</t>
  </si>
  <si>
    <t>WZ-0907925</t>
  </si>
  <si>
    <t>WZ-0907926</t>
  </si>
  <si>
    <t>Ortocar 315SP II</t>
  </si>
  <si>
    <t>WZ-0907929</t>
  </si>
  <si>
    <t>WZ-0907932</t>
  </si>
  <si>
    <t>WZ-0907935</t>
  </si>
  <si>
    <t>WZ-0907938</t>
  </si>
  <si>
    <t>Quickie Jive</t>
  </si>
  <si>
    <t>WZ-0907940</t>
  </si>
  <si>
    <t>Maxi standaard + electro-motor</t>
  </si>
  <si>
    <t>WZ-0907947</t>
  </si>
  <si>
    <t>WZ-0907948</t>
  </si>
  <si>
    <t>WZ-0907950</t>
  </si>
  <si>
    <t>WZ-0907951</t>
  </si>
  <si>
    <t>WZ-0907959</t>
  </si>
  <si>
    <t>WZ-0907961</t>
  </si>
  <si>
    <t>WZ-0907962</t>
  </si>
  <si>
    <t>X3, model 2.352</t>
  </si>
  <si>
    <t>WZ-0907971</t>
  </si>
  <si>
    <t>WZ-0907977</t>
  </si>
  <si>
    <t>WZ-0907978</t>
  </si>
  <si>
    <t>WZ-0907980</t>
  </si>
  <si>
    <t>WZ-0907981</t>
  </si>
  <si>
    <t>WZ-0907987</t>
  </si>
  <si>
    <t>WZ-0907992</t>
  </si>
  <si>
    <t>WZ-0907994</t>
  </si>
  <si>
    <t>Wolturnus spees W5</t>
  </si>
  <si>
    <t>WZ-0907997</t>
  </si>
  <si>
    <t>WZ-0907998</t>
  </si>
  <si>
    <t>WZ-0907999</t>
  </si>
  <si>
    <t>WZ-0908003</t>
  </si>
  <si>
    <t>MODEL: Quickie Attitude Power 16"</t>
  </si>
  <si>
    <t>WZ-0908004</t>
  </si>
  <si>
    <t>WZ-0908008</t>
  </si>
  <si>
    <t>WZ-0908013</t>
  </si>
  <si>
    <t>WZ-0908015</t>
  </si>
  <si>
    <t>Comet Heavy Duty, 4 wiel uitvoering, 10 km/h, donkerblauw</t>
  </si>
  <si>
    <t>WZ-0908016</t>
  </si>
  <si>
    <t>WZ-0908019</t>
  </si>
  <si>
    <t>RVS/737</t>
  </si>
  <si>
    <t>WZ-0908020</t>
  </si>
  <si>
    <t>WZ-0908021</t>
  </si>
  <si>
    <t>WZ-0908022</t>
  </si>
  <si>
    <t>WZ-0908023</t>
  </si>
  <si>
    <t>WZ-0908027</t>
  </si>
  <si>
    <t>Invictus scootmobiel 315 (15 km)</t>
  </si>
  <si>
    <t>WZ-0908028</t>
  </si>
  <si>
    <t>WZ-0908029</t>
  </si>
  <si>
    <t>WZ-0908032</t>
  </si>
  <si>
    <t>WZ-0908035</t>
  </si>
  <si>
    <t>Midi 2 basis met electro motor PAS-vario</t>
  </si>
  <si>
    <t>WZ-0908036</t>
  </si>
  <si>
    <t>Aquatec Ocean VIP douche/toiletstoel</t>
  </si>
  <si>
    <t>WZ-0908039</t>
  </si>
  <si>
    <t>WZ-0908041</t>
  </si>
  <si>
    <t>WZ-0908042</t>
  </si>
  <si>
    <t>WZ-0908047</t>
  </si>
  <si>
    <t>Recaro Monza Nova 2 Reha</t>
  </si>
  <si>
    <t>WZ-0908052</t>
  </si>
  <si>
    <t>WZ-0908054</t>
  </si>
  <si>
    <t>WZ-0908055</t>
  </si>
  <si>
    <t>E-Drive hulpaandrijfsysteem 24"</t>
  </si>
  <si>
    <t>WZ-0908056</t>
  </si>
  <si>
    <t>Panther, maat 2</t>
  </si>
  <si>
    <t>WZ-0908058</t>
  </si>
  <si>
    <t>Maclaren Major Elite Buggy, bekleding scarlet</t>
  </si>
  <si>
    <t>WZ-0908059</t>
  </si>
  <si>
    <t>Cityliner 310+ 10km/h</t>
  </si>
  <si>
    <t>WZ-0908060</t>
  </si>
  <si>
    <t>Quickie Neon 2</t>
  </si>
  <si>
    <t>WZ-0908063</t>
  </si>
  <si>
    <t>WZ-0908064</t>
  </si>
  <si>
    <t>Quickie Xenon2 VV</t>
  </si>
  <si>
    <t>WZ-0908065</t>
  </si>
  <si>
    <t>WZ-0908067</t>
  </si>
  <si>
    <t>WZ-0908079</t>
  </si>
  <si>
    <t>WZ-0908080</t>
  </si>
  <si>
    <t>WZ-0908089</t>
  </si>
  <si>
    <t>WZ-0908090</t>
  </si>
  <si>
    <t>Tommy model 1.820</t>
  </si>
  <si>
    <t>WZ-0908097</t>
  </si>
  <si>
    <t>Küschall Ultra-light</t>
  </si>
  <si>
    <t>WZ-0908098</t>
  </si>
  <si>
    <t>WZ-0908099</t>
  </si>
  <si>
    <t>WZ-0908101</t>
  </si>
  <si>
    <t>Ibis duwwandelwagen incl. Power Support</t>
  </si>
  <si>
    <t>WZ-0908103</t>
  </si>
  <si>
    <t>WZ-0908105</t>
  </si>
  <si>
    <t>WZ-0908107</t>
  </si>
  <si>
    <t>WZ-0908108</t>
  </si>
  <si>
    <t>WZ-0908109</t>
  </si>
  <si>
    <t>WZ-0908114</t>
  </si>
  <si>
    <t>WZ-0908117</t>
  </si>
  <si>
    <t>Quickie Life</t>
  </si>
  <si>
    <t>WZ-0908123</t>
  </si>
  <si>
    <t>WZ-0908126</t>
  </si>
  <si>
    <t>WZ-0908127</t>
  </si>
  <si>
    <t>Driewielfiets onbekend merk en type</t>
  </si>
  <si>
    <t>WZ-0908128</t>
  </si>
  <si>
    <t>WZ-0908131</t>
  </si>
  <si>
    <t>WZ-0908140</t>
  </si>
  <si>
    <t>WZ-0908141</t>
  </si>
  <si>
    <t>WZ-0908144</t>
  </si>
  <si>
    <t>WZ-0908148</t>
  </si>
  <si>
    <t>Twinny-Plus-3 basis met Silent elektromotor, Li-ion, 36V/11,2Ah</t>
  </si>
  <si>
    <t>WZ-0908152</t>
  </si>
  <si>
    <t>WZ-0908154</t>
  </si>
  <si>
    <t>WZ-0908159</t>
  </si>
  <si>
    <t>Avantgarde CV (incl. zijdelen en voetsteunen)</t>
  </si>
  <si>
    <t>WZ-0908164</t>
  </si>
  <si>
    <t>WZ-0908165</t>
  </si>
  <si>
    <t>WZ-0908166</t>
  </si>
  <si>
    <t>Van Os Galaxy</t>
  </si>
  <si>
    <t>WZ-0908169</t>
  </si>
  <si>
    <t>WZ-0908170</t>
  </si>
  <si>
    <t>WZ-0908173</t>
  </si>
  <si>
    <t>WZ-0908174</t>
  </si>
  <si>
    <t>WZ-0908177</t>
  </si>
  <si>
    <t>WZ-0908179</t>
  </si>
  <si>
    <t>Cortes met Shimano StepS power assist</t>
  </si>
  <si>
    <t>WZ-0908184</t>
  </si>
  <si>
    <t>Kuschall K-series G3, basis</t>
  </si>
  <si>
    <t>WZ-0908185</t>
  </si>
  <si>
    <t>E-pilot P15 10 km/u standaard verlichting</t>
  </si>
  <si>
    <t>WZ-0908187</t>
  </si>
  <si>
    <t>Orion 3-12</t>
  </si>
  <si>
    <t>WZ-0909720</t>
  </si>
  <si>
    <t>Easy Rider 2 basis met Silent electro motor (niet i.c.m. doortrapnaaf)</t>
  </si>
  <si>
    <t>WZ-0910972</t>
  </si>
  <si>
    <t>WZ-0911238</t>
  </si>
  <si>
    <t>WZ-0911437</t>
  </si>
  <si>
    <t>WZ-0911740</t>
  </si>
  <si>
    <t>MODEL: Swan 6 (nieuw model) maat 6, incl. zwenkwielen en spatscherm</t>
  </si>
  <si>
    <t>WZ-0911873</t>
  </si>
  <si>
    <t>MODEL: Convaid EZ Rider maat EZ16 (zitbreedte 16" / 40 cm)</t>
  </si>
  <si>
    <t>WZ-0911957</t>
  </si>
  <si>
    <t>WZ-0912136</t>
  </si>
  <si>
    <t>WZ-0912269</t>
  </si>
  <si>
    <t>WZ-0912926</t>
  </si>
  <si>
    <t>WZ-0913188</t>
  </si>
  <si>
    <t>WZ-0913217</t>
  </si>
  <si>
    <t>WZ-0913249</t>
  </si>
  <si>
    <t>WZ-0913369</t>
  </si>
  <si>
    <t>WZ-0913403</t>
  </si>
  <si>
    <t>WZ-0913404</t>
  </si>
  <si>
    <t>WZ-0913440</t>
  </si>
  <si>
    <t>WZ-0913493</t>
  </si>
  <si>
    <t>MODEL: Alber e-motion M15 met ECS, uitgevoerd met 24" aandrijfwielen, excl. accu's en acculader</t>
  </si>
  <si>
    <t>WZ-0913642</t>
  </si>
  <si>
    <t>WZ-0913975</t>
  </si>
  <si>
    <t>WZ-0914019</t>
  </si>
  <si>
    <t>WZ-0914289</t>
  </si>
  <si>
    <t>MODEL: Carrot 3 autostoel, maat S</t>
  </si>
  <si>
    <t>WZ-0914486</t>
  </si>
  <si>
    <t>WZ-0914623</t>
  </si>
  <si>
    <t>WZ-0914914</t>
  </si>
  <si>
    <t>MODEL: Twinny-3 basis met Silent elektromotor, Li-ion, 36V/12,4Ah</t>
  </si>
  <si>
    <t>WZ-0914928</t>
  </si>
  <si>
    <t>WZ-0914967</t>
  </si>
  <si>
    <t>WZ-0914977</t>
  </si>
  <si>
    <t>WZ-0915254</t>
  </si>
  <si>
    <t>WZ-0915328</t>
  </si>
  <si>
    <t>MODEL: ISA Plus uitvoering incl. mech.pootspreiding max gebruikersgewicht 180 kg.</t>
  </si>
  <si>
    <t>WZ-0916196</t>
  </si>
  <si>
    <t>WZ-0916367</t>
  </si>
  <si>
    <t>MODEL: Flamingo toilet/douchestoel, maat 3</t>
  </si>
  <si>
    <t>WZ-0916405</t>
  </si>
  <si>
    <t>WZ-0916590</t>
  </si>
  <si>
    <t>WZ-0916908</t>
  </si>
  <si>
    <t>WZ-0916984</t>
  </si>
  <si>
    <t>WZ-0917044</t>
  </si>
  <si>
    <t>WZ-0917055</t>
  </si>
  <si>
    <t>WZ-0917069</t>
  </si>
  <si>
    <t>WZ-0917103</t>
  </si>
  <si>
    <t>MODEL: Clean douche-/toiletstoel, 2 blokkeerbare zwenkwielen, kleur Lagoon green, incl. voetensteun</t>
  </si>
  <si>
    <t>WZ-0917139</t>
  </si>
  <si>
    <t>MODEL: SmartDrive MX2 incl. pushtracker E2 met drie armbandjes (S,M,L), lader en handleiding</t>
  </si>
  <si>
    <t>WZ-0917334</t>
  </si>
  <si>
    <t>MODEL: Aquatec Ocean E VIP douche/toiletstoel</t>
  </si>
  <si>
    <t>WZ-0917466</t>
  </si>
  <si>
    <t>WZ-0917540</t>
  </si>
  <si>
    <t>WZ-0917611</t>
  </si>
  <si>
    <t>Aquatec Ocean E VIP douche/toiletstoel</t>
  </si>
  <si>
    <t>WZ-0917636</t>
  </si>
  <si>
    <t>WZ-0917701</t>
  </si>
  <si>
    <t>WZ-0917861</t>
  </si>
  <si>
    <t>MODEL: Orka elektrische douchewagen</t>
  </si>
  <si>
    <t>WZ-0917868</t>
  </si>
  <si>
    <t>WZ-0917873</t>
  </si>
  <si>
    <t>MODEL: Sango Advanced FWD 10 km/u</t>
  </si>
  <si>
    <t>WZ-0917936</t>
  </si>
  <si>
    <t>WZ-0918057</t>
  </si>
  <si>
    <t>MODEL: Quickie Neon 2</t>
  </si>
  <si>
    <t>WZ-0918084</t>
  </si>
  <si>
    <t>WZ-0918141</t>
  </si>
  <si>
    <t>WZ-0918174</t>
  </si>
  <si>
    <t>WZ-0918191</t>
  </si>
  <si>
    <t>MODEL: Quickie M6</t>
  </si>
  <si>
    <t>WZ-0918321</t>
  </si>
  <si>
    <t>WZ-0918366</t>
  </si>
  <si>
    <t>WZ-0918467</t>
  </si>
  <si>
    <t>WZ-0918528</t>
  </si>
  <si>
    <t>WZ-0918542</t>
  </si>
  <si>
    <t>MODEL: Fun2Go Basis met Silent electro HT (motor achterzijde) "nieuw" Li-Ion 36V, 11Ah, incl. oplader (verplicht meetrappen)</t>
  </si>
  <si>
    <t>WZ-0918770</t>
  </si>
  <si>
    <t>MODEL: Alber E-motion M25 met ECS - 24" - Band Marathon Plus Evo, zwart - Hoepel RVS</t>
  </si>
  <si>
    <t>WZ-0918779</t>
  </si>
  <si>
    <t>WZ-0918853</t>
  </si>
  <si>
    <t>WZ-0919001</t>
  </si>
  <si>
    <t>WZ-0919241</t>
  </si>
  <si>
    <t>WZ-0919373</t>
  </si>
  <si>
    <t>WZ-0919480</t>
  </si>
  <si>
    <t>MODEL: Sango Slimline MWD 10 km/u</t>
  </si>
  <si>
    <t>WZ-0919549</t>
  </si>
  <si>
    <t>MODEL: Mercado REAL 6100 PLUS elektrische binnenrolstoel met elektrische hoogteverstelling</t>
  </si>
  <si>
    <t>WZ-0919587</t>
  </si>
  <si>
    <t>WZ-0919669</t>
  </si>
  <si>
    <t>WZ-0919769</t>
  </si>
  <si>
    <t>WZ-0919817</t>
  </si>
  <si>
    <t>MODEL: Easy Rider 3 met Silent Elektro HT 2021 incl. verlichting, slot, bel, parkeerrem, maat M (bbl 65-88)</t>
  </si>
  <si>
    <t>WZ-0923013</t>
  </si>
  <si>
    <t>WZ-0923120</t>
  </si>
  <si>
    <t>WZ-0923559</t>
  </si>
  <si>
    <t>Stingray onderstel 7" zwenkwielen met luchtbanden en centrale voetrem</t>
  </si>
  <si>
    <t>WZ-0924317</t>
  </si>
  <si>
    <t>MODEL: Excel G3 "lichtgewicht" uitvoering, zelfvoortbeweger, voorzien van 24" achterwielen</t>
  </si>
  <si>
    <t>WZ-0924331</t>
  </si>
  <si>
    <t>MODEL: Pride Victory 130, scootmobiel, 4-wiel uitvoering, Candy apple red, 15 km/h</t>
  </si>
  <si>
    <t>WZ-0924399</t>
  </si>
  <si>
    <t>WZ-0924494</t>
  </si>
  <si>
    <t>MODEL: X2 Mini Crosser 3W (tot 175 kg), 15 km p/u Oranje</t>
  </si>
  <si>
    <t>WZ-0924564</t>
  </si>
  <si>
    <t>MODEL: Douchestoel M2 Multi Tip elektrisch incl. hoefijzer zitting</t>
  </si>
  <si>
    <t>WZ-0924603</t>
  </si>
  <si>
    <t>WZ-0924676</t>
  </si>
  <si>
    <t>WZ-0924784</t>
  </si>
  <si>
    <t>MODEL: Stingray Swing-Out maat 3, rechts, met Side-Impact hoofdsteun</t>
  </si>
  <si>
    <t>WZ-0924797</t>
  </si>
  <si>
    <t>WZ-0924893</t>
  </si>
  <si>
    <t>MODEL: Roam E-Bike met elektromotor (incl. Accu 36V 13 amp.)</t>
  </si>
  <si>
    <t>WZ-0925434</t>
  </si>
  <si>
    <t>WZ-0925893</t>
  </si>
  <si>
    <t>WZ-0926081</t>
  </si>
  <si>
    <t>MODEL: Sterling 3 wiel uitvoering Elite 2 Plus (15 km/u) vave</t>
  </si>
  <si>
    <t>WZ-0926438</t>
  </si>
  <si>
    <t>WZ-0926485</t>
  </si>
  <si>
    <t>WZ-0926516</t>
  </si>
  <si>
    <t>WZ-0926590</t>
  </si>
  <si>
    <t>MODEL: Stingray zitunit M1 Voetenstang kort,voetenplaat</t>
  </si>
  <si>
    <t>WZ-0926675</t>
  </si>
  <si>
    <t>WZ-0927074</t>
  </si>
  <si>
    <t>MODEL: Quickie Q500 F Sedeo Pro 10 km/u</t>
  </si>
  <si>
    <t>WZ-0927303</t>
  </si>
  <si>
    <t>WZ-0927307</t>
  </si>
  <si>
    <t>WZ-0927502</t>
  </si>
  <si>
    <t>WZ-0927815</t>
  </si>
  <si>
    <t>MODEL: Tavara Balance basis met Silent electro HT motor</t>
  </si>
  <si>
    <t>WZ-0928261</t>
  </si>
  <si>
    <t>MODEL: Velo Plus 3 basis met silent elektro HT incl. 8-versnellingen derailleur</t>
  </si>
  <si>
    <t>WZ-0928530</t>
  </si>
  <si>
    <t>WZ-0928776</t>
  </si>
  <si>
    <t>WZ-0928961</t>
  </si>
  <si>
    <t>WZ-0929007</t>
  </si>
  <si>
    <t>WZ-0929124</t>
  </si>
  <si>
    <t>WZ-0929213</t>
  </si>
  <si>
    <t>WZ-0929651</t>
  </si>
  <si>
    <t>WZ-0929757</t>
  </si>
  <si>
    <t>WZ-0929806</t>
  </si>
  <si>
    <t>WZ-0929941</t>
  </si>
  <si>
    <t>MODEL: Quickie Q500 M Sedeo Pro 10 km/u</t>
  </si>
  <si>
    <t>WZ-0929963</t>
  </si>
  <si>
    <t>WZ-0930247</t>
  </si>
  <si>
    <t>WZ-0930383</t>
  </si>
  <si>
    <t>WZ-0931038</t>
  </si>
  <si>
    <t>MODEL: Cricket maat 1</t>
  </si>
  <si>
    <t>WZ-0931104</t>
  </si>
  <si>
    <t>MODEL: Quickie Q400 M Sedeo Pro 6 km/u</t>
  </si>
  <si>
    <t>WZ-0931453</t>
  </si>
  <si>
    <t>WZ-0931827</t>
  </si>
  <si>
    <t>WZ-0932122</t>
  </si>
  <si>
    <t>MODEL: Cruiser maat CX12 zwart</t>
  </si>
  <si>
    <t>WZ-0932438</t>
  </si>
  <si>
    <t>WZ-0933593</t>
  </si>
  <si>
    <t>WZ-0933634</t>
  </si>
  <si>
    <t>Excel Galaxy Plus 3, Kite blue</t>
  </si>
  <si>
    <t>WZ-0935355</t>
  </si>
  <si>
    <t>WZ-0935587</t>
  </si>
  <si>
    <t>WZ-0935631</t>
  </si>
  <si>
    <t>WZ-0935647</t>
  </si>
  <si>
    <t>WZ-0935782</t>
  </si>
  <si>
    <t>WZ-0935974</t>
  </si>
  <si>
    <t>WZ-0935979</t>
  </si>
  <si>
    <t>WZ-0936349</t>
  </si>
  <si>
    <t>WZ-0936433</t>
  </si>
  <si>
    <t>MODEL: Alber E-Fix E35</t>
  </si>
  <si>
    <t>WZ-0936625</t>
  </si>
  <si>
    <t>WZ-0936700</t>
  </si>
  <si>
    <t>WZ-0936745</t>
  </si>
  <si>
    <t>MODEL: Sterling 3 wiel uitvoering Elite 2 XS (15 km/u) vave</t>
  </si>
  <si>
    <t>WZ-0936977</t>
  </si>
  <si>
    <t>WZ-0937173</t>
  </si>
  <si>
    <t>MODEL: Oxford Pro Journey incl. accu en oplader</t>
  </si>
  <si>
    <t>WZ-0938011</t>
  </si>
  <si>
    <t>WZ-0938338</t>
  </si>
  <si>
    <t>WZ-0938352</t>
  </si>
  <si>
    <t>WZ-0938374</t>
  </si>
  <si>
    <t>WZ-0938440</t>
  </si>
  <si>
    <t>WZ-0938921</t>
  </si>
  <si>
    <t>WZ-0938937</t>
  </si>
  <si>
    <t>WZ-0939059</t>
  </si>
  <si>
    <t>WZ-0939132</t>
  </si>
  <si>
    <t>WZ-0939399</t>
  </si>
  <si>
    <t>WZ-0939473</t>
  </si>
  <si>
    <t>WZ-0939534</t>
  </si>
  <si>
    <t>WZ-0940357</t>
  </si>
  <si>
    <t>Sterling 3 wiel uitvoering Elite 2 XS (15 km/u)</t>
  </si>
  <si>
    <t>WZ-0940548</t>
  </si>
  <si>
    <t>WZ-0940619</t>
  </si>
  <si>
    <t>Puma 40, 10 km/h uitvoering</t>
  </si>
  <si>
    <t>WZ-0940880</t>
  </si>
  <si>
    <t>13X14: Douche- en toiletvoorziening verrijdbaar (zelfrijder)</t>
  </si>
  <si>
    <t>WZ-0940903</t>
  </si>
  <si>
    <t>Pride Luna Victory E</t>
  </si>
  <si>
    <t>WZ-0941086</t>
  </si>
  <si>
    <t>MODEL: Copilot 26, therapeutische tandem + electromotor PAS-Vario direct drive 36 volt, Li-Ion CP26, 11,0 Ah accu</t>
  </si>
  <si>
    <t>WZ-0941263</t>
  </si>
  <si>
    <t>WZ-0941457</t>
  </si>
  <si>
    <t>WZ-0941658</t>
  </si>
  <si>
    <t>WZ-0941792</t>
  </si>
  <si>
    <t>WZ-0941870</t>
  </si>
  <si>
    <t>WZ-0942120</t>
  </si>
  <si>
    <t>F3 voor Corpus 3G</t>
  </si>
  <si>
    <t>WZ-0942186</t>
  </si>
  <si>
    <t>Carrot 3 autostoel, maat S</t>
  </si>
  <si>
    <t>WZ-0942781</t>
  </si>
  <si>
    <t>WZ-0942804</t>
  </si>
  <si>
    <t>WZ-0943452</t>
  </si>
  <si>
    <t>WZ-0943463</t>
  </si>
  <si>
    <t>WZ-0943656</t>
  </si>
  <si>
    <t>WZ-0943703</t>
  </si>
  <si>
    <t>WZ-0943764</t>
  </si>
  <si>
    <t>WZ-0944016</t>
  </si>
  <si>
    <t>WZ-0944066</t>
  </si>
  <si>
    <t>WZ-0944082</t>
  </si>
  <si>
    <t>WZ-0944173</t>
  </si>
  <si>
    <t>M3 Corpus, max snelheid 10km/h</t>
  </si>
  <si>
    <t>WZ-0944350</t>
  </si>
  <si>
    <t>WZ-0944367</t>
  </si>
  <si>
    <t>WZ-0944387</t>
  </si>
  <si>
    <t>WZ-0944472</t>
  </si>
  <si>
    <t>WZ-0945470</t>
  </si>
  <si>
    <t>WZ-0945833</t>
  </si>
  <si>
    <t>1.c. HARO Hoepelrolstoel, (semi) permanent gebruik</t>
  </si>
  <si>
    <t>WZ-0948662</t>
  </si>
  <si>
    <t>MODEL: Huka ATA standaard uitvoering</t>
  </si>
  <si>
    <t>WZ-0948690</t>
  </si>
  <si>
    <t>WZ-0949299</t>
  </si>
  <si>
    <t>Kivo Plus-3 met Silent elektro Li-Ion 36V, 11,2Ah, incl. oplader</t>
  </si>
  <si>
    <t>WZ-0949838</t>
  </si>
  <si>
    <t>WZ-0950099</t>
  </si>
  <si>
    <t>Mobi Pro Flexi</t>
  </si>
  <si>
    <t>WZ-0950121</t>
  </si>
  <si>
    <t>WZ-0950635</t>
  </si>
  <si>
    <t>WZ-0950654</t>
  </si>
  <si>
    <t>WZ-0950764</t>
  </si>
  <si>
    <t>WZ-0950931</t>
  </si>
  <si>
    <t>WZ-0951034</t>
  </si>
  <si>
    <t>O-Pair 2 Basis met Silent elektro HT</t>
  </si>
  <si>
    <t>WZ-0951089</t>
  </si>
  <si>
    <t>WZ-0951118</t>
  </si>
  <si>
    <t>WZ-0951180</t>
  </si>
  <si>
    <t>WZ-0951441</t>
  </si>
  <si>
    <t>WZ-0951770</t>
  </si>
  <si>
    <t>Stingray zitunit M2 Voetenstang lang,voetenplaat</t>
  </si>
  <si>
    <t>WZ-0951946</t>
  </si>
  <si>
    <t>Easy Rider 3 met Silent Elektro HT 2021 incl. verlichting, slot, bel, parkeerrem, maat M (bbl 65-88)</t>
  </si>
  <si>
    <t>WZ-0951966</t>
  </si>
  <si>
    <t>WZ-0953495</t>
  </si>
  <si>
    <t>Start M6 junior, lichtgewicht kinderrolstoel</t>
  </si>
  <si>
    <t>WZ-0953516</t>
  </si>
  <si>
    <t>Breezy BasiX met in hoogte verstelbare duwhandvatten ZB 41</t>
  </si>
  <si>
    <t>WZ-0953953</t>
  </si>
  <si>
    <t>WZ-0954137</t>
  </si>
  <si>
    <t>WZ-0955605</t>
  </si>
  <si>
    <t>WZ-0955985</t>
  </si>
  <si>
    <t>Sterling 3 wiel uitvoering Elite 2 XS (15 km/u) vave</t>
  </si>
  <si>
    <t>WZ-0956982</t>
  </si>
  <si>
    <t>WZ-0958178</t>
  </si>
  <si>
    <t>WZ-0958730</t>
  </si>
  <si>
    <t>WZ-0959533</t>
  </si>
  <si>
    <t>WZ-0959687</t>
  </si>
  <si>
    <t>Sterling 3 wiel uitvoering Elite 2 Plus</t>
  </si>
  <si>
    <t>WZ-0959884</t>
  </si>
  <si>
    <t>WZ-0960562</t>
  </si>
  <si>
    <t>WZ-0960921</t>
  </si>
  <si>
    <t>Cat. 99a: Overige rolstoelvoorzieningen</t>
  </si>
  <si>
    <t>WZ-0961068</t>
  </si>
  <si>
    <t>WZ-0961152</t>
  </si>
  <si>
    <t>WZ-0961988</t>
  </si>
  <si>
    <t>WZ-0962007</t>
  </si>
  <si>
    <t>WZ-0962023</t>
  </si>
  <si>
    <t>WZ-0963215</t>
  </si>
  <si>
    <t>WZ-0963700</t>
  </si>
  <si>
    <t>WZ-0963844</t>
  </si>
  <si>
    <t>WZ-0964042</t>
  </si>
  <si>
    <t>WZ-0964078</t>
  </si>
  <si>
    <t>MODEL: Tavara Balance basis met Silent elektro motor - Welzorgshop</t>
  </si>
  <si>
    <t>WZ-0964088</t>
  </si>
  <si>
    <t>MODEL: Pride Luna Victory Z2</t>
  </si>
  <si>
    <t>WZ-0964270</t>
  </si>
  <si>
    <t>MODEL: Quickie Nitrum, open frame</t>
  </si>
  <si>
    <t>WZ-0964373</t>
  </si>
  <si>
    <t>WZ-0964663</t>
  </si>
  <si>
    <t>WZ-0964970</t>
  </si>
  <si>
    <t>WZ-0965160</t>
  </si>
  <si>
    <t>WZ-0965476</t>
  </si>
  <si>
    <t>WZ-0965490</t>
  </si>
  <si>
    <t>WZ-0966173</t>
  </si>
  <si>
    <t>MODEL: Stingray Swing-out maat 4, rechts, COMPLEET</t>
  </si>
  <si>
    <t>WZ-0966364</t>
  </si>
  <si>
    <t>WZ-0966864</t>
  </si>
  <si>
    <t>WZ-0967063</t>
  </si>
  <si>
    <t>WZ-0967084</t>
  </si>
  <si>
    <t>WZ-0967269</t>
  </si>
  <si>
    <t>WZ-0967277</t>
  </si>
  <si>
    <t>WZ-0967584</t>
  </si>
  <si>
    <t>WZ-0967647</t>
  </si>
  <si>
    <t>WZ-0967700</t>
  </si>
  <si>
    <t>Cat. 6.2: Driewielfiets (complex)</t>
  </si>
  <si>
    <t>WZ-0968630</t>
  </si>
  <si>
    <t>WZ-0969214</t>
  </si>
  <si>
    <t>WZ-0969609</t>
  </si>
  <si>
    <t>WZ-0969643</t>
  </si>
  <si>
    <t>WZ-0969682</t>
  </si>
  <si>
    <t>WZ-0969829</t>
  </si>
  <si>
    <t>WZ-0969858</t>
  </si>
  <si>
    <t>WZ-0969976</t>
  </si>
  <si>
    <t>WZ-0970006</t>
  </si>
  <si>
    <t>WZ-0970347</t>
  </si>
  <si>
    <t>WZ-0970475</t>
  </si>
  <si>
    <t>WZ-0970639</t>
  </si>
  <si>
    <t>WZ-0970656</t>
  </si>
  <si>
    <t>WZ-0970926</t>
  </si>
  <si>
    <t>WZ-0971023</t>
  </si>
  <si>
    <t>WZ-0971241</t>
  </si>
  <si>
    <t>MODEL: Toba Move</t>
  </si>
  <si>
    <t>WZ-0971331</t>
  </si>
  <si>
    <t>WZ-0971367</t>
  </si>
  <si>
    <t>WZ-0971737</t>
  </si>
  <si>
    <t>WZ-0972535</t>
  </si>
  <si>
    <t>WZ-0972799</t>
  </si>
  <si>
    <t>MODEL: Easy Rider 3 basis 2021 incl. verlichting, slot, bel, parkeerrem, maat M (bbl 65-88)</t>
  </si>
  <si>
    <t>WZ-0972956</t>
  </si>
  <si>
    <t>WZ-0972975</t>
  </si>
  <si>
    <t>WZ-0972978</t>
  </si>
  <si>
    <t>WZ-0973043</t>
  </si>
  <si>
    <t>MODEL: Flexo - hydraulisch verstelbaar - incl. armsteunen met voorsluiting</t>
  </si>
  <si>
    <t>WZ-0973087</t>
  </si>
  <si>
    <t>WZ-0973587</t>
  </si>
  <si>
    <t>WZ-0973935</t>
  </si>
  <si>
    <t>WZ-0974044</t>
  </si>
  <si>
    <t>WZ-0974045</t>
  </si>
  <si>
    <t>WZ-0974083</t>
  </si>
  <si>
    <t>WZ-0974208</t>
  </si>
  <si>
    <t>WZ-0974273</t>
  </si>
  <si>
    <t>WZ-0974346</t>
  </si>
  <si>
    <t>MODEL: Quickie Life T</t>
  </si>
  <si>
    <t>WZ-0974923</t>
  </si>
  <si>
    <t>WZ-0974985</t>
  </si>
  <si>
    <t>WZ-0975159</t>
  </si>
  <si>
    <t>WZ-0975296</t>
  </si>
  <si>
    <t>WZ-0975711</t>
  </si>
  <si>
    <t>WZ-0975809</t>
  </si>
  <si>
    <t>WZ-0975821</t>
  </si>
  <si>
    <t>WZ-0975991</t>
  </si>
  <si>
    <t>WZ-0976385</t>
  </si>
  <si>
    <t>WZ-0976956</t>
  </si>
  <si>
    <t>WZ-0976957</t>
  </si>
  <si>
    <t>WZ-0976998</t>
  </si>
  <si>
    <t>WZ-0977070</t>
  </si>
  <si>
    <t>WZ-0977071</t>
  </si>
  <si>
    <t>MODEL: Proval custom made super lichtgewicht ADL rolstoel</t>
  </si>
  <si>
    <t>WZ-0977126</t>
  </si>
  <si>
    <t>WZ-0977173</t>
  </si>
  <si>
    <t>WZ-0977207</t>
  </si>
  <si>
    <t>MODEL: E-Drive hulpaandrijfsysteem, 24" Blackline</t>
  </si>
  <si>
    <t>WZ-0977230</t>
  </si>
  <si>
    <t>MODEL: Cortina-e-u1-n3-2020-dames-mat-zwart framemaat 57 cm (vanaf 170 cm) incl. accu en lader</t>
  </si>
  <si>
    <t>WZ-0977376</t>
  </si>
  <si>
    <t>WZ-0977385</t>
  </si>
  <si>
    <t>MODEL: Quickie Life RT</t>
  </si>
  <si>
    <t>WZ-0977478</t>
  </si>
  <si>
    <t>WZ-0977492</t>
  </si>
  <si>
    <t>WZ-0977530</t>
  </si>
  <si>
    <t>MODEL: Corzino XCountry 38, tot 75 kg. Incl. rugverlengingsdeel</t>
  </si>
  <si>
    <t>WZ-0977578</t>
  </si>
  <si>
    <t>WZ-0978150</t>
  </si>
  <si>
    <t>WZ-0978305</t>
  </si>
  <si>
    <t>WZ-0978685</t>
  </si>
  <si>
    <t>WZ-0978782</t>
  </si>
  <si>
    <t>WZ-0978895</t>
  </si>
  <si>
    <t>WZ-0979098</t>
  </si>
  <si>
    <t>WZ-0979366</t>
  </si>
  <si>
    <t>WZ-0979397</t>
  </si>
  <si>
    <t>MODEL: Balance met Silent elektro motor - Welzorgshop</t>
  </si>
  <si>
    <t>WZ-0979521</t>
  </si>
  <si>
    <t>WZ-0979708</t>
  </si>
  <si>
    <t>WZ-0979836</t>
  </si>
  <si>
    <t>WZ-0979989</t>
  </si>
  <si>
    <t>MODEL: Diana II Comfort 4ESB Mobile lift</t>
  </si>
  <si>
    <t>WZ-0980131</t>
  </si>
  <si>
    <t>MODEL: Quickie Q500 M Sedeo Pro 12,5 km/u</t>
  </si>
  <si>
    <t>WZ-0980180</t>
  </si>
  <si>
    <t>WZ-0980239</t>
  </si>
  <si>
    <t>WZ-0980420</t>
  </si>
  <si>
    <t>WZ-0983392</t>
  </si>
  <si>
    <t>MODEL: Tilly basic, thuiszorg passief, 160kg, met interne lader, elektrisch juk en een accu</t>
  </si>
  <si>
    <t>WZ-0983812</t>
  </si>
  <si>
    <t>WZ-0983834</t>
  </si>
  <si>
    <t>WZ-0983898</t>
  </si>
  <si>
    <t>Orthros standaard, uitvoering wit/oranje + electromotor PAS-Vario direct drive 36 volt, Li-Ion, CP26, 11,0 Ah accu</t>
  </si>
  <si>
    <t>WZ-0984708</t>
  </si>
  <si>
    <t>WZ-0984866</t>
  </si>
  <si>
    <t>WZ-0984871</t>
  </si>
  <si>
    <t>WZ-0984879</t>
  </si>
  <si>
    <t>MODEL: Easy Rider Basic 3V Elektro</t>
  </si>
  <si>
    <t>WZ-0984899</t>
  </si>
  <si>
    <t>TGA Powerpack - standaard enkel wiel</t>
  </si>
  <si>
    <t>WZ-0985021</t>
  </si>
  <si>
    <t>WZ-0985037</t>
  </si>
  <si>
    <t>WZ-0985086</t>
  </si>
  <si>
    <t>WZ-0985421</t>
  </si>
  <si>
    <t>WZ-0985819</t>
  </si>
  <si>
    <t>WZ-0985839</t>
  </si>
  <si>
    <t>MODEL: Corzino XCountry 42, tot 75 kg. Incl. rugverlengingsdeel</t>
  </si>
  <si>
    <t>WZ-0986338</t>
  </si>
  <si>
    <t>WZ-0987516</t>
  </si>
  <si>
    <t>MODEL: Easy Rider Compact incl. verlichting, slot, bel, parkeerrem met Silent elektro</t>
  </si>
  <si>
    <t>WZ-0988049</t>
  </si>
  <si>
    <t>WZ-0988101</t>
  </si>
  <si>
    <t>WZ-0988122</t>
  </si>
  <si>
    <t>WZ-0988407</t>
  </si>
  <si>
    <t>WZ-0989055</t>
  </si>
  <si>
    <t>WZ-0989803</t>
  </si>
  <si>
    <t>WZ-0989839</t>
  </si>
  <si>
    <t>WZ-0989845</t>
  </si>
  <si>
    <t>WZ-0989956</t>
  </si>
  <si>
    <t>MODEL: Balance met Silent elektro motor</t>
  </si>
  <si>
    <t>WZ-0990047</t>
  </si>
  <si>
    <t>MODEL: Maxi basis met Silent electro motor (niet i.c.m. doortrapnaaf)</t>
  </si>
  <si>
    <t>WZ-0990220</t>
  </si>
  <si>
    <t>MODEL: Sango Advanced MWD 10 km/u</t>
  </si>
  <si>
    <t>WZ-0990453</t>
  </si>
  <si>
    <t>WZ-0990548</t>
  </si>
  <si>
    <t>MODEL: Eco Buggy</t>
  </si>
  <si>
    <t>WZ-0990564</t>
  </si>
  <si>
    <t>WZ-0990884</t>
  </si>
  <si>
    <t>WZ-0990945</t>
  </si>
  <si>
    <t>MODEL: Flamingo toilet/douchestoel, maat 2</t>
  </si>
  <si>
    <t>WZ-0991338</t>
  </si>
  <si>
    <t>WZ-0991428</t>
  </si>
  <si>
    <t>WZ-0991826</t>
  </si>
  <si>
    <t>WZ-0992209</t>
  </si>
  <si>
    <t>WZ-0993205</t>
  </si>
  <si>
    <t>WZ-0993335</t>
  </si>
  <si>
    <t>WZ-0993505</t>
  </si>
  <si>
    <t>WZ-0995849</t>
  </si>
  <si>
    <t>MODEL: Küschall K-series 2.0</t>
  </si>
  <si>
    <t>WZ-0995933</t>
  </si>
  <si>
    <t>WZ-0996056</t>
  </si>
  <si>
    <t>WZ-0996058</t>
  </si>
  <si>
    <t>WZ-0996512</t>
  </si>
  <si>
    <t>WZ-0996578</t>
  </si>
  <si>
    <t>WZ-0996589</t>
  </si>
  <si>
    <t>WZ-0997256</t>
  </si>
  <si>
    <t>WZ-0997950</t>
  </si>
  <si>
    <t>WZ-0998001</t>
  </si>
  <si>
    <t>WZ-0998119</t>
  </si>
  <si>
    <t>WZ-0998166</t>
  </si>
  <si>
    <t>MODEL: Tillift passief Oxford Pro Presence APC incl. 4-pts elek juk</t>
  </si>
  <si>
    <t>WZ-0998232</t>
  </si>
  <si>
    <t>WZ-0998241</t>
  </si>
  <si>
    <t>WZ-0998260</t>
  </si>
  <si>
    <t>MODEL: Roam E-Bike met voorwielmotor elektro-ondersteuning</t>
  </si>
  <si>
    <t>WZ-0998382</t>
  </si>
  <si>
    <t>WZ-0998493</t>
  </si>
  <si>
    <t>WZ-0998856</t>
  </si>
  <si>
    <t>MODEL: Heron hoog-laag toiletstoel, hydraulisch, incl.armsteunen</t>
  </si>
  <si>
    <t>WZ-0998897</t>
  </si>
  <si>
    <t>WZ-0999301</t>
  </si>
  <si>
    <t>WZ-0999308</t>
  </si>
  <si>
    <t>WZ-0999673</t>
  </si>
  <si>
    <t>WZ-0999794</t>
  </si>
  <si>
    <t>MODEL: Easy Rider 3 met Silent Elektro HT 2021 maat M (bbl 65-88)</t>
  </si>
  <si>
    <t>WZ-0999796</t>
  </si>
  <si>
    <t>WZ-0999891</t>
  </si>
  <si>
    <t>WZ-1000261</t>
  </si>
  <si>
    <t>WZ-1000357</t>
  </si>
  <si>
    <t>WZ-1000456</t>
  </si>
  <si>
    <t>WZ-1000765</t>
  </si>
  <si>
    <t>MODEL: Corzino XCountry 30, tot 45 kg.</t>
  </si>
  <si>
    <t>WZ-1000874</t>
  </si>
  <si>
    <t>WZ-1000876</t>
  </si>
  <si>
    <t>WZ-1001444</t>
  </si>
  <si>
    <t>WZ-1001636</t>
  </si>
  <si>
    <t>MODEL: Fun2Go 2 met Silent elektro HT</t>
  </si>
  <si>
    <t>WZ-1001638</t>
  </si>
  <si>
    <t>WZ-1001646</t>
  </si>
  <si>
    <t>WZ-1001759</t>
  </si>
  <si>
    <t>WZ-1001811</t>
  </si>
  <si>
    <t>WZ-1002095</t>
  </si>
  <si>
    <t>WZ-1002584</t>
  </si>
  <si>
    <t>WZ-1002889</t>
  </si>
  <si>
    <t>WZ-1002929</t>
  </si>
  <si>
    <t>MODEL: Shape M incl. armleuning recht, zitting open voorzijde</t>
  </si>
  <si>
    <t>WZ-1002992</t>
  </si>
  <si>
    <t>MODEL: Sterling Elite 2 MINI driewiel uitvoering, 12 km/u</t>
  </si>
  <si>
    <t>WZ-1003200</t>
  </si>
  <si>
    <t>WZ-1003248</t>
  </si>
  <si>
    <t>WZ-1003623</t>
  </si>
  <si>
    <t>WZ-1005094</t>
  </si>
  <si>
    <t>WZ-1005123</t>
  </si>
  <si>
    <t>WZ-1005126</t>
  </si>
  <si>
    <t>WZ-1005265</t>
  </si>
  <si>
    <t>WZ-1005606</t>
  </si>
  <si>
    <t>WZ-1005669</t>
  </si>
  <si>
    <t>WZ-1005729</t>
  </si>
  <si>
    <t>WZ-1006007</t>
  </si>
  <si>
    <t>WZ-1006079</t>
  </si>
  <si>
    <t>WZ-1006213</t>
  </si>
  <si>
    <t>WZ-1006386</t>
  </si>
  <si>
    <t>MODEL: ISA Compact Actieve Tillift</t>
  </si>
  <si>
    <t>WZ-1006585</t>
  </si>
  <si>
    <t>WZ-1006587</t>
  </si>
  <si>
    <t>WZ-1006622</t>
  </si>
  <si>
    <t>WZ-1006907</t>
  </si>
  <si>
    <t>WZ-1006965</t>
  </si>
  <si>
    <t>WZ-1006967</t>
  </si>
  <si>
    <t>WZ-1007276</t>
  </si>
  <si>
    <t>MODEL: Easy Rider 3 met Silent Elektro HT 2021 maat L (bbl 85-108 cm)</t>
  </si>
  <si>
    <t>WZ-1007277</t>
  </si>
  <si>
    <t>WZ-1007675</t>
  </si>
  <si>
    <t>WZ-1007746</t>
  </si>
  <si>
    <t>WZ-1007752</t>
  </si>
  <si>
    <t>WZ-1007782</t>
  </si>
  <si>
    <t>WZ-1007987</t>
  </si>
  <si>
    <t>WZ-1008182</t>
  </si>
  <si>
    <t>WZ-1008264</t>
  </si>
  <si>
    <t>WZ-1008519</t>
  </si>
  <si>
    <t>MODEL: Roam Runner handbike Achterwielmotor elektro-ondersteuning</t>
  </si>
  <si>
    <t>WZ-1008883</t>
  </si>
  <si>
    <t>WZ-1009050</t>
  </si>
  <si>
    <t>WZ-1009198</t>
  </si>
  <si>
    <t>WZ-1009213</t>
  </si>
  <si>
    <t>WZ-1009295</t>
  </si>
  <si>
    <t>WZ-1009387</t>
  </si>
  <si>
    <t>WZ-1009400</t>
  </si>
  <si>
    <t>MODEL: Attitude Hybrid 20"</t>
  </si>
  <si>
    <t>WZ-1009484</t>
  </si>
  <si>
    <t>MODEL: Combi frame:x maat 3, zilver 12,5"lucht,7"massief</t>
  </si>
  <si>
    <t>WZ-1009596</t>
  </si>
  <si>
    <t>WZ-1009643</t>
  </si>
  <si>
    <t>WZ-1009790</t>
  </si>
  <si>
    <t>MODEL: Alber E-Fix E36, elektrische hulpaandrijving</t>
  </si>
  <si>
    <t>WZ-1010261</t>
  </si>
  <si>
    <t>13H01: Actieve tillift elektrische bediening</t>
  </si>
  <si>
    <t>WZ-1010784</t>
  </si>
  <si>
    <t>WZ-1010939</t>
  </si>
  <si>
    <t>WZ-1011082</t>
  </si>
  <si>
    <t>WZ-1011112</t>
  </si>
  <si>
    <t>Cat. 17: Driewielfiets voor volwassenen</t>
  </si>
  <si>
    <t>WZ-1011742</t>
  </si>
  <si>
    <t>WZ-1011792</t>
  </si>
  <si>
    <t>WZ-1011919</t>
  </si>
  <si>
    <t>WZ-1012199</t>
  </si>
  <si>
    <t>MODEL: Kivo Plus-3 met Silent elektro Li-Ion 36V, 11,2Ah, incl. oplader</t>
  </si>
  <si>
    <t>WZ-1012211</t>
  </si>
  <si>
    <t>MODEL: Empulse R20</t>
  </si>
  <si>
    <t>WZ-1012451</t>
  </si>
  <si>
    <t>WZ-1013247</t>
  </si>
  <si>
    <t>MODEL: Roam Runner handbike Achterwielmotor elektro-ondersteuning (incl. lader) 36V (model 2020)</t>
  </si>
  <si>
    <t>WZ-1013728</t>
  </si>
  <si>
    <t>WZ-1014608</t>
  </si>
  <si>
    <t>WZ-1015140</t>
  </si>
  <si>
    <t>WZ-1015300</t>
  </si>
  <si>
    <t>WZ-1015505</t>
  </si>
  <si>
    <t>WZ-1015550</t>
  </si>
  <si>
    <t>MODEL: Excel Click &amp; Go Lite ll</t>
  </si>
  <si>
    <t>WZ-1016394</t>
  </si>
  <si>
    <t>WZ-1016814</t>
  </si>
  <si>
    <t>WZ-1016818</t>
  </si>
  <si>
    <t>WZ-1016894</t>
  </si>
  <si>
    <t>WZ-1017823</t>
  </si>
  <si>
    <t>MODEL: Corzino Classic 38, tot 75 kg</t>
  </si>
  <si>
    <t>WZ-1018383</t>
  </si>
  <si>
    <t>WZ-1018733</t>
  </si>
  <si>
    <t>MODEL: QS5 X</t>
  </si>
  <si>
    <t>WZ-1018759</t>
  </si>
  <si>
    <t>WZ-1018870</t>
  </si>
  <si>
    <t>WZ-1019047</t>
  </si>
  <si>
    <t>WZ-1019299</t>
  </si>
  <si>
    <t>WZ-1019406</t>
  </si>
  <si>
    <t>WZ-1019588</t>
  </si>
  <si>
    <t>WZ-1019640</t>
  </si>
  <si>
    <t>WZ-1020421</t>
  </si>
  <si>
    <t>WZ-1020479</t>
  </si>
  <si>
    <t>WZ-1020566</t>
  </si>
  <si>
    <t>WZ-1020653</t>
  </si>
  <si>
    <t>WZ-1020751</t>
  </si>
  <si>
    <t>MODEL: Excel Elise Travel Buggy Khaki</t>
  </si>
  <si>
    <t>WZ-1020979</t>
  </si>
  <si>
    <t>WZ-1020995</t>
  </si>
  <si>
    <t>MODEL: Twinny-3 basis (2-wiel) met Silent elektromotor, Li-ion, 36V/12,4Ah</t>
  </si>
  <si>
    <t>WZ-1021036</t>
  </si>
  <si>
    <t>WZ-1021064</t>
  </si>
  <si>
    <t>13Z02 Cat. 13a: Douche- en toiletvoorzieningen, verrijdbaar</t>
  </si>
  <si>
    <t>MODEL: Lagooni Junior XS met rughoekinstelling</t>
  </si>
  <si>
    <t>WZ-1021184</t>
  </si>
  <si>
    <t>WZ-1021196</t>
  </si>
  <si>
    <t>WZ-1021275</t>
  </si>
  <si>
    <t>WZ-1021451</t>
  </si>
  <si>
    <t>MODEL: Cybex Solution S2 i-Fix zitverhoger met autofixatiesysteem</t>
  </si>
  <si>
    <t>WZ-1021565</t>
  </si>
  <si>
    <t>10a - Buiten categorie rolstoelvoorzieningen laag BTW</t>
  </si>
  <si>
    <t>10b.1 - Buiten categorie vervoersvoorzieningen laag BTW</t>
  </si>
  <si>
    <t>10b.2 - Buiten categorie vervoersvoorzieningen hoog BTW</t>
  </si>
  <si>
    <t>10c.1 - Buiten categorie woningaanpassingen laag BTW</t>
  </si>
  <si>
    <t>10c.2 - Buiten categorie woningaanpassingen hoog BTW</t>
  </si>
  <si>
    <t>1a - Handbewogen rolstoel voor incidenteel gebruik</t>
  </si>
  <si>
    <t>1b - Buggy</t>
  </si>
  <si>
    <t>2a - Handbewogen rolstoel voor (semi)permanent / actief gebruik</t>
  </si>
  <si>
    <t>2b - Handbewogen kinderrolstoel voor actief / dagelijks gebruik</t>
  </si>
  <si>
    <t>2c - (Handbewogen) rolstoel voor (semi)permanent / passief gebruik</t>
  </si>
  <si>
    <t>2d - (Handbewogen) kinderrolstoel met kantelverstelling</t>
  </si>
  <si>
    <t>2e - Handbewogen (vastframe) rolstoel voor actief gebruik</t>
  </si>
  <si>
    <t>2f - Elektrische hulpaandrijving voor de gebruiker</t>
  </si>
  <si>
    <t>2g - Elektrische duwondersteuning voor begeleider</t>
  </si>
  <si>
    <t>2h - Rolstoel inclusief duwondersteuning niet afneembaar</t>
  </si>
  <si>
    <t>3a - Elektrische rolstoel in en om huis</t>
  </si>
  <si>
    <t>3b - Elektrische rolstoel buiten/binnen</t>
  </si>
  <si>
    <t>3c - Elektrische kinderrolstoel</t>
  </si>
  <si>
    <t>3d - Complexe elektrische rolstoel</t>
  </si>
  <si>
    <t>404 - Douche-toiletstoel H/L gasveer</t>
  </si>
  <si>
    <t>4a - Scootmobiel beperkt actieradius</t>
  </si>
  <si>
    <t>4b - Scootmobiel grotere actieradius</t>
  </si>
  <si>
    <t>5a.1 - Driewielfietsen voor volwassenen en kinderen</t>
  </si>
  <si>
    <t>5a.2 - Driewielfietsen voor volwassenen en kinderen met trapondersteuning</t>
  </si>
  <si>
    <t>5b.1 - Duofietsen voor volwassenen en kinderen (2 wielen) hoog BTW</t>
  </si>
  <si>
    <t>5b.1A - Duofietsen voor volwassenen en kinderen (3 wielen), laag BTW</t>
  </si>
  <si>
    <t>5b.2 - Duofietsen voor volwassenen en kinderen met trapondersteuning (2 wielen), hoog BTW</t>
  </si>
  <si>
    <t>5b.2A - Duofietsen voor volwassenen en kinderen met trapondersteuning (3 wielen), laag BTW</t>
  </si>
  <si>
    <t>5c - Fiets met verlaagde instap, verlengd frame en trapondersteuning</t>
  </si>
  <si>
    <t>5d.1 - Handbike (aankoppelbaar)</t>
  </si>
  <si>
    <t>5d.2 - Handbike (aankoppelbaar) met elektrische ondersteuning</t>
  </si>
  <si>
    <t>6a - Autozitje</t>
  </si>
  <si>
    <t>7a - Passieve tillift</t>
  </si>
  <si>
    <t>7b - Actieve tillift</t>
  </si>
  <si>
    <t>8a - Douchebrancard verrijdbaar</t>
  </si>
  <si>
    <t>8b - Douche- toiletstoel hoog/laag</t>
  </si>
  <si>
    <t>8c - Badvoorzieningen voor kinderen</t>
  </si>
  <si>
    <t>R82 Flamingo</t>
  </si>
  <si>
    <t>Wolturnus W5</t>
  </si>
  <si>
    <t>Flamingo maat 2</t>
  </si>
  <si>
    <t>Trackwheel</t>
  </si>
  <si>
    <t>Mini Crosser X1</t>
  </si>
  <si>
    <t>Van Raam O-Pair 2</t>
  </si>
  <si>
    <t>Mobility PAWS City</t>
  </si>
  <si>
    <t>Berkelbike Pro met trapondersteuning</t>
  </si>
  <si>
    <t>Mud Cruiser</t>
  </si>
  <si>
    <t>Roam Elektra</t>
  </si>
  <si>
    <t>Van Raam Fun2Go</t>
  </si>
  <si>
    <t>Hase Pino</t>
  </si>
  <si>
    <t>Loopwheels</t>
  </si>
  <si>
    <t>Permobil M5</t>
  </si>
  <si>
    <t>Afikim Breeze S3</t>
  </si>
  <si>
    <t>Pendel rolstoelscooter</t>
  </si>
  <si>
    <t>POM Easy 22"</t>
  </si>
  <si>
    <t>Carendo</t>
  </si>
  <si>
    <t>Huka TDV</t>
  </si>
  <si>
    <t>Lagooni</t>
  </si>
  <si>
    <t>GoTo Seat Firefly</t>
  </si>
  <si>
    <t>Pakpaal</t>
  </si>
  <si>
    <t>Arjo Maxi Move</t>
  </si>
  <si>
    <t>Struzzo 500 Plus</t>
  </si>
  <si>
    <t>Excel G3</t>
  </si>
  <si>
    <t>Quickie Breezy Basix 2</t>
  </si>
  <si>
    <t>Excel G6</t>
  </si>
  <si>
    <t>Excel G3 Eco</t>
  </si>
  <si>
    <t>Excel G-Lightweight</t>
  </si>
  <si>
    <t>Quickie Breezy Rubix</t>
  </si>
  <si>
    <t>Quickie Breezy Rubix 2</t>
  </si>
  <si>
    <t>Meyra Eurochair Basic</t>
  </si>
  <si>
    <t>Excel G5 Modulair</t>
  </si>
  <si>
    <t>RvS Minos</t>
  </si>
  <si>
    <t>Quickie Breezy Basix</t>
  </si>
  <si>
    <t>RvS Minos Europe</t>
  </si>
  <si>
    <t>Meyra 1.900 format</t>
  </si>
  <si>
    <t>Meyra</t>
  </si>
  <si>
    <t>Etac Cross 5</t>
  </si>
  <si>
    <t>Quickie Breezy X3</t>
  </si>
  <si>
    <t>Action 5</t>
  </si>
  <si>
    <t>Vermeiren, V300D XL rolstoel</t>
  </si>
  <si>
    <t>MEYRA 1.940 FORMAT 2 VARIO</t>
  </si>
  <si>
    <t>Quickie Breezy Basix plus</t>
  </si>
  <si>
    <t>Quickie 2 Helix</t>
  </si>
  <si>
    <t>Quickie M6</t>
  </si>
  <si>
    <t>Excel G-Eco +</t>
  </si>
  <si>
    <t>Action 4</t>
  </si>
  <si>
    <t>Excel G-Eco</t>
  </si>
  <si>
    <t>Maclaren Major</t>
  </si>
  <si>
    <t>Sunrise Buggy</t>
  </si>
  <si>
    <t>Pestman Easy Swifty</t>
  </si>
  <si>
    <t>Patron Corzo</t>
  </si>
  <si>
    <t>Corzo Xcountry lichtgewicht,</t>
  </si>
  <si>
    <t>Excel Elise buggy</t>
  </si>
  <si>
    <t>Otto Bock Lisa</t>
  </si>
  <si>
    <t>Otto Bock Eco</t>
  </si>
  <si>
    <t>Piper buggy</t>
  </si>
  <si>
    <t>Swifty 2</t>
  </si>
  <si>
    <t>Swifty maat 2</t>
  </si>
  <si>
    <t>B&amp;S Pipper</t>
  </si>
  <si>
    <t>Swifty</t>
  </si>
  <si>
    <t>CTR-16 Coaster</t>
  </si>
  <si>
    <t>Otto Bock Kimba Neo</t>
  </si>
  <si>
    <t>Quickie 2 Helix 2 Comfort</t>
  </si>
  <si>
    <t>Excel G4 Modulair</t>
  </si>
  <si>
    <t>Quickie 2 Helix 2</t>
  </si>
  <si>
    <t>Excel G-Modular</t>
  </si>
  <si>
    <t>Meyra Eurochair 1.850</t>
  </si>
  <si>
    <t>Meyra Eurochair Avanti</t>
  </si>
  <si>
    <t>Meyra Eurochair Vario</t>
  </si>
  <si>
    <t>Action 3</t>
  </si>
  <si>
    <t>Quickie 2 Helix Comfort</t>
  </si>
  <si>
    <t>Fortress Legend</t>
  </si>
  <si>
    <t>Quickie Neon 2 SA</t>
  </si>
  <si>
    <t>Etac Cross 6</t>
  </si>
  <si>
    <t>Etac Cross 5 Comfort</t>
  </si>
  <si>
    <t>Quickie Helix 2 Comfort</t>
  </si>
  <si>
    <t>Etac Cross 5 XL</t>
  </si>
  <si>
    <t>Quickie Xenon</t>
  </si>
  <si>
    <t>Etac Cross Re:Vive</t>
  </si>
  <si>
    <t>Etac Cross 6 Comfort</t>
  </si>
  <si>
    <t>Quickie Argon 2</t>
  </si>
  <si>
    <t>Quickie QS5 X</t>
  </si>
  <si>
    <t>Otto Bock Start</t>
  </si>
  <si>
    <t>Kid-do</t>
  </si>
  <si>
    <t>Kidevo Mini</t>
  </si>
  <si>
    <t>Rogue XP</t>
  </si>
  <si>
    <t>Ibis 12" Pro</t>
  </si>
  <si>
    <t>Ibis</t>
  </si>
  <si>
    <t>R82 Stingray</t>
  </si>
  <si>
    <t>Orthos</t>
  </si>
  <si>
    <t>Adremco onderstel + Powersupport vznr 16835079</t>
  </si>
  <si>
    <t>Huka Orthros</t>
  </si>
  <si>
    <t>Kid-do 3</t>
  </si>
  <si>
    <t>R82 Kudu maat 3</t>
  </si>
  <si>
    <t>Kidevo Mini.T</t>
  </si>
  <si>
    <t>Kidevo Prime.T</t>
  </si>
  <si>
    <t>TiLite ZRA</t>
  </si>
  <si>
    <t>Quickie Xenon 2</t>
  </si>
  <si>
    <t>Meyra Eurochair 1.830</t>
  </si>
  <si>
    <t>Quickie Argon</t>
  </si>
  <si>
    <t>Quickie Life R</t>
  </si>
  <si>
    <t>Wolturnus</t>
  </si>
  <si>
    <t>MEYRA X-CHANGE X1""</t>
  </si>
  <si>
    <t>Kuschall K series 2.0</t>
  </si>
  <si>
    <t>Wolturnus Tukan</t>
  </si>
  <si>
    <t>Quickie Nitrum</t>
  </si>
  <si>
    <t>TNS</t>
  </si>
  <si>
    <t>Quickie Lightdrive</t>
  </si>
  <si>
    <t>Mobility Prod E-Move</t>
  </si>
  <si>
    <t>Mobility Prod E- Drive</t>
  </si>
  <si>
    <t>Quickie Wheeldrive</t>
  </si>
  <si>
    <t>Alber E-Fix</t>
  </si>
  <si>
    <t>SmartDrive MX2+</t>
  </si>
  <si>
    <t>Alber E-Motion</t>
  </si>
  <si>
    <t>Smart Drive Power Assist</t>
  </si>
  <si>
    <t>AAT Solo</t>
  </si>
  <si>
    <t>Alber SMOOV One</t>
  </si>
  <si>
    <t>Emotion DuoDrive 24'</t>
  </si>
  <si>
    <t>Permobil Smartdrive (150 kg)</t>
  </si>
  <si>
    <t>E-drive</t>
  </si>
  <si>
    <t>Excel Click &amp; Go Compact</t>
  </si>
  <si>
    <t>Powerpack</t>
  </si>
  <si>
    <t>TGA Powerpack XL (165 kg)</t>
  </si>
  <si>
    <t>Excel Click &amp; Go</t>
  </si>
  <si>
    <t>TGA Powerpack Reverse</t>
  </si>
  <si>
    <t>Excel Click &amp; Go Lite</t>
  </si>
  <si>
    <t>Match Aura + orthese vznr 19960770</t>
  </si>
  <si>
    <t>Luca</t>
  </si>
  <si>
    <t>Luca XL (You-Q)</t>
  </si>
  <si>
    <t>Quickie Salsa</t>
  </si>
  <si>
    <t>Mercado Real Mobil 6100</t>
  </si>
  <si>
    <t>Flexmobil</t>
  </si>
  <si>
    <t>Q 500 MWD</t>
  </si>
  <si>
    <t>Dietz Sango Advanced MWD</t>
  </si>
  <si>
    <t>Mercado Real 6100 Plus</t>
  </si>
  <si>
    <t>E-smart +</t>
  </si>
  <si>
    <t>Dietz Sango Slimline MWD</t>
  </si>
  <si>
    <t>Invacare Action G50</t>
  </si>
  <si>
    <t>Q 500 RWD</t>
  </si>
  <si>
    <t>Q 500 FWD</t>
  </si>
  <si>
    <t>Puma 40</t>
  </si>
  <si>
    <t>L&amp;M Morgan</t>
  </si>
  <si>
    <t>Puma 20</t>
  </si>
  <si>
    <t>Invacare TDX-SP2</t>
  </si>
  <si>
    <t>Q 700 FWD</t>
  </si>
  <si>
    <t>Q 500</t>
  </si>
  <si>
    <t>Permobil F5</t>
  </si>
  <si>
    <t>Q 300 mini MWD</t>
  </si>
  <si>
    <t>Permobil C500</t>
  </si>
  <si>
    <t>Lopital Flexo gasveer</t>
  </si>
  <si>
    <t>Fortress Calypso</t>
  </si>
  <si>
    <t>Sterling Elite 2 XS</t>
  </si>
  <si>
    <t>Sterling Elite 2 RS</t>
  </si>
  <si>
    <t>Sterling Swift</t>
  </si>
  <si>
    <t>Invacare Meteor</t>
  </si>
  <si>
    <t>CTM 838</t>
  </si>
  <si>
    <t>Cityliner 310</t>
  </si>
  <si>
    <t>Invacare Orion</t>
  </si>
  <si>
    <t>Invacare Orion Metro</t>
  </si>
  <si>
    <t>CTM 737</t>
  </si>
  <si>
    <t>Sterling Calypso</t>
  </si>
  <si>
    <t>Invacare Orion Pro</t>
  </si>
  <si>
    <t>Excel Galaxy II</t>
  </si>
  <si>
    <t>Excel Galaxy</t>
  </si>
  <si>
    <t>Excel Xena 4</t>
  </si>
  <si>
    <t>Colibri</t>
  </si>
  <si>
    <t>Sterling Elite 2 Mini</t>
  </si>
  <si>
    <t>Sterling S425</t>
  </si>
  <si>
    <t>Excel Galaxy II EVO 3</t>
  </si>
  <si>
    <t>Vivo 4</t>
  </si>
  <si>
    <t>Excel Galaxy Plus</t>
  </si>
  <si>
    <t>Solo 3</t>
  </si>
  <si>
    <t>Excel Galaxy Plus 4</t>
  </si>
  <si>
    <t>Trophy</t>
  </si>
  <si>
    <t>Sterling Elite 2 plus</t>
  </si>
  <si>
    <t>Excel Galaxy II, 4 wiel</t>
  </si>
  <si>
    <t>Pride Luna Victory</t>
  </si>
  <si>
    <t>Invictus</t>
  </si>
  <si>
    <t>Excel Exite</t>
  </si>
  <si>
    <t>Ortocar 315</t>
  </si>
  <si>
    <t>Pride Zolar</t>
  </si>
  <si>
    <t>Invacare Comet</t>
  </si>
  <si>
    <t>Sterling Elite RS</t>
  </si>
  <si>
    <t>Invacare Comet Ultra</t>
  </si>
  <si>
    <t>Sterling S700</t>
  </si>
  <si>
    <t>X2 Mini Crosser met kinderzitje</t>
  </si>
  <si>
    <t>Afikim Breeze</t>
  </si>
  <si>
    <t>Excel Galaxy Plus EVO 3</t>
  </si>
  <si>
    <t xml:space="preserve">Excel Galaxy Plus EVO HD 3 (220KG)_x000D_
</t>
  </si>
  <si>
    <t>Excel Galaxy Plus EVO 4</t>
  </si>
  <si>
    <t>Van Raam Easy Rider 2</t>
  </si>
  <si>
    <t>Van Raam Mini 3</t>
  </si>
  <si>
    <t>Van Raam Maxi 2</t>
  </si>
  <si>
    <t>Van Raam Husky 2</t>
  </si>
  <si>
    <t>Nijland Sunny Clip</t>
  </si>
  <si>
    <t>Nijland Sunny Diamond</t>
  </si>
  <si>
    <t>Van Raam Viktor</t>
  </si>
  <si>
    <t>Van Raam Midi</t>
  </si>
  <si>
    <t>Huka City 22</t>
  </si>
  <si>
    <t>Huka ATB</t>
  </si>
  <si>
    <t>Huka City 24</t>
  </si>
  <si>
    <t>Van Raam Easy Rider Junior</t>
  </si>
  <si>
    <t>Huka ATD</t>
  </si>
  <si>
    <t>Easy Rider 3 doortrapper sleutel nmr 861563</t>
  </si>
  <si>
    <t>Huka City L</t>
  </si>
  <si>
    <t>Pom Jippy</t>
  </si>
  <si>
    <t>Huka City M</t>
  </si>
  <si>
    <t>Huka ATA</t>
  </si>
  <si>
    <t>Atlas Kidtech Momo</t>
  </si>
  <si>
    <t>Huka Cortes</t>
  </si>
  <si>
    <t>Huka ATC</t>
  </si>
  <si>
    <t>Nijland Sunny Easy PAS</t>
  </si>
  <si>
    <t>Sunny Easy PAS incl. accu's</t>
  </si>
  <si>
    <t>Nijland Singly</t>
  </si>
  <si>
    <t>Van Raam Easy Sport</t>
  </si>
  <si>
    <t>Van Raam Easy Rider 3</t>
  </si>
  <si>
    <t>Van Raam Easy Rider Basic</t>
  </si>
  <si>
    <t>Van Raam Maxi 3</t>
  </si>
  <si>
    <t>Van Raam Easy Rider Compact</t>
  </si>
  <si>
    <t>Hase Trets</t>
  </si>
  <si>
    <t>Huka C3 M</t>
  </si>
  <si>
    <t>Nijland Sunny Tandem</t>
  </si>
  <si>
    <t>Copilot 24</t>
  </si>
  <si>
    <t>Van Raam Kivo</t>
  </si>
  <si>
    <t>Roam Rider Plus</t>
  </si>
  <si>
    <t>Van Raam Twinny Plus, Framehoogt voorzijde 52cm, achterzijde 43cm</t>
  </si>
  <si>
    <t>Van Raam Kivo Plus</t>
  </si>
  <si>
    <t>Van Raam Twinny</t>
  </si>
  <si>
    <t>Copilot 26</t>
  </si>
  <si>
    <t>Van Raam Tavara Balance</t>
  </si>
  <si>
    <t>Van Raam Velo Plus 3</t>
  </si>
  <si>
    <t>Urban Strada All Terrain (sleutel NR 4551V )</t>
  </si>
  <si>
    <t>Hase Lepus</t>
  </si>
  <si>
    <t>Van Raam O-Pair 3</t>
  </si>
  <si>
    <t>Van Raam Twinny Plus</t>
  </si>
  <si>
    <t>Van Raam Velo Plus 2</t>
  </si>
  <si>
    <t>Van Raam Fun2Go 2</t>
  </si>
  <si>
    <t>Copilot 3 Major</t>
  </si>
  <si>
    <t>POM Easy</t>
  </si>
  <si>
    <t>Batavus Entree E-Go sleutelnmr 850820</t>
  </si>
  <si>
    <t>Lin Bike Suelo E, hulpmotor, 7 versn.</t>
  </si>
  <si>
    <t>POM Easy 26" + Lader &amp; Trapondersteuning D02</t>
  </si>
  <si>
    <t>POM Easy 20", verlaagde zadelbuis</t>
  </si>
  <si>
    <t>victoria eTrekking 5.5 - sleutelnr: 5002</t>
  </si>
  <si>
    <t>Fiets overig</t>
  </si>
  <si>
    <t>Roam Runner</t>
  </si>
  <si>
    <t>Roam Runner Elektro</t>
  </si>
  <si>
    <t>Roam E-bike</t>
  </si>
  <si>
    <t>Carrot 3</t>
  </si>
  <si>
    <t>Recaro Monza Nova Evo met B&amp;S Autofixatiesysteem</t>
  </si>
  <si>
    <t>B&amp;S 7 punts autofixatie</t>
  </si>
  <si>
    <t>Cybex</t>
  </si>
  <si>
    <t>Tilcentrum Diana Homecare</t>
  </si>
  <si>
    <t>Tilcentrum Lexa</t>
  </si>
  <si>
    <t>UC Betty bedhulp</t>
  </si>
  <si>
    <t>UC Tilly</t>
  </si>
  <si>
    <t>Invacare Birdie</t>
  </si>
  <si>
    <t>Lexa Pro</t>
  </si>
  <si>
    <t>HC Tonya</t>
  </si>
  <si>
    <t>Joerns Pro Presence</t>
  </si>
  <si>
    <t>UC Tracey</t>
  </si>
  <si>
    <t>Arjo Sara 3000</t>
  </si>
  <si>
    <t>Mobi Pro Flexi, let op geen stigah keuring nodig!</t>
  </si>
  <si>
    <t>Tillift actief overig</t>
  </si>
  <si>
    <t>Tilcentrum Bas</t>
  </si>
  <si>
    <t>Joerns Oxford Journey + Lader</t>
  </si>
  <si>
    <t>UC Raisa</t>
  </si>
  <si>
    <t>Invacare Isa</t>
  </si>
  <si>
    <t>Mover Flexi</t>
  </si>
  <si>
    <t>bij eerstvolgende onderhoud, type doorgeven!</t>
  </si>
  <si>
    <t>Douchestretchers/aankleedtafel Ergolet Lambda 475</t>
  </si>
  <si>
    <t>Carevo</t>
  </si>
  <si>
    <t>Reflex</t>
  </si>
  <si>
    <t>Etac Swift Mobil</t>
  </si>
  <si>
    <t>Flamingo High-low maat 3</t>
  </si>
  <si>
    <t>UC Zido</t>
  </si>
  <si>
    <t>Etac Swift Mobil kantel</t>
  </si>
  <si>
    <t>Aquatec Ocean E-Vip</t>
  </si>
  <si>
    <t>Ato form Anytoilet</t>
  </si>
  <si>
    <t>Shape M</t>
  </si>
  <si>
    <t>Dolfijn</t>
  </si>
  <si>
    <t>R82 Flamingo High Low</t>
  </si>
  <si>
    <t>R82 Orca</t>
  </si>
  <si>
    <t>HTS Atlas Kidtech, maat 3</t>
  </si>
  <si>
    <t>23-9-2024</t>
  </si>
  <si>
    <t>19-6-2025</t>
  </si>
  <si>
    <t>13-2-2025</t>
  </si>
  <si>
    <t>21-2-2020</t>
  </si>
  <si>
    <t>16-10-2024</t>
  </si>
  <si>
    <t>24-11-2022</t>
  </si>
  <si>
    <t>13-3-2024</t>
  </si>
  <si>
    <t>30-1-2023</t>
  </si>
  <si>
    <t>12-4-2024</t>
  </si>
  <si>
    <t>5-10-2023</t>
  </si>
  <si>
    <t>27-8-2024</t>
  </si>
  <si>
    <t>25-9-2024</t>
  </si>
  <si>
    <t>15-1-2025</t>
  </si>
  <si>
    <t>24-6-2020</t>
  </si>
  <si>
    <t>4-11-2024</t>
  </si>
  <si>
    <t>7-3-2025</t>
  </si>
  <si>
    <t>30-6-2019</t>
  </si>
  <si>
    <t>5-10-2020</t>
  </si>
  <si>
    <t>9-4-2025</t>
  </si>
  <si>
    <t>10-8-2023</t>
  </si>
  <si>
    <t>12-5-2022</t>
  </si>
  <si>
    <t>25-9-2025</t>
  </si>
  <si>
    <t>23-2-2022</t>
  </si>
  <si>
    <t>24-10-2024</t>
  </si>
  <si>
    <t>12-3-2020</t>
  </si>
  <si>
    <t>2-4-2020</t>
  </si>
  <si>
    <t>19-3-2024</t>
  </si>
  <si>
    <t>24-4-2025</t>
  </si>
  <si>
    <t>31-3-2020</t>
  </si>
  <si>
    <t>16-1-2025</t>
  </si>
  <si>
    <t>12-11-2024</t>
  </si>
  <si>
    <t>6-9-2021</t>
  </si>
  <si>
    <t>1-5-2025</t>
  </si>
  <si>
    <t>19-3-2025</t>
  </si>
  <si>
    <t>13-7-2023</t>
  </si>
  <si>
    <t>12-10-2022</t>
  </si>
  <si>
    <t>26-10-2021</t>
  </si>
  <si>
    <t>24-1-2020</t>
  </si>
  <si>
    <t>1-3-2023</t>
  </si>
  <si>
    <t>13-10-2022</t>
  </si>
  <si>
    <t>18-7-2022</t>
  </si>
  <si>
    <t>17-5-2024</t>
  </si>
  <si>
    <t>24-9-2024</t>
  </si>
  <si>
    <t>14-11-2024</t>
  </si>
  <si>
    <t>20-2-2025</t>
  </si>
  <si>
    <t>30-8-2020</t>
  </si>
  <si>
    <t>12-3-2024</t>
  </si>
  <si>
    <t>20-6-2024</t>
  </si>
  <si>
    <t>1-4-2022</t>
  </si>
  <si>
    <t>29-6-2022</t>
  </si>
  <si>
    <t>5-3-2020</t>
  </si>
  <si>
    <t>2-7-2025</t>
  </si>
  <si>
    <t>27-11-2023</t>
  </si>
  <si>
    <t>20-3-2025</t>
  </si>
  <si>
    <t>14-10-2022</t>
  </si>
  <si>
    <t>18-4-2023</t>
  </si>
  <si>
    <t>5-7-2024</t>
  </si>
  <si>
    <t>2-5-2025</t>
  </si>
  <si>
    <t>1-1-2025</t>
  </si>
  <si>
    <t>Cumulatief</t>
  </si>
  <si>
    <t>Peilmaand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</si>
</sst>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Aptos Narrow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1" fontId="5" fillId="0" borderId="0" xfId="0" applyNumberFormat="1" applyFont="1"/>
    <xf numFmtId="4" fontId="5" fillId="0" borderId="0" xfId="0" applyNumberFormat="1" applyFont="1"/>
    <xf numFmtId="0" fontId="4" fillId="2" borderId="1" xfId="0" applyFont="1" applyFill="1" applyBorder="1" applyAlignment="1">
      <alignment horizontal="left"/>
    </xf>
    <xf numFmtId="0" fontId="6" fillId="0" borderId="0" xfId="0" applyFont="1"/>
    <xf numFmtId="1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left"/>
    </xf>
    <xf numFmtId="4" fontId="4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14" fontId="5" fillId="3" borderId="1" xfId="0" applyNumberFormat="1" applyFont="1" applyFill="1" applyBorder="1" applyAlignment="1">
      <alignment horizontal="right"/>
    </xf>
    <xf numFmtId="1" fontId="5" fillId="3" borderId="1" xfId="1" applyNumberFormat="1" applyFont="1" applyFill="1" applyBorder="1"/>
    <xf numFmtId="164" fontId="5" fillId="3" borderId="1" xfId="1" applyNumberFormat="1" applyFont="1" applyFill="1" applyBorder="1" applyAlignment="1">
      <alignment horizontal="right"/>
    </xf>
    <xf numFmtId="4" fontId="5" fillId="3" borderId="1" xfId="1" applyNumberFormat="1" applyFont="1" applyFill="1" applyBorder="1"/>
    <xf numFmtId="4" fontId="5" fillId="3" borderId="2" xfId="0" applyNumberFormat="1" applyFont="1" applyFill="1" applyBorder="1"/>
    <xf numFmtId="4" fontId="5" fillId="3" borderId="3" xfId="0" applyNumberFormat="1" applyFont="1" applyFill="1" applyBorder="1"/>
    <xf numFmtId="1" fontId="5" fillId="3" borderId="1" xfId="0" applyNumberFormat="1" applyFont="1" applyFill="1" applyBorder="1"/>
    <xf numFmtId="4" fontId="5" fillId="3" borderId="1" xfId="0" applyNumberFormat="1" applyFont="1" applyFill="1" applyBorder="1"/>
  </cellXfs>
  <cellStyles count="5">
    <cellStyle name="Komma" xfId="1" builtinId="3"/>
    <cellStyle name="Procent 2" xfId="3" xr:uid="{CFD09C2E-079E-45C9-AF42-8E8291B77EA5}"/>
    <cellStyle name="Standaard" xfId="0" builtinId="0"/>
    <cellStyle name="Standaard 2" xfId="2" xr:uid="{4178562E-531D-42A8-8289-8A9DC4393318}"/>
    <cellStyle name="Standaard 2 2" xfId="4" xr:uid="{C2F0987E-61B1-43C3-874E-7BE16A824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E98A-78B0-4FF3-A69A-F05CE6B21344}">
  <dimension ref="B1:M2670"/>
  <sheetViews>
    <sheetView tabSelected="1"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B7" sqref="B7"/>
    </sheetView>
  </sheetViews>
  <sheetFormatPr defaultRowHeight="15"/>
  <cols>
    <col min="1" max="1" width="9.140625" style="4" customWidth="1"/>
    <col min="2" max="2" width="15.7109375" style="1" bestFit="1" customWidth="1"/>
    <col min="3" max="4" width="50.7109375" style="4" customWidth="1"/>
    <col min="5" max="5" width="10.42578125" style="5" bestFit="1" customWidth="1"/>
    <col min="6" max="6" width="10.28515625" style="6" bestFit="1" customWidth="1"/>
    <col min="7" max="7" width="13.85546875" style="5" customWidth="1"/>
    <col min="8" max="8" width="9.140625" style="7" customWidth="1"/>
    <col min="9" max="9" width="14.5703125" style="7" customWidth="1"/>
    <col min="10" max="10" width="13.85546875" style="4" customWidth="1"/>
    <col min="11" max="11" width="13.7109375" style="7" customWidth="1"/>
    <col min="12" max="12" width="13" style="7" bestFit="1" customWidth="1"/>
    <col min="13" max="13" width="19.140625" style="7" bestFit="1" customWidth="1"/>
    <col min="14" max="16384" width="9.140625" style="4"/>
  </cols>
  <sheetData>
    <row r="1" spans="2:13">
      <c r="C1" s="2" t="s">
        <v>1972</v>
      </c>
      <c r="D1" s="3">
        <v>45931</v>
      </c>
      <c r="K1" s="4"/>
      <c r="L1" s="4"/>
      <c r="M1" s="4"/>
    </row>
    <row r="2" spans="2:13">
      <c r="K2" s="4"/>
      <c r="L2" s="4"/>
      <c r="M2" s="4"/>
    </row>
    <row r="3" spans="2:13" s="9" customFormat="1">
      <c r="B3" s="8" t="s">
        <v>0</v>
      </c>
      <c r="C3" s="8" t="s">
        <v>1</v>
      </c>
      <c r="D3" s="8" t="s">
        <v>2</v>
      </c>
      <c r="E3" s="8" t="s">
        <v>3</v>
      </c>
      <c r="F3" s="10" t="s">
        <v>4</v>
      </c>
      <c r="G3" s="8" t="s">
        <v>5</v>
      </c>
      <c r="H3" s="11" t="s">
        <v>6</v>
      </c>
      <c r="I3" s="11">
        <v>0.2</v>
      </c>
      <c r="J3" s="8" t="s">
        <v>7</v>
      </c>
      <c r="K3" s="11" t="s">
        <v>5</v>
      </c>
      <c r="L3" s="12" t="s">
        <v>1971</v>
      </c>
      <c r="M3" s="13" t="s">
        <v>8</v>
      </c>
    </row>
    <row r="4" spans="2:13">
      <c r="B4" s="14" t="s">
        <v>9</v>
      </c>
      <c r="C4" s="15" t="s">
        <v>10</v>
      </c>
      <c r="D4" s="15" t="s">
        <v>11</v>
      </c>
      <c r="E4" s="16">
        <v>41275</v>
      </c>
      <c r="F4" s="17">
        <f>IF(AND(MONTH($D$1)&lt;=MONTH(E4),YEAR($D$1)=YEAR(E4)),0,DATEDIF(E4,$D$1,"M"))</f>
        <v>153</v>
      </c>
      <c r="G4" s="18">
        <v>84</v>
      </c>
      <c r="H4" s="19">
        <v>1316.51</v>
      </c>
      <c r="I4" s="19">
        <f t="shared" ref="I4:I67" si="0">+H4*(1-$I$3)</f>
        <v>1053.2080000000001</v>
      </c>
      <c r="J4" s="15">
        <f t="shared" ref="J4:J67" si="1">IF(G4=60,50,100)</f>
        <v>100</v>
      </c>
      <c r="K4" s="19">
        <f>(I4-J4)/G4</f>
        <v>11.347714285714286</v>
      </c>
      <c r="L4" s="20">
        <f t="shared" ref="L4:L67" si="2">IF(F4&lt;G4,K4*F4,K4*G4)</f>
        <v>953.20799999999997</v>
      </c>
      <c r="M4" s="21">
        <f>IF(F4&gt;G4,J4,I4-L4)</f>
        <v>100</v>
      </c>
    </row>
    <row r="5" spans="2:13">
      <c r="B5" s="14" t="s">
        <v>12</v>
      </c>
      <c r="C5" s="15" t="s">
        <v>13</v>
      </c>
      <c r="D5" s="15" t="s">
        <v>14</v>
      </c>
      <c r="E5" s="16">
        <v>44013</v>
      </c>
      <c r="F5" s="17">
        <f>IF(AND(MONTH($D$1)&lt;=MONTH(E5),YEAR($D$1)=YEAR(E5)),0,DATEDIF(E5,$D$1,"M"))</f>
        <v>63</v>
      </c>
      <c r="G5" s="18">
        <v>84</v>
      </c>
      <c r="H5" s="19">
        <v>12657</v>
      </c>
      <c r="I5" s="19">
        <f t="shared" si="0"/>
        <v>10125.6</v>
      </c>
      <c r="J5" s="15">
        <f t="shared" si="1"/>
        <v>100</v>
      </c>
      <c r="K5" s="19">
        <f t="shared" ref="K5:K68" si="3">(I5-J5)/G5</f>
        <v>119.35238095238095</v>
      </c>
      <c r="L5" s="20">
        <f t="shared" si="2"/>
        <v>7519.2</v>
      </c>
      <c r="M5" s="21">
        <f>IF(F5&gt;G5,J5,I5-L5)</f>
        <v>2606.4000000000005</v>
      </c>
    </row>
    <row r="6" spans="2:13">
      <c r="B6" s="14" t="s">
        <v>15</v>
      </c>
      <c r="C6" s="15" t="s">
        <v>16</v>
      </c>
      <c r="D6" s="15" t="s">
        <v>17</v>
      </c>
      <c r="E6" s="16">
        <v>40413</v>
      </c>
      <c r="F6" s="17">
        <f>IF(AND(MONTH($D$1)&lt;=MONTH(E6),YEAR($D$1)=YEAR(E6)),0,DATEDIF(E6,$D$1,"M"))</f>
        <v>181</v>
      </c>
      <c r="G6" s="18">
        <v>84</v>
      </c>
      <c r="H6" s="19">
        <v>13584.9</v>
      </c>
      <c r="I6" s="19">
        <f t="shared" si="0"/>
        <v>10867.92</v>
      </c>
      <c r="J6" s="15">
        <f t="shared" si="1"/>
        <v>100</v>
      </c>
      <c r="K6" s="19">
        <f t="shared" si="3"/>
        <v>128.18952380952382</v>
      </c>
      <c r="L6" s="20">
        <f t="shared" si="2"/>
        <v>10767.92</v>
      </c>
      <c r="M6" s="21">
        <f t="shared" ref="M6:M69" si="4">IF(F6&gt;G6,J6,I6-L6)</f>
        <v>100</v>
      </c>
    </row>
    <row r="7" spans="2:13">
      <c r="B7" s="14" t="s">
        <v>18</v>
      </c>
      <c r="C7" s="15" t="s">
        <v>19</v>
      </c>
      <c r="D7" s="15" t="s">
        <v>20</v>
      </c>
      <c r="E7" s="16">
        <v>40483</v>
      </c>
      <c r="F7" s="17">
        <f>IF(AND(MONTH($D$1)&lt;=MONTH(E7),YEAR($D$1)=YEAR(E7)),0,DATEDIF(E7,$D$1,"M"))</f>
        <v>179</v>
      </c>
      <c r="G7" s="18">
        <v>84</v>
      </c>
      <c r="H7" s="19">
        <v>5353.21</v>
      </c>
      <c r="I7" s="19">
        <f t="shared" si="0"/>
        <v>4282.5680000000002</v>
      </c>
      <c r="J7" s="15">
        <f t="shared" si="1"/>
        <v>100</v>
      </c>
      <c r="K7" s="19">
        <f t="shared" si="3"/>
        <v>49.792476190476194</v>
      </c>
      <c r="L7" s="20">
        <f t="shared" si="2"/>
        <v>4182.5680000000002</v>
      </c>
      <c r="M7" s="21">
        <f t="shared" si="4"/>
        <v>100</v>
      </c>
    </row>
    <row r="8" spans="2:13">
      <c r="B8" s="14" t="s">
        <v>21</v>
      </c>
      <c r="C8" s="15" t="s">
        <v>22</v>
      </c>
      <c r="D8" s="15" t="s">
        <v>23</v>
      </c>
      <c r="E8" s="16">
        <v>41019</v>
      </c>
      <c r="F8" s="17">
        <f>IF(AND(MONTH($D$1)&lt;=MONTH(E8),YEAR($D$1)=YEAR(E8)),0,DATEDIF(E8,$D$1,"M"))</f>
        <v>161</v>
      </c>
      <c r="G8" s="18">
        <v>84</v>
      </c>
      <c r="H8" s="19">
        <v>1678.85</v>
      </c>
      <c r="I8" s="19">
        <f t="shared" si="0"/>
        <v>1343.08</v>
      </c>
      <c r="J8" s="15">
        <f t="shared" si="1"/>
        <v>100</v>
      </c>
      <c r="K8" s="19">
        <f t="shared" si="3"/>
        <v>14.798571428571428</v>
      </c>
      <c r="L8" s="20">
        <f t="shared" si="2"/>
        <v>1243.08</v>
      </c>
      <c r="M8" s="21">
        <f t="shared" si="4"/>
        <v>100</v>
      </c>
    </row>
    <row r="9" spans="2:13">
      <c r="B9" s="14" t="s">
        <v>24</v>
      </c>
      <c r="C9" s="15" t="s">
        <v>25</v>
      </c>
      <c r="D9" s="15" t="s">
        <v>26</v>
      </c>
      <c r="E9" s="16">
        <v>41144</v>
      </c>
      <c r="F9" s="17">
        <f>IF(AND(MONTH($D$1)&lt;=MONTH(E9),YEAR($D$1)=YEAR(E9)),0,DATEDIF(E9,$D$1,"M"))</f>
        <v>157</v>
      </c>
      <c r="G9" s="18">
        <v>84</v>
      </c>
      <c r="H9" s="19">
        <v>6834.88</v>
      </c>
      <c r="I9" s="19">
        <f t="shared" si="0"/>
        <v>5467.9040000000005</v>
      </c>
      <c r="J9" s="15">
        <f t="shared" si="1"/>
        <v>100</v>
      </c>
      <c r="K9" s="19">
        <f t="shared" si="3"/>
        <v>63.903619047619053</v>
      </c>
      <c r="L9" s="20">
        <f t="shared" si="2"/>
        <v>5367.9040000000005</v>
      </c>
      <c r="M9" s="21">
        <f t="shared" si="4"/>
        <v>100</v>
      </c>
    </row>
    <row r="10" spans="2:13">
      <c r="B10" s="14" t="s">
        <v>27</v>
      </c>
      <c r="C10" s="15" t="s">
        <v>22</v>
      </c>
      <c r="D10" s="15" t="s">
        <v>23</v>
      </c>
      <c r="E10" s="16">
        <v>41200</v>
      </c>
      <c r="F10" s="17">
        <f>IF(AND(MONTH($D$1)&lt;=MONTH(E10),YEAR($D$1)=YEAR(E10)),0,DATEDIF(E10,$D$1,"M"))</f>
        <v>155</v>
      </c>
      <c r="G10" s="18">
        <v>84</v>
      </c>
      <c r="H10" s="19">
        <v>1442.5</v>
      </c>
      <c r="I10" s="19">
        <f t="shared" si="0"/>
        <v>1154</v>
      </c>
      <c r="J10" s="15">
        <f t="shared" si="1"/>
        <v>100</v>
      </c>
      <c r="K10" s="19">
        <f t="shared" si="3"/>
        <v>12.547619047619047</v>
      </c>
      <c r="L10" s="20">
        <f t="shared" si="2"/>
        <v>1054</v>
      </c>
      <c r="M10" s="21">
        <f t="shared" si="4"/>
        <v>100</v>
      </c>
    </row>
    <row r="11" spans="2:13">
      <c r="B11" s="14" t="s">
        <v>28</v>
      </c>
      <c r="C11" s="15" t="s">
        <v>29</v>
      </c>
      <c r="D11" s="15" t="s">
        <v>30</v>
      </c>
      <c r="E11" s="16">
        <v>41436</v>
      </c>
      <c r="F11" s="17">
        <f>IF(AND(MONTH($D$1)&lt;=MONTH(E11),YEAR($D$1)=YEAR(E11)),0,DATEDIF(E11,$D$1,"M"))</f>
        <v>147</v>
      </c>
      <c r="G11" s="18">
        <v>84</v>
      </c>
      <c r="H11" s="19">
        <v>6182.08</v>
      </c>
      <c r="I11" s="19">
        <f t="shared" si="0"/>
        <v>4945.6640000000007</v>
      </c>
      <c r="J11" s="15">
        <f t="shared" si="1"/>
        <v>100</v>
      </c>
      <c r="K11" s="19">
        <f t="shared" si="3"/>
        <v>57.686476190476199</v>
      </c>
      <c r="L11" s="20">
        <f t="shared" si="2"/>
        <v>4845.6640000000007</v>
      </c>
      <c r="M11" s="21">
        <f t="shared" si="4"/>
        <v>100</v>
      </c>
    </row>
    <row r="12" spans="2:13">
      <c r="B12" s="14" t="s">
        <v>31</v>
      </c>
      <c r="C12" s="15" t="s">
        <v>32</v>
      </c>
      <c r="D12" s="15" t="s">
        <v>33</v>
      </c>
      <c r="E12" s="16">
        <v>43374</v>
      </c>
      <c r="F12" s="17">
        <f>IF(AND(MONTH($D$1)&lt;=MONTH(E12),YEAR($D$1)=YEAR(E12)),0,DATEDIF(E12,$D$1,"M"))</f>
        <v>84</v>
      </c>
      <c r="G12" s="18">
        <v>84</v>
      </c>
      <c r="H12" s="19">
        <v>6877</v>
      </c>
      <c r="I12" s="19">
        <f t="shared" si="0"/>
        <v>5501.6</v>
      </c>
      <c r="J12" s="15">
        <f t="shared" si="1"/>
        <v>100</v>
      </c>
      <c r="K12" s="19">
        <f t="shared" si="3"/>
        <v>64.304761904761904</v>
      </c>
      <c r="L12" s="20">
        <f t="shared" si="2"/>
        <v>5401.6</v>
      </c>
      <c r="M12" s="21">
        <f t="shared" si="4"/>
        <v>100</v>
      </c>
    </row>
    <row r="13" spans="2:13">
      <c r="B13" s="14" t="s">
        <v>34</v>
      </c>
      <c r="C13" s="15" t="s">
        <v>22</v>
      </c>
      <c r="D13" s="15" t="s">
        <v>23</v>
      </c>
      <c r="E13" s="16">
        <v>41515</v>
      </c>
      <c r="F13" s="17">
        <f>IF(AND(MONTH($D$1)&lt;=MONTH(E13),YEAR($D$1)=YEAR(E13)),0,DATEDIF(E13,$D$1,"M"))</f>
        <v>145</v>
      </c>
      <c r="G13" s="18">
        <v>84</v>
      </c>
      <c r="H13" s="19">
        <v>815</v>
      </c>
      <c r="I13" s="19">
        <f t="shared" si="0"/>
        <v>652</v>
      </c>
      <c r="J13" s="15">
        <f t="shared" si="1"/>
        <v>100</v>
      </c>
      <c r="K13" s="19">
        <f t="shared" si="3"/>
        <v>6.5714285714285712</v>
      </c>
      <c r="L13" s="20">
        <f t="shared" si="2"/>
        <v>552</v>
      </c>
      <c r="M13" s="21">
        <f t="shared" si="4"/>
        <v>100</v>
      </c>
    </row>
    <row r="14" spans="2:13">
      <c r="B14" s="14" t="s">
        <v>35</v>
      </c>
      <c r="C14" s="15" t="s">
        <v>22</v>
      </c>
      <c r="D14" s="15" t="s">
        <v>23</v>
      </c>
      <c r="E14" s="16">
        <v>41536</v>
      </c>
      <c r="F14" s="17">
        <f>IF(AND(MONTH($D$1)&lt;=MONTH(E14),YEAR($D$1)=YEAR(E14)),0,DATEDIF(E14,$D$1,"M"))</f>
        <v>144</v>
      </c>
      <c r="G14" s="18">
        <v>84</v>
      </c>
      <c r="H14" s="19">
        <v>898</v>
      </c>
      <c r="I14" s="19">
        <f t="shared" si="0"/>
        <v>718.40000000000009</v>
      </c>
      <c r="J14" s="15">
        <f t="shared" si="1"/>
        <v>100</v>
      </c>
      <c r="K14" s="19">
        <f t="shared" si="3"/>
        <v>7.3619047619047633</v>
      </c>
      <c r="L14" s="20">
        <f t="shared" si="2"/>
        <v>618.40000000000009</v>
      </c>
      <c r="M14" s="21">
        <f t="shared" si="4"/>
        <v>100</v>
      </c>
    </row>
    <row r="15" spans="2:13">
      <c r="B15" s="14" t="s">
        <v>36</v>
      </c>
      <c r="C15" s="15" t="s">
        <v>37</v>
      </c>
      <c r="D15" s="15" t="s">
        <v>38</v>
      </c>
      <c r="E15" s="16">
        <v>44686</v>
      </c>
      <c r="F15" s="17">
        <f>IF(AND(MONTH($D$1)&lt;=MONTH(E15),YEAR($D$1)=YEAR(E15)),0,DATEDIF(E15,$D$1,"M"))</f>
        <v>40</v>
      </c>
      <c r="G15" s="18">
        <v>84</v>
      </c>
      <c r="H15" s="19">
        <v>4833</v>
      </c>
      <c r="I15" s="19">
        <f t="shared" si="0"/>
        <v>3866.4</v>
      </c>
      <c r="J15" s="15">
        <f t="shared" si="1"/>
        <v>100</v>
      </c>
      <c r="K15" s="19">
        <f t="shared" si="3"/>
        <v>44.838095238095242</v>
      </c>
      <c r="L15" s="20">
        <f t="shared" si="2"/>
        <v>1793.5238095238096</v>
      </c>
      <c r="M15" s="21">
        <f t="shared" si="4"/>
        <v>2072.8761904761905</v>
      </c>
    </row>
    <row r="16" spans="2:13">
      <c r="B16" s="14" t="s">
        <v>39</v>
      </c>
      <c r="C16" s="15" t="s">
        <v>10</v>
      </c>
      <c r="D16" s="15" t="s">
        <v>40</v>
      </c>
      <c r="E16" s="16">
        <v>41548</v>
      </c>
      <c r="F16" s="17">
        <f>IF(AND(MONTH($D$1)&lt;=MONTH(E16),YEAR($D$1)=YEAR(E16)),0,DATEDIF(E16,$D$1,"M"))</f>
        <v>144</v>
      </c>
      <c r="G16" s="18">
        <v>84</v>
      </c>
      <c r="H16" s="19">
        <v>3030.61</v>
      </c>
      <c r="I16" s="19">
        <f t="shared" si="0"/>
        <v>2424.4880000000003</v>
      </c>
      <c r="J16" s="15">
        <f t="shared" si="1"/>
        <v>100</v>
      </c>
      <c r="K16" s="19">
        <f t="shared" si="3"/>
        <v>27.672476190476193</v>
      </c>
      <c r="L16" s="20">
        <f t="shared" si="2"/>
        <v>2324.4880000000003</v>
      </c>
      <c r="M16" s="21">
        <f t="shared" si="4"/>
        <v>100</v>
      </c>
    </row>
    <row r="17" spans="2:13">
      <c r="B17" s="14" t="s">
        <v>41</v>
      </c>
      <c r="C17" s="15" t="s">
        <v>29</v>
      </c>
      <c r="D17" s="15" t="s">
        <v>30</v>
      </c>
      <c r="E17" s="16">
        <v>41671</v>
      </c>
      <c r="F17" s="17">
        <f>IF(AND(MONTH($D$1)&lt;=MONTH(E17),YEAR($D$1)=YEAR(E17)),0,DATEDIF(E17,$D$1,"M"))</f>
        <v>140</v>
      </c>
      <c r="G17" s="18">
        <v>84</v>
      </c>
      <c r="H17" s="19">
        <v>7409</v>
      </c>
      <c r="I17" s="19">
        <f t="shared" si="0"/>
        <v>5927.2000000000007</v>
      </c>
      <c r="J17" s="15">
        <f t="shared" si="1"/>
        <v>100</v>
      </c>
      <c r="K17" s="19">
        <f t="shared" si="3"/>
        <v>69.371428571428581</v>
      </c>
      <c r="L17" s="20">
        <f t="shared" si="2"/>
        <v>5827.2000000000007</v>
      </c>
      <c r="M17" s="21">
        <f t="shared" si="4"/>
        <v>100</v>
      </c>
    </row>
    <row r="18" spans="2:13">
      <c r="B18" s="14" t="s">
        <v>42</v>
      </c>
      <c r="C18" s="15" t="s">
        <v>22</v>
      </c>
      <c r="D18" s="15" t="s">
        <v>23</v>
      </c>
      <c r="E18" s="16">
        <v>41603</v>
      </c>
      <c r="F18" s="17">
        <f>IF(AND(MONTH($D$1)&lt;=MONTH(E18),YEAR($D$1)=YEAR(E18)),0,DATEDIF(E18,$D$1,"M"))</f>
        <v>142</v>
      </c>
      <c r="G18" s="18">
        <v>84</v>
      </c>
      <c r="H18" s="19">
        <v>815</v>
      </c>
      <c r="I18" s="19">
        <f t="shared" si="0"/>
        <v>652</v>
      </c>
      <c r="J18" s="15">
        <f t="shared" si="1"/>
        <v>100</v>
      </c>
      <c r="K18" s="19">
        <f t="shared" si="3"/>
        <v>6.5714285714285712</v>
      </c>
      <c r="L18" s="20">
        <f t="shared" si="2"/>
        <v>552</v>
      </c>
      <c r="M18" s="21">
        <f t="shared" si="4"/>
        <v>100</v>
      </c>
    </row>
    <row r="19" spans="2:13">
      <c r="B19" s="14" t="s">
        <v>43</v>
      </c>
      <c r="C19" s="15" t="s">
        <v>44</v>
      </c>
      <c r="D19" s="15" t="s">
        <v>45</v>
      </c>
      <c r="E19" s="16">
        <v>41609</v>
      </c>
      <c r="F19" s="17">
        <f>IF(AND(MONTH($D$1)&lt;=MONTH(E19),YEAR($D$1)=YEAR(E19)),0,DATEDIF(E19,$D$1,"M"))</f>
        <v>142</v>
      </c>
      <c r="G19" s="18">
        <v>84</v>
      </c>
      <c r="H19" s="19">
        <v>5756.67</v>
      </c>
      <c r="I19" s="19">
        <f t="shared" si="0"/>
        <v>4605.3360000000002</v>
      </c>
      <c r="J19" s="15">
        <f t="shared" si="1"/>
        <v>100</v>
      </c>
      <c r="K19" s="19">
        <f t="shared" si="3"/>
        <v>53.634952380952384</v>
      </c>
      <c r="L19" s="20">
        <f t="shared" si="2"/>
        <v>4505.3360000000002</v>
      </c>
      <c r="M19" s="21">
        <f t="shared" si="4"/>
        <v>100</v>
      </c>
    </row>
    <row r="20" spans="2:13">
      <c r="B20" s="14" t="s">
        <v>46</v>
      </c>
      <c r="C20" s="15" t="s">
        <v>22</v>
      </c>
      <c r="D20" s="15" t="s">
        <v>23</v>
      </c>
      <c r="E20" s="16">
        <v>41654</v>
      </c>
      <c r="F20" s="17">
        <f>IF(AND(MONTH($D$1)&lt;=MONTH(E20),YEAR($D$1)=YEAR(E20)),0,DATEDIF(E20,$D$1,"M"))</f>
        <v>140</v>
      </c>
      <c r="G20" s="18">
        <v>84</v>
      </c>
      <c r="H20" s="19">
        <v>1296.25</v>
      </c>
      <c r="I20" s="19">
        <f t="shared" si="0"/>
        <v>1037</v>
      </c>
      <c r="J20" s="15">
        <f t="shared" si="1"/>
        <v>100</v>
      </c>
      <c r="K20" s="19">
        <f t="shared" si="3"/>
        <v>11.154761904761905</v>
      </c>
      <c r="L20" s="20">
        <f t="shared" si="2"/>
        <v>937</v>
      </c>
      <c r="M20" s="21">
        <f t="shared" si="4"/>
        <v>100</v>
      </c>
    </row>
    <row r="21" spans="2:13">
      <c r="B21" s="14" t="s">
        <v>47</v>
      </c>
      <c r="C21" s="15" t="s">
        <v>48</v>
      </c>
      <c r="D21" s="15" t="s">
        <v>49</v>
      </c>
      <c r="E21" s="16">
        <v>41676</v>
      </c>
      <c r="F21" s="17">
        <f>IF(AND(MONTH($D$1)&lt;=MONTH(E21),YEAR($D$1)=YEAR(E21)),0,DATEDIF(E21,$D$1,"M"))</f>
        <v>139</v>
      </c>
      <c r="G21" s="18">
        <v>84</v>
      </c>
      <c r="H21" s="19">
        <v>6539.99</v>
      </c>
      <c r="I21" s="19">
        <f t="shared" si="0"/>
        <v>5231.9920000000002</v>
      </c>
      <c r="J21" s="15">
        <f t="shared" si="1"/>
        <v>100</v>
      </c>
      <c r="K21" s="19">
        <f t="shared" si="3"/>
        <v>61.095142857142861</v>
      </c>
      <c r="L21" s="20">
        <f t="shared" si="2"/>
        <v>5131.9920000000002</v>
      </c>
      <c r="M21" s="21">
        <f t="shared" si="4"/>
        <v>100</v>
      </c>
    </row>
    <row r="22" spans="2:13">
      <c r="B22" s="14" t="s">
        <v>50</v>
      </c>
      <c r="C22" s="15" t="s">
        <v>32</v>
      </c>
      <c r="D22" s="15" t="s">
        <v>33</v>
      </c>
      <c r="E22" s="16">
        <v>41683</v>
      </c>
      <c r="F22" s="17">
        <f>IF(AND(MONTH($D$1)&lt;=MONTH(E22),YEAR($D$1)=YEAR(E22)),0,DATEDIF(E22,$D$1,"M"))</f>
        <v>139</v>
      </c>
      <c r="G22" s="18">
        <v>84</v>
      </c>
      <c r="H22" s="19">
        <v>8914.2800000000007</v>
      </c>
      <c r="I22" s="19">
        <f t="shared" si="0"/>
        <v>7131.4240000000009</v>
      </c>
      <c r="J22" s="15">
        <f t="shared" si="1"/>
        <v>100</v>
      </c>
      <c r="K22" s="19">
        <f t="shared" si="3"/>
        <v>83.707428571428579</v>
      </c>
      <c r="L22" s="20">
        <f t="shared" si="2"/>
        <v>7031.4240000000009</v>
      </c>
      <c r="M22" s="21">
        <f t="shared" si="4"/>
        <v>100</v>
      </c>
    </row>
    <row r="23" spans="2:13">
      <c r="B23" s="14" t="s">
        <v>51</v>
      </c>
      <c r="C23" s="15" t="s">
        <v>32</v>
      </c>
      <c r="D23" s="15" t="s">
        <v>33</v>
      </c>
      <c r="E23" s="16">
        <v>41683</v>
      </c>
      <c r="F23" s="17">
        <f>IF(AND(MONTH($D$1)&lt;=MONTH(E23),YEAR($D$1)=YEAR(E23)),0,DATEDIF(E23,$D$1,"M"))</f>
        <v>139</v>
      </c>
      <c r="G23" s="18">
        <v>84</v>
      </c>
      <c r="H23" s="19">
        <v>8548.84</v>
      </c>
      <c r="I23" s="19">
        <f t="shared" si="0"/>
        <v>6839.0720000000001</v>
      </c>
      <c r="J23" s="15">
        <f t="shared" si="1"/>
        <v>100</v>
      </c>
      <c r="K23" s="19">
        <f t="shared" si="3"/>
        <v>80.227047619047624</v>
      </c>
      <c r="L23" s="20">
        <f t="shared" si="2"/>
        <v>6739.0720000000001</v>
      </c>
      <c r="M23" s="21">
        <f t="shared" si="4"/>
        <v>100</v>
      </c>
    </row>
    <row r="24" spans="2:13">
      <c r="B24" s="14" t="s">
        <v>52</v>
      </c>
      <c r="C24" s="15" t="s">
        <v>32</v>
      </c>
      <c r="D24" s="15" t="s">
        <v>53</v>
      </c>
      <c r="E24" s="16">
        <v>41739</v>
      </c>
      <c r="F24" s="17">
        <f>IF(AND(MONTH($D$1)&lt;=MONTH(E24),YEAR($D$1)=YEAR(E24)),0,DATEDIF(E24,$D$1,"M"))</f>
        <v>137</v>
      </c>
      <c r="G24" s="18">
        <v>84</v>
      </c>
      <c r="H24" s="19">
        <v>10950.66</v>
      </c>
      <c r="I24" s="19">
        <f t="shared" si="0"/>
        <v>8760.5280000000002</v>
      </c>
      <c r="J24" s="15">
        <f t="shared" si="1"/>
        <v>100</v>
      </c>
      <c r="K24" s="19">
        <f t="shared" si="3"/>
        <v>103.10152380952381</v>
      </c>
      <c r="L24" s="20">
        <f t="shared" si="2"/>
        <v>8660.5280000000002</v>
      </c>
      <c r="M24" s="21">
        <f t="shared" si="4"/>
        <v>100</v>
      </c>
    </row>
    <row r="25" spans="2:13">
      <c r="B25" s="14" t="s">
        <v>54</v>
      </c>
      <c r="C25" s="15" t="s">
        <v>55</v>
      </c>
      <c r="D25" s="15" t="s">
        <v>56</v>
      </c>
      <c r="E25" s="16">
        <v>41751</v>
      </c>
      <c r="F25" s="17">
        <f>IF(AND(MONTH($D$1)&lt;=MONTH(E25),YEAR($D$1)=YEAR(E25)),0,DATEDIF(E25,$D$1,"M"))</f>
        <v>137</v>
      </c>
      <c r="G25" s="18">
        <v>60</v>
      </c>
      <c r="H25" s="19">
        <v>2399.7600000000002</v>
      </c>
      <c r="I25" s="19">
        <f t="shared" si="0"/>
        <v>1919.8080000000002</v>
      </c>
      <c r="J25" s="15">
        <f t="shared" si="1"/>
        <v>50</v>
      </c>
      <c r="K25" s="19">
        <f t="shared" si="3"/>
        <v>31.163466666666672</v>
      </c>
      <c r="L25" s="20">
        <f t="shared" si="2"/>
        <v>1869.8080000000002</v>
      </c>
      <c r="M25" s="21">
        <f t="shared" si="4"/>
        <v>50</v>
      </c>
    </row>
    <row r="26" spans="2:13">
      <c r="B26" s="14" t="s">
        <v>57</v>
      </c>
      <c r="C26" s="15" t="s">
        <v>22</v>
      </c>
      <c r="D26" s="15" t="s">
        <v>23</v>
      </c>
      <c r="E26" s="16">
        <v>41806</v>
      </c>
      <c r="F26" s="17">
        <f>IF(AND(MONTH($D$1)&lt;=MONTH(E26),YEAR($D$1)=YEAR(E26)),0,DATEDIF(E26,$D$1,"M"))</f>
        <v>135</v>
      </c>
      <c r="G26" s="18">
        <v>84</v>
      </c>
      <c r="H26" s="19">
        <v>815</v>
      </c>
      <c r="I26" s="19">
        <f t="shared" si="0"/>
        <v>652</v>
      </c>
      <c r="J26" s="15">
        <f t="shared" si="1"/>
        <v>100</v>
      </c>
      <c r="K26" s="19">
        <f t="shared" si="3"/>
        <v>6.5714285714285712</v>
      </c>
      <c r="L26" s="20">
        <f t="shared" si="2"/>
        <v>552</v>
      </c>
      <c r="M26" s="21">
        <f t="shared" si="4"/>
        <v>100</v>
      </c>
    </row>
    <row r="27" spans="2:13">
      <c r="B27" s="14" t="s">
        <v>58</v>
      </c>
      <c r="C27" s="15" t="s">
        <v>22</v>
      </c>
      <c r="D27" s="15" t="s">
        <v>23</v>
      </c>
      <c r="E27" s="16">
        <v>41828</v>
      </c>
      <c r="F27" s="17">
        <f>IF(AND(MONTH($D$1)&lt;=MONTH(E27),YEAR($D$1)=YEAR(E27)),0,DATEDIF(E27,$D$1,"M"))</f>
        <v>134</v>
      </c>
      <c r="G27" s="18">
        <v>84</v>
      </c>
      <c r="H27" s="19">
        <v>815</v>
      </c>
      <c r="I27" s="19">
        <f t="shared" si="0"/>
        <v>652</v>
      </c>
      <c r="J27" s="15">
        <f t="shared" si="1"/>
        <v>100</v>
      </c>
      <c r="K27" s="19">
        <f t="shared" si="3"/>
        <v>6.5714285714285712</v>
      </c>
      <c r="L27" s="20">
        <f t="shared" si="2"/>
        <v>552</v>
      </c>
      <c r="M27" s="21">
        <f t="shared" si="4"/>
        <v>100</v>
      </c>
    </row>
    <row r="28" spans="2:13">
      <c r="B28" s="14" t="s">
        <v>59</v>
      </c>
      <c r="C28" s="15" t="s">
        <v>22</v>
      </c>
      <c r="D28" s="15" t="s">
        <v>23</v>
      </c>
      <c r="E28" s="16">
        <v>41869</v>
      </c>
      <c r="F28" s="17">
        <f>IF(AND(MONTH($D$1)&lt;=MONTH(E28),YEAR($D$1)=YEAR(E28)),0,DATEDIF(E28,$D$1,"M"))</f>
        <v>133</v>
      </c>
      <c r="G28" s="18">
        <v>84</v>
      </c>
      <c r="H28" s="19">
        <v>1884.36</v>
      </c>
      <c r="I28" s="19">
        <f t="shared" si="0"/>
        <v>1507.4880000000001</v>
      </c>
      <c r="J28" s="15">
        <f t="shared" si="1"/>
        <v>100</v>
      </c>
      <c r="K28" s="19">
        <f t="shared" si="3"/>
        <v>16.755809523809525</v>
      </c>
      <c r="L28" s="20">
        <f t="shared" si="2"/>
        <v>1407.4880000000001</v>
      </c>
      <c r="M28" s="21">
        <f t="shared" si="4"/>
        <v>100</v>
      </c>
    </row>
    <row r="29" spans="2:13">
      <c r="B29" s="14" t="s">
        <v>60</v>
      </c>
      <c r="C29" s="15" t="s">
        <v>22</v>
      </c>
      <c r="D29" s="15" t="s">
        <v>23</v>
      </c>
      <c r="E29" s="16">
        <v>41904</v>
      </c>
      <c r="F29" s="17">
        <f>IF(AND(MONTH($D$1)&lt;=MONTH(E29),YEAR($D$1)=YEAR(E29)),0,DATEDIF(E29,$D$1,"M"))</f>
        <v>132</v>
      </c>
      <c r="G29" s="18">
        <v>84</v>
      </c>
      <c r="H29" s="19">
        <v>815</v>
      </c>
      <c r="I29" s="19">
        <f t="shared" si="0"/>
        <v>652</v>
      </c>
      <c r="J29" s="15">
        <f t="shared" si="1"/>
        <v>100</v>
      </c>
      <c r="K29" s="19">
        <f t="shared" si="3"/>
        <v>6.5714285714285712</v>
      </c>
      <c r="L29" s="20">
        <f t="shared" si="2"/>
        <v>552</v>
      </c>
      <c r="M29" s="21">
        <f t="shared" si="4"/>
        <v>100</v>
      </c>
    </row>
    <row r="30" spans="2:13">
      <c r="B30" s="14" t="s">
        <v>61</v>
      </c>
      <c r="C30" s="15" t="s">
        <v>22</v>
      </c>
      <c r="D30" s="15" t="s">
        <v>23</v>
      </c>
      <c r="E30" s="16">
        <v>41892</v>
      </c>
      <c r="F30" s="17">
        <f>IF(AND(MONTH($D$1)&lt;=MONTH(E30),YEAR($D$1)=YEAR(E30)),0,DATEDIF(E30,$D$1,"M"))</f>
        <v>132</v>
      </c>
      <c r="G30" s="18">
        <v>84</v>
      </c>
      <c r="H30" s="19">
        <v>815</v>
      </c>
      <c r="I30" s="19">
        <f t="shared" si="0"/>
        <v>652</v>
      </c>
      <c r="J30" s="15">
        <f t="shared" si="1"/>
        <v>100</v>
      </c>
      <c r="K30" s="19">
        <f t="shared" si="3"/>
        <v>6.5714285714285712</v>
      </c>
      <c r="L30" s="20">
        <f t="shared" si="2"/>
        <v>552</v>
      </c>
      <c r="M30" s="21">
        <f t="shared" si="4"/>
        <v>100</v>
      </c>
    </row>
    <row r="31" spans="2:13">
      <c r="B31" s="14" t="s">
        <v>62</v>
      </c>
      <c r="C31" s="15" t="s">
        <v>32</v>
      </c>
      <c r="D31" s="15" t="s">
        <v>63</v>
      </c>
      <c r="E31" s="16">
        <v>41873</v>
      </c>
      <c r="F31" s="17">
        <f>IF(AND(MONTH($D$1)&lt;=MONTH(E31),YEAR($D$1)=YEAR(E31)),0,DATEDIF(E31,$D$1,"M"))</f>
        <v>133</v>
      </c>
      <c r="G31" s="18">
        <v>84</v>
      </c>
      <c r="H31" s="19">
        <v>9932.7999999999993</v>
      </c>
      <c r="I31" s="19">
        <f t="shared" si="0"/>
        <v>7946.24</v>
      </c>
      <c r="J31" s="15">
        <f t="shared" si="1"/>
        <v>100</v>
      </c>
      <c r="K31" s="19">
        <f t="shared" si="3"/>
        <v>93.40761904761905</v>
      </c>
      <c r="L31" s="20">
        <f t="shared" si="2"/>
        <v>7846.24</v>
      </c>
      <c r="M31" s="21">
        <f t="shared" si="4"/>
        <v>100</v>
      </c>
    </row>
    <row r="32" spans="2:13">
      <c r="B32" s="14" t="s">
        <v>64</v>
      </c>
      <c r="C32" s="15" t="s">
        <v>10</v>
      </c>
      <c r="D32" s="15" t="s">
        <v>65</v>
      </c>
      <c r="E32" s="16">
        <v>41883</v>
      </c>
      <c r="F32" s="17">
        <f>IF(AND(MONTH($D$1)&lt;=MONTH(E32),YEAR($D$1)=YEAR(E32)),0,DATEDIF(E32,$D$1,"M"))</f>
        <v>133</v>
      </c>
      <c r="G32" s="18">
        <v>84</v>
      </c>
      <c r="H32" s="19">
        <v>3260.52</v>
      </c>
      <c r="I32" s="19">
        <f t="shared" si="0"/>
        <v>2608.4160000000002</v>
      </c>
      <c r="J32" s="15">
        <f t="shared" si="1"/>
        <v>100</v>
      </c>
      <c r="K32" s="19">
        <f t="shared" si="3"/>
        <v>29.86209523809524</v>
      </c>
      <c r="L32" s="20">
        <f t="shared" si="2"/>
        <v>2508.4160000000002</v>
      </c>
      <c r="M32" s="21">
        <f t="shared" si="4"/>
        <v>100</v>
      </c>
    </row>
    <row r="33" spans="2:13">
      <c r="B33" s="14" t="s">
        <v>66</v>
      </c>
      <c r="C33" s="15" t="s">
        <v>67</v>
      </c>
      <c r="D33" s="15" t="s">
        <v>40</v>
      </c>
      <c r="E33" s="16">
        <v>41913</v>
      </c>
      <c r="F33" s="17">
        <f>IF(AND(MONTH($D$1)&lt;=MONTH(E33),YEAR($D$1)=YEAR(E33)),0,DATEDIF(E33,$D$1,"M"))</f>
        <v>132</v>
      </c>
      <c r="G33" s="18">
        <v>84</v>
      </c>
      <c r="H33" s="19">
        <v>4047.5</v>
      </c>
      <c r="I33" s="19">
        <f t="shared" si="0"/>
        <v>3238</v>
      </c>
      <c r="J33" s="15">
        <f t="shared" si="1"/>
        <v>100</v>
      </c>
      <c r="K33" s="19">
        <f t="shared" si="3"/>
        <v>37.357142857142854</v>
      </c>
      <c r="L33" s="20">
        <f t="shared" si="2"/>
        <v>3137.9999999999995</v>
      </c>
      <c r="M33" s="21">
        <f t="shared" si="4"/>
        <v>100</v>
      </c>
    </row>
    <row r="34" spans="2:13">
      <c r="B34" s="14" t="s">
        <v>68</v>
      </c>
      <c r="C34" s="15" t="s">
        <v>22</v>
      </c>
      <c r="D34" s="15" t="s">
        <v>23</v>
      </c>
      <c r="E34" s="16">
        <v>41957</v>
      </c>
      <c r="F34" s="17">
        <f>IF(AND(MONTH($D$1)&lt;=MONTH(E34),YEAR($D$1)=YEAR(E34)),0,DATEDIF(E34,$D$1,"M"))</f>
        <v>130</v>
      </c>
      <c r="G34" s="18">
        <v>84</v>
      </c>
      <c r="H34" s="19">
        <v>815</v>
      </c>
      <c r="I34" s="19">
        <f t="shared" si="0"/>
        <v>652</v>
      </c>
      <c r="J34" s="15">
        <f t="shared" si="1"/>
        <v>100</v>
      </c>
      <c r="K34" s="19">
        <f t="shared" si="3"/>
        <v>6.5714285714285712</v>
      </c>
      <c r="L34" s="20">
        <f t="shared" si="2"/>
        <v>552</v>
      </c>
      <c r="M34" s="21">
        <f t="shared" si="4"/>
        <v>100</v>
      </c>
    </row>
    <row r="35" spans="2:13">
      <c r="B35" s="14" t="s">
        <v>69</v>
      </c>
      <c r="C35" s="15" t="s">
        <v>70</v>
      </c>
      <c r="D35" s="15" t="s">
        <v>71</v>
      </c>
      <c r="E35" s="16">
        <v>41921</v>
      </c>
      <c r="F35" s="17">
        <f>IF(AND(MONTH($D$1)&lt;=MONTH(E35),YEAR($D$1)=YEAR(E35)),0,DATEDIF(E35,$D$1,"M"))</f>
        <v>131</v>
      </c>
      <c r="G35" s="18">
        <v>60</v>
      </c>
      <c r="H35" s="19">
        <v>2590</v>
      </c>
      <c r="I35" s="19">
        <f t="shared" si="0"/>
        <v>2072</v>
      </c>
      <c r="J35" s="15">
        <f t="shared" si="1"/>
        <v>50</v>
      </c>
      <c r="K35" s="19">
        <f t="shared" si="3"/>
        <v>33.700000000000003</v>
      </c>
      <c r="L35" s="20">
        <f t="shared" si="2"/>
        <v>2022.0000000000002</v>
      </c>
      <c r="M35" s="21">
        <f t="shared" si="4"/>
        <v>50</v>
      </c>
    </row>
    <row r="36" spans="2:13">
      <c r="B36" s="14" t="s">
        <v>72</v>
      </c>
      <c r="C36" s="15" t="s">
        <v>10</v>
      </c>
      <c r="D36" s="15" t="s">
        <v>73</v>
      </c>
      <c r="E36" s="16">
        <v>41935</v>
      </c>
      <c r="F36" s="17">
        <f>IF(AND(MONTH($D$1)&lt;=MONTH(E36),YEAR($D$1)=YEAR(E36)),0,DATEDIF(E36,$D$1,"M"))</f>
        <v>131</v>
      </c>
      <c r="G36" s="18">
        <v>84</v>
      </c>
      <c r="H36" s="19">
        <v>3604.32</v>
      </c>
      <c r="I36" s="19">
        <f t="shared" si="0"/>
        <v>2883.4560000000001</v>
      </c>
      <c r="J36" s="15">
        <f t="shared" si="1"/>
        <v>100</v>
      </c>
      <c r="K36" s="19">
        <f t="shared" si="3"/>
        <v>33.136380952380954</v>
      </c>
      <c r="L36" s="20">
        <f t="shared" si="2"/>
        <v>2783.4560000000001</v>
      </c>
      <c r="M36" s="21">
        <f t="shared" si="4"/>
        <v>100</v>
      </c>
    </row>
    <row r="37" spans="2:13">
      <c r="B37" s="14" t="s">
        <v>74</v>
      </c>
      <c r="C37" s="15" t="s">
        <v>32</v>
      </c>
      <c r="D37" s="15" t="s">
        <v>53</v>
      </c>
      <c r="E37" s="16">
        <v>41943</v>
      </c>
      <c r="F37" s="17">
        <f>IF(AND(MONTH($D$1)&lt;=MONTH(E37),YEAR($D$1)=YEAR(E37)),0,DATEDIF(E37,$D$1,"M"))</f>
        <v>131</v>
      </c>
      <c r="G37" s="18">
        <v>84</v>
      </c>
      <c r="H37" s="19">
        <v>14212.05</v>
      </c>
      <c r="I37" s="19">
        <f t="shared" si="0"/>
        <v>11369.64</v>
      </c>
      <c r="J37" s="15">
        <f t="shared" si="1"/>
        <v>100</v>
      </c>
      <c r="K37" s="19">
        <f t="shared" si="3"/>
        <v>134.16238095238094</v>
      </c>
      <c r="L37" s="20">
        <f t="shared" si="2"/>
        <v>11269.64</v>
      </c>
      <c r="M37" s="21">
        <f t="shared" si="4"/>
        <v>100</v>
      </c>
    </row>
    <row r="38" spans="2:13">
      <c r="B38" s="14" t="s">
        <v>75</v>
      </c>
      <c r="C38" s="15" t="s">
        <v>55</v>
      </c>
      <c r="D38" s="15" t="s">
        <v>76</v>
      </c>
      <c r="E38" s="16">
        <v>41971</v>
      </c>
      <c r="F38" s="17">
        <f>IF(AND(MONTH($D$1)&lt;=MONTH(E38),YEAR($D$1)=YEAR(E38)),0,DATEDIF(E38,$D$1,"M"))</f>
        <v>130</v>
      </c>
      <c r="G38" s="18">
        <v>84</v>
      </c>
      <c r="H38" s="19">
        <v>2853</v>
      </c>
      <c r="I38" s="19">
        <f t="shared" si="0"/>
        <v>2282.4</v>
      </c>
      <c r="J38" s="15">
        <f t="shared" si="1"/>
        <v>100</v>
      </c>
      <c r="K38" s="19">
        <f t="shared" si="3"/>
        <v>25.980952380952381</v>
      </c>
      <c r="L38" s="20">
        <f t="shared" si="2"/>
        <v>2182.4</v>
      </c>
      <c r="M38" s="21">
        <f t="shared" si="4"/>
        <v>100</v>
      </c>
    </row>
    <row r="39" spans="2:13">
      <c r="B39" s="14" t="s">
        <v>77</v>
      </c>
      <c r="C39" s="15" t="s">
        <v>10</v>
      </c>
      <c r="D39" s="15" t="s">
        <v>65</v>
      </c>
      <c r="E39" s="16">
        <v>42024</v>
      </c>
      <c r="F39" s="17">
        <f>IF(AND(MONTH($D$1)&lt;=MONTH(E39),YEAR($D$1)=YEAR(E39)),0,DATEDIF(E39,$D$1,"M"))</f>
        <v>128</v>
      </c>
      <c r="G39" s="18">
        <v>84</v>
      </c>
      <c r="H39" s="19">
        <v>4100.0599999999995</v>
      </c>
      <c r="I39" s="19">
        <f t="shared" si="0"/>
        <v>3280.0479999999998</v>
      </c>
      <c r="J39" s="15">
        <f t="shared" si="1"/>
        <v>100</v>
      </c>
      <c r="K39" s="19">
        <f t="shared" si="3"/>
        <v>37.85771428571428</v>
      </c>
      <c r="L39" s="20">
        <f t="shared" si="2"/>
        <v>3180.0479999999998</v>
      </c>
      <c r="M39" s="21">
        <f t="shared" si="4"/>
        <v>100</v>
      </c>
    </row>
    <row r="40" spans="2:13">
      <c r="B40" s="14" t="s">
        <v>78</v>
      </c>
      <c r="C40" s="15" t="s">
        <v>79</v>
      </c>
      <c r="D40" s="15" t="s">
        <v>80</v>
      </c>
      <c r="E40" s="16">
        <v>42032</v>
      </c>
      <c r="F40" s="17">
        <f>IF(AND(MONTH($D$1)&lt;=MONTH(E40),YEAR($D$1)=YEAR(E40)),0,DATEDIF(E40,$D$1,"M"))</f>
        <v>128</v>
      </c>
      <c r="G40" s="18">
        <v>84</v>
      </c>
      <c r="H40" s="19">
        <v>5732.08</v>
      </c>
      <c r="I40" s="19">
        <f t="shared" si="0"/>
        <v>4585.6639999999998</v>
      </c>
      <c r="J40" s="15">
        <f t="shared" si="1"/>
        <v>100</v>
      </c>
      <c r="K40" s="19">
        <f t="shared" si="3"/>
        <v>53.4007619047619</v>
      </c>
      <c r="L40" s="20">
        <f t="shared" si="2"/>
        <v>4485.6639999999998</v>
      </c>
      <c r="M40" s="21">
        <f t="shared" si="4"/>
        <v>100</v>
      </c>
    </row>
    <row r="41" spans="2:13">
      <c r="B41" s="14" t="s">
        <v>81</v>
      </c>
      <c r="C41" s="15" t="s">
        <v>32</v>
      </c>
      <c r="D41" s="15" t="s">
        <v>82</v>
      </c>
      <c r="E41" s="16">
        <v>42072</v>
      </c>
      <c r="F41" s="17">
        <f>IF(AND(MONTH($D$1)&lt;=MONTH(E41),YEAR($D$1)=YEAR(E41)),0,DATEDIF(E41,$D$1,"M"))</f>
        <v>126</v>
      </c>
      <c r="G41" s="18">
        <v>84</v>
      </c>
      <c r="H41" s="19">
        <v>11982.900000000001</v>
      </c>
      <c r="I41" s="19">
        <f t="shared" si="0"/>
        <v>9586.3200000000015</v>
      </c>
      <c r="J41" s="15">
        <f t="shared" si="1"/>
        <v>100</v>
      </c>
      <c r="K41" s="19">
        <f t="shared" si="3"/>
        <v>112.93238095238097</v>
      </c>
      <c r="L41" s="20">
        <f t="shared" si="2"/>
        <v>9486.3200000000015</v>
      </c>
      <c r="M41" s="21">
        <f t="shared" si="4"/>
        <v>100</v>
      </c>
    </row>
    <row r="42" spans="2:13">
      <c r="B42" s="14" t="s">
        <v>83</v>
      </c>
      <c r="C42" s="15" t="s">
        <v>55</v>
      </c>
      <c r="D42" s="15" t="s">
        <v>84</v>
      </c>
      <c r="E42" s="16">
        <v>42129</v>
      </c>
      <c r="F42" s="17">
        <f>IF(AND(MONTH($D$1)&lt;=MONTH(E42),YEAR($D$1)=YEAR(E42)),0,DATEDIF(E42,$D$1,"M"))</f>
        <v>124</v>
      </c>
      <c r="G42" s="18">
        <v>60</v>
      </c>
      <c r="H42" s="19">
        <v>1681.6</v>
      </c>
      <c r="I42" s="19">
        <f t="shared" si="0"/>
        <v>1345.28</v>
      </c>
      <c r="J42" s="15">
        <f t="shared" si="1"/>
        <v>50</v>
      </c>
      <c r="K42" s="19">
        <f t="shared" si="3"/>
        <v>21.588000000000001</v>
      </c>
      <c r="L42" s="20">
        <f t="shared" si="2"/>
        <v>1295.28</v>
      </c>
      <c r="M42" s="21">
        <f t="shared" si="4"/>
        <v>50</v>
      </c>
    </row>
    <row r="43" spans="2:13">
      <c r="B43" s="14" t="s">
        <v>85</v>
      </c>
      <c r="C43" s="15" t="s">
        <v>16</v>
      </c>
      <c r="D43" s="15" t="s">
        <v>17</v>
      </c>
      <c r="E43" s="16">
        <v>42186</v>
      </c>
      <c r="F43" s="17">
        <f>IF(AND(MONTH($D$1)&lt;=MONTH(E43),YEAR($D$1)=YEAR(E43)),0,DATEDIF(E43,$D$1,"M"))</f>
        <v>123</v>
      </c>
      <c r="G43" s="18">
        <v>84</v>
      </c>
      <c r="H43" s="19">
        <v>5828</v>
      </c>
      <c r="I43" s="19">
        <f t="shared" si="0"/>
        <v>4662.4000000000005</v>
      </c>
      <c r="J43" s="15">
        <f t="shared" si="1"/>
        <v>100</v>
      </c>
      <c r="K43" s="19">
        <f t="shared" si="3"/>
        <v>54.314285714285724</v>
      </c>
      <c r="L43" s="20">
        <f t="shared" si="2"/>
        <v>4562.4000000000005</v>
      </c>
      <c r="M43" s="21">
        <f t="shared" si="4"/>
        <v>100</v>
      </c>
    </row>
    <row r="44" spans="2:13">
      <c r="B44" s="14" t="s">
        <v>86</v>
      </c>
      <c r="C44" s="15" t="s">
        <v>87</v>
      </c>
      <c r="D44" s="15" t="s">
        <v>88</v>
      </c>
      <c r="E44" s="16">
        <v>42236</v>
      </c>
      <c r="F44" s="17">
        <f>IF(AND(MONTH($D$1)&lt;=MONTH(E44),YEAR($D$1)=YEAR(E44)),0,DATEDIF(E44,$D$1,"M"))</f>
        <v>121</v>
      </c>
      <c r="G44" s="18">
        <v>60</v>
      </c>
      <c r="H44" s="19">
        <v>1832</v>
      </c>
      <c r="I44" s="19">
        <f t="shared" si="0"/>
        <v>1465.6000000000001</v>
      </c>
      <c r="J44" s="15">
        <f t="shared" si="1"/>
        <v>50</v>
      </c>
      <c r="K44" s="19">
        <f t="shared" si="3"/>
        <v>23.593333333333337</v>
      </c>
      <c r="L44" s="20">
        <f t="shared" si="2"/>
        <v>1415.6000000000001</v>
      </c>
      <c r="M44" s="21">
        <f t="shared" si="4"/>
        <v>50</v>
      </c>
    </row>
    <row r="45" spans="2:13">
      <c r="B45" s="14" t="s">
        <v>89</v>
      </c>
      <c r="C45" s="15" t="s">
        <v>32</v>
      </c>
      <c r="D45" s="15" t="s">
        <v>33</v>
      </c>
      <c r="E45" s="16">
        <v>42248</v>
      </c>
      <c r="F45" s="17">
        <f>IF(AND(MONTH($D$1)&lt;=MONTH(E45),YEAR($D$1)=YEAR(E45)),0,DATEDIF(E45,$D$1,"M"))</f>
        <v>121</v>
      </c>
      <c r="G45" s="18">
        <v>84</v>
      </c>
      <c r="H45" s="19">
        <v>8679.76</v>
      </c>
      <c r="I45" s="19">
        <f t="shared" si="0"/>
        <v>6943.8080000000009</v>
      </c>
      <c r="J45" s="15">
        <f t="shared" si="1"/>
        <v>100</v>
      </c>
      <c r="K45" s="19">
        <f t="shared" si="3"/>
        <v>81.473904761904777</v>
      </c>
      <c r="L45" s="20">
        <f t="shared" si="2"/>
        <v>6843.8080000000009</v>
      </c>
      <c r="M45" s="21">
        <f t="shared" si="4"/>
        <v>100</v>
      </c>
    </row>
    <row r="46" spans="2:13">
      <c r="B46" s="14" t="s">
        <v>90</v>
      </c>
      <c r="C46" s="15" t="s">
        <v>22</v>
      </c>
      <c r="D46" s="15" t="s">
        <v>23</v>
      </c>
      <c r="E46" s="16">
        <v>42317</v>
      </c>
      <c r="F46" s="17">
        <f>IF(AND(MONTH($D$1)&lt;=MONTH(E46),YEAR($D$1)=YEAR(E46)),0,DATEDIF(E46,$D$1,"M"))</f>
        <v>118</v>
      </c>
      <c r="G46" s="18">
        <v>84</v>
      </c>
      <c r="H46" s="19">
        <v>839.55</v>
      </c>
      <c r="I46" s="19">
        <f t="shared" si="0"/>
        <v>671.64</v>
      </c>
      <c r="J46" s="15">
        <f t="shared" si="1"/>
        <v>100</v>
      </c>
      <c r="K46" s="19">
        <f t="shared" si="3"/>
        <v>6.8052380952380949</v>
      </c>
      <c r="L46" s="20">
        <f t="shared" si="2"/>
        <v>571.64</v>
      </c>
      <c r="M46" s="21">
        <f t="shared" si="4"/>
        <v>100</v>
      </c>
    </row>
    <row r="47" spans="2:13">
      <c r="B47" s="14" t="s">
        <v>91</v>
      </c>
      <c r="C47" s="15" t="s">
        <v>32</v>
      </c>
      <c r="D47" s="15" t="s">
        <v>33</v>
      </c>
      <c r="E47" s="16">
        <v>42289</v>
      </c>
      <c r="F47" s="17">
        <f>IF(AND(MONTH($D$1)&lt;=MONTH(E47),YEAR($D$1)=YEAR(E47)),0,DATEDIF(E47,$D$1,"M"))</f>
        <v>119</v>
      </c>
      <c r="G47" s="18">
        <v>84</v>
      </c>
      <c r="H47" s="19">
        <v>8202.94</v>
      </c>
      <c r="I47" s="19">
        <f t="shared" si="0"/>
        <v>6562.3520000000008</v>
      </c>
      <c r="J47" s="15">
        <f t="shared" si="1"/>
        <v>100</v>
      </c>
      <c r="K47" s="19">
        <f t="shared" si="3"/>
        <v>76.932761904761918</v>
      </c>
      <c r="L47" s="20">
        <f t="shared" si="2"/>
        <v>6462.3520000000008</v>
      </c>
      <c r="M47" s="21">
        <f t="shared" si="4"/>
        <v>100</v>
      </c>
    </row>
    <row r="48" spans="2:13">
      <c r="B48" s="14" t="s">
        <v>92</v>
      </c>
      <c r="C48" s="15" t="s">
        <v>32</v>
      </c>
      <c r="D48" s="15" t="s">
        <v>33</v>
      </c>
      <c r="E48" s="16">
        <v>42309</v>
      </c>
      <c r="F48" s="17">
        <f>IF(AND(MONTH($D$1)&lt;=MONTH(E48),YEAR($D$1)=YEAR(E48)),0,DATEDIF(E48,$D$1,"M"))</f>
        <v>119</v>
      </c>
      <c r="G48" s="18">
        <v>84</v>
      </c>
      <c r="H48" s="19">
        <v>7622.03</v>
      </c>
      <c r="I48" s="19">
        <f t="shared" si="0"/>
        <v>6097.6239999999998</v>
      </c>
      <c r="J48" s="15">
        <f t="shared" si="1"/>
        <v>100</v>
      </c>
      <c r="K48" s="19">
        <f t="shared" si="3"/>
        <v>71.400285714285715</v>
      </c>
      <c r="L48" s="20">
        <f t="shared" si="2"/>
        <v>5997.6239999999998</v>
      </c>
      <c r="M48" s="21">
        <f t="shared" si="4"/>
        <v>100</v>
      </c>
    </row>
    <row r="49" spans="2:13">
      <c r="B49" s="14" t="s">
        <v>93</v>
      </c>
      <c r="C49" s="15" t="s">
        <v>22</v>
      </c>
      <c r="D49" s="15" t="s">
        <v>94</v>
      </c>
      <c r="E49" s="16">
        <v>42353</v>
      </c>
      <c r="F49" s="17">
        <f>IF(AND(MONTH($D$1)&lt;=MONTH(E49),YEAR($D$1)=YEAR(E49)),0,DATEDIF(E49,$D$1,"M"))</f>
        <v>117</v>
      </c>
      <c r="G49" s="18">
        <v>84</v>
      </c>
      <c r="H49" s="19">
        <v>1295.5899999999999</v>
      </c>
      <c r="I49" s="19">
        <f t="shared" si="0"/>
        <v>1036.472</v>
      </c>
      <c r="J49" s="15">
        <f t="shared" si="1"/>
        <v>100</v>
      </c>
      <c r="K49" s="19">
        <f t="shared" si="3"/>
        <v>11.14847619047619</v>
      </c>
      <c r="L49" s="20">
        <f t="shared" si="2"/>
        <v>936.47199999999998</v>
      </c>
      <c r="M49" s="21">
        <f t="shared" si="4"/>
        <v>100</v>
      </c>
    </row>
    <row r="50" spans="2:13">
      <c r="B50" s="14" t="s">
        <v>95</v>
      </c>
      <c r="C50" s="15" t="s">
        <v>32</v>
      </c>
      <c r="D50" s="15" t="s">
        <v>33</v>
      </c>
      <c r="E50" s="16">
        <v>42331</v>
      </c>
      <c r="F50" s="17">
        <f>IF(AND(MONTH($D$1)&lt;=MONTH(E50),YEAR($D$1)=YEAR(E50)),0,DATEDIF(E50,$D$1,"M"))</f>
        <v>118</v>
      </c>
      <c r="G50" s="18">
        <v>84</v>
      </c>
      <c r="H50" s="19">
        <v>7084.17</v>
      </c>
      <c r="I50" s="19">
        <f t="shared" si="0"/>
        <v>5667.3360000000002</v>
      </c>
      <c r="J50" s="15">
        <f t="shared" si="1"/>
        <v>100</v>
      </c>
      <c r="K50" s="19">
        <f t="shared" si="3"/>
        <v>66.277809523809523</v>
      </c>
      <c r="L50" s="20">
        <f t="shared" si="2"/>
        <v>5567.3360000000002</v>
      </c>
      <c r="M50" s="21">
        <f t="shared" si="4"/>
        <v>100</v>
      </c>
    </row>
    <row r="51" spans="2:13">
      <c r="B51" s="14" t="s">
        <v>96</v>
      </c>
      <c r="C51" s="15" t="s">
        <v>67</v>
      </c>
      <c r="D51" s="15" t="s">
        <v>97</v>
      </c>
      <c r="E51" s="16">
        <v>42376</v>
      </c>
      <c r="F51" s="17">
        <f>IF(AND(MONTH($D$1)&lt;=MONTH(E51),YEAR($D$1)=YEAR(E51)),0,DATEDIF(E51,$D$1,"M"))</f>
        <v>116</v>
      </c>
      <c r="G51" s="18">
        <v>60</v>
      </c>
      <c r="H51" s="19">
        <v>3658.95</v>
      </c>
      <c r="I51" s="19">
        <f t="shared" si="0"/>
        <v>2927.16</v>
      </c>
      <c r="J51" s="15">
        <f t="shared" si="1"/>
        <v>50</v>
      </c>
      <c r="K51" s="19">
        <f t="shared" si="3"/>
        <v>47.952666666666666</v>
      </c>
      <c r="L51" s="20">
        <f t="shared" si="2"/>
        <v>2877.16</v>
      </c>
      <c r="M51" s="21">
        <f t="shared" si="4"/>
        <v>50</v>
      </c>
    </row>
    <row r="52" spans="2:13">
      <c r="B52" s="14" t="s">
        <v>98</v>
      </c>
      <c r="C52" s="15" t="s">
        <v>32</v>
      </c>
      <c r="D52" s="15" t="s">
        <v>33</v>
      </c>
      <c r="E52" s="16">
        <v>42380</v>
      </c>
      <c r="F52" s="17">
        <f>IF(AND(MONTH($D$1)&lt;=MONTH(E52),YEAR($D$1)=YEAR(E52)),0,DATEDIF(E52,$D$1,"M"))</f>
        <v>116</v>
      </c>
      <c r="G52" s="18">
        <v>84</v>
      </c>
      <c r="H52" s="19">
        <v>7532.76</v>
      </c>
      <c r="I52" s="19">
        <f t="shared" si="0"/>
        <v>6026.2080000000005</v>
      </c>
      <c r="J52" s="15">
        <f t="shared" si="1"/>
        <v>100</v>
      </c>
      <c r="K52" s="19">
        <f t="shared" si="3"/>
        <v>70.550095238095238</v>
      </c>
      <c r="L52" s="20">
        <f t="shared" si="2"/>
        <v>5926.2079999999996</v>
      </c>
      <c r="M52" s="21">
        <f t="shared" si="4"/>
        <v>100</v>
      </c>
    </row>
    <row r="53" spans="2:13">
      <c r="B53" s="14" t="s">
        <v>99</v>
      </c>
      <c r="C53" s="15" t="s">
        <v>19</v>
      </c>
      <c r="D53" s="15" t="s">
        <v>100</v>
      </c>
      <c r="E53" s="16">
        <v>42384</v>
      </c>
      <c r="F53" s="17">
        <f>IF(AND(MONTH($D$1)&lt;=MONTH(E53),YEAR($D$1)=YEAR(E53)),0,DATEDIF(E53,$D$1,"M"))</f>
        <v>116</v>
      </c>
      <c r="G53" s="18">
        <v>84</v>
      </c>
      <c r="H53" s="19">
        <v>4032.88</v>
      </c>
      <c r="I53" s="19">
        <f t="shared" si="0"/>
        <v>3226.3040000000001</v>
      </c>
      <c r="J53" s="15">
        <f t="shared" si="1"/>
        <v>100</v>
      </c>
      <c r="K53" s="19">
        <f t="shared" si="3"/>
        <v>37.217904761904762</v>
      </c>
      <c r="L53" s="20">
        <f t="shared" si="2"/>
        <v>3126.3040000000001</v>
      </c>
      <c r="M53" s="21">
        <f t="shared" si="4"/>
        <v>100</v>
      </c>
    </row>
    <row r="54" spans="2:13">
      <c r="B54" s="14" t="s">
        <v>101</v>
      </c>
      <c r="C54" s="15" t="s">
        <v>22</v>
      </c>
      <c r="D54" s="15" t="s">
        <v>23</v>
      </c>
      <c r="E54" s="16">
        <v>42424</v>
      </c>
      <c r="F54" s="17">
        <f>IF(AND(MONTH($D$1)&lt;=MONTH(E54),YEAR($D$1)=YEAR(E54)),0,DATEDIF(E54,$D$1,"M"))</f>
        <v>115</v>
      </c>
      <c r="G54" s="18">
        <v>84</v>
      </c>
      <c r="H54" s="19">
        <v>820.25</v>
      </c>
      <c r="I54" s="19">
        <f t="shared" si="0"/>
        <v>656.2</v>
      </c>
      <c r="J54" s="15">
        <f t="shared" si="1"/>
        <v>100</v>
      </c>
      <c r="K54" s="19">
        <f t="shared" si="3"/>
        <v>6.6214285714285719</v>
      </c>
      <c r="L54" s="20">
        <f t="shared" si="2"/>
        <v>556.20000000000005</v>
      </c>
      <c r="M54" s="21">
        <f t="shared" si="4"/>
        <v>100</v>
      </c>
    </row>
    <row r="55" spans="2:13">
      <c r="B55" s="14" t="s">
        <v>102</v>
      </c>
      <c r="C55" s="15" t="s">
        <v>48</v>
      </c>
      <c r="D55" s="15" t="s">
        <v>49</v>
      </c>
      <c r="E55" s="16">
        <v>42401</v>
      </c>
      <c r="F55" s="17">
        <f>IF(AND(MONTH($D$1)&lt;=MONTH(E55),YEAR($D$1)=YEAR(E55)),0,DATEDIF(E55,$D$1,"M"))</f>
        <v>116</v>
      </c>
      <c r="G55" s="18">
        <v>84</v>
      </c>
      <c r="H55" s="19">
        <v>4769.47</v>
      </c>
      <c r="I55" s="19">
        <f t="shared" si="0"/>
        <v>3815.5760000000005</v>
      </c>
      <c r="J55" s="15">
        <f t="shared" si="1"/>
        <v>100</v>
      </c>
      <c r="K55" s="19">
        <f t="shared" si="3"/>
        <v>44.233047619047625</v>
      </c>
      <c r="L55" s="20">
        <f t="shared" si="2"/>
        <v>3715.5760000000005</v>
      </c>
      <c r="M55" s="21">
        <f t="shared" si="4"/>
        <v>100</v>
      </c>
    </row>
    <row r="56" spans="2:13">
      <c r="B56" s="14" t="s">
        <v>103</v>
      </c>
      <c r="C56" s="15" t="s">
        <v>10</v>
      </c>
      <c r="D56" s="15" t="s">
        <v>104</v>
      </c>
      <c r="E56" s="16">
        <v>42454</v>
      </c>
      <c r="F56" s="17">
        <f>IF(AND(MONTH($D$1)&lt;=MONTH(E56),YEAR($D$1)=YEAR(E56)),0,DATEDIF(E56,$D$1,"M"))</f>
        <v>114</v>
      </c>
      <c r="G56" s="18">
        <v>84</v>
      </c>
      <c r="H56" s="19">
        <v>1038.01</v>
      </c>
      <c r="I56" s="19">
        <f t="shared" si="0"/>
        <v>830.40800000000002</v>
      </c>
      <c r="J56" s="15">
        <f t="shared" si="1"/>
        <v>100</v>
      </c>
      <c r="K56" s="19">
        <f t="shared" si="3"/>
        <v>8.695333333333334</v>
      </c>
      <c r="L56" s="20">
        <f t="shared" si="2"/>
        <v>730.40800000000002</v>
      </c>
      <c r="M56" s="21">
        <f t="shared" si="4"/>
        <v>100</v>
      </c>
    </row>
    <row r="57" spans="2:13">
      <c r="B57" s="14" t="s">
        <v>105</v>
      </c>
      <c r="C57" s="15" t="s">
        <v>25</v>
      </c>
      <c r="D57" s="15" t="s">
        <v>106</v>
      </c>
      <c r="E57" s="16">
        <v>42472</v>
      </c>
      <c r="F57" s="17">
        <f>IF(AND(MONTH($D$1)&lt;=MONTH(E57),YEAR($D$1)=YEAR(E57)),0,DATEDIF(E57,$D$1,"M"))</f>
        <v>113</v>
      </c>
      <c r="G57" s="18">
        <v>84</v>
      </c>
      <c r="H57" s="19">
        <v>9474.4</v>
      </c>
      <c r="I57" s="19">
        <f t="shared" si="0"/>
        <v>7579.52</v>
      </c>
      <c r="J57" s="15">
        <f t="shared" si="1"/>
        <v>100</v>
      </c>
      <c r="K57" s="19">
        <f t="shared" si="3"/>
        <v>89.04190476190476</v>
      </c>
      <c r="L57" s="20">
        <f t="shared" si="2"/>
        <v>7479.5199999999995</v>
      </c>
      <c r="M57" s="21">
        <f t="shared" si="4"/>
        <v>100</v>
      </c>
    </row>
    <row r="58" spans="2:13">
      <c r="B58" s="14" t="s">
        <v>107</v>
      </c>
      <c r="C58" s="15" t="s">
        <v>22</v>
      </c>
      <c r="D58" s="15" t="s">
        <v>23</v>
      </c>
      <c r="E58" s="16">
        <v>42480</v>
      </c>
      <c r="F58" s="17">
        <f>IF(AND(MONTH($D$1)&lt;=MONTH(E58),YEAR($D$1)=YEAR(E58)),0,DATEDIF(E58,$D$1,"M"))</f>
        <v>113</v>
      </c>
      <c r="G58" s="18">
        <v>84</v>
      </c>
      <c r="H58" s="19">
        <v>815</v>
      </c>
      <c r="I58" s="19">
        <f t="shared" si="0"/>
        <v>652</v>
      </c>
      <c r="J58" s="15">
        <f t="shared" si="1"/>
        <v>100</v>
      </c>
      <c r="K58" s="19">
        <f t="shared" si="3"/>
        <v>6.5714285714285712</v>
      </c>
      <c r="L58" s="20">
        <f t="shared" si="2"/>
        <v>552</v>
      </c>
      <c r="M58" s="21">
        <f t="shared" si="4"/>
        <v>100</v>
      </c>
    </row>
    <row r="59" spans="2:13">
      <c r="B59" s="14" t="s">
        <v>108</v>
      </c>
      <c r="C59" s="15" t="s">
        <v>10</v>
      </c>
      <c r="D59" s="15" t="s">
        <v>65</v>
      </c>
      <c r="E59" s="16">
        <v>42538</v>
      </c>
      <c r="F59" s="17">
        <f>IF(AND(MONTH($D$1)&lt;=MONTH(E59),YEAR($D$1)=YEAR(E59)),0,DATEDIF(E59,$D$1,"M"))</f>
        <v>111</v>
      </c>
      <c r="G59" s="18">
        <v>60</v>
      </c>
      <c r="H59" s="19">
        <v>4100.0599999999995</v>
      </c>
      <c r="I59" s="19">
        <f t="shared" si="0"/>
        <v>3280.0479999999998</v>
      </c>
      <c r="J59" s="15">
        <f t="shared" si="1"/>
        <v>50</v>
      </c>
      <c r="K59" s="19">
        <f t="shared" si="3"/>
        <v>53.834133333333327</v>
      </c>
      <c r="L59" s="20">
        <f t="shared" si="2"/>
        <v>3230.0479999999998</v>
      </c>
      <c r="M59" s="21">
        <f t="shared" si="4"/>
        <v>50</v>
      </c>
    </row>
    <row r="60" spans="2:13">
      <c r="B60" s="14" t="s">
        <v>109</v>
      </c>
      <c r="C60" s="15" t="s">
        <v>32</v>
      </c>
      <c r="D60" s="15" t="s">
        <v>33</v>
      </c>
      <c r="E60" s="16">
        <v>42485</v>
      </c>
      <c r="F60" s="17">
        <f>IF(AND(MONTH($D$1)&lt;=MONTH(E60),YEAR($D$1)=YEAR(E60)),0,DATEDIF(E60,$D$1,"M"))</f>
        <v>113</v>
      </c>
      <c r="G60" s="18">
        <v>84</v>
      </c>
      <c r="H60" s="19">
        <v>7079.39</v>
      </c>
      <c r="I60" s="19">
        <f t="shared" si="0"/>
        <v>5663.5120000000006</v>
      </c>
      <c r="J60" s="15">
        <f t="shared" si="1"/>
        <v>100</v>
      </c>
      <c r="K60" s="19">
        <f t="shared" si="3"/>
        <v>66.232285714285723</v>
      </c>
      <c r="L60" s="20">
        <f t="shared" si="2"/>
        <v>5563.5120000000006</v>
      </c>
      <c r="M60" s="21">
        <f t="shared" si="4"/>
        <v>100</v>
      </c>
    </row>
    <row r="61" spans="2:13">
      <c r="B61" s="14" t="s">
        <v>110</v>
      </c>
      <c r="C61" s="15" t="s">
        <v>22</v>
      </c>
      <c r="D61" s="15" t="s">
        <v>23</v>
      </c>
      <c r="E61" s="16">
        <v>42619</v>
      </c>
      <c r="F61" s="17">
        <f>IF(AND(MONTH($D$1)&lt;=MONTH(E61),YEAR($D$1)=YEAR(E61)),0,DATEDIF(E61,$D$1,"M"))</f>
        <v>108</v>
      </c>
      <c r="G61" s="18">
        <v>84</v>
      </c>
      <c r="H61" s="19">
        <v>2176.16</v>
      </c>
      <c r="I61" s="19">
        <f t="shared" si="0"/>
        <v>1740.9279999999999</v>
      </c>
      <c r="J61" s="15">
        <f t="shared" si="1"/>
        <v>100</v>
      </c>
      <c r="K61" s="19">
        <f t="shared" si="3"/>
        <v>19.534857142857142</v>
      </c>
      <c r="L61" s="20">
        <f t="shared" si="2"/>
        <v>1640.9279999999999</v>
      </c>
      <c r="M61" s="21">
        <f t="shared" si="4"/>
        <v>100</v>
      </c>
    </row>
    <row r="62" spans="2:13">
      <c r="B62" s="14" t="s">
        <v>111</v>
      </c>
      <c r="C62" s="15" t="s">
        <v>112</v>
      </c>
      <c r="D62" s="15" t="s">
        <v>113</v>
      </c>
      <c r="E62" s="16">
        <v>42539</v>
      </c>
      <c r="F62" s="17">
        <f>IF(AND(MONTH($D$1)&lt;=MONTH(E62),YEAR($D$1)=YEAR(E62)),0,DATEDIF(E62,$D$1,"M"))</f>
        <v>111</v>
      </c>
      <c r="G62" s="18">
        <v>84</v>
      </c>
      <c r="H62" s="19">
        <v>29304.49</v>
      </c>
      <c r="I62" s="19">
        <f t="shared" si="0"/>
        <v>23443.592000000004</v>
      </c>
      <c r="J62" s="15">
        <f t="shared" si="1"/>
        <v>100</v>
      </c>
      <c r="K62" s="19">
        <f t="shared" si="3"/>
        <v>277.89990476190479</v>
      </c>
      <c r="L62" s="20">
        <f t="shared" si="2"/>
        <v>23343.592000000004</v>
      </c>
      <c r="M62" s="21">
        <f t="shared" si="4"/>
        <v>100</v>
      </c>
    </row>
    <row r="63" spans="2:13">
      <c r="B63" s="14" t="s">
        <v>114</v>
      </c>
      <c r="C63" s="15" t="s">
        <v>10</v>
      </c>
      <c r="D63" s="15" t="s">
        <v>104</v>
      </c>
      <c r="E63" s="16">
        <v>42795</v>
      </c>
      <c r="F63" s="17">
        <f>IF(AND(MONTH($D$1)&lt;=MONTH(E63),YEAR($D$1)=YEAR(E63)),0,DATEDIF(E63,$D$1,"M"))</f>
        <v>103</v>
      </c>
      <c r="G63" s="18">
        <v>84</v>
      </c>
      <c r="H63" s="19">
        <v>1048.67</v>
      </c>
      <c r="I63" s="19">
        <f t="shared" si="0"/>
        <v>838.93600000000015</v>
      </c>
      <c r="J63" s="15">
        <f t="shared" si="1"/>
        <v>100</v>
      </c>
      <c r="K63" s="19">
        <f t="shared" si="3"/>
        <v>8.796857142857144</v>
      </c>
      <c r="L63" s="20">
        <f t="shared" si="2"/>
        <v>738.93600000000015</v>
      </c>
      <c r="M63" s="21">
        <f t="shared" si="4"/>
        <v>100</v>
      </c>
    </row>
    <row r="64" spans="2:13">
      <c r="B64" s="14" t="s">
        <v>115</v>
      </c>
      <c r="C64" s="15" t="s">
        <v>25</v>
      </c>
      <c r="D64" s="15" t="s">
        <v>26</v>
      </c>
      <c r="E64" s="16">
        <v>42579</v>
      </c>
      <c r="F64" s="17">
        <f>IF(AND(MONTH($D$1)&lt;=MONTH(E64),YEAR($D$1)=YEAR(E64)),0,DATEDIF(E64,$D$1,"M"))</f>
        <v>110</v>
      </c>
      <c r="G64" s="18">
        <v>84</v>
      </c>
      <c r="H64" s="19">
        <v>6358.38</v>
      </c>
      <c r="I64" s="19">
        <f t="shared" si="0"/>
        <v>5086.7040000000006</v>
      </c>
      <c r="J64" s="15">
        <f t="shared" si="1"/>
        <v>100</v>
      </c>
      <c r="K64" s="19">
        <f t="shared" si="3"/>
        <v>59.365523809523815</v>
      </c>
      <c r="L64" s="20">
        <f t="shared" si="2"/>
        <v>4986.7040000000006</v>
      </c>
      <c r="M64" s="21">
        <f t="shared" si="4"/>
        <v>100</v>
      </c>
    </row>
    <row r="65" spans="2:13">
      <c r="B65" s="14" t="s">
        <v>116</v>
      </c>
      <c r="C65" s="15" t="s">
        <v>10</v>
      </c>
      <c r="D65" s="15" t="s">
        <v>117</v>
      </c>
      <c r="E65" s="16">
        <v>43078</v>
      </c>
      <c r="F65" s="17">
        <f>IF(AND(MONTH($D$1)&lt;=MONTH(E65),YEAR($D$1)=YEAR(E65)),0,DATEDIF(E65,$D$1,"M"))</f>
        <v>93</v>
      </c>
      <c r="G65" s="18">
        <v>84</v>
      </c>
      <c r="H65" s="19">
        <v>1472.84</v>
      </c>
      <c r="I65" s="19">
        <f t="shared" si="0"/>
        <v>1178.2719999999999</v>
      </c>
      <c r="J65" s="15">
        <f t="shared" si="1"/>
        <v>100</v>
      </c>
      <c r="K65" s="19">
        <f t="shared" si="3"/>
        <v>12.836571428571428</v>
      </c>
      <c r="L65" s="20">
        <f t="shared" si="2"/>
        <v>1078.2719999999999</v>
      </c>
      <c r="M65" s="21">
        <f t="shared" si="4"/>
        <v>100</v>
      </c>
    </row>
    <row r="66" spans="2:13">
      <c r="B66" s="14" t="s">
        <v>118</v>
      </c>
      <c r="C66" s="15" t="s">
        <v>32</v>
      </c>
      <c r="D66" s="15" t="s">
        <v>33</v>
      </c>
      <c r="E66" s="16">
        <v>42601</v>
      </c>
      <c r="F66" s="17">
        <f>IF(AND(MONTH($D$1)&lt;=MONTH(E66),YEAR($D$1)=YEAR(E66)),0,DATEDIF(E66,$D$1,"M"))</f>
        <v>109</v>
      </c>
      <c r="G66" s="18">
        <v>84</v>
      </c>
      <c r="H66" s="19">
        <v>7928.8</v>
      </c>
      <c r="I66" s="19">
        <f t="shared" si="0"/>
        <v>6343.0400000000009</v>
      </c>
      <c r="J66" s="15">
        <f t="shared" si="1"/>
        <v>100</v>
      </c>
      <c r="K66" s="19">
        <f t="shared" si="3"/>
        <v>74.321904761904776</v>
      </c>
      <c r="L66" s="20">
        <f t="shared" si="2"/>
        <v>6243.0400000000009</v>
      </c>
      <c r="M66" s="21">
        <f t="shared" si="4"/>
        <v>100</v>
      </c>
    </row>
    <row r="67" spans="2:13">
      <c r="B67" s="14" t="s">
        <v>119</v>
      </c>
      <c r="C67" s="15" t="s">
        <v>120</v>
      </c>
      <c r="D67" s="15" t="s">
        <v>121</v>
      </c>
      <c r="E67" s="16">
        <v>42601</v>
      </c>
      <c r="F67" s="17">
        <f>IF(AND(MONTH($D$1)&lt;=MONTH(E67),YEAR($D$1)=YEAR(E67)),0,DATEDIF(E67,$D$1,"M"))</f>
        <v>109</v>
      </c>
      <c r="G67" s="18">
        <v>84</v>
      </c>
      <c r="H67" s="19">
        <v>1409.3400000000001</v>
      </c>
      <c r="I67" s="19">
        <f t="shared" si="0"/>
        <v>1127.4720000000002</v>
      </c>
      <c r="J67" s="15">
        <f t="shared" si="1"/>
        <v>100</v>
      </c>
      <c r="K67" s="19">
        <f t="shared" si="3"/>
        <v>12.231809523809526</v>
      </c>
      <c r="L67" s="20">
        <f t="shared" si="2"/>
        <v>1027.4720000000002</v>
      </c>
      <c r="M67" s="21">
        <f t="shared" si="4"/>
        <v>100</v>
      </c>
    </row>
    <row r="68" spans="2:13">
      <c r="B68" s="14" t="s">
        <v>122</v>
      </c>
      <c r="C68" s="15" t="s">
        <v>16</v>
      </c>
      <c r="D68" s="15" t="s">
        <v>17</v>
      </c>
      <c r="E68" s="16">
        <v>42583</v>
      </c>
      <c r="F68" s="17">
        <f>IF(AND(MONTH($D$1)&lt;=MONTH(E68),YEAR($D$1)=YEAR(E68)),0,DATEDIF(E68,$D$1,"M"))</f>
        <v>110</v>
      </c>
      <c r="G68" s="18">
        <v>84</v>
      </c>
      <c r="H68" s="19">
        <v>7891.46</v>
      </c>
      <c r="I68" s="19">
        <f t="shared" ref="I68:I131" si="5">+H68*(1-$I$3)</f>
        <v>6313.1680000000006</v>
      </c>
      <c r="J68" s="15">
        <f t="shared" ref="J68:J131" si="6">IF(G68=60,50,100)</f>
        <v>100</v>
      </c>
      <c r="K68" s="19">
        <f t="shared" si="3"/>
        <v>73.966285714285718</v>
      </c>
      <c r="L68" s="20">
        <f t="shared" ref="L68:L131" si="7">IF(F68&lt;G68,K68*F68,K68*G68)</f>
        <v>6213.1680000000006</v>
      </c>
      <c r="M68" s="21">
        <f t="shared" si="4"/>
        <v>100</v>
      </c>
    </row>
    <row r="69" spans="2:13">
      <c r="B69" s="14" t="s">
        <v>123</v>
      </c>
      <c r="C69" s="15" t="s">
        <v>10</v>
      </c>
      <c r="D69" s="15" t="s">
        <v>65</v>
      </c>
      <c r="E69" s="16">
        <v>42620</v>
      </c>
      <c r="F69" s="17">
        <f>IF(AND(MONTH($D$1)&lt;=MONTH(E69),YEAR($D$1)=YEAR(E69)),0,DATEDIF(E69,$D$1,"M"))</f>
        <v>108</v>
      </c>
      <c r="G69" s="18">
        <v>84</v>
      </c>
      <c r="H69" s="19">
        <v>2611.0700000000002</v>
      </c>
      <c r="I69" s="19">
        <f t="shared" si="5"/>
        <v>2088.8560000000002</v>
      </c>
      <c r="J69" s="15">
        <f t="shared" si="6"/>
        <v>100</v>
      </c>
      <c r="K69" s="19">
        <f t="shared" ref="K69:K132" si="8">(I69-J69)/G69</f>
        <v>23.676857142857145</v>
      </c>
      <c r="L69" s="20">
        <f t="shared" si="7"/>
        <v>1988.8560000000002</v>
      </c>
      <c r="M69" s="21">
        <f t="shared" si="4"/>
        <v>100</v>
      </c>
    </row>
    <row r="70" spans="2:13">
      <c r="B70" s="14" t="s">
        <v>124</v>
      </c>
      <c r="C70" s="15" t="s">
        <v>112</v>
      </c>
      <c r="D70" s="15" t="s">
        <v>125</v>
      </c>
      <c r="E70" s="16">
        <v>42619</v>
      </c>
      <c r="F70" s="17">
        <f>IF(AND(MONTH($D$1)&lt;=MONTH(E70),YEAR($D$1)=YEAR(E70)),0,DATEDIF(E70,$D$1,"M"))</f>
        <v>108</v>
      </c>
      <c r="G70" s="18">
        <v>84</v>
      </c>
      <c r="H70" s="19">
        <v>13252.130000000001</v>
      </c>
      <c r="I70" s="19">
        <f t="shared" si="5"/>
        <v>10601.704000000002</v>
      </c>
      <c r="J70" s="15">
        <f t="shared" si="6"/>
        <v>100</v>
      </c>
      <c r="K70" s="19">
        <f t="shared" si="8"/>
        <v>125.02028571428573</v>
      </c>
      <c r="L70" s="20">
        <f t="shared" si="7"/>
        <v>10501.704000000002</v>
      </c>
      <c r="M70" s="21">
        <f t="shared" ref="M70:M133" si="9">IF(F70&gt;G70,J70,I70-L70)</f>
        <v>100</v>
      </c>
    </row>
    <row r="71" spans="2:13">
      <c r="B71" s="14" t="s">
        <v>126</v>
      </c>
      <c r="C71" s="15" t="s">
        <v>87</v>
      </c>
      <c r="D71" s="15" t="s">
        <v>127</v>
      </c>
      <c r="E71" s="16">
        <v>42670</v>
      </c>
      <c r="F71" s="17">
        <f>IF(AND(MONTH($D$1)&lt;=MONTH(E71),YEAR($D$1)=YEAR(E71)),0,DATEDIF(E71,$D$1,"M"))</f>
        <v>107</v>
      </c>
      <c r="G71" s="18">
        <v>60</v>
      </c>
      <c r="H71" s="19">
        <v>3019</v>
      </c>
      <c r="I71" s="19">
        <f t="shared" si="5"/>
        <v>2415.2000000000003</v>
      </c>
      <c r="J71" s="15">
        <f t="shared" si="6"/>
        <v>50</v>
      </c>
      <c r="K71" s="19">
        <f t="shared" si="8"/>
        <v>39.42</v>
      </c>
      <c r="L71" s="20">
        <f t="shared" si="7"/>
        <v>2365.2000000000003</v>
      </c>
      <c r="M71" s="21">
        <f t="shared" si="9"/>
        <v>50</v>
      </c>
    </row>
    <row r="72" spans="2:13">
      <c r="B72" s="14" t="s">
        <v>128</v>
      </c>
      <c r="C72" s="15" t="s">
        <v>32</v>
      </c>
      <c r="D72" s="15" t="s">
        <v>53</v>
      </c>
      <c r="E72" s="16">
        <v>42675</v>
      </c>
      <c r="F72" s="17">
        <f>IF(AND(MONTH($D$1)&lt;=MONTH(E72),YEAR($D$1)=YEAR(E72)),0,DATEDIF(E72,$D$1,"M"))</f>
        <v>107</v>
      </c>
      <c r="G72" s="18">
        <v>84</v>
      </c>
      <c r="H72" s="19">
        <v>10941.369999999999</v>
      </c>
      <c r="I72" s="19">
        <f t="shared" si="5"/>
        <v>8753.0959999999995</v>
      </c>
      <c r="J72" s="15">
        <f t="shared" si="6"/>
        <v>100</v>
      </c>
      <c r="K72" s="19">
        <f t="shared" si="8"/>
        <v>103.01304761904761</v>
      </c>
      <c r="L72" s="20">
        <f t="shared" si="7"/>
        <v>8653.0959999999995</v>
      </c>
      <c r="M72" s="21">
        <f t="shared" si="9"/>
        <v>100</v>
      </c>
    </row>
    <row r="73" spans="2:13">
      <c r="B73" s="14" t="s">
        <v>129</v>
      </c>
      <c r="C73" s="15" t="s">
        <v>130</v>
      </c>
      <c r="D73" s="15" t="s">
        <v>131</v>
      </c>
      <c r="E73" s="16">
        <v>43772</v>
      </c>
      <c r="F73" s="17">
        <f>IF(AND(MONTH($D$1)&lt;=MONTH(E73),YEAR($D$1)=YEAR(E73)),0,DATEDIF(E73,$D$1,"M"))</f>
        <v>70</v>
      </c>
      <c r="G73" s="18">
        <v>84</v>
      </c>
      <c r="H73" s="19">
        <v>13643.57</v>
      </c>
      <c r="I73" s="19">
        <f t="shared" si="5"/>
        <v>10914.856</v>
      </c>
      <c r="J73" s="15">
        <f t="shared" si="6"/>
        <v>100</v>
      </c>
      <c r="K73" s="19">
        <f t="shared" si="8"/>
        <v>128.74828571428571</v>
      </c>
      <c r="L73" s="20">
        <f t="shared" si="7"/>
        <v>9012.3799999999992</v>
      </c>
      <c r="M73" s="21">
        <f t="shared" si="9"/>
        <v>1902.4760000000006</v>
      </c>
    </row>
    <row r="74" spans="2:13">
      <c r="B74" s="14" t="s">
        <v>132</v>
      </c>
      <c r="C74" s="15" t="s">
        <v>32</v>
      </c>
      <c r="D74" s="15" t="s">
        <v>33</v>
      </c>
      <c r="E74" s="16">
        <v>42734</v>
      </c>
      <c r="F74" s="17">
        <f>IF(AND(MONTH($D$1)&lt;=MONTH(E74),YEAR($D$1)=YEAR(E74)),0,DATEDIF(E74,$D$1,"M"))</f>
        <v>105</v>
      </c>
      <c r="G74" s="18">
        <v>84</v>
      </c>
      <c r="H74" s="19">
        <v>7426.52</v>
      </c>
      <c r="I74" s="19">
        <f t="shared" si="5"/>
        <v>5941.2160000000003</v>
      </c>
      <c r="J74" s="15">
        <f t="shared" si="6"/>
        <v>100</v>
      </c>
      <c r="K74" s="19">
        <f t="shared" si="8"/>
        <v>69.53828571428572</v>
      </c>
      <c r="L74" s="20">
        <f t="shared" si="7"/>
        <v>5841.2160000000003</v>
      </c>
      <c r="M74" s="21">
        <f t="shared" si="9"/>
        <v>100</v>
      </c>
    </row>
    <row r="75" spans="2:13">
      <c r="B75" s="14" t="s">
        <v>133</v>
      </c>
      <c r="C75" s="15" t="s">
        <v>10</v>
      </c>
      <c r="D75" s="15" t="s">
        <v>65</v>
      </c>
      <c r="E75" s="16">
        <v>42736</v>
      </c>
      <c r="F75" s="17">
        <f>IF(AND(MONTH($D$1)&lt;=MONTH(E75),YEAR($D$1)=YEAR(E75)),0,DATEDIF(E75,$D$1,"M"))</f>
        <v>105</v>
      </c>
      <c r="G75" s="18">
        <v>84</v>
      </c>
      <c r="H75" s="19">
        <v>2202.5299999999997</v>
      </c>
      <c r="I75" s="19">
        <f t="shared" si="5"/>
        <v>1762.0239999999999</v>
      </c>
      <c r="J75" s="15">
        <f t="shared" si="6"/>
        <v>100</v>
      </c>
      <c r="K75" s="19">
        <f t="shared" si="8"/>
        <v>19.785999999999998</v>
      </c>
      <c r="L75" s="20">
        <f t="shared" si="7"/>
        <v>1662.0239999999999</v>
      </c>
      <c r="M75" s="21">
        <f t="shared" si="9"/>
        <v>100</v>
      </c>
    </row>
    <row r="76" spans="2:13">
      <c r="B76" s="14" t="s">
        <v>133</v>
      </c>
      <c r="C76" s="15" t="s">
        <v>13</v>
      </c>
      <c r="D76" s="15" t="s">
        <v>65</v>
      </c>
      <c r="E76" s="16">
        <v>42736</v>
      </c>
      <c r="F76" s="17">
        <f>IF(AND(MONTH($D$1)&lt;=MONTH(E76),YEAR($D$1)=YEAR(E76)),0,DATEDIF(E76,$D$1,"M"))</f>
        <v>105</v>
      </c>
      <c r="G76" s="18">
        <v>84</v>
      </c>
      <c r="H76" s="19">
        <v>2202.5299999999997</v>
      </c>
      <c r="I76" s="19">
        <f t="shared" si="5"/>
        <v>1762.0239999999999</v>
      </c>
      <c r="J76" s="15">
        <f t="shared" si="6"/>
        <v>100</v>
      </c>
      <c r="K76" s="19">
        <f t="shared" si="8"/>
        <v>19.785999999999998</v>
      </c>
      <c r="L76" s="20">
        <f t="shared" si="7"/>
        <v>1662.0239999999999</v>
      </c>
      <c r="M76" s="21">
        <f t="shared" si="9"/>
        <v>100</v>
      </c>
    </row>
    <row r="77" spans="2:13">
      <c r="B77" s="14" t="s">
        <v>134</v>
      </c>
      <c r="C77" s="15" t="s">
        <v>135</v>
      </c>
      <c r="D77" s="15" t="s">
        <v>136</v>
      </c>
      <c r="E77" s="16">
        <v>42754</v>
      </c>
      <c r="F77" s="17">
        <f>IF(AND(MONTH($D$1)&lt;=MONTH(E77),YEAR($D$1)=YEAR(E77)),0,DATEDIF(E77,$D$1,"M"))</f>
        <v>104</v>
      </c>
      <c r="G77" s="18">
        <v>60</v>
      </c>
      <c r="H77" s="19">
        <v>3347.08</v>
      </c>
      <c r="I77" s="19">
        <f t="shared" si="5"/>
        <v>2677.6640000000002</v>
      </c>
      <c r="J77" s="15">
        <f t="shared" si="6"/>
        <v>50</v>
      </c>
      <c r="K77" s="19">
        <f t="shared" si="8"/>
        <v>43.794400000000003</v>
      </c>
      <c r="L77" s="20">
        <f t="shared" si="7"/>
        <v>2627.6640000000002</v>
      </c>
      <c r="M77" s="21">
        <f t="shared" si="9"/>
        <v>50</v>
      </c>
    </row>
    <row r="78" spans="2:13">
      <c r="B78" s="14" t="s">
        <v>137</v>
      </c>
      <c r="C78" s="15" t="s">
        <v>67</v>
      </c>
      <c r="D78" s="15" t="s">
        <v>65</v>
      </c>
      <c r="E78" s="16">
        <v>42769</v>
      </c>
      <c r="F78" s="17">
        <f>IF(AND(MONTH($D$1)&lt;=MONTH(E78),YEAR($D$1)=YEAR(E78)),0,DATEDIF(E78,$D$1,"M"))</f>
        <v>103</v>
      </c>
      <c r="G78" s="18">
        <v>60</v>
      </c>
      <c r="H78" s="19">
        <v>2257.1</v>
      </c>
      <c r="I78" s="19">
        <f t="shared" si="5"/>
        <v>1805.68</v>
      </c>
      <c r="J78" s="15">
        <f t="shared" si="6"/>
        <v>50</v>
      </c>
      <c r="K78" s="19">
        <f t="shared" si="8"/>
        <v>29.261333333333333</v>
      </c>
      <c r="L78" s="20">
        <f t="shared" si="7"/>
        <v>1755.68</v>
      </c>
      <c r="M78" s="21">
        <f t="shared" si="9"/>
        <v>50</v>
      </c>
    </row>
    <row r="79" spans="2:13">
      <c r="B79" s="14" t="s">
        <v>138</v>
      </c>
      <c r="C79" s="15" t="s">
        <v>22</v>
      </c>
      <c r="D79" s="15" t="s">
        <v>23</v>
      </c>
      <c r="E79" s="16">
        <v>42822</v>
      </c>
      <c r="F79" s="17">
        <f>IF(AND(MONTH($D$1)&lt;=MONTH(E79),YEAR($D$1)=YEAR(E79)),0,DATEDIF(E79,$D$1,"M"))</f>
        <v>102</v>
      </c>
      <c r="G79" s="18">
        <v>84</v>
      </c>
      <c r="H79" s="19">
        <v>1253.78</v>
      </c>
      <c r="I79" s="19">
        <f t="shared" si="5"/>
        <v>1003.024</v>
      </c>
      <c r="J79" s="15">
        <f t="shared" si="6"/>
        <v>100</v>
      </c>
      <c r="K79" s="19">
        <f t="shared" si="8"/>
        <v>10.750285714285715</v>
      </c>
      <c r="L79" s="20">
        <f t="shared" si="7"/>
        <v>903.024</v>
      </c>
      <c r="M79" s="21">
        <f t="shared" si="9"/>
        <v>100</v>
      </c>
    </row>
    <row r="80" spans="2:13">
      <c r="B80" s="14" t="s">
        <v>139</v>
      </c>
      <c r="C80" s="15" t="s">
        <v>120</v>
      </c>
      <c r="D80" s="15" t="s">
        <v>121</v>
      </c>
      <c r="E80" s="16">
        <v>42795</v>
      </c>
      <c r="F80" s="17">
        <f>IF(AND(MONTH($D$1)&lt;=MONTH(E80),YEAR($D$1)=YEAR(E80)),0,DATEDIF(E80,$D$1,"M"))</f>
        <v>103</v>
      </c>
      <c r="G80" s="18">
        <v>84</v>
      </c>
      <c r="H80" s="19">
        <v>1060</v>
      </c>
      <c r="I80" s="19">
        <f t="shared" si="5"/>
        <v>848</v>
      </c>
      <c r="J80" s="15">
        <f t="shared" si="6"/>
        <v>100</v>
      </c>
      <c r="K80" s="19">
        <f t="shared" si="8"/>
        <v>8.9047619047619051</v>
      </c>
      <c r="L80" s="20">
        <f t="shared" si="7"/>
        <v>748</v>
      </c>
      <c r="M80" s="21">
        <f t="shared" si="9"/>
        <v>100</v>
      </c>
    </row>
    <row r="81" spans="2:13">
      <c r="B81" s="14" t="s">
        <v>140</v>
      </c>
      <c r="C81" s="15" t="s">
        <v>32</v>
      </c>
      <c r="D81" s="15" t="s">
        <v>63</v>
      </c>
      <c r="E81" s="16">
        <v>42845</v>
      </c>
      <c r="F81" s="17">
        <f>IF(AND(MONTH($D$1)&lt;=MONTH(E81),YEAR($D$1)=YEAR(E81)),0,DATEDIF(E81,$D$1,"M"))</f>
        <v>101</v>
      </c>
      <c r="G81" s="18">
        <v>84</v>
      </c>
      <c r="H81" s="19">
        <v>9056.84</v>
      </c>
      <c r="I81" s="19">
        <f t="shared" si="5"/>
        <v>7245.4720000000007</v>
      </c>
      <c r="J81" s="15">
        <f t="shared" si="6"/>
        <v>100</v>
      </c>
      <c r="K81" s="19">
        <f t="shared" si="8"/>
        <v>85.06514285714286</v>
      </c>
      <c r="L81" s="20">
        <f t="shared" si="7"/>
        <v>7145.4719999999998</v>
      </c>
      <c r="M81" s="21">
        <f t="shared" si="9"/>
        <v>100</v>
      </c>
    </row>
    <row r="82" spans="2:13">
      <c r="B82" s="14" t="s">
        <v>141</v>
      </c>
      <c r="C82" s="15" t="s">
        <v>135</v>
      </c>
      <c r="D82" s="15" t="s">
        <v>142</v>
      </c>
      <c r="E82" s="16">
        <v>42823</v>
      </c>
      <c r="F82" s="17">
        <f>IF(AND(MONTH($D$1)&lt;=MONTH(E82),YEAR($D$1)=YEAR(E82)),0,DATEDIF(E82,$D$1,"M"))</f>
        <v>102</v>
      </c>
      <c r="G82" s="18">
        <v>60</v>
      </c>
      <c r="H82" s="19">
        <v>3824.95</v>
      </c>
      <c r="I82" s="19">
        <f t="shared" si="5"/>
        <v>3059.96</v>
      </c>
      <c r="J82" s="15">
        <f t="shared" si="6"/>
        <v>50</v>
      </c>
      <c r="K82" s="19">
        <f t="shared" si="8"/>
        <v>50.166000000000004</v>
      </c>
      <c r="L82" s="20">
        <f t="shared" si="7"/>
        <v>3009.96</v>
      </c>
      <c r="M82" s="21">
        <f t="shared" si="9"/>
        <v>50</v>
      </c>
    </row>
    <row r="83" spans="2:13">
      <c r="B83" s="14" t="s">
        <v>143</v>
      </c>
      <c r="C83" s="15" t="s">
        <v>112</v>
      </c>
      <c r="D83" s="15" t="s">
        <v>144</v>
      </c>
      <c r="E83" s="16">
        <v>42870</v>
      </c>
      <c r="F83" s="17">
        <f>IF(AND(MONTH($D$1)&lt;=MONTH(E83),YEAR($D$1)=YEAR(E83)),0,DATEDIF(E83,$D$1,"M"))</f>
        <v>100</v>
      </c>
      <c r="G83" s="18">
        <v>84</v>
      </c>
      <c r="H83" s="19">
        <v>12288.58</v>
      </c>
      <c r="I83" s="19">
        <f t="shared" si="5"/>
        <v>9830.8640000000014</v>
      </c>
      <c r="J83" s="15">
        <f t="shared" si="6"/>
        <v>100</v>
      </c>
      <c r="K83" s="19">
        <f t="shared" si="8"/>
        <v>115.84361904761906</v>
      </c>
      <c r="L83" s="20">
        <f t="shared" si="7"/>
        <v>9730.8640000000014</v>
      </c>
      <c r="M83" s="21">
        <f t="shared" si="9"/>
        <v>100</v>
      </c>
    </row>
    <row r="84" spans="2:13">
      <c r="B84" s="14" t="s">
        <v>145</v>
      </c>
      <c r="C84" s="15" t="s">
        <v>70</v>
      </c>
      <c r="D84" s="15" t="s">
        <v>146</v>
      </c>
      <c r="E84" s="16">
        <v>42830</v>
      </c>
      <c r="F84" s="17">
        <f>IF(AND(MONTH($D$1)&lt;=MONTH(E84),YEAR($D$1)=YEAR(E84)),0,DATEDIF(E84,$D$1,"M"))</f>
        <v>101</v>
      </c>
      <c r="G84" s="18">
        <v>60</v>
      </c>
      <c r="H84" s="19">
        <v>3879</v>
      </c>
      <c r="I84" s="19">
        <f t="shared" si="5"/>
        <v>3103.2000000000003</v>
      </c>
      <c r="J84" s="15">
        <f t="shared" si="6"/>
        <v>50</v>
      </c>
      <c r="K84" s="19">
        <f t="shared" si="8"/>
        <v>50.88666666666667</v>
      </c>
      <c r="L84" s="20">
        <f t="shared" si="7"/>
        <v>3053.2000000000003</v>
      </c>
      <c r="M84" s="21">
        <f t="shared" si="9"/>
        <v>50</v>
      </c>
    </row>
    <row r="85" spans="2:13">
      <c r="B85" s="14" t="s">
        <v>147</v>
      </c>
      <c r="C85" s="15" t="s">
        <v>120</v>
      </c>
      <c r="D85" s="15" t="s">
        <v>121</v>
      </c>
      <c r="E85" s="16">
        <v>42849</v>
      </c>
      <c r="F85" s="17">
        <f>IF(AND(MONTH($D$1)&lt;=MONTH(E85),YEAR($D$1)=YEAR(E85)),0,DATEDIF(E85,$D$1,"M"))</f>
        <v>101</v>
      </c>
      <c r="G85" s="18">
        <v>84</v>
      </c>
      <c r="H85" s="19">
        <v>1392.8600000000001</v>
      </c>
      <c r="I85" s="19">
        <f t="shared" si="5"/>
        <v>1114.2880000000002</v>
      </c>
      <c r="J85" s="15">
        <f t="shared" si="6"/>
        <v>100</v>
      </c>
      <c r="K85" s="19">
        <f t="shared" si="8"/>
        <v>12.074857142857146</v>
      </c>
      <c r="L85" s="20">
        <f t="shared" si="7"/>
        <v>1014.2880000000002</v>
      </c>
      <c r="M85" s="21">
        <f t="shared" si="9"/>
        <v>100</v>
      </c>
    </row>
    <row r="86" spans="2:13">
      <c r="B86" s="14" t="s">
        <v>148</v>
      </c>
      <c r="C86" s="15" t="s">
        <v>149</v>
      </c>
      <c r="D86" s="15" t="s">
        <v>150</v>
      </c>
      <c r="E86" s="16">
        <v>42856</v>
      </c>
      <c r="F86" s="17">
        <f>IF(AND(MONTH($D$1)&lt;=MONTH(E86),YEAR($D$1)=YEAR(E86)),0,DATEDIF(E86,$D$1,"M"))</f>
        <v>101</v>
      </c>
      <c r="G86" s="18">
        <v>84</v>
      </c>
      <c r="H86" s="19">
        <v>6236.91</v>
      </c>
      <c r="I86" s="19">
        <f t="shared" si="5"/>
        <v>4989.5280000000002</v>
      </c>
      <c r="J86" s="15">
        <f t="shared" si="6"/>
        <v>100</v>
      </c>
      <c r="K86" s="19">
        <f t="shared" si="8"/>
        <v>58.208666666666673</v>
      </c>
      <c r="L86" s="20">
        <f t="shared" si="7"/>
        <v>4889.5280000000002</v>
      </c>
      <c r="M86" s="21">
        <f t="shared" si="9"/>
        <v>100</v>
      </c>
    </row>
    <row r="87" spans="2:13">
      <c r="B87" s="14" t="s">
        <v>151</v>
      </c>
      <c r="C87" s="15" t="s">
        <v>70</v>
      </c>
      <c r="D87" s="15" t="s">
        <v>152</v>
      </c>
      <c r="E87" s="16">
        <v>42867</v>
      </c>
      <c r="F87" s="17">
        <f>IF(AND(MONTH($D$1)&lt;=MONTH(E87),YEAR($D$1)=YEAR(E87)),0,DATEDIF(E87,$D$1,"M"))</f>
        <v>100</v>
      </c>
      <c r="G87" s="18">
        <v>60</v>
      </c>
      <c r="H87" s="19">
        <v>2102.8000000000002</v>
      </c>
      <c r="I87" s="19">
        <f t="shared" si="5"/>
        <v>1682.2400000000002</v>
      </c>
      <c r="J87" s="15">
        <f t="shared" si="6"/>
        <v>50</v>
      </c>
      <c r="K87" s="19">
        <f t="shared" si="8"/>
        <v>27.204000000000004</v>
      </c>
      <c r="L87" s="20">
        <f t="shared" si="7"/>
        <v>1632.2400000000002</v>
      </c>
      <c r="M87" s="21">
        <f t="shared" si="9"/>
        <v>50</v>
      </c>
    </row>
    <row r="88" spans="2:13">
      <c r="B88" s="14" t="s">
        <v>153</v>
      </c>
      <c r="C88" s="15" t="s">
        <v>25</v>
      </c>
      <c r="D88" s="15" t="s">
        <v>65</v>
      </c>
      <c r="E88" s="16">
        <v>42884</v>
      </c>
      <c r="F88" s="17">
        <f>IF(AND(MONTH($D$1)&lt;=MONTH(E88),YEAR($D$1)=YEAR(E88)),0,DATEDIF(E88,$D$1,"M"))</f>
        <v>100</v>
      </c>
      <c r="G88" s="18">
        <v>84</v>
      </c>
      <c r="H88" s="19">
        <v>3360.91</v>
      </c>
      <c r="I88" s="19">
        <f t="shared" si="5"/>
        <v>2688.7280000000001</v>
      </c>
      <c r="J88" s="15">
        <f t="shared" si="6"/>
        <v>100</v>
      </c>
      <c r="K88" s="19">
        <f t="shared" si="8"/>
        <v>30.818190476190477</v>
      </c>
      <c r="L88" s="20">
        <f t="shared" si="7"/>
        <v>2588.7280000000001</v>
      </c>
      <c r="M88" s="21">
        <f t="shared" si="9"/>
        <v>100</v>
      </c>
    </row>
    <row r="89" spans="2:13">
      <c r="B89" s="14" t="s">
        <v>154</v>
      </c>
      <c r="C89" s="15" t="s">
        <v>10</v>
      </c>
      <c r="D89" s="15" t="s">
        <v>65</v>
      </c>
      <c r="E89" s="16">
        <v>42902</v>
      </c>
      <c r="F89" s="17">
        <f>IF(AND(MONTH($D$1)&lt;=MONTH(E89),YEAR($D$1)=YEAR(E89)),0,DATEDIF(E89,$D$1,"M"))</f>
        <v>99</v>
      </c>
      <c r="G89" s="18">
        <v>60</v>
      </c>
      <c r="H89" s="19">
        <v>1921.33</v>
      </c>
      <c r="I89" s="19">
        <f t="shared" si="5"/>
        <v>1537.0640000000001</v>
      </c>
      <c r="J89" s="15">
        <f t="shared" si="6"/>
        <v>50</v>
      </c>
      <c r="K89" s="19">
        <f t="shared" si="8"/>
        <v>24.784400000000002</v>
      </c>
      <c r="L89" s="20">
        <f t="shared" si="7"/>
        <v>1487.0640000000001</v>
      </c>
      <c r="M89" s="21">
        <f t="shared" si="9"/>
        <v>50</v>
      </c>
    </row>
    <row r="90" spans="2:13">
      <c r="B90" s="14" t="s">
        <v>155</v>
      </c>
      <c r="C90" s="15" t="s">
        <v>32</v>
      </c>
      <c r="D90" s="15" t="s">
        <v>33</v>
      </c>
      <c r="E90" s="16">
        <v>42905</v>
      </c>
      <c r="F90" s="17">
        <f>IF(AND(MONTH($D$1)&lt;=MONTH(E90),YEAR($D$1)=YEAR(E90)),0,DATEDIF(E90,$D$1,"M"))</f>
        <v>99</v>
      </c>
      <c r="G90" s="18">
        <v>84</v>
      </c>
      <c r="H90" s="19">
        <v>8251.43</v>
      </c>
      <c r="I90" s="19">
        <f t="shared" si="5"/>
        <v>6601.1440000000002</v>
      </c>
      <c r="J90" s="15">
        <f t="shared" si="6"/>
        <v>100</v>
      </c>
      <c r="K90" s="19">
        <f t="shared" si="8"/>
        <v>77.394571428571425</v>
      </c>
      <c r="L90" s="20">
        <f t="shared" si="7"/>
        <v>6501.1439999999993</v>
      </c>
      <c r="M90" s="21">
        <f t="shared" si="9"/>
        <v>100</v>
      </c>
    </row>
    <row r="91" spans="2:13">
      <c r="B91" s="14" t="s">
        <v>156</v>
      </c>
      <c r="C91" s="15" t="s">
        <v>32</v>
      </c>
      <c r="D91" s="15" t="s">
        <v>33</v>
      </c>
      <c r="E91" s="16">
        <v>42908</v>
      </c>
      <c r="F91" s="17">
        <f>IF(AND(MONTH($D$1)&lt;=MONTH(E91),YEAR($D$1)=YEAR(E91)),0,DATEDIF(E91,$D$1,"M"))</f>
        <v>99</v>
      </c>
      <c r="G91" s="18">
        <v>84</v>
      </c>
      <c r="H91" s="19">
        <v>6749.24</v>
      </c>
      <c r="I91" s="19">
        <f t="shared" si="5"/>
        <v>5399.3919999999998</v>
      </c>
      <c r="J91" s="15">
        <f t="shared" si="6"/>
        <v>100</v>
      </c>
      <c r="K91" s="19">
        <f t="shared" si="8"/>
        <v>63.088000000000001</v>
      </c>
      <c r="L91" s="20">
        <f t="shared" si="7"/>
        <v>5299.3919999999998</v>
      </c>
      <c r="M91" s="21">
        <f t="shared" si="9"/>
        <v>100</v>
      </c>
    </row>
    <row r="92" spans="2:13">
      <c r="B92" s="14" t="s">
        <v>157</v>
      </c>
      <c r="C92" s="15" t="s">
        <v>25</v>
      </c>
      <c r="D92" s="15" t="s">
        <v>106</v>
      </c>
      <c r="E92" s="16">
        <v>44774</v>
      </c>
      <c r="F92" s="17">
        <f>IF(AND(MONTH($D$1)&lt;=MONTH(E92),YEAR($D$1)=YEAR(E92)),0,DATEDIF(E92,$D$1,"M"))</f>
        <v>38</v>
      </c>
      <c r="G92" s="18">
        <v>84</v>
      </c>
      <c r="H92" s="19">
        <v>4351</v>
      </c>
      <c r="I92" s="19">
        <f t="shared" si="5"/>
        <v>3480.8</v>
      </c>
      <c r="J92" s="15">
        <f t="shared" si="6"/>
        <v>100</v>
      </c>
      <c r="K92" s="19">
        <f t="shared" si="8"/>
        <v>40.247619047619047</v>
      </c>
      <c r="L92" s="20">
        <f t="shared" si="7"/>
        <v>1529.4095238095238</v>
      </c>
      <c r="M92" s="21">
        <f t="shared" si="9"/>
        <v>1951.3904761904764</v>
      </c>
    </row>
    <row r="93" spans="2:13">
      <c r="B93" s="14" t="s">
        <v>158</v>
      </c>
      <c r="C93" s="15" t="s">
        <v>22</v>
      </c>
      <c r="D93" s="15" t="s">
        <v>23</v>
      </c>
      <c r="E93" s="16">
        <v>43272</v>
      </c>
      <c r="F93" s="17">
        <f>IF(AND(MONTH($D$1)&lt;=MONTH(E93),YEAR($D$1)=YEAR(E93)),0,DATEDIF(E93,$D$1,"M"))</f>
        <v>87</v>
      </c>
      <c r="G93" s="18">
        <v>84</v>
      </c>
      <c r="H93" s="19">
        <v>857.24</v>
      </c>
      <c r="I93" s="19">
        <f t="shared" si="5"/>
        <v>685.79200000000003</v>
      </c>
      <c r="J93" s="15">
        <f t="shared" si="6"/>
        <v>100</v>
      </c>
      <c r="K93" s="19">
        <f t="shared" si="8"/>
        <v>6.9737142857142862</v>
      </c>
      <c r="L93" s="20">
        <f t="shared" si="7"/>
        <v>585.79200000000003</v>
      </c>
      <c r="M93" s="21">
        <f t="shared" si="9"/>
        <v>100</v>
      </c>
    </row>
    <row r="94" spans="2:13">
      <c r="B94" s="14" t="s">
        <v>159</v>
      </c>
      <c r="C94" s="15" t="s">
        <v>22</v>
      </c>
      <c r="D94" s="15" t="s">
        <v>23</v>
      </c>
      <c r="E94" s="16">
        <v>43297</v>
      </c>
      <c r="F94" s="17">
        <f>IF(AND(MONTH($D$1)&lt;=MONTH(E94),YEAR($D$1)=YEAR(E94)),0,DATEDIF(E94,$D$1,"M"))</f>
        <v>86</v>
      </c>
      <c r="G94" s="18">
        <v>84</v>
      </c>
      <c r="H94" s="19">
        <v>1398.58</v>
      </c>
      <c r="I94" s="19">
        <f t="shared" si="5"/>
        <v>1118.864</v>
      </c>
      <c r="J94" s="15">
        <f t="shared" si="6"/>
        <v>100</v>
      </c>
      <c r="K94" s="19">
        <f t="shared" si="8"/>
        <v>12.129333333333333</v>
      </c>
      <c r="L94" s="20">
        <f t="shared" si="7"/>
        <v>1018.864</v>
      </c>
      <c r="M94" s="21">
        <f t="shared" si="9"/>
        <v>100</v>
      </c>
    </row>
    <row r="95" spans="2:13">
      <c r="B95" s="14" t="s">
        <v>160</v>
      </c>
      <c r="C95" s="15" t="s">
        <v>70</v>
      </c>
      <c r="D95" s="15" t="s">
        <v>161</v>
      </c>
      <c r="E95" s="16">
        <v>42944</v>
      </c>
      <c r="F95" s="17">
        <f>IF(AND(MONTH($D$1)&lt;=MONTH(E95),YEAR($D$1)=YEAR(E95)),0,DATEDIF(E95,$D$1,"M"))</f>
        <v>98</v>
      </c>
      <c r="G95" s="18">
        <v>60</v>
      </c>
      <c r="H95" s="19">
        <v>549.72</v>
      </c>
      <c r="I95" s="19">
        <f t="shared" si="5"/>
        <v>439.77600000000007</v>
      </c>
      <c r="J95" s="15">
        <f t="shared" si="6"/>
        <v>50</v>
      </c>
      <c r="K95" s="19">
        <f t="shared" si="8"/>
        <v>6.496266666666668</v>
      </c>
      <c r="L95" s="20">
        <f t="shared" si="7"/>
        <v>389.77600000000007</v>
      </c>
      <c r="M95" s="21">
        <f t="shared" si="9"/>
        <v>50</v>
      </c>
    </row>
    <row r="96" spans="2:13">
      <c r="B96" s="14" t="s">
        <v>162</v>
      </c>
      <c r="C96" s="15" t="s">
        <v>163</v>
      </c>
      <c r="D96" s="15" t="s">
        <v>113</v>
      </c>
      <c r="E96" s="16">
        <v>42948</v>
      </c>
      <c r="F96" s="17">
        <f>IF(AND(MONTH($D$1)&lt;=MONTH(E96),YEAR($D$1)=YEAR(E96)),0,DATEDIF(E96,$D$1,"M"))</f>
        <v>98</v>
      </c>
      <c r="G96" s="18">
        <v>84</v>
      </c>
      <c r="H96" s="19">
        <v>15609.784867724869</v>
      </c>
      <c r="I96" s="19">
        <f t="shared" si="5"/>
        <v>12487.827894179896</v>
      </c>
      <c r="J96" s="15">
        <f t="shared" si="6"/>
        <v>100</v>
      </c>
      <c r="K96" s="19">
        <f t="shared" si="8"/>
        <v>147.47414159737971</v>
      </c>
      <c r="L96" s="20">
        <f t="shared" si="7"/>
        <v>12387.827894179896</v>
      </c>
      <c r="M96" s="21">
        <f t="shared" si="9"/>
        <v>100</v>
      </c>
    </row>
    <row r="97" spans="2:13">
      <c r="B97" s="14" t="s">
        <v>164</v>
      </c>
      <c r="C97" s="15" t="s">
        <v>32</v>
      </c>
      <c r="D97" s="15" t="s">
        <v>33</v>
      </c>
      <c r="E97" s="16">
        <v>42950</v>
      </c>
      <c r="F97" s="17">
        <f>IF(AND(MONTH($D$1)&lt;=MONTH(E97),YEAR($D$1)=YEAR(E97)),0,DATEDIF(E97,$D$1,"M"))</f>
        <v>97</v>
      </c>
      <c r="G97" s="18">
        <v>84</v>
      </c>
      <c r="H97" s="19">
        <v>7835.93</v>
      </c>
      <c r="I97" s="19">
        <f t="shared" si="5"/>
        <v>6268.7440000000006</v>
      </c>
      <c r="J97" s="15">
        <f t="shared" si="6"/>
        <v>100</v>
      </c>
      <c r="K97" s="19">
        <f t="shared" si="8"/>
        <v>73.437428571428583</v>
      </c>
      <c r="L97" s="20">
        <f t="shared" si="7"/>
        <v>6168.7440000000006</v>
      </c>
      <c r="M97" s="21">
        <f t="shared" si="9"/>
        <v>100</v>
      </c>
    </row>
    <row r="98" spans="2:13">
      <c r="B98" s="14" t="s">
        <v>165</v>
      </c>
      <c r="C98" s="15" t="s">
        <v>25</v>
      </c>
      <c r="D98" s="15" t="s">
        <v>65</v>
      </c>
      <c r="E98" s="16">
        <v>42975</v>
      </c>
      <c r="F98" s="17">
        <f>IF(AND(MONTH($D$1)&lt;=MONTH(E98),YEAR($D$1)=YEAR(E98)),0,DATEDIF(E98,$D$1,"M"))</f>
        <v>97</v>
      </c>
      <c r="G98" s="18">
        <v>84</v>
      </c>
      <c r="H98" s="19">
        <v>3581.85</v>
      </c>
      <c r="I98" s="19">
        <f t="shared" si="5"/>
        <v>2865.48</v>
      </c>
      <c r="J98" s="15">
        <f t="shared" si="6"/>
        <v>100</v>
      </c>
      <c r="K98" s="19">
        <f t="shared" si="8"/>
        <v>32.922380952380955</v>
      </c>
      <c r="L98" s="20">
        <f t="shared" si="7"/>
        <v>2765.48</v>
      </c>
      <c r="M98" s="21">
        <f t="shared" si="9"/>
        <v>100</v>
      </c>
    </row>
    <row r="99" spans="2:13">
      <c r="B99" s="14" t="s">
        <v>166</v>
      </c>
      <c r="C99" s="15" t="s">
        <v>10</v>
      </c>
      <c r="D99" s="15" t="s">
        <v>65</v>
      </c>
      <c r="E99" s="16">
        <v>43101</v>
      </c>
      <c r="F99" s="17">
        <f>IF(AND(MONTH($D$1)&lt;=MONTH(E99),YEAR($D$1)=YEAR(E99)),0,DATEDIF(E99,$D$1,"M"))</f>
        <v>93</v>
      </c>
      <c r="G99" s="18">
        <v>84</v>
      </c>
      <c r="H99" s="19">
        <v>4100.0599999999995</v>
      </c>
      <c r="I99" s="19">
        <f t="shared" si="5"/>
        <v>3280.0479999999998</v>
      </c>
      <c r="J99" s="15">
        <f t="shared" si="6"/>
        <v>100</v>
      </c>
      <c r="K99" s="19">
        <f t="shared" si="8"/>
        <v>37.85771428571428</v>
      </c>
      <c r="L99" s="20">
        <f t="shared" si="7"/>
        <v>3180.0479999999998</v>
      </c>
      <c r="M99" s="21">
        <f t="shared" si="9"/>
        <v>100</v>
      </c>
    </row>
    <row r="100" spans="2:13">
      <c r="B100" s="14" t="s">
        <v>167</v>
      </c>
      <c r="C100" s="15" t="s">
        <v>37</v>
      </c>
      <c r="D100" s="15" t="s">
        <v>168</v>
      </c>
      <c r="E100" s="16">
        <v>43005</v>
      </c>
      <c r="F100" s="17">
        <f>IF(AND(MONTH($D$1)&lt;=MONTH(E100),YEAR($D$1)=YEAR(E100)),0,DATEDIF(E100,$D$1,"M"))</f>
        <v>96</v>
      </c>
      <c r="G100" s="18">
        <v>84</v>
      </c>
      <c r="H100" s="19">
        <v>7492.45</v>
      </c>
      <c r="I100" s="19">
        <f t="shared" si="5"/>
        <v>5993.96</v>
      </c>
      <c r="J100" s="15">
        <f t="shared" si="6"/>
        <v>100</v>
      </c>
      <c r="K100" s="19">
        <f t="shared" si="8"/>
        <v>70.166190476190479</v>
      </c>
      <c r="L100" s="20">
        <f t="shared" si="7"/>
        <v>5893.96</v>
      </c>
      <c r="M100" s="21">
        <f t="shared" si="9"/>
        <v>100</v>
      </c>
    </row>
    <row r="101" spans="2:13">
      <c r="B101" s="14" t="s">
        <v>169</v>
      </c>
      <c r="C101" s="15" t="s">
        <v>32</v>
      </c>
      <c r="D101" s="15" t="s">
        <v>170</v>
      </c>
      <c r="E101" s="16">
        <v>43009</v>
      </c>
      <c r="F101" s="17">
        <f>IF(AND(MONTH($D$1)&lt;=MONTH(E101),YEAR($D$1)=YEAR(E101)),0,DATEDIF(E101,$D$1,"M"))</f>
        <v>96</v>
      </c>
      <c r="G101" s="18">
        <v>84</v>
      </c>
      <c r="H101" s="19">
        <v>8964.18</v>
      </c>
      <c r="I101" s="19">
        <f t="shared" si="5"/>
        <v>7171.344000000001</v>
      </c>
      <c r="J101" s="15">
        <f t="shared" si="6"/>
        <v>100</v>
      </c>
      <c r="K101" s="19">
        <f t="shared" si="8"/>
        <v>84.182666666666677</v>
      </c>
      <c r="L101" s="20">
        <f t="shared" si="7"/>
        <v>7071.344000000001</v>
      </c>
      <c r="M101" s="21">
        <f t="shared" si="9"/>
        <v>100</v>
      </c>
    </row>
    <row r="102" spans="2:13">
      <c r="B102" s="14" t="s">
        <v>171</v>
      </c>
      <c r="C102" s="15" t="s">
        <v>55</v>
      </c>
      <c r="D102" s="15" t="s">
        <v>172</v>
      </c>
      <c r="E102" s="16">
        <v>43009</v>
      </c>
      <c r="F102" s="17">
        <f>IF(AND(MONTH($D$1)&lt;=MONTH(E102),YEAR($D$1)=YEAR(E102)),0,DATEDIF(E102,$D$1,"M"))</f>
        <v>96</v>
      </c>
      <c r="G102" s="18">
        <v>84</v>
      </c>
      <c r="H102" s="19">
        <v>3410</v>
      </c>
      <c r="I102" s="19">
        <f t="shared" si="5"/>
        <v>2728</v>
      </c>
      <c r="J102" s="15">
        <f t="shared" si="6"/>
        <v>100</v>
      </c>
      <c r="K102" s="19">
        <f t="shared" si="8"/>
        <v>31.285714285714285</v>
      </c>
      <c r="L102" s="20">
        <f t="shared" si="7"/>
        <v>2628</v>
      </c>
      <c r="M102" s="21">
        <f t="shared" si="9"/>
        <v>100</v>
      </c>
    </row>
    <row r="103" spans="2:13">
      <c r="B103" s="14" t="s">
        <v>173</v>
      </c>
      <c r="C103" s="15" t="s">
        <v>32</v>
      </c>
      <c r="D103" s="15" t="s">
        <v>33</v>
      </c>
      <c r="E103" s="16">
        <v>43018</v>
      </c>
      <c r="F103" s="17">
        <f>IF(AND(MONTH($D$1)&lt;=MONTH(E103),YEAR($D$1)=YEAR(E103)),0,DATEDIF(E103,$D$1,"M"))</f>
        <v>95</v>
      </c>
      <c r="G103" s="18">
        <v>84</v>
      </c>
      <c r="H103" s="19">
        <v>8560.4500000000007</v>
      </c>
      <c r="I103" s="19">
        <f t="shared" si="5"/>
        <v>6848.3600000000006</v>
      </c>
      <c r="J103" s="15">
        <f t="shared" si="6"/>
        <v>100</v>
      </c>
      <c r="K103" s="19">
        <f t="shared" si="8"/>
        <v>80.337619047619057</v>
      </c>
      <c r="L103" s="20">
        <f t="shared" si="7"/>
        <v>6748.3600000000006</v>
      </c>
      <c r="M103" s="21">
        <f t="shared" si="9"/>
        <v>100</v>
      </c>
    </row>
    <row r="104" spans="2:13">
      <c r="B104" s="14" t="s">
        <v>174</v>
      </c>
      <c r="C104" s="15" t="s">
        <v>32</v>
      </c>
      <c r="D104" s="15" t="s">
        <v>33</v>
      </c>
      <c r="E104" s="16">
        <v>43009</v>
      </c>
      <c r="F104" s="17">
        <f>IF(AND(MONTH($D$1)&lt;=MONTH(E104),YEAR($D$1)=YEAR(E104)),0,DATEDIF(E104,$D$1,"M"))</f>
        <v>96</v>
      </c>
      <c r="G104" s="18">
        <v>84</v>
      </c>
      <c r="H104" s="19">
        <v>7213.87</v>
      </c>
      <c r="I104" s="19">
        <f t="shared" si="5"/>
        <v>5771.0960000000005</v>
      </c>
      <c r="J104" s="15">
        <f t="shared" si="6"/>
        <v>100</v>
      </c>
      <c r="K104" s="19">
        <f t="shared" si="8"/>
        <v>67.513047619047626</v>
      </c>
      <c r="L104" s="20">
        <f t="shared" si="7"/>
        <v>5671.0960000000005</v>
      </c>
      <c r="M104" s="21">
        <f t="shared" si="9"/>
        <v>100</v>
      </c>
    </row>
    <row r="105" spans="2:13">
      <c r="B105" s="14" t="s">
        <v>175</v>
      </c>
      <c r="C105" s="15" t="s">
        <v>163</v>
      </c>
      <c r="D105" s="15" t="s">
        <v>176</v>
      </c>
      <c r="E105" s="16">
        <v>43026</v>
      </c>
      <c r="F105" s="17">
        <f>IF(AND(MONTH($D$1)&lt;=MONTH(E105),YEAR($D$1)=YEAR(E105)),0,DATEDIF(E105,$D$1,"M"))</f>
        <v>95</v>
      </c>
      <c r="G105" s="18">
        <v>84</v>
      </c>
      <c r="H105" s="19">
        <v>34356.06</v>
      </c>
      <c r="I105" s="19">
        <f t="shared" si="5"/>
        <v>27484.847999999998</v>
      </c>
      <c r="J105" s="15">
        <f t="shared" si="6"/>
        <v>100</v>
      </c>
      <c r="K105" s="19">
        <f t="shared" si="8"/>
        <v>326.01009523809523</v>
      </c>
      <c r="L105" s="20">
        <f t="shared" si="7"/>
        <v>27384.847999999998</v>
      </c>
      <c r="M105" s="21">
        <f t="shared" si="9"/>
        <v>100</v>
      </c>
    </row>
    <row r="106" spans="2:13">
      <c r="B106" s="14" t="s">
        <v>177</v>
      </c>
      <c r="C106" s="15" t="s">
        <v>178</v>
      </c>
      <c r="D106" s="15" t="s">
        <v>179</v>
      </c>
      <c r="E106" s="16">
        <v>43040</v>
      </c>
      <c r="F106" s="17">
        <f>IF(AND(MONTH($D$1)&lt;=MONTH(E106),YEAR($D$1)=YEAR(E106)),0,DATEDIF(E106,$D$1,"M"))</f>
        <v>95</v>
      </c>
      <c r="G106" s="18">
        <v>84</v>
      </c>
      <c r="H106" s="19">
        <v>2179.19</v>
      </c>
      <c r="I106" s="19">
        <f t="shared" si="5"/>
        <v>1743.3520000000001</v>
      </c>
      <c r="J106" s="15">
        <f t="shared" si="6"/>
        <v>100</v>
      </c>
      <c r="K106" s="19">
        <f t="shared" si="8"/>
        <v>19.563714285714287</v>
      </c>
      <c r="L106" s="20">
        <f t="shared" si="7"/>
        <v>1643.3520000000001</v>
      </c>
      <c r="M106" s="21">
        <f t="shared" si="9"/>
        <v>100</v>
      </c>
    </row>
    <row r="107" spans="2:13">
      <c r="B107" s="14" t="s">
        <v>180</v>
      </c>
      <c r="C107" s="15" t="s">
        <v>149</v>
      </c>
      <c r="D107" s="15" t="s">
        <v>150</v>
      </c>
      <c r="E107" s="16">
        <v>43101</v>
      </c>
      <c r="F107" s="17">
        <f>IF(AND(MONTH($D$1)&lt;=MONTH(E107),YEAR($D$1)=YEAR(E107)),0,DATEDIF(E107,$D$1,"M"))</f>
        <v>93</v>
      </c>
      <c r="G107" s="18">
        <v>84</v>
      </c>
      <c r="H107" s="19">
        <v>6404.13</v>
      </c>
      <c r="I107" s="19">
        <f t="shared" si="5"/>
        <v>5123.3040000000001</v>
      </c>
      <c r="J107" s="15">
        <f t="shared" si="6"/>
        <v>100</v>
      </c>
      <c r="K107" s="19">
        <f t="shared" si="8"/>
        <v>59.801238095238098</v>
      </c>
      <c r="L107" s="20">
        <f t="shared" si="7"/>
        <v>5023.3040000000001</v>
      </c>
      <c r="M107" s="21">
        <f t="shared" si="9"/>
        <v>100</v>
      </c>
    </row>
    <row r="108" spans="2:13">
      <c r="B108" s="14" t="s">
        <v>181</v>
      </c>
      <c r="C108" s="15" t="s">
        <v>32</v>
      </c>
      <c r="D108" s="15" t="s">
        <v>63</v>
      </c>
      <c r="E108" s="16">
        <v>43062</v>
      </c>
      <c r="F108" s="17">
        <f>IF(AND(MONTH($D$1)&lt;=MONTH(E108),YEAR($D$1)=YEAR(E108)),0,DATEDIF(E108,$D$1,"M"))</f>
        <v>94</v>
      </c>
      <c r="G108" s="18">
        <v>84</v>
      </c>
      <c r="H108" s="19">
        <v>9353.5400000000009</v>
      </c>
      <c r="I108" s="19">
        <f t="shared" si="5"/>
        <v>7482.8320000000012</v>
      </c>
      <c r="J108" s="15">
        <f t="shared" si="6"/>
        <v>100</v>
      </c>
      <c r="K108" s="19">
        <f t="shared" si="8"/>
        <v>87.890857142857158</v>
      </c>
      <c r="L108" s="20">
        <f t="shared" si="7"/>
        <v>7382.8320000000012</v>
      </c>
      <c r="M108" s="21">
        <f t="shared" si="9"/>
        <v>100</v>
      </c>
    </row>
    <row r="109" spans="2:13">
      <c r="B109" s="14" t="s">
        <v>182</v>
      </c>
      <c r="C109" s="15" t="s">
        <v>32</v>
      </c>
      <c r="D109" s="15" t="s">
        <v>63</v>
      </c>
      <c r="E109" s="16">
        <v>43062</v>
      </c>
      <c r="F109" s="17">
        <f>IF(AND(MONTH($D$1)&lt;=MONTH(E109),YEAR($D$1)=YEAR(E109)),0,DATEDIF(E109,$D$1,"M"))</f>
        <v>94</v>
      </c>
      <c r="G109" s="18">
        <v>84</v>
      </c>
      <c r="H109" s="19">
        <v>8677.6</v>
      </c>
      <c r="I109" s="19">
        <f t="shared" si="5"/>
        <v>6942.0800000000008</v>
      </c>
      <c r="J109" s="15">
        <f t="shared" si="6"/>
        <v>100</v>
      </c>
      <c r="K109" s="19">
        <f t="shared" si="8"/>
        <v>81.453333333333347</v>
      </c>
      <c r="L109" s="20">
        <f t="shared" si="7"/>
        <v>6842.0800000000008</v>
      </c>
      <c r="M109" s="21">
        <f t="shared" si="9"/>
        <v>100</v>
      </c>
    </row>
    <row r="110" spans="2:13">
      <c r="B110" s="14" t="s">
        <v>183</v>
      </c>
      <c r="C110" s="15" t="s">
        <v>32</v>
      </c>
      <c r="D110" s="15" t="s">
        <v>33</v>
      </c>
      <c r="E110" s="16">
        <v>43066</v>
      </c>
      <c r="F110" s="17">
        <f>IF(AND(MONTH($D$1)&lt;=MONTH(E110),YEAR($D$1)=YEAR(E110)),0,DATEDIF(E110,$D$1,"M"))</f>
        <v>94</v>
      </c>
      <c r="G110" s="18">
        <v>84</v>
      </c>
      <c r="H110" s="19">
        <v>6986.05</v>
      </c>
      <c r="I110" s="19">
        <f t="shared" si="5"/>
        <v>5588.84</v>
      </c>
      <c r="J110" s="15">
        <f t="shared" si="6"/>
        <v>100</v>
      </c>
      <c r="K110" s="19">
        <f t="shared" si="8"/>
        <v>65.343333333333334</v>
      </c>
      <c r="L110" s="20">
        <f t="shared" si="7"/>
        <v>5488.84</v>
      </c>
      <c r="M110" s="21">
        <f t="shared" si="9"/>
        <v>100</v>
      </c>
    </row>
    <row r="111" spans="2:13">
      <c r="B111" s="14" t="s">
        <v>184</v>
      </c>
      <c r="C111" s="15" t="s">
        <v>185</v>
      </c>
      <c r="D111" s="15" t="s">
        <v>186</v>
      </c>
      <c r="E111" s="16">
        <v>43066</v>
      </c>
      <c r="F111" s="17">
        <f>IF(AND(MONTH($D$1)&lt;=MONTH(E111),YEAR($D$1)=YEAR(E111)),0,DATEDIF(E111,$D$1,"M"))</f>
        <v>94</v>
      </c>
      <c r="G111" s="18">
        <v>84</v>
      </c>
      <c r="H111" s="19">
        <v>9520</v>
      </c>
      <c r="I111" s="19">
        <f t="shared" si="5"/>
        <v>7616</v>
      </c>
      <c r="J111" s="15">
        <f t="shared" si="6"/>
        <v>100</v>
      </c>
      <c r="K111" s="19">
        <f t="shared" si="8"/>
        <v>89.476190476190482</v>
      </c>
      <c r="L111" s="20">
        <f t="shared" si="7"/>
        <v>7516</v>
      </c>
      <c r="M111" s="21">
        <f t="shared" si="9"/>
        <v>100</v>
      </c>
    </row>
    <row r="112" spans="2:13">
      <c r="B112" s="14" t="s">
        <v>187</v>
      </c>
      <c r="C112" s="15" t="s">
        <v>32</v>
      </c>
      <c r="D112" s="15" t="s">
        <v>33</v>
      </c>
      <c r="E112" s="16">
        <v>43070</v>
      </c>
      <c r="F112" s="17">
        <f>IF(AND(MONTH($D$1)&lt;=MONTH(E112),YEAR($D$1)=YEAR(E112)),0,DATEDIF(E112,$D$1,"M"))</f>
        <v>94</v>
      </c>
      <c r="G112" s="18">
        <v>84</v>
      </c>
      <c r="H112" s="19">
        <v>6876.26</v>
      </c>
      <c r="I112" s="19">
        <f t="shared" si="5"/>
        <v>5501.0080000000007</v>
      </c>
      <c r="J112" s="15">
        <f t="shared" si="6"/>
        <v>100</v>
      </c>
      <c r="K112" s="19">
        <f t="shared" si="8"/>
        <v>64.297714285714292</v>
      </c>
      <c r="L112" s="20">
        <f t="shared" si="7"/>
        <v>5401.0080000000007</v>
      </c>
      <c r="M112" s="21">
        <f t="shared" si="9"/>
        <v>100</v>
      </c>
    </row>
    <row r="113" spans="2:13">
      <c r="B113" s="14" t="s">
        <v>188</v>
      </c>
      <c r="C113" s="15" t="s">
        <v>32</v>
      </c>
      <c r="D113" s="15" t="s">
        <v>33</v>
      </c>
      <c r="E113" s="16">
        <v>43074</v>
      </c>
      <c r="F113" s="17">
        <f>IF(AND(MONTH($D$1)&lt;=MONTH(E113),YEAR($D$1)=YEAR(E113)),0,DATEDIF(E113,$D$1,"M"))</f>
        <v>93</v>
      </c>
      <c r="G113" s="18">
        <v>84</v>
      </c>
      <c r="H113" s="19">
        <v>7728.1900000000005</v>
      </c>
      <c r="I113" s="19">
        <f t="shared" si="5"/>
        <v>6182.5520000000006</v>
      </c>
      <c r="J113" s="15">
        <f t="shared" si="6"/>
        <v>100</v>
      </c>
      <c r="K113" s="19">
        <f t="shared" si="8"/>
        <v>72.411333333333346</v>
      </c>
      <c r="L113" s="20">
        <f t="shared" si="7"/>
        <v>6082.5520000000015</v>
      </c>
      <c r="M113" s="21">
        <f t="shared" si="9"/>
        <v>100</v>
      </c>
    </row>
    <row r="114" spans="2:13">
      <c r="B114" s="14" t="s">
        <v>189</v>
      </c>
      <c r="C114" s="15" t="s">
        <v>16</v>
      </c>
      <c r="D114" s="15" t="s">
        <v>190</v>
      </c>
      <c r="E114" s="16">
        <v>43087</v>
      </c>
      <c r="F114" s="17">
        <f>IF(AND(MONTH($D$1)&lt;=MONTH(E114),YEAR($D$1)=YEAR(E114)),0,DATEDIF(E114,$D$1,"M"))</f>
        <v>93</v>
      </c>
      <c r="G114" s="18">
        <v>84</v>
      </c>
      <c r="H114" s="19">
        <v>8190.16</v>
      </c>
      <c r="I114" s="19">
        <f t="shared" si="5"/>
        <v>6552.1280000000006</v>
      </c>
      <c r="J114" s="15">
        <f t="shared" si="6"/>
        <v>100</v>
      </c>
      <c r="K114" s="19">
        <f t="shared" si="8"/>
        <v>76.811047619047628</v>
      </c>
      <c r="L114" s="20">
        <f t="shared" si="7"/>
        <v>6452.1280000000006</v>
      </c>
      <c r="M114" s="21">
        <f t="shared" si="9"/>
        <v>100</v>
      </c>
    </row>
    <row r="115" spans="2:13">
      <c r="B115" s="14" t="s">
        <v>191</v>
      </c>
      <c r="C115" s="15" t="s">
        <v>32</v>
      </c>
      <c r="D115" s="15" t="s">
        <v>63</v>
      </c>
      <c r="E115" s="16">
        <v>43110</v>
      </c>
      <c r="F115" s="17">
        <f>IF(AND(MONTH($D$1)&lt;=MONTH(E115),YEAR($D$1)=YEAR(E115)),0,DATEDIF(E115,$D$1,"M"))</f>
        <v>92</v>
      </c>
      <c r="G115" s="18">
        <v>84</v>
      </c>
      <c r="H115" s="19">
        <v>9975.0287234042553</v>
      </c>
      <c r="I115" s="19">
        <f t="shared" si="5"/>
        <v>7980.0229787234048</v>
      </c>
      <c r="J115" s="15">
        <f t="shared" si="6"/>
        <v>100</v>
      </c>
      <c r="K115" s="19">
        <f t="shared" si="8"/>
        <v>93.809797365754818</v>
      </c>
      <c r="L115" s="20">
        <f t="shared" si="7"/>
        <v>7880.0229787234048</v>
      </c>
      <c r="M115" s="21">
        <f t="shared" si="9"/>
        <v>100</v>
      </c>
    </row>
    <row r="116" spans="2:13">
      <c r="B116" s="14" t="s">
        <v>192</v>
      </c>
      <c r="C116" s="15" t="s">
        <v>32</v>
      </c>
      <c r="D116" s="15" t="s">
        <v>63</v>
      </c>
      <c r="E116" s="16">
        <v>43117</v>
      </c>
      <c r="F116" s="17">
        <f>IF(AND(MONTH($D$1)&lt;=MONTH(E116),YEAR($D$1)=YEAR(E116)),0,DATEDIF(E116,$D$1,"M"))</f>
        <v>92</v>
      </c>
      <c r="G116" s="18">
        <v>84</v>
      </c>
      <c r="H116" s="19">
        <v>8020.5187234042551</v>
      </c>
      <c r="I116" s="19">
        <f t="shared" si="5"/>
        <v>6416.4149787234046</v>
      </c>
      <c r="J116" s="15">
        <f t="shared" si="6"/>
        <v>100</v>
      </c>
      <c r="K116" s="19">
        <f t="shared" si="8"/>
        <v>75.195416413373863</v>
      </c>
      <c r="L116" s="20">
        <f t="shared" si="7"/>
        <v>6316.4149787234046</v>
      </c>
      <c r="M116" s="21">
        <f t="shared" si="9"/>
        <v>100</v>
      </c>
    </row>
    <row r="117" spans="2:13">
      <c r="B117" s="14" t="s">
        <v>193</v>
      </c>
      <c r="C117" s="15" t="s">
        <v>32</v>
      </c>
      <c r="D117" s="15" t="s">
        <v>33</v>
      </c>
      <c r="E117" s="16">
        <v>43101</v>
      </c>
      <c r="F117" s="17">
        <f>IF(AND(MONTH($D$1)&lt;=MONTH(E117),YEAR($D$1)=YEAR(E117)),0,DATEDIF(E117,$D$1,"M"))</f>
        <v>93</v>
      </c>
      <c r="G117" s="18">
        <v>84</v>
      </c>
      <c r="H117" s="19">
        <v>8275.6387234042559</v>
      </c>
      <c r="I117" s="19">
        <f t="shared" si="5"/>
        <v>6620.5109787234051</v>
      </c>
      <c r="J117" s="15">
        <f t="shared" si="6"/>
        <v>100</v>
      </c>
      <c r="K117" s="19">
        <f t="shared" si="8"/>
        <v>77.62513069908816</v>
      </c>
      <c r="L117" s="20">
        <f t="shared" si="7"/>
        <v>6520.5109787234051</v>
      </c>
      <c r="M117" s="21">
        <f t="shared" si="9"/>
        <v>100</v>
      </c>
    </row>
    <row r="118" spans="2:13">
      <c r="B118" s="14" t="s">
        <v>194</v>
      </c>
      <c r="C118" s="15" t="s">
        <v>195</v>
      </c>
      <c r="D118" s="15" t="s">
        <v>196</v>
      </c>
      <c r="E118" s="16">
        <v>43119</v>
      </c>
      <c r="F118" s="17">
        <f>IF(AND(MONTH($D$1)&lt;=MONTH(E118),YEAR($D$1)=YEAR(E118)),0,DATEDIF(E118,$D$1,"M"))</f>
        <v>92</v>
      </c>
      <c r="G118" s="18">
        <v>60</v>
      </c>
      <c r="H118" s="19">
        <v>10059.209999999999</v>
      </c>
      <c r="I118" s="19">
        <f t="shared" si="5"/>
        <v>8047.3679999999995</v>
      </c>
      <c r="J118" s="15">
        <f t="shared" si="6"/>
        <v>50</v>
      </c>
      <c r="K118" s="19">
        <f t="shared" si="8"/>
        <v>133.28946666666667</v>
      </c>
      <c r="L118" s="20">
        <f t="shared" si="7"/>
        <v>7997.3680000000004</v>
      </c>
      <c r="M118" s="21">
        <f t="shared" si="9"/>
        <v>50</v>
      </c>
    </row>
    <row r="119" spans="2:13">
      <c r="B119" s="14" t="s">
        <v>197</v>
      </c>
      <c r="C119" s="15" t="s">
        <v>112</v>
      </c>
      <c r="D119" s="15" t="s">
        <v>113</v>
      </c>
      <c r="E119" s="16">
        <v>43151</v>
      </c>
      <c r="F119" s="17">
        <f>IF(AND(MONTH($D$1)&lt;=MONTH(E119),YEAR($D$1)=YEAR(E119)),0,DATEDIF(E119,$D$1,"M"))</f>
        <v>91</v>
      </c>
      <c r="G119" s="18">
        <v>84</v>
      </c>
      <c r="H119" s="19">
        <v>21181.559999999998</v>
      </c>
      <c r="I119" s="19">
        <f t="shared" si="5"/>
        <v>16945.248</v>
      </c>
      <c r="J119" s="15">
        <f t="shared" si="6"/>
        <v>100</v>
      </c>
      <c r="K119" s="19">
        <f t="shared" si="8"/>
        <v>200.53866666666667</v>
      </c>
      <c r="L119" s="20">
        <f t="shared" si="7"/>
        <v>16845.248</v>
      </c>
      <c r="M119" s="21">
        <f t="shared" si="9"/>
        <v>100</v>
      </c>
    </row>
    <row r="120" spans="2:13">
      <c r="B120" s="14" t="s">
        <v>198</v>
      </c>
      <c r="C120" s="15" t="s">
        <v>32</v>
      </c>
      <c r="D120" s="15" t="s">
        <v>63</v>
      </c>
      <c r="E120" s="16">
        <v>43139</v>
      </c>
      <c r="F120" s="17">
        <f>IF(AND(MONTH($D$1)&lt;=MONTH(E120),YEAR($D$1)=YEAR(E120)),0,DATEDIF(E120,$D$1,"M"))</f>
        <v>91</v>
      </c>
      <c r="G120" s="18">
        <v>84</v>
      </c>
      <c r="H120" s="19">
        <v>8759.8787234042557</v>
      </c>
      <c r="I120" s="19">
        <f t="shared" si="5"/>
        <v>7007.9029787234049</v>
      </c>
      <c r="J120" s="15">
        <f t="shared" si="6"/>
        <v>100</v>
      </c>
      <c r="K120" s="19">
        <f t="shared" si="8"/>
        <v>82.236940222897672</v>
      </c>
      <c r="L120" s="20">
        <f t="shared" si="7"/>
        <v>6907.9029787234049</v>
      </c>
      <c r="M120" s="21">
        <f t="shared" si="9"/>
        <v>100</v>
      </c>
    </row>
    <row r="121" spans="2:13">
      <c r="B121" s="14" t="s">
        <v>199</v>
      </c>
      <c r="C121" s="15" t="s">
        <v>32</v>
      </c>
      <c r="D121" s="15" t="s">
        <v>63</v>
      </c>
      <c r="E121" s="16">
        <v>43139</v>
      </c>
      <c r="F121" s="17">
        <f>IF(AND(MONTH($D$1)&lt;=MONTH(E121),YEAR($D$1)=YEAR(E121)),0,DATEDIF(E121,$D$1,"M"))</f>
        <v>91</v>
      </c>
      <c r="G121" s="18">
        <v>84</v>
      </c>
      <c r="H121" s="19">
        <v>8275.6387234042559</v>
      </c>
      <c r="I121" s="19">
        <f t="shared" si="5"/>
        <v>6620.5109787234051</v>
      </c>
      <c r="J121" s="15">
        <f t="shared" si="6"/>
        <v>100</v>
      </c>
      <c r="K121" s="19">
        <f t="shared" si="8"/>
        <v>77.62513069908816</v>
      </c>
      <c r="L121" s="20">
        <f t="shared" si="7"/>
        <v>6520.5109787234051</v>
      </c>
      <c r="M121" s="21">
        <f t="shared" si="9"/>
        <v>100</v>
      </c>
    </row>
    <row r="122" spans="2:13">
      <c r="B122" s="14" t="s">
        <v>200</v>
      </c>
      <c r="C122" s="15" t="s">
        <v>32</v>
      </c>
      <c r="D122" s="15" t="s">
        <v>33</v>
      </c>
      <c r="E122" s="16">
        <v>43143</v>
      </c>
      <c r="F122" s="17">
        <f>IF(AND(MONTH($D$1)&lt;=MONTH(E122),YEAR($D$1)=YEAR(E122)),0,DATEDIF(E122,$D$1,"M"))</f>
        <v>91</v>
      </c>
      <c r="G122" s="18">
        <v>84</v>
      </c>
      <c r="H122" s="19">
        <v>7369.9</v>
      </c>
      <c r="I122" s="19">
        <f t="shared" si="5"/>
        <v>5895.92</v>
      </c>
      <c r="J122" s="15">
        <f t="shared" si="6"/>
        <v>100</v>
      </c>
      <c r="K122" s="19">
        <f t="shared" si="8"/>
        <v>68.999047619047616</v>
      </c>
      <c r="L122" s="20">
        <f t="shared" si="7"/>
        <v>5795.92</v>
      </c>
      <c r="M122" s="21">
        <f t="shared" si="9"/>
        <v>100</v>
      </c>
    </row>
    <row r="123" spans="2:13">
      <c r="B123" s="14" t="s">
        <v>201</v>
      </c>
      <c r="C123" s="15" t="s">
        <v>32</v>
      </c>
      <c r="D123" s="15" t="s">
        <v>33</v>
      </c>
      <c r="E123" s="16">
        <v>43144</v>
      </c>
      <c r="F123" s="17">
        <f>IF(AND(MONTH($D$1)&lt;=MONTH(E123),YEAR($D$1)=YEAR(E123)),0,DATEDIF(E123,$D$1,"M"))</f>
        <v>91</v>
      </c>
      <c r="G123" s="18">
        <v>84</v>
      </c>
      <c r="H123" s="19">
        <v>9865.66</v>
      </c>
      <c r="I123" s="19">
        <f t="shared" si="5"/>
        <v>7892.5280000000002</v>
      </c>
      <c r="J123" s="15">
        <f t="shared" si="6"/>
        <v>100</v>
      </c>
      <c r="K123" s="19">
        <f t="shared" si="8"/>
        <v>92.768190476190483</v>
      </c>
      <c r="L123" s="20">
        <f t="shared" si="7"/>
        <v>7792.5280000000002</v>
      </c>
      <c r="M123" s="21">
        <f t="shared" si="9"/>
        <v>100</v>
      </c>
    </row>
    <row r="124" spans="2:13">
      <c r="B124" s="14" t="s">
        <v>202</v>
      </c>
      <c r="C124" s="15" t="s">
        <v>32</v>
      </c>
      <c r="D124" s="15" t="s">
        <v>63</v>
      </c>
      <c r="E124" s="16">
        <v>43188</v>
      </c>
      <c r="F124" s="17">
        <f>IF(AND(MONTH($D$1)&lt;=MONTH(E124),YEAR($D$1)=YEAR(E124)),0,DATEDIF(E124,$D$1,"M"))</f>
        <v>90</v>
      </c>
      <c r="G124" s="18">
        <v>84</v>
      </c>
      <c r="H124" s="19">
        <v>8962.2187234042558</v>
      </c>
      <c r="I124" s="19">
        <f t="shared" si="5"/>
        <v>7169.7749787234052</v>
      </c>
      <c r="J124" s="15">
        <f t="shared" si="6"/>
        <v>100</v>
      </c>
      <c r="K124" s="19">
        <f t="shared" si="8"/>
        <v>84.1639878419453</v>
      </c>
      <c r="L124" s="20">
        <f t="shared" si="7"/>
        <v>7069.7749787234052</v>
      </c>
      <c r="M124" s="21">
        <f t="shared" si="9"/>
        <v>100</v>
      </c>
    </row>
    <row r="125" spans="2:13">
      <c r="B125" s="14" t="s">
        <v>203</v>
      </c>
      <c r="C125" s="15" t="s">
        <v>185</v>
      </c>
      <c r="D125" s="15" t="s">
        <v>204</v>
      </c>
      <c r="E125" s="16">
        <v>43152</v>
      </c>
      <c r="F125" s="17">
        <f>IF(AND(MONTH($D$1)&lt;=MONTH(E125),YEAR($D$1)=YEAR(E125)),0,DATEDIF(E125,$D$1,"M"))</f>
        <v>91</v>
      </c>
      <c r="G125" s="18">
        <v>84</v>
      </c>
      <c r="H125" s="19">
        <v>11276.95</v>
      </c>
      <c r="I125" s="19">
        <f t="shared" si="5"/>
        <v>9021.5600000000013</v>
      </c>
      <c r="J125" s="15">
        <f t="shared" si="6"/>
        <v>100</v>
      </c>
      <c r="K125" s="19">
        <f t="shared" si="8"/>
        <v>106.20904761904764</v>
      </c>
      <c r="L125" s="20">
        <f t="shared" si="7"/>
        <v>8921.5600000000013</v>
      </c>
      <c r="M125" s="21">
        <f t="shared" si="9"/>
        <v>100</v>
      </c>
    </row>
    <row r="126" spans="2:13">
      <c r="B126" s="14" t="s">
        <v>205</v>
      </c>
      <c r="C126" s="15" t="s">
        <v>32</v>
      </c>
      <c r="D126" s="15" t="s">
        <v>53</v>
      </c>
      <c r="E126" s="16">
        <v>43210</v>
      </c>
      <c r="F126" s="17">
        <f>IF(AND(MONTH($D$1)&lt;=MONTH(E126),YEAR($D$1)=YEAR(E126)),0,DATEDIF(E126,$D$1,"M"))</f>
        <v>89</v>
      </c>
      <c r="G126" s="18">
        <v>84</v>
      </c>
      <c r="H126" s="19">
        <v>10677.03</v>
      </c>
      <c r="I126" s="19">
        <f t="shared" si="5"/>
        <v>8541.6240000000016</v>
      </c>
      <c r="J126" s="15">
        <f t="shared" si="6"/>
        <v>100</v>
      </c>
      <c r="K126" s="19">
        <f t="shared" si="8"/>
        <v>100.49552380952383</v>
      </c>
      <c r="L126" s="20">
        <f t="shared" si="7"/>
        <v>8441.6240000000016</v>
      </c>
      <c r="M126" s="21">
        <f t="shared" si="9"/>
        <v>100</v>
      </c>
    </row>
    <row r="127" spans="2:13">
      <c r="B127" s="14" t="s">
        <v>206</v>
      </c>
      <c r="C127" s="15" t="s">
        <v>10</v>
      </c>
      <c r="D127" s="15" t="s">
        <v>207</v>
      </c>
      <c r="E127" s="16">
        <v>43280</v>
      </c>
      <c r="F127" s="17">
        <f>IF(AND(MONTH($D$1)&lt;=MONTH(E127),YEAR($D$1)=YEAR(E127)),0,DATEDIF(E127,$D$1,"M"))</f>
        <v>87</v>
      </c>
      <c r="G127" s="18">
        <v>84</v>
      </c>
      <c r="H127" s="19">
        <v>6567</v>
      </c>
      <c r="I127" s="19">
        <f t="shared" si="5"/>
        <v>5253.6</v>
      </c>
      <c r="J127" s="15">
        <f t="shared" si="6"/>
        <v>100</v>
      </c>
      <c r="K127" s="19">
        <f t="shared" si="8"/>
        <v>61.352380952380955</v>
      </c>
      <c r="L127" s="20">
        <f t="shared" si="7"/>
        <v>5153.6000000000004</v>
      </c>
      <c r="M127" s="21">
        <f t="shared" si="9"/>
        <v>100</v>
      </c>
    </row>
    <row r="128" spans="2:13">
      <c r="B128" s="14" t="s">
        <v>208</v>
      </c>
      <c r="C128" s="15" t="s">
        <v>37</v>
      </c>
      <c r="D128" s="15" t="s">
        <v>209</v>
      </c>
      <c r="E128" s="16">
        <v>43257</v>
      </c>
      <c r="F128" s="17">
        <f>IF(AND(MONTH($D$1)&lt;=MONTH(E128),YEAR($D$1)=YEAR(E128)),0,DATEDIF(E128,$D$1,"M"))</f>
        <v>87</v>
      </c>
      <c r="G128" s="18">
        <v>84</v>
      </c>
      <c r="H128" s="19">
        <v>6473.46</v>
      </c>
      <c r="I128" s="19">
        <f t="shared" si="5"/>
        <v>5178.768</v>
      </c>
      <c r="J128" s="15">
        <f t="shared" si="6"/>
        <v>100</v>
      </c>
      <c r="K128" s="19">
        <f t="shared" si="8"/>
        <v>60.461523809523811</v>
      </c>
      <c r="L128" s="20">
        <f t="shared" si="7"/>
        <v>5078.768</v>
      </c>
      <c r="M128" s="21">
        <f t="shared" si="9"/>
        <v>100</v>
      </c>
    </row>
    <row r="129" spans="2:13">
      <c r="B129" s="14" t="s">
        <v>210</v>
      </c>
      <c r="C129" s="15" t="s">
        <v>112</v>
      </c>
      <c r="D129" s="15" t="s">
        <v>211</v>
      </c>
      <c r="E129" s="16">
        <v>43262</v>
      </c>
      <c r="F129" s="17">
        <f>IF(AND(MONTH($D$1)&lt;=MONTH(E129),YEAR($D$1)=YEAR(E129)),0,DATEDIF(E129,$D$1,"M"))</f>
        <v>87</v>
      </c>
      <c r="G129" s="18">
        <v>84</v>
      </c>
      <c r="H129" s="19">
        <v>13667.36</v>
      </c>
      <c r="I129" s="19">
        <f t="shared" si="5"/>
        <v>10933.888000000001</v>
      </c>
      <c r="J129" s="15">
        <f t="shared" si="6"/>
        <v>100</v>
      </c>
      <c r="K129" s="19">
        <f t="shared" si="8"/>
        <v>128.97485714285716</v>
      </c>
      <c r="L129" s="20">
        <f t="shared" si="7"/>
        <v>10833.888000000001</v>
      </c>
      <c r="M129" s="21">
        <f t="shared" si="9"/>
        <v>100</v>
      </c>
    </row>
    <row r="130" spans="2:13">
      <c r="B130" s="14" t="s">
        <v>212</v>
      </c>
      <c r="C130" s="15" t="s">
        <v>32</v>
      </c>
      <c r="D130" s="15" t="s">
        <v>33</v>
      </c>
      <c r="E130" s="16">
        <v>43252</v>
      </c>
      <c r="F130" s="17">
        <f>IF(AND(MONTH($D$1)&lt;=MONTH(E130),YEAR($D$1)=YEAR(E130)),0,DATEDIF(E130,$D$1,"M"))</f>
        <v>88</v>
      </c>
      <c r="G130" s="18">
        <v>84</v>
      </c>
      <c r="H130" s="19">
        <v>6226</v>
      </c>
      <c r="I130" s="19">
        <f t="shared" si="5"/>
        <v>4980.8</v>
      </c>
      <c r="J130" s="15">
        <f t="shared" si="6"/>
        <v>100</v>
      </c>
      <c r="K130" s="19">
        <f t="shared" si="8"/>
        <v>58.104761904761908</v>
      </c>
      <c r="L130" s="20">
        <f t="shared" si="7"/>
        <v>4880.8</v>
      </c>
      <c r="M130" s="21">
        <f t="shared" si="9"/>
        <v>100</v>
      </c>
    </row>
    <row r="131" spans="2:13">
      <c r="B131" s="14" t="s">
        <v>213</v>
      </c>
      <c r="C131" s="15" t="s">
        <v>214</v>
      </c>
      <c r="D131" s="15" t="s">
        <v>215</v>
      </c>
      <c r="E131" s="16">
        <v>43266</v>
      </c>
      <c r="F131" s="17">
        <f>IF(AND(MONTH($D$1)&lt;=MONTH(E131),YEAR($D$1)=YEAR(E131)),0,DATEDIF(E131,$D$1,"M"))</f>
        <v>87</v>
      </c>
      <c r="G131" s="18">
        <v>84</v>
      </c>
      <c r="H131" s="19">
        <v>4748</v>
      </c>
      <c r="I131" s="19">
        <f t="shared" si="5"/>
        <v>3798.4</v>
      </c>
      <c r="J131" s="15">
        <f t="shared" si="6"/>
        <v>100</v>
      </c>
      <c r="K131" s="19">
        <f t="shared" si="8"/>
        <v>44.028571428571432</v>
      </c>
      <c r="L131" s="20">
        <f t="shared" si="7"/>
        <v>3698.4</v>
      </c>
      <c r="M131" s="21">
        <f t="shared" si="9"/>
        <v>100</v>
      </c>
    </row>
    <row r="132" spans="2:13">
      <c r="B132" s="14" t="s">
        <v>216</v>
      </c>
      <c r="C132" s="15" t="s">
        <v>185</v>
      </c>
      <c r="D132" s="15" t="s">
        <v>217</v>
      </c>
      <c r="E132" s="16">
        <v>43277</v>
      </c>
      <c r="F132" s="17">
        <f>IF(AND(MONTH($D$1)&lt;=MONTH(E132),YEAR($D$1)=YEAR(E132)),0,DATEDIF(E132,$D$1,"M"))</f>
        <v>87</v>
      </c>
      <c r="G132" s="18">
        <v>84</v>
      </c>
      <c r="H132" s="19">
        <v>6788</v>
      </c>
      <c r="I132" s="19">
        <f t="shared" ref="I132:I195" si="10">+H132*(1-$I$3)</f>
        <v>5430.4000000000005</v>
      </c>
      <c r="J132" s="15">
        <f t="shared" ref="J132:J195" si="11">IF(G132=60,50,100)</f>
        <v>100</v>
      </c>
      <c r="K132" s="19">
        <f t="shared" si="8"/>
        <v>63.457142857142863</v>
      </c>
      <c r="L132" s="20">
        <f t="shared" ref="L132:L195" si="12">IF(F132&lt;G132,K132*F132,K132*G132)</f>
        <v>5330.4000000000005</v>
      </c>
      <c r="M132" s="21">
        <f t="shared" si="9"/>
        <v>100</v>
      </c>
    </row>
    <row r="133" spans="2:13">
      <c r="B133" s="14" t="s">
        <v>218</v>
      </c>
      <c r="C133" s="15" t="s">
        <v>32</v>
      </c>
      <c r="D133" s="15" t="s">
        <v>63</v>
      </c>
      <c r="E133" s="16">
        <v>43282</v>
      </c>
      <c r="F133" s="17">
        <f>IF(AND(MONTH($D$1)&lt;=MONTH(E133),YEAR($D$1)=YEAR(E133)),0,DATEDIF(E133,$D$1,"M"))</f>
        <v>87</v>
      </c>
      <c r="G133" s="18">
        <v>84</v>
      </c>
      <c r="H133" s="19">
        <v>7874.9787234042551</v>
      </c>
      <c r="I133" s="19">
        <f t="shared" si="10"/>
        <v>6299.9829787234048</v>
      </c>
      <c r="J133" s="15">
        <f t="shared" si="11"/>
        <v>100</v>
      </c>
      <c r="K133" s="19">
        <f t="shared" ref="K133:K196" si="13">(I133-J133)/G133</f>
        <v>73.809321175278626</v>
      </c>
      <c r="L133" s="20">
        <f t="shared" si="12"/>
        <v>6199.9829787234048</v>
      </c>
      <c r="M133" s="21">
        <f t="shared" si="9"/>
        <v>100</v>
      </c>
    </row>
    <row r="134" spans="2:13">
      <c r="B134" s="14" t="s">
        <v>219</v>
      </c>
      <c r="C134" s="15" t="s">
        <v>32</v>
      </c>
      <c r="D134" s="15" t="s">
        <v>33</v>
      </c>
      <c r="E134" s="16">
        <v>43285</v>
      </c>
      <c r="F134" s="17">
        <f>IF(AND(MONTH($D$1)&lt;=MONTH(E134),YEAR($D$1)=YEAR(E134)),0,DATEDIF(E134,$D$1,"M"))</f>
        <v>86</v>
      </c>
      <c r="G134" s="18">
        <v>84</v>
      </c>
      <c r="H134" s="19">
        <v>7111.59</v>
      </c>
      <c r="I134" s="19">
        <f t="shared" si="10"/>
        <v>5689.2720000000008</v>
      </c>
      <c r="J134" s="15">
        <f t="shared" si="11"/>
        <v>100</v>
      </c>
      <c r="K134" s="19">
        <f t="shared" si="13"/>
        <v>66.538952380952395</v>
      </c>
      <c r="L134" s="20">
        <f t="shared" si="12"/>
        <v>5589.2720000000008</v>
      </c>
      <c r="M134" s="21">
        <f t="shared" ref="M134:M197" si="14">IF(F134&gt;G134,J134,I134-L134)</f>
        <v>100</v>
      </c>
    </row>
    <row r="135" spans="2:13">
      <c r="B135" s="14" t="s">
        <v>220</v>
      </c>
      <c r="C135" s="15" t="s">
        <v>32</v>
      </c>
      <c r="D135" s="15" t="s">
        <v>33</v>
      </c>
      <c r="E135" s="16">
        <v>43294</v>
      </c>
      <c r="F135" s="17">
        <f>IF(AND(MONTH($D$1)&lt;=MONTH(E135),YEAR($D$1)=YEAR(E135)),0,DATEDIF(E135,$D$1,"M"))</f>
        <v>86</v>
      </c>
      <c r="G135" s="18">
        <v>84</v>
      </c>
      <c r="H135" s="19">
        <v>9377.01</v>
      </c>
      <c r="I135" s="19">
        <f t="shared" si="10"/>
        <v>7501.6080000000002</v>
      </c>
      <c r="J135" s="15">
        <f t="shared" si="11"/>
        <v>100</v>
      </c>
      <c r="K135" s="19">
        <f t="shared" si="13"/>
        <v>88.114380952380955</v>
      </c>
      <c r="L135" s="20">
        <f t="shared" si="12"/>
        <v>7401.6080000000002</v>
      </c>
      <c r="M135" s="21">
        <f t="shared" si="14"/>
        <v>100</v>
      </c>
    </row>
    <row r="136" spans="2:13">
      <c r="B136" s="14" t="s">
        <v>221</v>
      </c>
      <c r="C136" s="15" t="s">
        <v>79</v>
      </c>
      <c r="D136" s="15" t="s">
        <v>222</v>
      </c>
      <c r="E136" s="16">
        <v>43293</v>
      </c>
      <c r="F136" s="17">
        <f>IF(AND(MONTH($D$1)&lt;=MONTH(E136),YEAR($D$1)=YEAR(E136)),0,DATEDIF(E136,$D$1,"M"))</f>
        <v>86</v>
      </c>
      <c r="G136" s="18">
        <v>84</v>
      </c>
      <c r="H136" s="19">
        <v>11574.6</v>
      </c>
      <c r="I136" s="19">
        <f t="shared" si="10"/>
        <v>9259.68</v>
      </c>
      <c r="J136" s="15">
        <f t="shared" si="11"/>
        <v>100</v>
      </c>
      <c r="K136" s="19">
        <f t="shared" si="13"/>
        <v>109.04380952380953</v>
      </c>
      <c r="L136" s="20">
        <f t="shared" si="12"/>
        <v>9159.68</v>
      </c>
      <c r="M136" s="21">
        <f t="shared" si="14"/>
        <v>100</v>
      </c>
    </row>
    <row r="137" spans="2:13">
      <c r="B137" s="14" t="s">
        <v>223</v>
      </c>
      <c r="C137" s="15" t="s">
        <v>37</v>
      </c>
      <c r="D137" s="15" t="s">
        <v>168</v>
      </c>
      <c r="E137" s="16">
        <v>43327</v>
      </c>
      <c r="F137" s="17">
        <f>IF(AND(MONTH($D$1)&lt;=MONTH(E137),YEAR($D$1)=YEAR(E137)),0,DATEDIF(E137,$D$1,"M"))</f>
        <v>85</v>
      </c>
      <c r="G137" s="18">
        <v>84</v>
      </c>
      <c r="H137" s="19">
        <v>5833.09</v>
      </c>
      <c r="I137" s="19">
        <f t="shared" si="10"/>
        <v>4666.4720000000007</v>
      </c>
      <c r="J137" s="15">
        <f t="shared" si="11"/>
        <v>100</v>
      </c>
      <c r="K137" s="19">
        <f t="shared" si="13"/>
        <v>54.362761904761911</v>
      </c>
      <c r="L137" s="20">
        <f t="shared" si="12"/>
        <v>4566.4720000000007</v>
      </c>
      <c r="M137" s="21">
        <f t="shared" si="14"/>
        <v>100</v>
      </c>
    </row>
    <row r="138" spans="2:13">
      <c r="B138" s="14" t="s">
        <v>224</v>
      </c>
      <c r="C138" s="15" t="s">
        <v>32</v>
      </c>
      <c r="D138" s="15" t="s">
        <v>63</v>
      </c>
      <c r="E138" s="16">
        <v>43320</v>
      </c>
      <c r="F138" s="17">
        <f>IF(AND(MONTH($D$1)&lt;=MONTH(E138),YEAR($D$1)=YEAR(E138)),0,DATEDIF(E138,$D$1,"M"))</f>
        <v>85</v>
      </c>
      <c r="G138" s="18">
        <v>84</v>
      </c>
      <c r="H138" s="19">
        <v>9302.4587234042556</v>
      </c>
      <c r="I138" s="19">
        <f t="shared" si="10"/>
        <v>7441.9669787234052</v>
      </c>
      <c r="J138" s="15">
        <f t="shared" si="11"/>
        <v>100</v>
      </c>
      <c r="K138" s="19">
        <f t="shared" si="13"/>
        <v>87.404368794326246</v>
      </c>
      <c r="L138" s="20">
        <f t="shared" si="12"/>
        <v>7341.9669787234043</v>
      </c>
      <c r="M138" s="21">
        <f t="shared" si="14"/>
        <v>100</v>
      </c>
    </row>
    <row r="139" spans="2:13">
      <c r="B139" s="14" t="s">
        <v>225</v>
      </c>
      <c r="C139" s="15" t="s">
        <v>37</v>
      </c>
      <c r="D139" s="15" t="s">
        <v>226</v>
      </c>
      <c r="E139" s="16">
        <v>43332</v>
      </c>
      <c r="F139" s="17">
        <f>IF(AND(MONTH($D$1)&lt;=MONTH(E139),YEAR($D$1)=YEAR(E139)),0,DATEDIF(E139,$D$1,"M"))</f>
        <v>85</v>
      </c>
      <c r="G139" s="18">
        <v>84</v>
      </c>
      <c r="H139" s="19">
        <v>6044.35</v>
      </c>
      <c r="I139" s="19">
        <f t="shared" si="10"/>
        <v>4835.4800000000005</v>
      </c>
      <c r="J139" s="15">
        <f t="shared" si="11"/>
        <v>100</v>
      </c>
      <c r="K139" s="19">
        <f t="shared" si="13"/>
        <v>56.374761904761911</v>
      </c>
      <c r="L139" s="20">
        <f t="shared" si="12"/>
        <v>4735.4800000000005</v>
      </c>
      <c r="M139" s="21">
        <f t="shared" si="14"/>
        <v>100</v>
      </c>
    </row>
    <row r="140" spans="2:13">
      <c r="B140" s="14" t="s">
        <v>227</v>
      </c>
      <c r="C140" s="15" t="s">
        <v>70</v>
      </c>
      <c r="D140" s="15" t="s">
        <v>228</v>
      </c>
      <c r="E140" s="16">
        <v>43348</v>
      </c>
      <c r="F140" s="17">
        <f>IF(AND(MONTH($D$1)&lt;=MONTH(E140),YEAR($D$1)=YEAR(E140)),0,DATEDIF(E140,$D$1,"M"))</f>
        <v>84</v>
      </c>
      <c r="G140" s="18">
        <v>60</v>
      </c>
      <c r="H140" s="19">
        <v>3251</v>
      </c>
      <c r="I140" s="19">
        <f t="shared" si="10"/>
        <v>2600.8000000000002</v>
      </c>
      <c r="J140" s="15">
        <f t="shared" si="11"/>
        <v>50</v>
      </c>
      <c r="K140" s="19">
        <f t="shared" si="13"/>
        <v>42.513333333333335</v>
      </c>
      <c r="L140" s="20">
        <f t="shared" si="12"/>
        <v>2550.8000000000002</v>
      </c>
      <c r="M140" s="21">
        <f t="shared" si="14"/>
        <v>50</v>
      </c>
    </row>
    <row r="141" spans="2:13">
      <c r="B141" s="14" t="s">
        <v>229</v>
      </c>
      <c r="C141" s="15" t="s">
        <v>22</v>
      </c>
      <c r="D141" s="15" t="s">
        <v>23</v>
      </c>
      <c r="E141" s="16">
        <v>43410</v>
      </c>
      <c r="F141" s="17">
        <f>IF(AND(MONTH($D$1)&lt;=MONTH(E141),YEAR($D$1)=YEAR(E141)),0,DATEDIF(E141,$D$1,"M"))</f>
        <v>82</v>
      </c>
      <c r="G141" s="18">
        <v>84</v>
      </c>
      <c r="H141" s="19">
        <v>1493.74</v>
      </c>
      <c r="I141" s="19">
        <f t="shared" si="10"/>
        <v>1194.992</v>
      </c>
      <c r="J141" s="15">
        <f t="shared" si="11"/>
        <v>100</v>
      </c>
      <c r="K141" s="19">
        <f t="shared" si="13"/>
        <v>13.035619047619047</v>
      </c>
      <c r="L141" s="20">
        <f t="shared" si="12"/>
        <v>1068.9207619047618</v>
      </c>
      <c r="M141" s="21">
        <f t="shared" si="14"/>
        <v>126.07123809523819</v>
      </c>
    </row>
    <row r="142" spans="2:13">
      <c r="B142" s="14" t="s">
        <v>230</v>
      </c>
      <c r="C142" s="15" t="s">
        <v>22</v>
      </c>
      <c r="D142" s="15" t="s">
        <v>94</v>
      </c>
      <c r="E142" s="16">
        <v>43467</v>
      </c>
      <c r="F142" s="17">
        <f>IF(AND(MONTH($D$1)&lt;=MONTH(E142),YEAR($D$1)=YEAR(E142)),0,DATEDIF(E142,$D$1,"M"))</f>
        <v>80</v>
      </c>
      <c r="G142" s="18">
        <v>84</v>
      </c>
      <c r="H142" s="19">
        <v>815</v>
      </c>
      <c r="I142" s="19">
        <f t="shared" si="10"/>
        <v>652</v>
      </c>
      <c r="J142" s="15">
        <f t="shared" si="11"/>
        <v>100</v>
      </c>
      <c r="K142" s="19">
        <f t="shared" si="13"/>
        <v>6.5714285714285712</v>
      </c>
      <c r="L142" s="20">
        <f t="shared" si="12"/>
        <v>525.71428571428567</v>
      </c>
      <c r="M142" s="21">
        <f t="shared" si="14"/>
        <v>126.28571428571433</v>
      </c>
    </row>
    <row r="143" spans="2:13">
      <c r="B143" s="14" t="s">
        <v>231</v>
      </c>
      <c r="C143" s="15" t="s">
        <v>37</v>
      </c>
      <c r="D143" s="15" t="s">
        <v>209</v>
      </c>
      <c r="E143" s="16">
        <v>43369</v>
      </c>
      <c r="F143" s="17">
        <f>IF(AND(MONTH($D$1)&lt;=MONTH(E143),YEAR($D$1)=YEAR(E143)),0,DATEDIF(E143,$D$1,"M"))</f>
        <v>84</v>
      </c>
      <c r="G143" s="18">
        <v>84</v>
      </c>
      <c r="H143" s="19">
        <v>7803</v>
      </c>
      <c r="I143" s="19">
        <f t="shared" si="10"/>
        <v>6242.4000000000005</v>
      </c>
      <c r="J143" s="15">
        <f t="shared" si="11"/>
        <v>100</v>
      </c>
      <c r="K143" s="19">
        <f t="shared" si="13"/>
        <v>73.123809523809527</v>
      </c>
      <c r="L143" s="20">
        <f t="shared" si="12"/>
        <v>6142.4000000000005</v>
      </c>
      <c r="M143" s="21">
        <f t="shared" si="14"/>
        <v>100</v>
      </c>
    </row>
    <row r="144" spans="2:13">
      <c r="B144" s="14" t="s">
        <v>232</v>
      </c>
      <c r="C144" s="15" t="s">
        <v>10</v>
      </c>
      <c r="D144" s="15" t="s">
        <v>65</v>
      </c>
      <c r="E144" s="16">
        <v>43364</v>
      </c>
      <c r="F144" s="17">
        <f>IF(AND(MONTH($D$1)&lt;=MONTH(E144),YEAR($D$1)=YEAR(E144)),0,DATEDIF(E144,$D$1,"M"))</f>
        <v>84</v>
      </c>
      <c r="G144" s="18">
        <v>84</v>
      </c>
      <c r="H144" s="19">
        <v>1857.57</v>
      </c>
      <c r="I144" s="19">
        <f t="shared" si="10"/>
        <v>1486.056</v>
      </c>
      <c r="J144" s="15">
        <f t="shared" si="11"/>
        <v>100</v>
      </c>
      <c r="K144" s="19">
        <f t="shared" si="13"/>
        <v>16.500666666666667</v>
      </c>
      <c r="L144" s="20">
        <f t="shared" si="12"/>
        <v>1386.056</v>
      </c>
      <c r="M144" s="21">
        <f t="shared" si="14"/>
        <v>100</v>
      </c>
    </row>
    <row r="145" spans="2:13">
      <c r="B145" s="14" t="s">
        <v>233</v>
      </c>
      <c r="C145" s="15" t="s">
        <v>185</v>
      </c>
      <c r="D145" s="15" t="s">
        <v>234</v>
      </c>
      <c r="E145" s="16">
        <v>43376</v>
      </c>
      <c r="F145" s="17">
        <f>IF(AND(MONTH($D$1)&lt;=MONTH(E145),YEAR($D$1)=YEAR(E145)),0,DATEDIF(E145,$D$1,"M"))</f>
        <v>83</v>
      </c>
      <c r="G145" s="18">
        <v>84</v>
      </c>
      <c r="H145" s="19">
        <v>100</v>
      </c>
      <c r="I145" s="19">
        <f t="shared" si="10"/>
        <v>80</v>
      </c>
      <c r="J145" s="15">
        <f t="shared" si="11"/>
        <v>100</v>
      </c>
      <c r="K145" s="19">
        <f>(I145-J145)/G145</f>
        <v>-0.23809523809523808</v>
      </c>
      <c r="L145" s="20">
        <f t="shared" si="12"/>
        <v>-19.761904761904759</v>
      </c>
      <c r="M145" s="21">
        <f t="shared" si="14"/>
        <v>99.761904761904759</v>
      </c>
    </row>
    <row r="146" spans="2:13">
      <c r="B146" s="14" t="s">
        <v>235</v>
      </c>
      <c r="C146" s="15" t="s">
        <v>32</v>
      </c>
      <c r="D146" s="15" t="s">
        <v>33</v>
      </c>
      <c r="E146" s="16">
        <v>43384</v>
      </c>
      <c r="F146" s="17">
        <f>IF(AND(MONTH($D$1)&lt;=MONTH(E146),YEAR($D$1)=YEAR(E146)),0,DATEDIF(E146,$D$1,"M"))</f>
        <v>83</v>
      </c>
      <c r="G146" s="18">
        <v>84</v>
      </c>
      <c r="H146" s="19">
        <v>6226</v>
      </c>
      <c r="I146" s="19">
        <f t="shared" si="10"/>
        <v>4980.8</v>
      </c>
      <c r="J146" s="15">
        <f t="shared" si="11"/>
        <v>100</v>
      </c>
      <c r="K146" s="19">
        <f t="shared" si="13"/>
        <v>58.104761904761908</v>
      </c>
      <c r="L146" s="20">
        <f t="shared" si="12"/>
        <v>4822.695238095238</v>
      </c>
      <c r="M146" s="21">
        <f t="shared" si="14"/>
        <v>158.1047619047622</v>
      </c>
    </row>
    <row r="147" spans="2:13">
      <c r="B147" s="14" t="s">
        <v>236</v>
      </c>
      <c r="C147" s="15" t="s">
        <v>185</v>
      </c>
      <c r="D147" s="15" t="s">
        <v>234</v>
      </c>
      <c r="E147" s="16">
        <v>43389</v>
      </c>
      <c r="F147" s="17">
        <f>IF(AND(MONTH($D$1)&lt;=MONTH(E147),YEAR($D$1)=YEAR(E147)),0,DATEDIF(E147,$D$1,"M"))</f>
        <v>83</v>
      </c>
      <c r="G147" s="18">
        <v>84</v>
      </c>
      <c r="H147" s="19">
        <v>9232.2800000000007</v>
      </c>
      <c r="I147" s="19">
        <f t="shared" si="10"/>
        <v>7385.8240000000005</v>
      </c>
      <c r="J147" s="15">
        <f t="shared" si="11"/>
        <v>100</v>
      </c>
      <c r="K147" s="19">
        <f t="shared" si="13"/>
        <v>86.736000000000004</v>
      </c>
      <c r="L147" s="20">
        <f t="shared" si="12"/>
        <v>7199.0880000000006</v>
      </c>
      <c r="M147" s="21">
        <f t="shared" si="14"/>
        <v>186.73599999999988</v>
      </c>
    </row>
    <row r="148" spans="2:13">
      <c r="B148" s="14" t="s">
        <v>237</v>
      </c>
      <c r="C148" s="15" t="s">
        <v>32</v>
      </c>
      <c r="D148" s="15" t="s">
        <v>33</v>
      </c>
      <c r="E148" s="16">
        <v>43411</v>
      </c>
      <c r="F148" s="17">
        <f>IF(AND(MONTH($D$1)&lt;=MONTH(E148),YEAR($D$1)=YEAR(E148)),0,DATEDIF(E148,$D$1,"M"))</f>
        <v>82</v>
      </c>
      <c r="G148" s="18">
        <v>84</v>
      </c>
      <c r="H148" s="19">
        <v>6877</v>
      </c>
      <c r="I148" s="19">
        <f t="shared" si="10"/>
        <v>5501.6</v>
      </c>
      <c r="J148" s="15">
        <f t="shared" si="11"/>
        <v>100</v>
      </c>
      <c r="K148" s="19">
        <f t="shared" si="13"/>
        <v>64.304761904761904</v>
      </c>
      <c r="L148" s="20">
        <f t="shared" si="12"/>
        <v>5272.9904761904763</v>
      </c>
      <c r="M148" s="21">
        <f t="shared" si="14"/>
        <v>228.60952380952403</v>
      </c>
    </row>
    <row r="149" spans="2:13">
      <c r="B149" s="14" t="s">
        <v>238</v>
      </c>
      <c r="C149" s="15" t="s">
        <v>37</v>
      </c>
      <c r="D149" s="15" t="s">
        <v>168</v>
      </c>
      <c r="E149" s="16">
        <v>43402</v>
      </c>
      <c r="F149" s="17">
        <f>IF(AND(MONTH($D$1)&lt;=MONTH(E149),YEAR($D$1)=YEAR(E149)),0,DATEDIF(E149,$D$1,"M"))</f>
        <v>83</v>
      </c>
      <c r="G149" s="18">
        <v>84</v>
      </c>
      <c r="H149" s="19">
        <v>6459.37</v>
      </c>
      <c r="I149" s="19">
        <f t="shared" si="10"/>
        <v>5167.4960000000001</v>
      </c>
      <c r="J149" s="15">
        <f t="shared" si="11"/>
        <v>100</v>
      </c>
      <c r="K149" s="19">
        <f t="shared" si="13"/>
        <v>60.327333333333335</v>
      </c>
      <c r="L149" s="20">
        <f t="shared" si="12"/>
        <v>5007.1686666666665</v>
      </c>
      <c r="M149" s="21">
        <f t="shared" si="14"/>
        <v>160.32733333333363</v>
      </c>
    </row>
    <row r="150" spans="2:13">
      <c r="B150" s="14" t="s">
        <v>239</v>
      </c>
      <c r="C150" s="15" t="s">
        <v>32</v>
      </c>
      <c r="D150" s="15" t="s">
        <v>53</v>
      </c>
      <c r="E150" s="16">
        <v>43405</v>
      </c>
      <c r="F150" s="17">
        <f>IF(AND(MONTH($D$1)&lt;=MONTH(E150),YEAR($D$1)=YEAR(E150)),0,DATEDIF(E150,$D$1,"M"))</f>
        <v>83</v>
      </c>
      <c r="G150" s="18">
        <v>84</v>
      </c>
      <c r="H150" s="19">
        <v>11529.369999999999</v>
      </c>
      <c r="I150" s="19">
        <f t="shared" si="10"/>
        <v>9223.4959999999992</v>
      </c>
      <c r="J150" s="15">
        <f t="shared" si="11"/>
        <v>100</v>
      </c>
      <c r="K150" s="19">
        <f t="shared" si="13"/>
        <v>108.61304761904761</v>
      </c>
      <c r="L150" s="20">
        <f t="shared" si="12"/>
        <v>9014.8829523809509</v>
      </c>
      <c r="M150" s="21">
        <f t="shared" si="14"/>
        <v>208.6130476190483</v>
      </c>
    </row>
    <row r="151" spans="2:13">
      <c r="B151" s="14" t="s">
        <v>240</v>
      </c>
      <c r="C151" s="15" t="s">
        <v>10</v>
      </c>
      <c r="D151" s="15" t="s">
        <v>65</v>
      </c>
      <c r="E151" s="16">
        <v>43416</v>
      </c>
      <c r="F151" s="17">
        <f>IF(AND(MONTH($D$1)&lt;=MONTH(E151),YEAR($D$1)=YEAR(E151)),0,DATEDIF(E151,$D$1,"M"))</f>
        <v>82</v>
      </c>
      <c r="G151" s="18">
        <v>84</v>
      </c>
      <c r="H151" s="19">
        <v>100</v>
      </c>
      <c r="I151" s="19">
        <f t="shared" si="10"/>
        <v>80</v>
      </c>
      <c r="J151" s="15">
        <f t="shared" si="11"/>
        <v>100</v>
      </c>
      <c r="K151" s="19">
        <f t="shared" si="13"/>
        <v>-0.23809523809523808</v>
      </c>
      <c r="L151" s="20">
        <f t="shared" si="12"/>
        <v>-19.523809523809522</v>
      </c>
      <c r="M151" s="21">
        <f t="shared" si="14"/>
        <v>99.523809523809518</v>
      </c>
    </row>
    <row r="152" spans="2:13">
      <c r="B152" s="14" t="s">
        <v>241</v>
      </c>
      <c r="C152" s="15" t="s">
        <v>32</v>
      </c>
      <c r="D152" s="15" t="s">
        <v>53</v>
      </c>
      <c r="E152" s="16">
        <v>43514</v>
      </c>
      <c r="F152" s="17">
        <f>IF(AND(MONTH($D$1)&lt;=MONTH(E152),YEAR($D$1)=YEAR(E152)),0,DATEDIF(E152,$D$1,"M"))</f>
        <v>79</v>
      </c>
      <c r="G152" s="18">
        <v>84</v>
      </c>
      <c r="H152" s="19">
        <v>11765.56</v>
      </c>
      <c r="I152" s="19">
        <f t="shared" si="10"/>
        <v>9412.4480000000003</v>
      </c>
      <c r="J152" s="15">
        <f t="shared" si="11"/>
        <v>100</v>
      </c>
      <c r="K152" s="19">
        <f t="shared" si="13"/>
        <v>110.8624761904762</v>
      </c>
      <c r="L152" s="20">
        <f t="shared" si="12"/>
        <v>8758.1356190476199</v>
      </c>
      <c r="M152" s="21">
        <f t="shared" si="14"/>
        <v>654.31238095238041</v>
      </c>
    </row>
    <row r="153" spans="2:13">
      <c r="B153" s="14" t="s">
        <v>242</v>
      </c>
      <c r="C153" s="15" t="s">
        <v>112</v>
      </c>
      <c r="D153" s="15" t="s">
        <v>243</v>
      </c>
      <c r="E153" s="16">
        <v>43419</v>
      </c>
      <c r="F153" s="17">
        <f>IF(AND(MONTH($D$1)&lt;=MONTH(E153),YEAR($D$1)=YEAR(E153)),0,DATEDIF(E153,$D$1,"M"))</f>
        <v>82</v>
      </c>
      <c r="G153" s="18">
        <v>84</v>
      </c>
      <c r="H153" s="19">
        <v>13380.34</v>
      </c>
      <c r="I153" s="19">
        <f t="shared" si="10"/>
        <v>10704.272000000001</v>
      </c>
      <c r="J153" s="15">
        <f t="shared" si="11"/>
        <v>100</v>
      </c>
      <c r="K153" s="19">
        <f t="shared" si="13"/>
        <v>126.24133333333334</v>
      </c>
      <c r="L153" s="20">
        <f t="shared" si="12"/>
        <v>10351.789333333334</v>
      </c>
      <c r="M153" s="21">
        <f t="shared" si="14"/>
        <v>352.48266666666677</v>
      </c>
    </row>
    <row r="154" spans="2:13">
      <c r="B154" s="14" t="s">
        <v>244</v>
      </c>
      <c r="C154" s="15" t="s">
        <v>29</v>
      </c>
      <c r="D154" s="15" t="s">
        <v>245</v>
      </c>
      <c r="E154" s="16">
        <v>43420</v>
      </c>
      <c r="F154" s="17">
        <f>IF(AND(MONTH($D$1)&lt;=MONTH(E154),YEAR($D$1)=YEAR(E154)),0,DATEDIF(E154,$D$1,"M"))</f>
        <v>82</v>
      </c>
      <c r="G154" s="18">
        <v>84</v>
      </c>
      <c r="H154" s="19">
        <v>6820.04</v>
      </c>
      <c r="I154" s="19">
        <f t="shared" si="10"/>
        <v>5456.0320000000002</v>
      </c>
      <c r="J154" s="15">
        <f t="shared" si="11"/>
        <v>100</v>
      </c>
      <c r="K154" s="19">
        <f t="shared" si="13"/>
        <v>63.762285714285717</v>
      </c>
      <c r="L154" s="20">
        <f t="shared" si="12"/>
        <v>5228.507428571429</v>
      </c>
      <c r="M154" s="21">
        <f t="shared" si="14"/>
        <v>227.52457142857111</v>
      </c>
    </row>
    <row r="155" spans="2:13">
      <c r="B155" s="14" t="s">
        <v>246</v>
      </c>
      <c r="C155" s="15" t="s">
        <v>149</v>
      </c>
      <c r="D155" s="15" t="s">
        <v>247</v>
      </c>
      <c r="E155" s="16">
        <v>43525</v>
      </c>
      <c r="F155" s="17">
        <f>IF(AND(MONTH($D$1)&lt;=MONTH(E155),YEAR($D$1)=YEAR(E155)),0,DATEDIF(E155,$D$1,"M"))</f>
        <v>79</v>
      </c>
      <c r="G155" s="18">
        <v>84</v>
      </c>
      <c r="H155" s="19">
        <v>5624.04</v>
      </c>
      <c r="I155" s="19">
        <f t="shared" si="10"/>
        <v>4499.232</v>
      </c>
      <c r="J155" s="15">
        <f t="shared" si="11"/>
        <v>100</v>
      </c>
      <c r="K155" s="19">
        <f t="shared" si="13"/>
        <v>52.371809523809524</v>
      </c>
      <c r="L155" s="20">
        <f t="shared" si="12"/>
        <v>4137.3729523809525</v>
      </c>
      <c r="M155" s="21">
        <f t="shared" si="14"/>
        <v>361.85904761904749</v>
      </c>
    </row>
    <row r="156" spans="2:13">
      <c r="B156" s="14" t="s">
        <v>248</v>
      </c>
      <c r="C156" s="15" t="s">
        <v>249</v>
      </c>
      <c r="D156" s="15" t="s">
        <v>250</v>
      </c>
      <c r="E156" s="16">
        <v>43405</v>
      </c>
      <c r="F156" s="17">
        <f>IF(AND(MONTH($D$1)&lt;=MONTH(E156),YEAR($D$1)=YEAR(E156)),0,DATEDIF(E156,$D$1,"M"))</f>
        <v>83</v>
      </c>
      <c r="G156" s="18">
        <v>60</v>
      </c>
      <c r="H156" s="19">
        <v>7973.58</v>
      </c>
      <c r="I156" s="19">
        <f t="shared" si="10"/>
        <v>6378.8640000000005</v>
      </c>
      <c r="J156" s="15">
        <f t="shared" si="11"/>
        <v>50</v>
      </c>
      <c r="K156" s="19">
        <f t="shared" si="13"/>
        <v>105.48106666666668</v>
      </c>
      <c r="L156" s="20">
        <f t="shared" si="12"/>
        <v>6328.8640000000005</v>
      </c>
      <c r="M156" s="21">
        <f t="shared" si="14"/>
        <v>50</v>
      </c>
    </row>
    <row r="157" spans="2:13">
      <c r="B157" s="14" t="s">
        <v>251</v>
      </c>
      <c r="C157" s="15" t="s">
        <v>70</v>
      </c>
      <c r="D157" s="15" t="s">
        <v>252</v>
      </c>
      <c r="E157" s="16">
        <v>43983</v>
      </c>
      <c r="F157" s="17">
        <f>IF(AND(MONTH($D$1)&lt;=MONTH(E157),YEAR($D$1)=YEAR(E157)),0,DATEDIF(E157,$D$1,"M"))</f>
        <v>64</v>
      </c>
      <c r="G157" s="18">
        <v>60</v>
      </c>
      <c r="H157" s="19">
        <v>100</v>
      </c>
      <c r="I157" s="19">
        <f t="shared" si="10"/>
        <v>80</v>
      </c>
      <c r="J157" s="15">
        <f t="shared" si="11"/>
        <v>50</v>
      </c>
      <c r="K157" s="19">
        <f t="shared" si="13"/>
        <v>0.5</v>
      </c>
      <c r="L157" s="20">
        <f t="shared" si="12"/>
        <v>30</v>
      </c>
      <c r="M157" s="21">
        <f t="shared" si="14"/>
        <v>50</v>
      </c>
    </row>
    <row r="158" spans="2:13">
      <c r="B158" s="14" t="s">
        <v>253</v>
      </c>
      <c r="C158" s="15" t="s">
        <v>22</v>
      </c>
      <c r="D158" s="15" t="s">
        <v>23</v>
      </c>
      <c r="E158" s="16">
        <v>43472</v>
      </c>
      <c r="F158" s="17">
        <f>IF(AND(MONTH($D$1)&lt;=MONTH(E158),YEAR($D$1)=YEAR(E158)),0,DATEDIF(E158,$D$1,"M"))</f>
        <v>80</v>
      </c>
      <c r="G158" s="18">
        <v>84</v>
      </c>
      <c r="H158" s="19">
        <v>1008.9300000000001</v>
      </c>
      <c r="I158" s="19">
        <f t="shared" si="10"/>
        <v>807.14400000000012</v>
      </c>
      <c r="J158" s="15">
        <f t="shared" si="11"/>
        <v>100</v>
      </c>
      <c r="K158" s="19">
        <f t="shared" si="13"/>
        <v>8.4183809523809536</v>
      </c>
      <c r="L158" s="20">
        <f t="shared" si="12"/>
        <v>673.47047619047635</v>
      </c>
      <c r="M158" s="21">
        <f t="shared" si="14"/>
        <v>133.67352380952377</v>
      </c>
    </row>
    <row r="159" spans="2:13">
      <c r="B159" s="14" t="s">
        <v>254</v>
      </c>
      <c r="C159" s="15" t="s">
        <v>22</v>
      </c>
      <c r="D159" s="15" t="s">
        <v>23</v>
      </c>
      <c r="E159" s="16">
        <v>43472</v>
      </c>
      <c r="F159" s="17">
        <f>IF(AND(MONTH($D$1)&lt;=MONTH(E159),YEAR($D$1)=YEAR(E159)),0,DATEDIF(E159,$D$1,"M"))</f>
        <v>80</v>
      </c>
      <c r="G159" s="18">
        <v>84</v>
      </c>
      <c r="H159" s="19">
        <v>1026.3</v>
      </c>
      <c r="I159" s="19">
        <f t="shared" si="10"/>
        <v>821.04</v>
      </c>
      <c r="J159" s="15">
        <f t="shared" si="11"/>
        <v>100</v>
      </c>
      <c r="K159" s="19">
        <f t="shared" si="13"/>
        <v>8.5838095238095242</v>
      </c>
      <c r="L159" s="20">
        <f t="shared" si="12"/>
        <v>686.70476190476188</v>
      </c>
      <c r="M159" s="21">
        <f t="shared" si="14"/>
        <v>134.33523809523808</v>
      </c>
    </row>
    <row r="160" spans="2:13">
      <c r="B160" s="14" t="s">
        <v>255</v>
      </c>
      <c r="C160" s="15" t="s">
        <v>112</v>
      </c>
      <c r="D160" s="15" t="s">
        <v>113</v>
      </c>
      <c r="E160" s="16">
        <v>43482</v>
      </c>
      <c r="F160" s="17">
        <f>IF(AND(MONTH($D$1)&lt;=MONTH(E160),YEAR($D$1)=YEAR(E160)),0,DATEDIF(E160,$D$1,"M"))</f>
        <v>80</v>
      </c>
      <c r="G160" s="18">
        <v>84</v>
      </c>
      <c r="H160" s="19">
        <v>25335.379999999997</v>
      </c>
      <c r="I160" s="19">
        <f t="shared" si="10"/>
        <v>20268.304</v>
      </c>
      <c r="J160" s="15">
        <f t="shared" si="11"/>
        <v>100</v>
      </c>
      <c r="K160" s="19">
        <f t="shared" si="13"/>
        <v>240.09885714285716</v>
      </c>
      <c r="L160" s="20">
        <f t="shared" si="12"/>
        <v>19207.908571428572</v>
      </c>
      <c r="M160" s="21">
        <f t="shared" si="14"/>
        <v>1060.3954285714281</v>
      </c>
    </row>
    <row r="161" spans="2:13">
      <c r="B161" s="14" t="s">
        <v>256</v>
      </c>
      <c r="C161" s="15" t="s">
        <v>112</v>
      </c>
      <c r="D161" s="15" t="s">
        <v>125</v>
      </c>
      <c r="E161" s="16">
        <v>43497</v>
      </c>
      <c r="F161" s="17">
        <f>IF(AND(MONTH($D$1)&lt;=MONTH(E161),YEAR($D$1)=YEAR(E161)),0,DATEDIF(E161,$D$1,"M"))</f>
        <v>80</v>
      </c>
      <c r="G161" s="18">
        <v>84</v>
      </c>
      <c r="H161" s="19">
        <v>13853.970000000001</v>
      </c>
      <c r="I161" s="19">
        <f t="shared" si="10"/>
        <v>11083.176000000001</v>
      </c>
      <c r="J161" s="15">
        <f t="shared" si="11"/>
        <v>100</v>
      </c>
      <c r="K161" s="19">
        <f t="shared" si="13"/>
        <v>130.75209523809525</v>
      </c>
      <c r="L161" s="20">
        <f t="shared" si="12"/>
        <v>10460.167619047621</v>
      </c>
      <c r="M161" s="21">
        <f t="shared" si="14"/>
        <v>623.00838095238032</v>
      </c>
    </row>
    <row r="162" spans="2:13">
      <c r="B162" s="14" t="s">
        <v>257</v>
      </c>
      <c r="C162" s="15" t="s">
        <v>149</v>
      </c>
      <c r="D162" s="15" t="s">
        <v>258</v>
      </c>
      <c r="E162" s="16">
        <v>43525</v>
      </c>
      <c r="F162" s="17">
        <f>IF(AND(MONTH($D$1)&lt;=MONTH(E162),YEAR($D$1)=YEAR(E162)),0,DATEDIF(E162,$D$1,"M"))</f>
        <v>79</v>
      </c>
      <c r="G162" s="18">
        <v>84</v>
      </c>
      <c r="H162" s="19">
        <v>5445.6</v>
      </c>
      <c r="I162" s="19">
        <f t="shared" si="10"/>
        <v>4356.4800000000005</v>
      </c>
      <c r="J162" s="15">
        <f t="shared" si="11"/>
        <v>100</v>
      </c>
      <c r="K162" s="19">
        <f t="shared" si="13"/>
        <v>50.672380952380955</v>
      </c>
      <c r="L162" s="20">
        <f t="shared" si="12"/>
        <v>4003.1180952380955</v>
      </c>
      <c r="M162" s="21">
        <f t="shared" si="14"/>
        <v>353.36190476190495</v>
      </c>
    </row>
    <row r="163" spans="2:13">
      <c r="B163" s="14" t="s">
        <v>259</v>
      </c>
      <c r="C163" s="15" t="s">
        <v>22</v>
      </c>
      <c r="D163" s="15" t="s">
        <v>23</v>
      </c>
      <c r="E163" s="16">
        <v>43501</v>
      </c>
      <c r="F163" s="17">
        <f>IF(AND(MONTH($D$1)&lt;=MONTH(E163),YEAR($D$1)=YEAR(E163)),0,DATEDIF(E163,$D$1,"M"))</f>
        <v>79</v>
      </c>
      <c r="G163" s="18">
        <v>84</v>
      </c>
      <c r="H163" s="19">
        <v>789</v>
      </c>
      <c r="I163" s="19">
        <f t="shared" si="10"/>
        <v>631.20000000000005</v>
      </c>
      <c r="J163" s="15">
        <f t="shared" si="11"/>
        <v>100</v>
      </c>
      <c r="K163" s="19">
        <f t="shared" si="13"/>
        <v>6.3238095238095244</v>
      </c>
      <c r="L163" s="20">
        <f t="shared" si="12"/>
        <v>499.58095238095245</v>
      </c>
      <c r="M163" s="21">
        <f t="shared" si="14"/>
        <v>131.61904761904759</v>
      </c>
    </row>
    <row r="164" spans="2:13">
      <c r="B164" s="14" t="s">
        <v>260</v>
      </c>
      <c r="C164" s="15" t="s">
        <v>249</v>
      </c>
      <c r="D164" s="15" t="s">
        <v>261</v>
      </c>
      <c r="E164" s="16">
        <v>43494</v>
      </c>
      <c r="F164" s="17">
        <f>IF(AND(MONTH($D$1)&lt;=MONTH(E164),YEAR($D$1)=YEAR(E164)),0,DATEDIF(E164,$D$1,"M"))</f>
        <v>80</v>
      </c>
      <c r="G164" s="18">
        <v>60</v>
      </c>
      <c r="H164" s="19">
        <v>2978.45</v>
      </c>
      <c r="I164" s="19">
        <f t="shared" si="10"/>
        <v>2382.7599999999998</v>
      </c>
      <c r="J164" s="15">
        <f t="shared" si="11"/>
        <v>50</v>
      </c>
      <c r="K164" s="19">
        <f t="shared" si="13"/>
        <v>38.879333333333328</v>
      </c>
      <c r="L164" s="20">
        <f t="shared" si="12"/>
        <v>2332.7599999999998</v>
      </c>
      <c r="M164" s="21">
        <f t="shared" si="14"/>
        <v>50</v>
      </c>
    </row>
    <row r="165" spans="2:13">
      <c r="B165" s="14" t="s">
        <v>262</v>
      </c>
      <c r="C165" s="15" t="s">
        <v>22</v>
      </c>
      <c r="D165" s="15" t="s">
        <v>263</v>
      </c>
      <c r="E165" s="16">
        <v>43524</v>
      </c>
      <c r="F165" s="17">
        <f>IF(AND(MONTH($D$1)&lt;=MONTH(E165),YEAR($D$1)=YEAR(E165)),0,DATEDIF(E165,$D$1,"M"))</f>
        <v>79</v>
      </c>
      <c r="G165" s="18">
        <v>84</v>
      </c>
      <c r="H165" s="19">
        <v>789</v>
      </c>
      <c r="I165" s="19">
        <f t="shared" si="10"/>
        <v>631.20000000000005</v>
      </c>
      <c r="J165" s="15">
        <f t="shared" si="11"/>
        <v>100</v>
      </c>
      <c r="K165" s="19">
        <f t="shared" si="13"/>
        <v>6.3238095238095244</v>
      </c>
      <c r="L165" s="20">
        <f t="shared" si="12"/>
        <v>499.58095238095245</v>
      </c>
      <c r="M165" s="21">
        <f t="shared" si="14"/>
        <v>131.61904761904759</v>
      </c>
    </row>
    <row r="166" spans="2:13">
      <c r="B166" s="14" t="s">
        <v>264</v>
      </c>
      <c r="C166" s="15" t="s">
        <v>10</v>
      </c>
      <c r="D166" s="15" t="s">
        <v>65</v>
      </c>
      <c r="E166" s="16">
        <v>43524</v>
      </c>
      <c r="F166" s="17">
        <f>IF(AND(MONTH($D$1)&lt;=MONTH(E166),YEAR($D$1)=YEAR(E166)),0,DATEDIF(E166,$D$1,"M"))</f>
        <v>79</v>
      </c>
      <c r="G166" s="18">
        <v>84</v>
      </c>
      <c r="H166" s="19">
        <v>3477.85</v>
      </c>
      <c r="I166" s="19">
        <f t="shared" si="10"/>
        <v>2782.28</v>
      </c>
      <c r="J166" s="15">
        <f t="shared" si="11"/>
        <v>100</v>
      </c>
      <c r="K166" s="19">
        <f t="shared" si="13"/>
        <v>31.931904761904764</v>
      </c>
      <c r="L166" s="20">
        <f t="shared" si="12"/>
        <v>2522.6204761904764</v>
      </c>
      <c r="M166" s="21">
        <f t="shared" si="14"/>
        <v>259.65952380952376</v>
      </c>
    </row>
    <row r="167" spans="2:13">
      <c r="B167" s="14" t="s">
        <v>265</v>
      </c>
      <c r="C167" s="15" t="s">
        <v>32</v>
      </c>
      <c r="D167" s="15" t="s">
        <v>33</v>
      </c>
      <c r="E167" s="16">
        <v>43544</v>
      </c>
      <c r="F167" s="17">
        <f>IF(AND(MONTH($D$1)&lt;=MONTH(E167),YEAR($D$1)=YEAR(E167)),0,DATEDIF(E167,$D$1,"M"))</f>
        <v>78</v>
      </c>
      <c r="G167" s="18">
        <v>84</v>
      </c>
      <c r="H167" s="19">
        <v>6877</v>
      </c>
      <c r="I167" s="19">
        <f t="shared" si="10"/>
        <v>5501.6</v>
      </c>
      <c r="J167" s="15">
        <f t="shared" si="11"/>
        <v>100</v>
      </c>
      <c r="K167" s="19">
        <f t="shared" si="13"/>
        <v>64.304761904761904</v>
      </c>
      <c r="L167" s="20">
        <f t="shared" si="12"/>
        <v>5015.7714285714283</v>
      </c>
      <c r="M167" s="21">
        <f t="shared" si="14"/>
        <v>485.8285714285721</v>
      </c>
    </row>
    <row r="168" spans="2:13">
      <c r="B168" s="14" t="s">
        <v>266</v>
      </c>
      <c r="C168" s="15" t="s">
        <v>32</v>
      </c>
      <c r="D168" s="15" t="s">
        <v>33</v>
      </c>
      <c r="E168" s="16">
        <v>43549</v>
      </c>
      <c r="F168" s="17">
        <f>IF(AND(MONTH($D$1)&lt;=MONTH(E168),YEAR($D$1)=YEAR(E168)),0,DATEDIF(E168,$D$1,"M"))</f>
        <v>78</v>
      </c>
      <c r="G168" s="18">
        <v>84</v>
      </c>
      <c r="H168" s="19">
        <v>7022.55</v>
      </c>
      <c r="I168" s="19">
        <f t="shared" si="10"/>
        <v>5618.0400000000009</v>
      </c>
      <c r="J168" s="15">
        <f t="shared" si="11"/>
        <v>100</v>
      </c>
      <c r="K168" s="19">
        <f t="shared" si="13"/>
        <v>65.690952380952396</v>
      </c>
      <c r="L168" s="20">
        <f t="shared" si="12"/>
        <v>5123.8942857142865</v>
      </c>
      <c r="M168" s="21">
        <f t="shared" si="14"/>
        <v>494.14571428571435</v>
      </c>
    </row>
    <row r="169" spans="2:13">
      <c r="B169" s="14" t="s">
        <v>267</v>
      </c>
      <c r="C169" s="15" t="s">
        <v>32</v>
      </c>
      <c r="D169" s="15" t="s">
        <v>33</v>
      </c>
      <c r="E169" s="16">
        <v>43551</v>
      </c>
      <c r="F169" s="17">
        <f>IF(AND(MONTH($D$1)&lt;=MONTH(E169),YEAR($D$1)=YEAR(E169)),0,DATEDIF(E169,$D$1,"M"))</f>
        <v>78</v>
      </c>
      <c r="G169" s="18">
        <v>84</v>
      </c>
      <c r="H169" s="19">
        <v>6226</v>
      </c>
      <c r="I169" s="19">
        <f t="shared" si="10"/>
        <v>4980.8</v>
      </c>
      <c r="J169" s="15">
        <f t="shared" si="11"/>
        <v>100</v>
      </c>
      <c r="K169" s="19">
        <f t="shared" si="13"/>
        <v>58.104761904761908</v>
      </c>
      <c r="L169" s="20">
        <f t="shared" si="12"/>
        <v>4532.1714285714288</v>
      </c>
      <c r="M169" s="21">
        <f t="shared" si="14"/>
        <v>448.62857142857138</v>
      </c>
    </row>
    <row r="170" spans="2:13">
      <c r="B170" s="14" t="s">
        <v>268</v>
      </c>
      <c r="C170" s="15" t="s">
        <v>32</v>
      </c>
      <c r="D170" s="15" t="s">
        <v>33</v>
      </c>
      <c r="E170" s="16">
        <v>43570</v>
      </c>
      <c r="F170" s="17">
        <f>IF(AND(MONTH($D$1)&lt;=MONTH(E170),YEAR($D$1)=YEAR(E170)),0,DATEDIF(E170,$D$1,"M"))</f>
        <v>77</v>
      </c>
      <c r="G170" s="18">
        <v>84</v>
      </c>
      <c r="H170" s="19">
        <v>6895.3099999999995</v>
      </c>
      <c r="I170" s="19">
        <f t="shared" si="10"/>
        <v>5516.2479999999996</v>
      </c>
      <c r="J170" s="15">
        <f t="shared" si="11"/>
        <v>100</v>
      </c>
      <c r="K170" s="19">
        <f t="shared" si="13"/>
        <v>64.479142857142847</v>
      </c>
      <c r="L170" s="20">
        <f t="shared" si="12"/>
        <v>4964.8939999999993</v>
      </c>
      <c r="M170" s="21">
        <f t="shared" si="14"/>
        <v>551.35400000000027</v>
      </c>
    </row>
    <row r="171" spans="2:13">
      <c r="B171" s="14" t="s">
        <v>269</v>
      </c>
      <c r="C171" s="15" t="s">
        <v>149</v>
      </c>
      <c r="D171" s="15" t="s">
        <v>247</v>
      </c>
      <c r="E171" s="16">
        <v>43573</v>
      </c>
      <c r="F171" s="17">
        <f>IF(AND(MONTH($D$1)&lt;=MONTH(E171),YEAR($D$1)=YEAR(E171)),0,DATEDIF(E171,$D$1,"M"))</f>
        <v>77</v>
      </c>
      <c r="G171" s="18">
        <v>84</v>
      </c>
      <c r="H171" s="19">
        <v>5459.38</v>
      </c>
      <c r="I171" s="19">
        <f t="shared" si="10"/>
        <v>4367.5039999999999</v>
      </c>
      <c r="J171" s="15">
        <f t="shared" si="11"/>
        <v>100</v>
      </c>
      <c r="K171" s="19">
        <f t="shared" si="13"/>
        <v>50.803619047619044</v>
      </c>
      <c r="L171" s="20">
        <f t="shared" si="12"/>
        <v>3911.8786666666665</v>
      </c>
      <c r="M171" s="21">
        <f t="shared" si="14"/>
        <v>455.6253333333334</v>
      </c>
    </row>
    <row r="172" spans="2:13">
      <c r="B172" s="14" t="s">
        <v>270</v>
      </c>
      <c r="C172" s="15" t="s">
        <v>10</v>
      </c>
      <c r="D172" s="15" t="s">
        <v>65</v>
      </c>
      <c r="E172" s="16">
        <v>43587</v>
      </c>
      <c r="F172" s="17">
        <f>IF(AND(MONTH($D$1)&lt;=MONTH(E172),YEAR($D$1)=YEAR(E172)),0,DATEDIF(E172,$D$1,"M"))</f>
        <v>76</v>
      </c>
      <c r="G172" s="18">
        <v>84</v>
      </c>
      <c r="H172" s="19">
        <v>3086.75</v>
      </c>
      <c r="I172" s="19">
        <f t="shared" si="10"/>
        <v>2469.4</v>
      </c>
      <c r="J172" s="15">
        <f t="shared" si="11"/>
        <v>100</v>
      </c>
      <c r="K172" s="19">
        <f t="shared" si="13"/>
        <v>28.207142857142859</v>
      </c>
      <c r="L172" s="20">
        <f t="shared" si="12"/>
        <v>2143.7428571428572</v>
      </c>
      <c r="M172" s="21">
        <f t="shared" si="14"/>
        <v>325.65714285714284</v>
      </c>
    </row>
    <row r="173" spans="2:13">
      <c r="B173" s="14" t="s">
        <v>271</v>
      </c>
      <c r="C173" s="15" t="s">
        <v>149</v>
      </c>
      <c r="D173" s="15" t="s">
        <v>272</v>
      </c>
      <c r="E173" s="16">
        <v>43578</v>
      </c>
      <c r="F173" s="17">
        <f>IF(AND(MONTH($D$1)&lt;=MONTH(E173),YEAR($D$1)=YEAR(E173)),0,DATEDIF(E173,$D$1,"M"))</f>
        <v>77</v>
      </c>
      <c r="G173" s="18">
        <v>84</v>
      </c>
      <c r="H173" s="19">
        <v>7390.75</v>
      </c>
      <c r="I173" s="19">
        <f t="shared" si="10"/>
        <v>5912.6</v>
      </c>
      <c r="J173" s="15">
        <f t="shared" si="11"/>
        <v>100</v>
      </c>
      <c r="K173" s="19">
        <f t="shared" si="13"/>
        <v>69.197619047619057</v>
      </c>
      <c r="L173" s="20">
        <f t="shared" si="12"/>
        <v>5328.2166666666672</v>
      </c>
      <c r="M173" s="21">
        <f t="shared" si="14"/>
        <v>584.38333333333321</v>
      </c>
    </row>
    <row r="174" spans="2:13">
      <c r="B174" s="14" t="s">
        <v>273</v>
      </c>
      <c r="C174" s="15" t="s">
        <v>48</v>
      </c>
      <c r="D174" s="15" t="s">
        <v>274</v>
      </c>
      <c r="E174" s="16">
        <v>43574</v>
      </c>
      <c r="F174" s="17">
        <f>IF(AND(MONTH($D$1)&lt;=MONTH(E174),YEAR($D$1)=YEAR(E174)),0,DATEDIF(E174,$D$1,"M"))</f>
        <v>77</v>
      </c>
      <c r="G174" s="18">
        <v>84</v>
      </c>
      <c r="H174" s="19">
        <v>3321.05</v>
      </c>
      <c r="I174" s="19">
        <f t="shared" si="10"/>
        <v>2656.84</v>
      </c>
      <c r="J174" s="15">
        <f t="shared" si="11"/>
        <v>100</v>
      </c>
      <c r="K174" s="19">
        <f t="shared" si="13"/>
        <v>30.438571428571429</v>
      </c>
      <c r="L174" s="20">
        <f t="shared" si="12"/>
        <v>2343.77</v>
      </c>
      <c r="M174" s="21">
        <f t="shared" si="14"/>
        <v>313.07000000000016</v>
      </c>
    </row>
    <row r="175" spans="2:13">
      <c r="B175" s="14" t="s">
        <v>275</v>
      </c>
      <c r="C175" s="15" t="s">
        <v>32</v>
      </c>
      <c r="D175" s="15" t="s">
        <v>33</v>
      </c>
      <c r="E175" s="16">
        <v>43586</v>
      </c>
      <c r="F175" s="17">
        <f>IF(AND(MONTH($D$1)&lt;=MONTH(E175),YEAR($D$1)=YEAR(E175)),0,DATEDIF(E175,$D$1,"M"))</f>
        <v>77</v>
      </c>
      <c r="G175" s="18">
        <v>84</v>
      </c>
      <c r="H175" s="19">
        <v>7422.91</v>
      </c>
      <c r="I175" s="19">
        <f t="shared" si="10"/>
        <v>5938.3280000000004</v>
      </c>
      <c r="J175" s="15">
        <f t="shared" si="11"/>
        <v>100</v>
      </c>
      <c r="K175" s="19">
        <f t="shared" si="13"/>
        <v>69.503904761904764</v>
      </c>
      <c r="L175" s="20">
        <f t="shared" si="12"/>
        <v>5351.800666666667</v>
      </c>
      <c r="M175" s="21">
        <f t="shared" si="14"/>
        <v>586.52733333333344</v>
      </c>
    </row>
    <row r="176" spans="2:13">
      <c r="B176" s="14" t="s">
        <v>276</v>
      </c>
      <c r="C176" s="15" t="s">
        <v>112</v>
      </c>
      <c r="D176" s="15" t="s">
        <v>125</v>
      </c>
      <c r="E176" s="16">
        <v>43661</v>
      </c>
      <c r="F176" s="17">
        <f>IF(AND(MONTH($D$1)&lt;=MONTH(E176),YEAR($D$1)=YEAR(E176)),0,DATEDIF(E176,$D$1,"M"))</f>
        <v>74</v>
      </c>
      <c r="G176" s="18">
        <v>84</v>
      </c>
      <c r="H176" s="19">
        <v>15670.61</v>
      </c>
      <c r="I176" s="19">
        <f t="shared" si="10"/>
        <v>12536.488000000001</v>
      </c>
      <c r="J176" s="15">
        <f t="shared" si="11"/>
        <v>100</v>
      </c>
      <c r="K176" s="19">
        <f t="shared" si="13"/>
        <v>148.05342857142858</v>
      </c>
      <c r="L176" s="20">
        <f t="shared" si="12"/>
        <v>10955.953714285715</v>
      </c>
      <c r="M176" s="21">
        <f t="shared" si="14"/>
        <v>1580.5342857142859</v>
      </c>
    </row>
    <row r="177" spans="2:13">
      <c r="B177" s="14" t="s">
        <v>277</v>
      </c>
      <c r="C177" s="15" t="s">
        <v>10</v>
      </c>
      <c r="D177" s="15" t="s">
        <v>278</v>
      </c>
      <c r="E177" s="16">
        <v>43585</v>
      </c>
      <c r="F177" s="17">
        <f>IF(AND(MONTH($D$1)&lt;=MONTH(E177),YEAR($D$1)=YEAR(E177)),0,DATEDIF(E177,$D$1,"M"))</f>
        <v>77</v>
      </c>
      <c r="G177" s="18">
        <v>84</v>
      </c>
      <c r="H177" s="19">
        <v>7142.82</v>
      </c>
      <c r="I177" s="19">
        <f t="shared" si="10"/>
        <v>5714.2560000000003</v>
      </c>
      <c r="J177" s="15">
        <f t="shared" si="11"/>
        <v>100</v>
      </c>
      <c r="K177" s="19">
        <f t="shared" si="13"/>
        <v>66.836380952380949</v>
      </c>
      <c r="L177" s="20">
        <f t="shared" si="12"/>
        <v>5146.4013333333332</v>
      </c>
      <c r="M177" s="21">
        <f t="shared" si="14"/>
        <v>567.85466666666707</v>
      </c>
    </row>
    <row r="178" spans="2:13">
      <c r="B178" s="14" t="s">
        <v>279</v>
      </c>
      <c r="C178" s="15" t="s">
        <v>10</v>
      </c>
      <c r="D178" s="15" t="s">
        <v>280</v>
      </c>
      <c r="E178" s="16">
        <v>43585</v>
      </c>
      <c r="F178" s="17">
        <f>IF(AND(MONTH($D$1)&lt;=MONTH(E178),YEAR($D$1)=YEAR(E178)),0,DATEDIF(E178,$D$1,"M"))</f>
        <v>77</v>
      </c>
      <c r="G178" s="18">
        <v>84</v>
      </c>
      <c r="H178" s="19">
        <v>2197.21</v>
      </c>
      <c r="I178" s="19">
        <f t="shared" si="10"/>
        <v>1757.768</v>
      </c>
      <c r="J178" s="15">
        <f t="shared" si="11"/>
        <v>100</v>
      </c>
      <c r="K178" s="19">
        <f t="shared" si="13"/>
        <v>19.735333333333333</v>
      </c>
      <c r="L178" s="20">
        <f t="shared" si="12"/>
        <v>1519.6206666666667</v>
      </c>
      <c r="M178" s="21">
        <f t="shared" si="14"/>
        <v>238.14733333333334</v>
      </c>
    </row>
    <row r="179" spans="2:13">
      <c r="B179" s="14" t="s">
        <v>281</v>
      </c>
      <c r="C179" s="15" t="s">
        <v>22</v>
      </c>
      <c r="D179" s="15" t="s">
        <v>282</v>
      </c>
      <c r="E179" s="16">
        <v>43585</v>
      </c>
      <c r="F179" s="17">
        <f>IF(AND(MONTH($D$1)&lt;=MONTH(E179),YEAR($D$1)=YEAR(E179)),0,DATEDIF(E179,$D$1,"M"))</f>
        <v>77</v>
      </c>
      <c r="G179" s="18">
        <v>84</v>
      </c>
      <c r="H179" s="19">
        <v>815</v>
      </c>
      <c r="I179" s="19">
        <f t="shared" si="10"/>
        <v>652</v>
      </c>
      <c r="J179" s="15">
        <f t="shared" si="11"/>
        <v>100</v>
      </c>
      <c r="K179" s="19">
        <f t="shared" si="13"/>
        <v>6.5714285714285712</v>
      </c>
      <c r="L179" s="20">
        <f t="shared" si="12"/>
        <v>506</v>
      </c>
      <c r="M179" s="21">
        <f t="shared" si="14"/>
        <v>146</v>
      </c>
    </row>
    <row r="180" spans="2:13">
      <c r="B180" s="14" t="s">
        <v>283</v>
      </c>
      <c r="C180" s="15" t="s">
        <v>22</v>
      </c>
      <c r="D180" s="15" t="s">
        <v>263</v>
      </c>
      <c r="E180" s="16">
        <v>43586</v>
      </c>
      <c r="F180" s="17">
        <f>IF(AND(MONTH($D$1)&lt;=MONTH(E180),YEAR($D$1)=YEAR(E180)),0,DATEDIF(E180,$D$1,"M"))</f>
        <v>77</v>
      </c>
      <c r="G180" s="18">
        <v>84</v>
      </c>
      <c r="H180" s="19">
        <v>735.85</v>
      </c>
      <c r="I180" s="19">
        <f t="shared" si="10"/>
        <v>588.68000000000006</v>
      </c>
      <c r="J180" s="15">
        <f t="shared" si="11"/>
        <v>100</v>
      </c>
      <c r="K180" s="19">
        <f t="shared" si="13"/>
        <v>5.8176190476190488</v>
      </c>
      <c r="L180" s="20">
        <f t="shared" si="12"/>
        <v>447.95666666666676</v>
      </c>
      <c r="M180" s="21">
        <f t="shared" si="14"/>
        <v>140.7233333333333</v>
      </c>
    </row>
    <row r="181" spans="2:13">
      <c r="B181" s="14" t="s">
        <v>284</v>
      </c>
      <c r="C181" s="15" t="s">
        <v>10</v>
      </c>
      <c r="D181" s="15" t="s">
        <v>104</v>
      </c>
      <c r="E181" s="16">
        <v>43605</v>
      </c>
      <c r="F181" s="17">
        <f>IF(AND(MONTH($D$1)&lt;=MONTH(E181),YEAR($D$1)=YEAR(E181)),0,DATEDIF(E181,$D$1,"M"))</f>
        <v>76</v>
      </c>
      <c r="G181" s="18">
        <v>84</v>
      </c>
      <c r="H181" s="19">
        <v>1509.8</v>
      </c>
      <c r="I181" s="19">
        <f t="shared" si="10"/>
        <v>1207.8399999999999</v>
      </c>
      <c r="J181" s="15">
        <f t="shared" si="11"/>
        <v>100</v>
      </c>
      <c r="K181" s="19">
        <f t="shared" si="13"/>
        <v>13.188571428571427</v>
      </c>
      <c r="L181" s="20">
        <f t="shared" si="12"/>
        <v>1002.3314285714284</v>
      </c>
      <c r="M181" s="21">
        <f t="shared" si="14"/>
        <v>205.50857142857149</v>
      </c>
    </row>
    <row r="182" spans="2:13">
      <c r="B182" s="14" t="s">
        <v>285</v>
      </c>
      <c r="C182" s="15" t="s">
        <v>22</v>
      </c>
      <c r="D182" s="15" t="s">
        <v>263</v>
      </c>
      <c r="E182" s="16">
        <v>43617</v>
      </c>
      <c r="F182" s="17">
        <f>IF(AND(MONTH($D$1)&lt;=MONTH(E182),YEAR($D$1)=YEAR(E182)),0,DATEDIF(E182,$D$1,"M"))</f>
        <v>76</v>
      </c>
      <c r="G182" s="18">
        <v>84</v>
      </c>
      <c r="H182" s="19">
        <v>789</v>
      </c>
      <c r="I182" s="19">
        <f t="shared" si="10"/>
        <v>631.20000000000005</v>
      </c>
      <c r="J182" s="15">
        <f t="shared" si="11"/>
        <v>100</v>
      </c>
      <c r="K182" s="19">
        <f t="shared" si="13"/>
        <v>6.3238095238095244</v>
      </c>
      <c r="L182" s="20">
        <f t="shared" si="12"/>
        <v>480.60952380952386</v>
      </c>
      <c r="M182" s="21">
        <f t="shared" si="14"/>
        <v>150.59047619047618</v>
      </c>
    </row>
    <row r="183" spans="2:13">
      <c r="B183" s="14" t="s">
        <v>286</v>
      </c>
      <c r="C183" s="15" t="s">
        <v>185</v>
      </c>
      <c r="D183" s="15" t="s">
        <v>287</v>
      </c>
      <c r="E183" s="16">
        <v>43614</v>
      </c>
      <c r="F183" s="17">
        <f>IF(AND(MONTH($D$1)&lt;=MONTH(E183),YEAR($D$1)=YEAR(E183)),0,DATEDIF(E183,$D$1,"M"))</f>
        <v>76</v>
      </c>
      <c r="G183" s="18">
        <v>84</v>
      </c>
      <c r="H183" s="19">
        <v>6908</v>
      </c>
      <c r="I183" s="19">
        <f t="shared" si="10"/>
        <v>5526.4000000000005</v>
      </c>
      <c r="J183" s="15">
        <f t="shared" si="11"/>
        <v>100</v>
      </c>
      <c r="K183" s="19">
        <f t="shared" si="13"/>
        <v>64.600000000000009</v>
      </c>
      <c r="L183" s="20">
        <f t="shared" si="12"/>
        <v>4909.6000000000004</v>
      </c>
      <c r="M183" s="21">
        <f t="shared" si="14"/>
        <v>616.80000000000018</v>
      </c>
    </row>
    <row r="184" spans="2:13">
      <c r="B184" s="14" t="s">
        <v>288</v>
      </c>
      <c r="C184" s="15" t="s">
        <v>32</v>
      </c>
      <c r="D184" s="15" t="s">
        <v>289</v>
      </c>
      <c r="E184" s="16">
        <v>43617</v>
      </c>
      <c r="F184" s="17">
        <f>IF(AND(MONTH($D$1)&lt;=MONTH(E184),YEAR($D$1)=YEAR(E184)),0,DATEDIF(E184,$D$1,"M"))</f>
        <v>76</v>
      </c>
      <c r="G184" s="18">
        <v>84</v>
      </c>
      <c r="H184" s="19">
        <v>11469.44</v>
      </c>
      <c r="I184" s="19">
        <f t="shared" si="10"/>
        <v>9175.5520000000015</v>
      </c>
      <c r="J184" s="15">
        <f t="shared" si="11"/>
        <v>100</v>
      </c>
      <c r="K184" s="19">
        <f t="shared" si="13"/>
        <v>108.04228571428573</v>
      </c>
      <c r="L184" s="20">
        <f t="shared" si="12"/>
        <v>8211.2137142857155</v>
      </c>
      <c r="M184" s="21">
        <f t="shared" si="14"/>
        <v>964.33828571428603</v>
      </c>
    </row>
    <row r="185" spans="2:13">
      <c r="B185" s="14" t="s">
        <v>290</v>
      </c>
      <c r="C185" s="15" t="s">
        <v>37</v>
      </c>
      <c r="D185" s="15" t="s">
        <v>209</v>
      </c>
      <c r="E185" s="16">
        <v>43614</v>
      </c>
      <c r="F185" s="17">
        <f>IF(AND(MONTH($D$1)&lt;=MONTH(E185),YEAR($D$1)=YEAR(E185)),0,DATEDIF(E185,$D$1,"M"))</f>
        <v>76</v>
      </c>
      <c r="G185" s="18">
        <v>84</v>
      </c>
      <c r="H185" s="19">
        <v>1633</v>
      </c>
      <c r="I185" s="19">
        <f t="shared" si="10"/>
        <v>1306.4000000000001</v>
      </c>
      <c r="J185" s="15">
        <f t="shared" si="11"/>
        <v>100</v>
      </c>
      <c r="K185" s="19">
        <f t="shared" si="13"/>
        <v>14.361904761904762</v>
      </c>
      <c r="L185" s="20">
        <f t="shared" si="12"/>
        <v>1091.5047619047618</v>
      </c>
      <c r="M185" s="21">
        <f t="shared" si="14"/>
        <v>214.89523809523826</v>
      </c>
    </row>
    <row r="186" spans="2:13">
      <c r="B186" s="14" t="s">
        <v>291</v>
      </c>
      <c r="C186" s="15" t="s">
        <v>195</v>
      </c>
      <c r="D186" s="15" t="s">
        <v>292</v>
      </c>
      <c r="E186" s="16">
        <v>43615</v>
      </c>
      <c r="F186" s="17">
        <f>IF(AND(MONTH($D$1)&lt;=MONTH(E186),YEAR($D$1)=YEAR(E186)),0,DATEDIF(E186,$D$1,"M"))</f>
        <v>76</v>
      </c>
      <c r="G186" s="18">
        <v>84</v>
      </c>
      <c r="H186" s="19">
        <v>6869.07</v>
      </c>
      <c r="I186" s="19">
        <f t="shared" si="10"/>
        <v>5495.2560000000003</v>
      </c>
      <c r="J186" s="15">
        <f t="shared" si="11"/>
        <v>100</v>
      </c>
      <c r="K186" s="19">
        <f t="shared" si="13"/>
        <v>64.229238095238102</v>
      </c>
      <c r="L186" s="20">
        <f t="shared" si="12"/>
        <v>4881.4220952380956</v>
      </c>
      <c r="M186" s="21">
        <f t="shared" si="14"/>
        <v>613.83390476190471</v>
      </c>
    </row>
    <row r="187" spans="2:13">
      <c r="B187" s="14" t="s">
        <v>293</v>
      </c>
      <c r="C187" s="15" t="s">
        <v>10</v>
      </c>
      <c r="D187" s="15" t="s">
        <v>65</v>
      </c>
      <c r="E187" s="16">
        <v>43619</v>
      </c>
      <c r="F187" s="17">
        <f>IF(AND(MONTH($D$1)&lt;=MONTH(E187),YEAR($D$1)=YEAR(E187)),0,DATEDIF(E187,$D$1,"M"))</f>
        <v>75</v>
      </c>
      <c r="G187" s="18">
        <v>84</v>
      </c>
      <c r="H187" s="19">
        <v>4444.7700000000004</v>
      </c>
      <c r="I187" s="19">
        <f t="shared" si="10"/>
        <v>3555.8160000000007</v>
      </c>
      <c r="J187" s="15">
        <f t="shared" si="11"/>
        <v>100</v>
      </c>
      <c r="K187" s="19">
        <f t="shared" si="13"/>
        <v>41.140666666666675</v>
      </c>
      <c r="L187" s="20">
        <f t="shared" si="12"/>
        <v>3085.5500000000006</v>
      </c>
      <c r="M187" s="21">
        <f t="shared" si="14"/>
        <v>470.26600000000008</v>
      </c>
    </row>
    <row r="188" spans="2:13">
      <c r="B188" s="14" t="s">
        <v>294</v>
      </c>
      <c r="C188" s="15" t="s">
        <v>22</v>
      </c>
      <c r="D188" s="15" t="s">
        <v>263</v>
      </c>
      <c r="E188" s="16">
        <v>43628</v>
      </c>
      <c r="F188" s="17">
        <f>IF(AND(MONTH($D$1)&lt;=MONTH(E188),YEAR($D$1)=YEAR(E188)),0,DATEDIF(E188,$D$1,"M"))</f>
        <v>75</v>
      </c>
      <c r="G188" s="18">
        <v>84</v>
      </c>
      <c r="H188" s="19">
        <v>1363.25</v>
      </c>
      <c r="I188" s="19">
        <f t="shared" si="10"/>
        <v>1090.6000000000001</v>
      </c>
      <c r="J188" s="15">
        <f t="shared" si="11"/>
        <v>100</v>
      </c>
      <c r="K188" s="19">
        <f t="shared" si="13"/>
        <v>11.792857142857144</v>
      </c>
      <c r="L188" s="20">
        <f t="shared" si="12"/>
        <v>884.46428571428578</v>
      </c>
      <c r="M188" s="21">
        <f t="shared" si="14"/>
        <v>206.13571428571436</v>
      </c>
    </row>
    <row r="189" spans="2:13">
      <c r="B189" s="14" t="s">
        <v>295</v>
      </c>
      <c r="C189" s="15" t="s">
        <v>22</v>
      </c>
      <c r="D189" s="15" t="s">
        <v>263</v>
      </c>
      <c r="E189" s="16">
        <v>43629</v>
      </c>
      <c r="F189" s="17">
        <f>IF(AND(MONTH($D$1)&lt;=MONTH(E189),YEAR($D$1)=YEAR(E189)),0,DATEDIF(E189,$D$1,"M"))</f>
        <v>75</v>
      </c>
      <c r="G189" s="18">
        <v>84</v>
      </c>
      <c r="H189" s="19">
        <v>1332</v>
      </c>
      <c r="I189" s="19">
        <f t="shared" si="10"/>
        <v>1065.6000000000001</v>
      </c>
      <c r="J189" s="15">
        <f t="shared" si="11"/>
        <v>100</v>
      </c>
      <c r="K189" s="19">
        <f t="shared" si="13"/>
        <v>11.495238095238097</v>
      </c>
      <c r="L189" s="20">
        <f t="shared" si="12"/>
        <v>862.14285714285722</v>
      </c>
      <c r="M189" s="21">
        <f t="shared" si="14"/>
        <v>203.45714285714291</v>
      </c>
    </row>
    <row r="190" spans="2:13">
      <c r="B190" s="14" t="s">
        <v>296</v>
      </c>
      <c r="C190" s="15" t="s">
        <v>32</v>
      </c>
      <c r="D190" s="15" t="s">
        <v>33</v>
      </c>
      <c r="E190" s="16">
        <v>43630</v>
      </c>
      <c r="F190" s="17">
        <f>IF(AND(MONTH($D$1)&lt;=MONTH(E190),YEAR($D$1)=YEAR(E190)),0,DATEDIF(E190,$D$1,"M"))</f>
        <v>75</v>
      </c>
      <c r="G190" s="18">
        <v>84</v>
      </c>
      <c r="H190" s="19">
        <v>6749.24</v>
      </c>
      <c r="I190" s="19">
        <f t="shared" si="10"/>
        <v>5399.3919999999998</v>
      </c>
      <c r="J190" s="15">
        <f t="shared" si="11"/>
        <v>100</v>
      </c>
      <c r="K190" s="19">
        <f t="shared" si="13"/>
        <v>63.088000000000001</v>
      </c>
      <c r="L190" s="20">
        <f t="shared" si="12"/>
        <v>4731.6000000000004</v>
      </c>
      <c r="M190" s="21">
        <f t="shared" si="14"/>
        <v>667.79199999999946</v>
      </c>
    </row>
    <row r="191" spans="2:13">
      <c r="B191" s="14" t="s">
        <v>297</v>
      </c>
      <c r="C191" s="15" t="s">
        <v>22</v>
      </c>
      <c r="D191" s="15" t="s">
        <v>263</v>
      </c>
      <c r="E191" s="16">
        <v>43637</v>
      </c>
      <c r="F191" s="17">
        <f>IF(AND(MONTH($D$1)&lt;=MONTH(E191),YEAR($D$1)=YEAR(E191)),0,DATEDIF(E191,$D$1,"M"))</f>
        <v>75</v>
      </c>
      <c r="G191" s="18">
        <v>84</v>
      </c>
      <c r="H191" s="19">
        <v>1294.1199999999999</v>
      </c>
      <c r="I191" s="19">
        <f t="shared" si="10"/>
        <v>1035.296</v>
      </c>
      <c r="J191" s="15">
        <f t="shared" si="11"/>
        <v>100</v>
      </c>
      <c r="K191" s="19">
        <f t="shared" si="13"/>
        <v>11.134476190476191</v>
      </c>
      <c r="L191" s="20">
        <f t="shared" si="12"/>
        <v>835.08571428571429</v>
      </c>
      <c r="M191" s="21">
        <f t="shared" si="14"/>
        <v>200.21028571428576</v>
      </c>
    </row>
    <row r="192" spans="2:13">
      <c r="B192" s="14" t="s">
        <v>298</v>
      </c>
      <c r="C192" s="15" t="s">
        <v>32</v>
      </c>
      <c r="D192" s="15" t="s">
        <v>33</v>
      </c>
      <c r="E192" s="16">
        <v>43644</v>
      </c>
      <c r="F192" s="17">
        <f>IF(AND(MONTH($D$1)&lt;=MONTH(E192),YEAR($D$1)=YEAR(E192)),0,DATEDIF(E192,$D$1,"M"))</f>
        <v>75</v>
      </c>
      <c r="G192" s="18">
        <v>84</v>
      </c>
      <c r="H192" s="19">
        <v>8275.6387234042559</v>
      </c>
      <c r="I192" s="19">
        <f t="shared" si="10"/>
        <v>6620.5109787234051</v>
      </c>
      <c r="J192" s="15">
        <f t="shared" si="11"/>
        <v>100</v>
      </c>
      <c r="K192" s="19">
        <f t="shared" si="13"/>
        <v>77.62513069908816</v>
      </c>
      <c r="L192" s="20">
        <f t="shared" si="12"/>
        <v>5821.8848024316121</v>
      </c>
      <c r="M192" s="21">
        <f t="shared" si="14"/>
        <v>798.62617629179294</v>
      </c>
    </row>
    <row r="193" spans="2:13">
      <c r="B193" s="14" t="s">
        <v>299</v>
      </c>
      <c r="C193" s="15" t="s">
        <v>22</v>
      </c>
      <c r="D193" s="15" t="s">
        <v>300</v>
      </c>
      <c r="E193" s="16">
        <v>38718</v>
      </c>
      <c r="F193" s="17">
        <f>IF(AND(MONTH($D$1)&lt;=MONTH(E193),YEAR($D$1)=YEAR(E193)),0,DATEDIF(E193,$D$1,"M"))</f>
        <v>237</v>
      </c>
      <c r="G193" s="18">
        <v>84</v>
      </c>
      <c r="H193" s="19">
        <v>1678</v>
      </c>
      <c r="I193" s="19">
        <f t="shared" si="10"/>
        <v>1342.4</v>
      </c>
      <c r="J193" s="15">
        <f t="shared" si="11"/>
        <v>100</v>
      </c>
      <c r="K193" s="19">
        <f t="shared" si="13"/>
        <v>14.790476190476191</v>
      </c>
      <c r="L193" s="20">
        <f t="shared" si="12"/>
        <v>1242.4000000000001</v>
      </c>
      <c r="M193" s="21">
        <f t="shared" si="14"/>
        <v>100</v>
      </c>
    </row>
    <row r="194" spans="2:13">
      <c r="B194" s="14" t="s">
        <v>301</v>
      </c>
      <c r="C194" s="15" t="s">
        <v>48</v>
      </c>
      <c r="D194" s="15" t="s">
        <v>302</v>
      </c>
      <c r="E194" s="16">
        <v>39083</v>
      </c>
      <c r="F194" s="17">
        <f>IF(AND(MONTH($D$1)&lt;=MONTH(E194),YEAR($D$1)=YEAR(E194)),0,DATEDIF(E194,$D$1,"M"))</f>
        <v>225</v>
      </c>
      <c r="G194" s="18">
        <v>84</v>
      </c>
      <c r="H194" s="19">
        <v>4638</v>
      </c>
      <c r="I194" s="19">
        <f t="shared" si="10"/>
        <v>3710.4</v>
      </c>
      <c r="J194" s="15">
        <f t="shared" si="11"/>
        <v>100</v>
      </c>
      <c r="K194" s="19">
        <f t="shared" si="13"/>
        <v>42.980952380952381</v>
      </c>
      <c r="L194" s="20">
        <f t="shared" si="12"/>
        <v>3610.4</v>
      </c>
      <c r="M194" s="21">
        <f t="shared" si="14"/>
        <v>100</v>
      </c>
    </row>
    <row r="195" spans="2:13">
      <c r="B195" s="14" t="s">
        <v>303</v>
      </c>
      <c r="C195" s="15" t="s">
        <v>22</v>
      </c>
      <c r="D195" s="15" t="s">
        <v>304</v>
      </c>
      <c r="E195" s="16">
        <v>41275</v>
      </c>
      <c r="F195" s="17">
        <f>IF(AND(MONTH($D$1)&lt;=MONTH(E195),YEAR($D$1)=YEAR(E195)),0,DATEDIF(E195,$D$1,"M"))</f>
        <v>153</v>
      </c>
      <c r="G195" s="18">
        <v>84</v>
      </c>
      <c r="H195" s="19">
        <v>662</v>
      </c>
      <c r="I195" s="19">
        <f t="shared" si="10"/>
        <v>529.6</v>
      </c>
      <c r="J195" s="15">
        <f t="shared" si="11"/>
        <v>100</v>
      </c>
      <c r="K195" s="19">
        <f t="shared" si="13"/>
        <v>5.1142857142857148</v>
      </c>
      <c r="L195" s="20">
        <f t="shared" si="12"/>
        <v>429.6</v>
      </c>
      <c r="M195" s="21">
        <f t="shared" si="14"/>
        <v>100</v>
      </c>
    </row>
    <row r="196" spans="2:13">
      <c r="B196" s="14" t="s">
        <v>305</v>
      </c>
      <c r="C196" s="15" t="s">
        <v>32</v>
      </c>
      <c r="D196" s="15" t="s">
        <v>306</v>
      </c>
      <c r="E196" s="16">
        <v>42618</v>
      </c>
      <c r="F196" s="17">
        <f>IF(AND(MONTH($D$1)&lt;=MONTH(E196),YEAR($D$1)=YEAR(E196)),0,DATEDIF(E196,$D$1,"M"))</f>
        <v>108</v>
      </c>
      <c r="G196" s="18">
        <v>84</v>
      </c>
      <c r="H196" s="19">
        <v>6610</v>
      </c>
      <c r="I196" s="19">
        <f t="shared" ref="I196:I259" si="15">+H196*(1-$I$3)</f>
        <v>5288</v>
      </c>
      <c r="J196" s="15">
        <f t="shared" ref="J196:J259" si="16">IF(G196=60,50,100)</f>
        <v>100</v>
      </c>
      <c r="K196" s="19">
        <f t="shared" si="13"/>
        <v>61.761904761904759</v>
      </c>
      <c r="L196" s="20">
        <f t="shared" ref="L196:L259" si="17">IF(F196&lt;G196,K196*F196,K196*G196)</f>
        <v>5188</v>
      </c>
      <c r="M196" s="21">
        <f t="shared" si="14"/>
        <v>100</v>
      </c>
    </row>
    <row r="197" spans="2:13">
      <c r="B197" s="14" t="s">
        <v>307</v>
      </c>
      <c r="C197" s="15" t="s">
        <v>195</v>
      </c>
      <c r="D197" s="15" t="s">
        <v>308</v>
      </c>
      <c r="E197" s="16">
        <v>42297</v>
      </c>
      <c r="F197" s="17">
        <f>IF(AND(MONTH($D$1)&lt;=MONTH(E197),YEAR($D$1)=YEAR(E197)),0,DATEDIF(E197,$D$1,"M"))</f>
        <v>119</v>
      </c>
      <c r="G197" s="18">
        <v>84</v>
      </c>
      <c r="H197" s="19">
        <v>3492.5</v>
      </c>
      <c r="I197" s="19">
        <f t="shared" si="15"/>
        <v>2794</v>
      </c>
      <c r="J197" s="15">
        <f t="shared" si="16"/>
        <v>100</v>
      </c>
      <c r="K197" s="19">
        <f t="shared" ref="K197:K260" si="18">(I197-J197)/G197</f>
        <v>32.071428571428569</v>
      </c>
      <c r="L197" s="20">
        <f t="shared" si="17"/>
        <v>2694</v>
      </c>
      <c r="M197" s="21">
        <f t="shared" si="14"/>
        <v>100</v>
      </c>
    </row>
    <row r="198" spans="2:13">
      <c r="B198" s="14" t="s">
        <v>309</v>
      </c>
      <c r="C198" s="15" t="s">
        <v>120</v>
      </c>
      <c r="D198" s="15" t="s">
        <v>310</v>
      </c>
      <c r="E198" s="16">
        <v>43041</v>
      </c>
      <c r="F198" s="17">
        <f>IF(AND(MONTH($D$1)&lt;=MONTH(E198),YEAR($D$1)=YEAR(E198)),0,DATEDIF(E198,$D$1,"M"))</f>
        <v>94</v>
      </c>
      <c r="G198" s="18">
        <v>84</v>
      </c>
      <c r="H198" s="19">
        <v>2153.5</v>
      </c>
      <c r="I198" s="19">
        <f t="shared" si="15"/>
        <v>1722.8000000000002</v>
      </c>
      <c r="J198" s="15">
        <f t="shared" si="16"/>
        <v>100</v>
      </c>
      <c r="K198" s="19">
        <f t="shared" si="18"/>
        <v>19.31904761904762</v>
      </c>
      <c r="L198" s="20">
        <f t="shared" si="17"/>
        <v>1622.8</v>
      </c>
      <c r="M198" s="21">
        <f t="shared" ref="M198:M261" si="19">IF(F198&gt;G198,J198,I198-L198)</f>
        <v>100</v>
      </c>
    </row>
    <row r="199" spans="2:13">
      <c r="B199" s="14" t="s">
        <v>311</v>
      </c>
      <c r="C199" s="15" t="s">
        <v>22</v>
      </c>
      <c r="D199" s="15" t="s">
        <v>312</v>
      </c>
      <c r="E199" s="16">
        <v>43643</v>
      </c>
      <c r="F199" s="17">
        <f>IF(AND(MONTH($D$1)&lt;=MONTH(E199),YEAR($D$1)=YEAR(E199)),0,DATEDIF(E199,$D$1,"M"))</f>
        <v>75</v>
      </c>
      <c r="G199" s="18">
        <v>84</v>
      </c>
      <c r="H199" s="19">
        <v>1678</v>
      </c>
      <c r="I199" s="19">
        <f t="shared" si="15"/>
        <v>1342.4</v>
      </c>
      <c r="J199" s="15">
        <f t="shared" si="16"/>
        <v>100</v>
      </c>
      <c r="K199" s="19">
        <f t="shared" si="18"/>
        <v>14.790476190476191</v>
      </c>
      <c r="L199" s="20">
        <f t="shared" si="17"/>
        <v>1109.2857142857144</v>
      </c>
      <c r="M199" s="21">
        <f t="shared" si="19"/>
        <v>233.11428571428564</v>
      </c>
    </row>
    <row r="200" spans="2:13">
      <c r="B200" s="14" t="s">
        <v>313</v>
      </c>
      <c r="C200" s="15" t="s">
        <v>10</v>
      </c>
      <c r="D200" s="15" t="s">
        <v>314</v>
      </c>
      <c r="E200" s="16">
        <v>36892</v>
      </c>
      <c r="F200" s="17">
        <f>IF(AND(MONTH($D$1)&lt;=MONTH(E200),YEAR($D$1)=YEAR(E200)),0,DATEDIF(E200,$D$1,"M"))</f>
        <v>297</v>
      </c>
      <c r="G200" s="18">
        <v>84</v>
      </c>
      <c r="H200" s="19">
        <v>1678</v>
      </c>
      <c r="I200" s="19">
        <f t="shared" si="15"/>
        <v>1342.4</v>
      </c>
      <c r="J200" s="15">
        <f t="shared" si="16"/>
        <v>100</v>
      </c>
      <c r="K200" s="19">
        <f t="shared" si="18"/>
        <v>14.790476190476191</v>
      </c>
      <c r="L200" s="20">
        <f t="shared" si="17"/>
        <v>1242.4000000000001</v>
      </c>
      <c r="M200" s="21">
        <f t="shared" si="19"/>
        <v>100</v>
      </c>
    </row>
    <row r="201" spans="2:13">
      <c r="B201" s="14" t="s">
        <v>315</v>
      </c>
      <c r="C201" s="15" t="s">
        <v>55</v>
      </c>
      <c r="D201" s="15" t="s">
        <v>316</v>
      </c>
      <c r="E201" s="16">
        <v>43153</v>
      </c>
      <c r="F201" s="17">
        <f>IF(AND(MONTH($D$1)&lt;=MONTH(E201),YEAR($D$1)=YEAR(E201)),0,DATEDIF(E201,$D$1,"M"))</f>
        <v>91</v>
      </c>
      <c r="G201" s="18">
        <v>84</v>
      </c>
      <c r="H201" s="19">
        <v>2645</v>
      </c>
      <c r="I201" s="19">
        <f t="shared" si="15"/>
        <v>2116</v>
      </c>
      <c r="J201" s="15">
        <f t="shared" si="16"/>
        <v>100</v>
      </c>
      <c r="K201" s="19">
        <f t="shared" si="18"/>
        <v>24</v>
      </c>
      <c r="L201" s="20">
        <f t="shared" si="17"/>
        <v>2016</v>
      </c>
      <c r="M201" s="21">
        <f t="shared" si="19"/>
        <v>100</v>
      </c>
    </row>
    <row r="202" spans="2:13">
      <c r="B202" s="14" t="s">
        <v>317</v>
      </c>
      <c r="C202" s="15" t="s">
        <v>22</v>
      </c>
      <c r="D202" s="15" t="s">
        <v>300</v>
      </c>
      <c r="E202" s="16">
        <v>36161</v>
      </c>
      <c r="F202" s="17">
        <f>IF(AND(MONTH($D$1)&lt;=MONTH(E202),YEAR($D$1)=YEAR(E202)),0,DATEDIF(E202,$D$1,"M"))</f>
        <v>321</v>
      </c>
      <c r="G202" s="18">
        <v>84</v>
      </c>
      <c r="H202" s="19">
        <v>1678</v>
      </c>
      <c r="I202" s="19">
        <f t="shared" si="15"/>
        <v>1342.4</v>
      </c>
      <c r="J202" s="15">
        <f t="shared" si="16"/>
        <v>100</v>
      </c>
      <c r="K202" s="19">
        <f t="shared" si="18"/>
        <v>14.790476190476191</v>
      </c>
      <c r="L202" s="20">
        <f t="shared" si="17"/>
        <v>1242.4000000000001</v>
      </c>
      <c r="M202" s="21">
        <f t="shared" si="19"/>
        <v>100</v>
      </c>
    </row>
    <row r="203" spans="2:13">
      <c r="B203" s="14" t="s">
        <v>318</v>
      </c>
      <c r="C203" s="15" t="s">
        <v>10</v>
      </c>
      <c r="D203" s="15" t="s">
        <v>319</v>
      </c>
      <c r="E203" s="16">
        <v>39448</v>
      </c>
      <c r="F203" s="17">
        <f>IF(AND(MONTH($D$1)&lt;=MONTH(E203),YEAR($D$1)=YEAR(E203)),0,DATEDIF(E203,$D$1,"M"))</f>
        <v>213</v>
      </c>
      <c r="G203" s="18">
        <v>84</v>
      </c>
      <c r="H203" s="19">
        <v>1678</v>
      </c>
      <c r="I203" s="19">
        <f t="shared" si="15"/>
        <v>1342.4</v>
      </c>
      <c r="J203" s="15">
        <f t="shared" si="16"/>
        <v>100</v>
      </c>
      <c r="K203" s="19">
        <f t="shared" si="18"/>
        <v>14.790476190476191</v>
      </c>
      <c r="L203" s="20">
        <f t="shared" si="17"/>
        <v>1242.4000000000001</v>
      </c>
      <c r="M203" s="21">
        <f t="shared" si="19"/>
        <v>100</v>
      </c>
    </row>
    <row r="204" spans="2:13">
      <c r="B204" s="14" t="s">
        <v>320</v>
      </c>
      <c r="C204" s="15" t="s">
        <v>149</v>
      </c>
      <c r="D204" s="15" t="s">
        <v>321</v>
      </c>
      <c r="E204" s="16">
        <v>43643</v>
      </c>
      <c r="F204" s="17">
        <f>IF(AND(MONTH($D$1)&lt;=MONTH(E204),YEAR($D$1)=YEAR(E204)),0,DATEDIF(E204,$D$1,"M"))</f>
        <v>75</v>
      </c>
      <c r="G204" s="18">
        <v>84</v>
      </c>
      <c r="H204" s="19">
        <v>4563</v>
      </c>
      <c r="I204" s="19">
        <f t="shared" si="15"/>
        <v>3650.4</v>
      </c>
      <c r="J204" s="15">
        <f t="shared" si="16"/>
        <v>100</v>
      </c>
      <c r="K204" s="19">
        <f t="shared" si="18"/>
        <v>42.266666666666666</v>
      </c>
      <c r="L204" s="20">
        <f t="shared" si="17"/>
        <v>3170</v>
      </c>
      <c r="M204" s="21">
        <f t="shared" si="19"/>
        <v>480.40000000000009</v>
      </c>
    </row>
    <row r="205" spans="2:13">
      <c r="B205" s="14" t="s">
        <v>322</v>
      </c>
      <c r="C205" s="15" t="s">
        <v>10</v>
      </c>
      <c r="D205" s="15" t="s">
        <v>323</v>
      </c>
      <c r="E205" s="16">
        <v>36526</v>
      </c>
      <c r="F205" s="17">
        <f>IF(AND(MONTH($D$1)&lt;=MONTH(E205),YEAR($D$1)=YEAR(E205)),0,DATEDIF(E205,$D$1,"M"))</f>
        <v>309</v>
      </c>
      <c r="G205" s="18">
        <v>84</v>
      </c>
      <c r="H205" s="19">
        <v>100</v>
      </c>
      <c r="I205" s="19">
        <f t="shared" si="15"/>
        <v>80</v>
      </c>
      <c r="J205" s="15">
        <f t="shared" si="16"/>
        <v>100</v>
      </c>
      <c r="K205" s="19">
        <f t="shared" si="18"/>
        <v>-0.23809523809523808</v>
      </c>
      <c r="L205" s="20">
        <f t="shared" si="17"/>
        <v>-20</v>
      </c>
      <c r="M205" s="21">
        <f t="shared" si="19"/>
        <v>100</v>
      </c>
    </row>
    <row r="206" spans="2:13">
      <c r="B206" s="14" t="s">
        <v>324</v>
      </c>
      <c r="C206" s="15" t="s">
        <v>48</v>
      </c>
      <c r="D206" s="15" t="s">
        <v>325</v>
      </c>
      <c r="E206" s="16">
        <v>43643</v>
      </c>
      <c r="F206" s="17">
        <f>IF(AND(MONTH($D$1)&lt;=MONTH(E206),YEAR($D$1)=YEAR(E206)),0,DATEDIF(E206,$D$1,"M"))</f>
        <v>75</v>
      </c>
      <c r="G206" s="18">
        <v>84</v>
      </c>
      <c r="H206" s="19">
        <v>4638</v>
      </c>
      <c r="I206" s="19">
        <f t="shared" si="15"/>
        <v>3710.4</v>
      </c>
      <c r="J206" s="15">
        <f t="shared" si="16"/>
        <v>100</v>
      </c>
      <c r="K206" s="19">
        <f t="shared" si="18"/>
        <v>42.980952380952381</v>
      </c>
      <c r="L206" s="20">
        <f t="shared" si="17"/>
        <v>3223.5714285714284</v>
      </c>
      <c r="M206" s="21">
        <f t="shared" si="19"/>
        <v>486.82857142857165</v>
      </c>
    </row>
    <row r="207" spans="2:13">
      <c r="B207" s="14" t="s">
        <v>326</v>
      </c>
      <c r="C207" s="15" t="s">
        <v>29</v>
      </c>
      <c r="D207" s="15" t="s">
        <v>327</v>
      </c>
      <c r="E207" s="16">
        <v>42494</v>
      </c>
      <c r="F207" s="17">
        <f>IF(AND(MONTH($D$1)&lt;=MONTH(E207),YEAR($D$1)=YEAR(E207)),0,DATEDIF(E207,$D$1,"M"))</f>
        <v>112</v>
      </c>
      <c r="G207" s="18">
        <v>84</v>
      </c>
      <c r="H207" s="19">
        <v>7409</v>
      </c>
      <c r="I207" s="19">
        <f t="shared" si="15"/>
        <v>5927.2000000000007</v>
      </c>
      <c r="J207" s="15">
        <f t="shared" si="16"/>
        <v>100</v>
      </c>
      <c r="K207" s="19">
        <f t="shared" si="18"/>
        <v>69.371428571428581</v>
      </c>
      <c r="L207" s="20">
        <f t="shared" si="17"/>
        <v>5827.2000000000007</v>
      </c>
      <c r="M207" s="21">
        <f t="shared" si="19"/>
        <v>100</v>
      </c>
    </row>
    <row r="208" spans="2:13">
      <c r="B208" s="14" t="s">
        <v>328</v>
      </c>
      <c r="C208" s="15" t="s">
        <v>16</v>
      </c>
      <c r="D208" s="15" t="s">
        <v>329</v>
      </c>
      <c r="E208" s="16">
        <v>42187</v>
      </c>
      <c r="F208" s="17">
        <f>IF(AND(MONTH($D$1)&lt;=MONTH(E208),YEAR($D$1)=YEAR(E208)),0,DATEDIF(E208,$D$1,"M"))</f>
        <v>122</v>
      </c>
      <c r="G208" s="18">
        <v>84</v>
      </c>
      <c r="H208" s="19">
        <v>6345</v>
      </c>
      <c r="I208" s="19">
        <f t="shared" si="15"/>
        <v>5076</v>
      </c>
      <c r="J208" s="15">
        <f t="shared" si="16"/>
        <v>100</v>
      </c>
      <c r="K208" s="19">
        <f t="shared" si="18"/>
        <v>59.238095238095241</v>
      </c>
      <c r="L208" s="20">
        <f t="shared" si="17"/>
        <v>4976</v>
      </c>
      <c r="M208" s="21">
        <f t="shared" si="19"/>
        <v>100</v>
      </c>
    </row>
    <row r="209" spans="2:13">
      <c r="B209" s="14" t="s">
        <v>330</v>
      </c>
      <c r="C209" s="15" t="s">
        <v>185</v>
      </c>
      <c r="D209" s="15" t="s">
        <v>287</v>
      </c>
      <c r="E209" s="16">
        <v>36161</v>
      </c>
      <c r="F209" s="17">
        <f>IF(AND(MONTH($D$1)&lt;=MONTH(E209),YEAR($D$1)=YEAR(E209)),0,DATEDIF(E209,$D$1,"M"))</f>
        <v>321</v>
      </c>
      <c r="G209" s="18">
        <v>84</v>
      </c>
      <c r="H209" s="19">
        <v>100</v>
      </c>
      <c r="I209" s="19">
        <f t="shared" si="15"/>
        <v>80</v>
      </c>
      <c r="J209" s="15">
        <f t="shared" si="16"/>
        <v>100</v>
      </c>
      <c r="K209" s="19">
        <f t="shared" si="18"/>
        <v>-0.23809523809523808</v>
      </c>
      <c r="L209" s="20">
        <f t="shared" si="17"/>
        <v>-20</v>
      </c>
      <c r="M209" s="21">
        <f t="shared" si="19"/>
        <v>100</v>
      </c>
    </row>
    <row r="210" spans="2:13">
      <c r="B210" s="14" t="s">
        <v>331</v>
      </c>
      <c r="C210" s="15" t="s">
        <v>19</v>
      </c>
      <c r="D210" s="15" t="s">
        <v>332</v>
      </c>
      <c r="E210" s="16">
        <v>37987</v>
      </c>
      <c r="F210" s="17">
        <f>IF(AND(MONTH($D$1)&lt;=MONTH(E210),YEAR($D$1)=YEAR(E210)),0,DATEDIF(E210,$D$1,"M"))</f>
        <v>261</v>
      </c>
      <c r="G210" s="18">
        <v>84</v>
      </c>
      <c r="H210" s="19">
        <v>100</v>
      </c>
      <c r="I210" s="19">
        <f t="shared" si="15"/>
        <v>80</v>
      </c>
      <c r="J210" s="15">
        <f t="shared" si="16"/>
        <v>100</v>
      </c>
      <c r="K210" s="19">
        <f t="shared" si="18"/>
        <v>-0.23809523809523808</v>
      </c>
      <c r="L210" s="20">
        <f t="shared" si="17"/>
        <v>-20</v>
      </c>
      <c r="M210" s="21">
        <f t="shared" si="19"/>
        <v>100</v>
      </c>
    </row>
    <row r="211" spans="2:13">
      <c r="B211" s="14" t="s">
        <v>333</v>
      </c>
      <c r="C211" s="15" t="s">
        <v>22</v>
      </c>
      <c r="D211" s="15" t="s">
        <v>334</v>
      </c>
      <c r="E211" s="16">
        <v>43643</v>
      </c>
      <c r="F211" s="17">
        <f>IF(AND(MONTH($D$1)&lt;=MONTH(E211),YEAR($D$1)=YEAR(E211)),0,DATEDIF(E211,$D$1,"M"))</f>
        <v>75</v>
      </c>
      <c r="G211" s="18">
        <v>84</v>
      </c>
      <c r="H211" s="19">
        <v>977</v>
      </c>
      <c r="I211" s="19">
        <f t="shared" si="15"/>
        <v>781.6</v>
      </c>
      <c r="J211" s="15">
        <f t="shared" si="16"/>
        <v>100</v>
      </c>
      <c r="K211" s="19">
        <f t="shared" si="18"/>
        <v>8.1142857142857139</v>
      </c>
      <c r="L211" s="20">
        <f t="shared" si="17"/>
        <v>608.57142857142856</v>
      </c>
      <c r="M211" s="21">
        <f t="shared" si="19"/>
        <v>173.02857142857147</v>
      </c>
    </row>
    <row r="212" spans="2:13">
      <c r="B212" s="14" t="s">
        <v>335</v>
      </c>
      <c r="C212" s="15" t="s">
        <v>19</v>
      </c>
      <c r="D212" s="15" t="s">
        <v>336</v>
      </c>
      <c r="E212" s="16">
        <v>43643</v>
      </c>
      <c r="F212" s="17">
        <f>IF(AND(MONTH($D$1)&lt;=MONTH(E212),YEAR($D$1)=YEAR(E212)),0,DATEDIF(E212,$D$1,"M"))</f>
        <v>75</v>
      </c>
      <c r="G212" s="18">
        <v>84</v>
      </c>
      <c r="H212" s="19">
        <v>100</v>
      </c>
      <c r="I212" s="19">
        <f t="shared" si="15"/>
        <v>80</v>
      </c>
      <c r="J212" s="15">
        <f t="shared" si="16"/>
        <v>100</v>
      </c>
      <c r="K212" s="19">
        <f t="shared" si="18"/>
        <v>-0.23809523809523808</v>
      </c>
      <c r="L212" s="20">
        <f t="shared" si="17"/>
        <v>-17.857142857142858</v>
      </c>
      <c r="M212" s="21">
        <f t="shared" si="19"/>
        <v>97.857142857142861</v>
      </c>
    </row>
    <row r="213" spans="2:13">
      <c r="B213" s="14" t="s">
        <v>337</v>
      </c>
      <c r="C213" s="15" t="s">
        <v>22</v>
      </c>
      <c r="D213" s="15" t="s">
        <v>338</v>
      </c>
      <c r="E213" s="16">
        <v>37622</v>
      </c>
      <c r="F213" s="17">
        <f>IF(AND(MONTH($D$1)&lt;=MONTH(E213),YEAR($D$1)=YEAR(E213)),0,DATEDIF(E213,$D$1,"M"))</f>
        <v>273</v>
      </c>
      <c r="G213" s="18">
        <v>84</v>
      </c>
      <c r="H213" s="19">
        <v>100</v>
      </c>
      <c r="I213" s="19">
        <f t="shared" si="15"/>
        <v>80</v>
      </c>
      <c r="J213" s="15">
        <f t="shared" si="16"/>
        <v>100</v>
      </c>
      <c r="K213" s="19">
        <f t="shared" si="18"/>
        <v>-0.23809523809523808</v>
      </c>
      <c r="L213" s="20">
        <f t="shared" si="17"/>
        <v>-20</v>
      </c>
      <c r="M213" s="21">
        <f t="shared" si="19"/>
        <v>100</v>
      </c>
    </row>
    <row r="214" spans="2:13">
      <c r="B214" s="14" t="s">
        <v>339</v>
      </c>
      <c r="C214" s="15" t="s">
        <v>22</v>
      </c>
      <c r="D214" s="15" t="s">
        <v>304</v>
      </c>
      <c r="E214" s="16">
        <v>40909</v>
      </c>
      <c r="F214" s="17">
        <f>IF(AND(MONTH($D$1)&lt;=MONTH(E214),YEAR($D$1)=YEAR(E214)),0,DATEDIF(E214,$D$1,"M"))</f>
        <v>165</v>
      </c>
      <c r="G214" s="18">
        <v>84</v>
      </c>
      <c r="H214" s="19">
        <v>100</v>
      </c>
      <c r="I214" s="19">
        <f t="shared" si="15"/>
        <v>80</v>
      </c>
      <c r="J214" s="15">
        <f t="shared" si="16"/>
        <v>100</v>
      </c>
      <c r="K214" s="19">
        <f t="shared" si="18"/>
        <v>-0.23809523809523808</v>
      </c>
      <c r="L214" s="20">
        <f t="shared" si="17"/>
        <v>-20</v>
      </c>
      <c r="M214" s="21">
        <f t="shared" si="19"/>
        <v>100</v>
      </c>
    </row>
    <row r="215" spans="2:13">
      <c r="B215" s="14" t="s">
        <v>340</v>
      </c>
      <c r="C215" s="15" t="s">
        <v>48</v>
      </c>
      <c r="D215" s="15" t="s">
        <v>341</v>
      </c>
      <c r="E215" s="16">
        <v>42422</v>
      </c>
      <c r="F215" s="17">
        <f>IF(AND(MONTH($D$1)&lt;=MONTH(E215),YEAR($D$1)=YEAR(E215)),0,DATEDIF(E215,$D$1,"M"))</f>
        <v>115</v>
      </c>
      <c r="G215" s="18">
        <v>84</v>
      </c>
      <c r="H215" s="19">
        <v>3354</v>
      </c>
      <c r="I215" s="19">
        <f t="shared" si="15"/>
        <v>2683.2000000000003</v>
      </c>
      <c r="J215" s="15">
        <f t="shared" si="16"/>
        <v>100</v>
      </c>
      <c r="K215" s="19">
        <f t="shared" si="18"/>
        <v>30.752380952380957</v>
      </c>
      <c r="L215" s="20">
        <f t="shared" si="17"/>
        <v>2583.2000000000003</v>
      </c>
      <c r="M215" s="21">
        <f t="shared" si="19"/>
        <v>100</v>
      </c>
    </row>
    <row r="216" spans="2:13">
      <c r="B216" s="14" t="s">
        <v>342</v>
      </c>
      <c r="C216" s="15" t="s">
        <v>10</v>
      </c>
      <c r="D216" s="15" t="s">
        <v>314</v>
      </c>
      <c r="E216" s="16">
        <v>39814</v>
      </c>
      <c r="F216" s="17">
        <f>IF(AND(MONTH($D$1)&lt;=MONTH(E216),YEAR($D$1)=YEAR(E216)),0,DATEDIF(E216,$D$1,"M"))</f>
        <v>201</v>
      </c>
      <c r="G216" s="18">
        <v>84</v>
      </c>
      <c r="H216" s="19">
        <v>1678</v>
      </c>
      <c r="I216" s="19">
        <f t="shared" si="15"/>
        <v>1342.4</v>
      </c>
      <c r="J216" s="15">
        <f t="shared" si="16"/>
        <v>100</v>
      </c>
      <c r="K216" s="19">
        <f t="shared" si="18"/>
        <v>14.790476190476191</v>
      </c>
      <c r="L216" s="20">
        <f t="shared" si="17"/>
        <v>1242.4000000000001</v>
      </c>
      <c r="M216" s="21">
        <f t="shared" si="19"/>
        <v>100</v>
      </c>
    </row>
    <row r="217" spans="2:13">
      <c r="B217" s="14" t="s">
        <v>343</v>
      </c>
      <c r="C217" s="15" t="s">
        <v>10</v>
      </c>
      <c r="D217" s="15" t="s">
        <v>314</v>
      </c>
      <c r="E217" s="16">
        <v>37622</v>
      </c>
      <c r="F217" s="17">
        <f>IF(AND(MONTH($D$1)&lt;=MONTH(E217),YEAR($D$1)=YEAR(E217)),0,DATEDIF(E217,$D$1,"M"))</f>
        <v>273</v>
      </c>
      <c r="G217" s="18">
        <v>84</v>
      </c>
      <c r="H217" s="19">
        <v>1678</v>
      </c>
      <c r="I217" s="19">
        <f t="shared" si="15"/>
        <v>1342.4</v>
      </c>
      <c r="J217" s="15">
        <f t="shared" si="16"/>
        <v>100</v>
      </c>
      <c r="K217" s="19">
        <f t="shared" si="18"/>
        <v>14.790476190476191</v>
      </c>
      <c r="L217" s="20">
        <f t="shared" si="17"/>
        <v>1242.4000000000001</v>
      </c>
      <c r="M217" s="21">
        <f t="shared" si="19"/>
        <v>100</v>
      </c>
    </row>
    <row r="218" spans="2:13">
      <c r="B218" s="14" t="s">
        <v>344</v>
      </c>
      <c r="C218" s="15" t="s">
        <v>10</v>
      </c>
      <c r="D218" s="15" t="s">
        <v>345</v>
      </c>
      <c r="E218" s="16">
        <v>38353</v>
      </c>
      <c r="F218" s="17">
        <f>IF(AND(MONTH($D$1)&lt;=MONTH(E218),YEAR($D$1)=YEAR(E218)),0,DATEDIF(E218,$D$1,"M"))</f>
        <v>249</v>
      </c>
      <c r="G218" s="18">
        <v>84</v>
      </c>
      <c r="H218" s="19">
        <v>1678</v>
      </c>
      <c r="I218" s="19">
        <f t="shared" si="15"/>
        <v>1342.4</v>
      </c>
      <c r="J218" s="15">
        <f t="shared" si="16"/>
        <v>100</v>
      </c>
      <c r="K218" s="19">
        <f t="shared" si="18"/>
        <v>14.790476190476191</v>
      </c>
      <c r="L218" s="20">
        <f t="shared" si="17"/>
        <v>1242.4000000000001</v>
      </c>
      <c r="M218" s="21">
        <f t="shared" si="19"/>
        <v>100</v>
      </c>
    </row>
    <row r="219" spans="2:13">
      <c r="B219" s="14" t="s">
        <v>346</v>
      </c>
      <c r="C219" s="15" t="s">
        <v>22</v>
      </c>
      <c r="D219" s="15" t="s">
        <v>338</v>
      </c>
      <c r="E219" s="16">
        <v>37987</v>
      </c>
      <c r="F219" s="17">
        <f>IF(AND(MONTH($D$1)&lt;=MONTH(E219),YEAR($D$1)=YEAR(E219)),0,DATEDIF(E219,$D$1,"M"))</f>
        <v>261</v>
      </c>
      <c r="G219" s="18">
        <v>84</v>
      </c>
      <c r="H219" s="19">
        <v>100</v>
      </c>
      <c r="I219" s="19">
        <f t="shared" si="15"/>
        <v>80</v>
      </c>
      <c r="J219" s="15">
        <f t="shared" si="16"/>
        <v>100</v>
      </c>
      <c r="K219" s="19">
        <f t="shared" si="18"/>
        <v>-0.23809523809523808</v>
      </c>
      <c r="L219" s="20">
        <f t="shared" si="17"/>
        <v>-20</v>
      </c>
      <c r="M219" s="21">
        <f t="shared" si="19"/>
        <v>100</v>
      </c>
    </row>
    <row r="220" spans="2:13">
      <c r="B220" s="14" t="s">
        <v>347</v>
      </c>
      <c r="C220" s="15" t="s">
        <v>29</v>
      </c>
      <c r="D220" s="15" t="s">
        <v>348</v>
      </c>
      <c r="E220" s="16">
        <v>42122</v>
      </c>
      <c r="F220" s="17">
        <f>IF(AND(MONTH($D$1)&lt;=MONTH(E220),YEAR($D$1)=YEAR(E220)),0,DATEDIF(E220,$D$1,"M"))</f>
        <v>125</v>
      </c>
      <c r="G220" s="18">
        <v>60</v>
      </c>
      <c r="H220" s="19">
        <v>6403</v>
      </c>
      <c r="I220" s="19">
        <f t="shared" si="15"/>
        <v>5122.4000000000005</v>
      </c>
      <c r="J220" s="15">
        <f t="shared" si="16"/>
        <v>50</v>
      </c>
      <c r="K220" s="19">
        <f t="shared" si="18"/>
        <v>84.54</v>
      </c>
      <c r="L220" s="20">
        <f t="shared" si="17"/>
        <v>5072.4000000000005</v>
      </c>
      <c r="M220" s="21">
        <f t="shared" si="19"/>
        <v>50</v>
      </c>
    </row>
    <row r="221" spans="2:13">
      <c r="B221" s="14" t="s">
        <v>349</v>
      </c>
      <c r="C221" s="15" t="s">
        <v>19</v>
      </c>
      <c r="D221" s="15" t="s">
        <v>350</v>
      </c>
      <c r="E221" s="16">
        <v>41640</v>
      </c>
      <c r="F221" s="17">
        <f>IF(AND(MONTH($D$1)&lt;=MONTH(E221),YEAR($D$1)=YEAR(E221)),0,DATEDIF(E221,$D$1,"M"))</f>
        <v>141</v>
      </c>
      <c r="G221" s="18">
        <v>84</v>
      </c>
      <c r="H221" s="19">
        <v>1690</v>
      </c>
      <c r="I221" s="19">
        <f t="shared" si="15"/>
        <v>1352</v>
      </c>
      <c r="J221" s="15">
        <f t="shared" si="16"/>
        <v>100</v>
      </c>
      <c r="K221" s="19">
        <f t="shared" si="18"/>
        <v>14.904761904761905</v>
      </c>
      <c r="L221" s="20">
        <f t="shared" si="17"/>
        <v>1252</v>
      </c>
      <c r="M221" s="21">
        <f t="shared" si="19"/>
        <v>100</v>
      </c>
    </row>
    <row r="222" spans="2:13">
      <c r="B222" s="14" t="s">
        <v>351</v>
      </c>
      <c r="C222" s="15" t="s">
        <v>19</v>
      </c>
      <c r="D222" s="15" t="s">
        <v>352</v>
      </c>
      <c r="E222" s="16">
        <v>36161</v>
      </c>
      <c r="F222" s="17">
        <f>IF(AND(MONTH($D$1)&lt;=MONTH(E222),YEAR($D$1)=YEAR(E222)),0,DATEDIF(E222,$D$1,"M"))</f>
        <v>321</v>
      </c>
      <c r="G222" s="18">
        <v>84</v>
      </c>
      <c r="H222" s="19">
        <v>100</v>
      </c>
      <c r="I222" s="19">
        <f t="shared" si="15"/>
        <v>80</v>
      </c>
      <c r="J222" s="15">
        <f t="shared" si="16"/>
        <v>100</v>
      </c>
      <c r="K222" s="19">
        <f t="shared" si="18"/>
        <v>-0.23809523809523808</v>
      </c>
      <c r="L222" s="20">
        <f t="shared" si="17"/>
        <v>-20</v>
      </c>
      <c r="M222" s="21">
        <f t="shared" si="19"/>
        <v>100</v>
      </c>
    </row>
    <row r="223" spans="2:13">
      <c r="B223" s="14" t="s">
        <v>353</v>
      </c>
      <c r="C223" s="15" t="s">
        <v>22</v>
      </c>
      <c r="D223" s="15" t="s">
        <v>304</v>
      </c>
      <c r="E223" s="16">
        <v>41640</v>
      </c>
      <c r="F223" s="17">
        <f>IF(AND(MONTH($D$1)&lt;=MONTH(E223),YEAR($D$1)=YEAR(E223)),0,DATEDIF(E223,$D$1,"M"))</f>
        <v>141</v>
      </c>
      <c r="G223" s="18">
        <v>84</v>
      </c>
      <c r="H223" s="19">
        <v>662</v>
      </c>
      <c r="I223" s="19">
        <f t="shared" si="15"/>
        <v>529.6</v>
      </c>
      <c r="J223" s="15">
        <f t="shared" si="16"/>
        <v>100</v>
      </c>
      <c r="K223" s="19">
        <f t="shared" si="18"/>
        <v>5.1142857142857148</v>
      </c>
      <c r="L223" s="20">
        <f t="shared" si="17"/>
        <v>429.6</v>
      </c>
      <c r="M223" s="21">
        <f t="shared" si="19"/>
        <v>100</v>
      </c>
    </row>
    <row r="224" spans="2:13">
      <c r="B224" s="14" t="s">
        <v>354</v>
      </c>
      <c r="C224" s="15" t="s">
        <v>22</v>
      </c>
      <c r="D224" s="15" t="s">
        <v>304</v>
      </c>
      <c r="E224" s="16">
        <v>41275</v>
      </c>
      <c r="F224" s="17">
        <f>IF(AND(MONTH($D$1)&lt;=MONTH(E224),YEAR($D$1)=YEAR(E224)),0,DATEDIF(E224,$D$1,"M"))</f>
        <v>153</v>
      </c>
      <c r="G224" s="18">
        <v>84</v>
      </c>
      <c r="H224" s="19">
        <v>662</v>
      </c>
      <c r="I224" s="19">
        <f t="shared" si="15"/>
        <v>529.6</v>
      </c>
      <c r="J224" s="15">
        <f t="shared" si="16"/>
        <v>100</v>
      </c>
      <c r="K224" s="19">
        <f t="shared" si="18"/>
        <v>5.1142857142857148</v>
      </c>
      <c r="L224" s="20">
        <f t="shared" si="17"/>
        <v>429.6</v>
      </c>
      <c r="M224" s="21">
        <f t="shared" si="19"/>
        <v>100</v>
      </c>
    </row>
    <row r="225" spans="2:13">
      <c r="B225" s="14" t="s">
        <v>355</v>
      </c>
      <c r="C225" s="15" t="s">
        <v>10</v>
      </c>
      <c r="D225" s="15" t="s">
        <v>278</v>
      </c>
      <c r="E225" s="16">
        <v>43643</v>
      </c>
      <c r="F225" s="17">
        <f>IF(AND(MONTH($D$1)&lt;=MONTH(E225),YEAR($D$1)=YEAR(E225)),0,DATEDIF(E225,$D$1,"M"))</f>
        <v>75</v>
      </c>
      <c r="G225" s="18">
        <v>84</v>
      </c>
      <c r="H225" s="19">
        <v>2077</v>
      </c>
      <c r="I225" s="19">
        <f t="shared" si="15"/>
        <v>1661.6000000000001</v>
      </c>
      <c r="J225" s="15">
        <f t="shared" si="16"/>
        <v>100</v>
      </c>
      <c r="K225" s="19">
        <f t="shared" si="18"/>
        <v>18.590476190476192</v>
      </c>
      <c r="L225" s="20">
        <f t="shared" si="17"/>
        <v>1394.2857142857144</v>
      </c>
      <c r="M225" s="21">
        <f t="shared" si="19"/>
        <v>267.31428571428569</v>
      </c>
    </row>
    <row r="226" spans="2:13">
      <c r="B226" s="14" t="s">
        <v>356</v>
      </c>
      <c r="C226" s="15" t="s">
        <v>10</v>
      </c>
      <c r="D226" s="15" t="s">
        <v>357</v>
      </c>
      <c r="E226" s="16">
        <v>36161</v>
      </c>
      <c r="F226" s="17">
        <f>IF(AND(MONTH($D$1)&lt;=MONTH(E226),YEAR($D$1)=YEAR(E226)),0,DATEDIF(E226,$D$1,"M"))</f>
        <v>321</v>
      </c>
      <c r="G226" s="18">
        <v>84</v>
      </c>
      <c r="H226" s="19">
        <v>100</v>
      </c>
      <c r="I226" s="19">
        <f t="shared" si="15"/>
        <v>80</v>
      </c>
      <c r="J226" s="15">
        <f t="shared" si="16"/>
        <v>100</v>
      </c>
      <c r="K226" s="19">
        <f t="shared" si="18"/>
        <v>-0.23809523809523808</v>
      </c>
      <c r="L226" s="20">
        <f t="shared" si="17"/>
        <v>-20</v>
      </c>
      <c r="M226" s="21">
        <f t="shared" si="19"/>
        <v>100</v>
      </c>
    </row>
    <row r="227" spans="2:13">
      <c r="B227" s="14" t="s">
        <v>358</v>
      </c>
      <c r="C227" s="15" t="s">
        <v>22</v>
      </c>
      <c r="D227" s="15" t="s">
        <v>359</v>
      </c>
      <c r="E227" s="16">
        <v>36892</v>
      </c>
      <c r="F227" s="17">
        <f>IF(AND(MONTH($D$1)&lt;=MONTH(E227),YEAR($D$1)=YEAR(E227)),0,DATEDIF(E227,$D$1,"M"))</f>
        <v>297</v>
      </c>
      <c r="G227" s="18">
        <v>84</v>
      </c>
      <c r="H227" s="19">
        <v>100</v>
      </c>
      <c r="I227" s="19">
        <f t="shared" si="15"/>
        <v>80</v>
      </c>
      <c r="J227" s="15">
        <f t="shared" si="16"/>
        <v>100</v>
      </c>
      <c r="K227" s="19">
        <f t="shared" si="18"/>
        <v>-0.23809523809523808</v>
      </c>
      <c r="L227" s="20">
        <f t="shared" si="17"/>
        <v>-20</v>
      </c>
      <c r="M227" s="21">
        <f t="shared" si="19"/>
        <v>100</v>
      </c>
    </row>
    <row r="228" spans="2:13">
      <c r="B228" s="14" t="s">
        <v>360</v>
      </c>
      <c r="C228" s="15" t="s">
        <v>32</v>
      </c>
      <c r="D228" s="15" t="s">
        <v>361</v>
      </c>
      <c r="E228" s="16">
        <v>43643</v>
      </c>
      <c r="F228" s="17">
        <f>IF(AND(MONTH($D$1)&lt;=MONTH(E228),YEAR($D$1)=YEAR(E228)),0,DATEDIF(E228,$D$1,"M"))</f>
        <v>75</v>
      </c>
      <c r="G228" s="18">
        <v>84</v>
      </c>
      <c r="H228" s="19">
        <v>7503</v>
      </c>
      <c r="I228" s="19">
        <f t="shared" si="15"/>
        <v>6002.4000000000005</v>
      </c>
      <c r="J228" s="15">
        <f t="shared" si="16"/>
        <v>100</v>
      </c>
      <c r="K228" s="19">
        <f t="shared" si="18"/>
        <v>70.26666666666668</v>
      </c>
      <c r="L228" s="20">
        <f t="shared" si="17"/>
        <v>5270.0000000000009</v>
      </c>
      <c r="M228" s="21">
        <f t="shared" si="19"/>
        <v>732.39999999999964</v>
      </c>
    </row>
    <row r="229" spans="2:13">
      <c r="B229" s="14" t="s">
        <v>362</v>
      </c>
      <c r="C229" s="15" t="s">
        <v>363</v>
      </c>
      <c r="D229" s="15" t="s">
        <v>364</v>
      </c>
      <c r="E229" s="16">
        <v>42551</v>
      </c>
      <c r="F229" s="17">
        <f>IF(AND(MONTH($D$1)&lt;=MONTH(E229),YEAR($D$1)=YEAR(E229)),0,DATEDIF(E229,$D$1,"M"))</f>
        <v>111</v>
      </c>
      <c r="G229" s="18">
        <v>84</v>
      </c>
      <c r="H229" s="19">
        <v>6335</v>
      </c>
      <c r="I229" s="19">
        <f t="shared" si="15"/>
        <v>5068</v>
      </c>
      <c r="J229" s="15">
        <f t="shared" si="16"/>
        <v>100</v>
      </c>
      <c r="K229" s="19">
        <f t="shared" si="18"/>
        <v>59.142857142857146</v>
      </c>
      <c r="L229" s="20">
        <f t="shared" si="17"/>
        <v>4968</v>
      </c>
      <c r="M229" s="21">
        <f t="shared" si="19"/>
        <v>100</v>
      </c>
    </row>
    <row r="230" spans="2:13">
      <c r="B230" s="14" t="s">
        <v>365</v>
      </c>
      <c r="C230" s="15" t="s">
        <v>48</v>
      </c>
      <c r="D230" s="15" t="s">
        <v>341</v>
      </c>
      <c r="E230" s="16">
        <v>41640</v>
      </c>
      <c r="F230" s="17">
        <f>IF(AND(MONTH($D$1)&lt;=MONTH(E230),YEAR($D$1)=YEAR(E230)),0,DATEDIF(E230,$D$1,"M"))</f>
        <v>141</v>
      </c>
      <c r="G230" s="18">
        <v>84</v>
      </c>
      <c r="H230" s="19">
        <v>3265</v>
      </c>
      <c r="I230" s="19">
        <f t="shared" si="15"/>
        <v>2612</v>
      </c>
      <c r="J230" s="15">
        <f t="shared" si="16"/>
        <v>100</v>
      </c>
      <c r="K230" s="19">
        <f t="shared" si="18"/>
        <v>29.904761904761905</v>
      </c>
      <c r="L230" s="20">
        <f t="shared" si="17"/>
        <v>2512</v>
      </c>
      <c r="M230" s="21">
        <f t="shared" si="19"/>
        <v>100</v>
      </c>
    </row>
    <row r="231" spans="2:13">
      <c r="B231" s="14" t="s">
        <v>366</v>
      </c>
      <c r="C231" s="15" t="s">
        <v>185</v>
      </c>
      <c r="D231" s="15" t="s">
        <v>367</v>
      </c>
      <c r="E231" s="16">
        <v>43076</v>
      </c>
      <c r="F231" s="17">
        <f>IF(AND(MONTH($D$1)&lt;=MONTH(E231),YEAR($D$1)=YEAR(E231)),0,DATEDIF(E231,$D$1,"M"))</f>
        <v>93</v>
      </c>
      <c r="G231" s="18">
        <v>84</v>
      </c>
      <c r="H231" s="19">
        <v>6776</v>
      </c>
      <c r="I231" s="19">
        <f t="shared" si="15"/>
        <v>5420.8</v>
      </c>
      <c r="J231" s="15">
        <f t="shared" si="16"/>
        <v>100</v>
      </c>
      <c r="K231" s="19">
        <f t="shared" si="18"/>
        <v>63.342857142857142</v>
      </c>
      <c r="L231" s="20">
        <f t="shared" si="17"/>
        <v>5320.8</v>
      </c>
      <c r="M231" s="21">
        <f t="shared" si="19"/>
        <v>100</v>
      </c>
    </row>
    <row r="232" spans="2:13">
      <c r="B232" s="14" t="s">
        <v>368</v>
      </c>
      <c r="C232" s="15" t="s">
        <v>10</v>
      </c>
      <c r="D232" s="15" t="s">
        <v>278</v>
      </c>
      <c r="E232" s="16">
        <v>43643</v>
      </c>
      <c r="F232" s="17">
        <f>IF(AND(MONTH($D$1)&lt;=MONTH(E232),YEAR($D$1)=YEAR(E232)),0,DATEDIF(E232,$D$1,"M"))</f>
        <v>75</v>
      </c>
      <c r="G232" s="18">
        <v>84</v>
      </c>
      <c r="H232" s="19">
        <v>2077</v>
      </c>
      <c r="I232" s="19">
        <f t="shared" si="15"/>
        <v>1661.6000000000001</v>
      </c>
      <c r="J232" s="15">
        <f t="shared" si="16"/>
        <v>100</v>
      </c>
      <c r="K232" s="19">
        <f t="shared" si="18"/>
        <v>18.590476190476192</v>
      </c>
      <c r="L232" s="20">
        <f t="shared" si="17"/>
        <v>1394.2857142857144</v>
      </c>
      <c r="M232" s="21">
        <f t="shared" si="19"/>
        <v>267.31428571428569</v>
      </c>
    </row>
    <row r="233" spans="2:13">
      <c r="B233" s="14" t="s">
        <v>369</v>
      </c>
      <c r="C233" s="15" t="s">
        <v>32</v>
      </c>
      <c r="D233" s="15" t="s">
        <v>370</v>
      </c>
      <c r="E233" s="16">
        <v>43643</v>
      </c>
      <c r="F233" s="17">
        <f>IF(AND(MONTH($D$1)&lt;=MONTH(E233),YEAR($D$1)=YEAR(E233)),0,DATEDIF(E233,$D$1,"M"))</f>
        <v>75</v>
      </c>
      <c r="G233" s="18">
        <v>84</v>
      </c>
      <c r="H233" s="19">
        <v>7962.27</v>
      </c>
      <c r="I233" s="19">
        <f t="shared" si="15"/>
        <v>6369.8160000000007</v>
      </c>
      <c r="J233" s="15">
        <f t="shared" si="16"/>
        <v>100</v>
      </c>
      <c r="K233" s="19">
        <f t="shared" si="18"/>
        <v>74.640666666666675</v>
      </c>
      <c r="L233" s="20">
        <f t="shared" si="17"/>
        <v>5598.0500000000011</v>
      </c>
      <c r="M233" s="21">
        <f t="shared" si="19"/>
        <v>771.76599999999962</v>
      </c>
    </row>
    <row r="234" spans="2:13">
      <c r="B234" s="14" t="s">
        <v>371</v>
      </c>
      <c r="C234" s="15" t="s">
        <v>19</v>
      </c>
      <c r="D234" s="15" t="s">
        <v>350</v>
      </c>
      <c r="E234" s="16">
        <v>43643</v>
      </c>
      <c r="F234" s="17">
        <f>IF(AND(MONTH($D$1)&lt;=MONTH(E234),YEAR($D$1)=YEAR(E234)),0,DATEDIF(E234,$D$1,"M"))</f>
        <v>75</v>
      </c>
      <c r="G234" s="18">
        <v>84</v>
      </c>
      <c r="H234" s="19">
        <v>2656</v>
      </c>
      <c r="I234" s="19">
        <f t="shared" si="15"/>
        <v>2124.8000000000002</v>
      </c>
      <c r="J234" s="15">
        <f t="shared" si="16"/>
        <v>100</v>
      </c>
      <c r="K234" s="19">
        <f t="shared" si="18"/>
        <v>24.104761904761908</v>
      </c>
      <c r="L234" s="20">
        <f t="shared" si="17"/>
        <v>1807.8571428571431</v>
      </c>
      <c r="M234" s="21">
        <f t="shared" si="19"/>
        <v>316.94285714285706</v>
      </c>
    </row>
    <row r="235" spans="2:13">
      <c r="B235" s="14" t="s">
        <v>372</v>
      </c>
      <c r="C235" s="15" t="s">
        <v>185</v>
      </c>
      <c r="D235" s="15" t="s">
        <v>373</v>
      </c>
      <c r="E235" s="16">
        <v>42900</v>
      </c>
      <c r="F235" s="17">
        <f>IF(AND(MONTH($D$1)&lt;=MONTH(E235),YEAR($D$1)=YEAR(E235)),0,DATEDIF(E235,$D$1,"M"))</f>
        <v>99</v>
      </c>
      <c r="G235" s="18">
        <v>84</v>
      </c>
      <c r="H235" s="19">
        <v>6450</v>
      </c>
      <c r="I235" s="19">
        <f t="shared" si="15"/>
        <v>5160</v>
      </c>
      <c r="J235" s="15">
        <f t="shared" si="16"/>
        <v>100</v>
      </c>
      <c r="K235" s="19">
        <f t="shared" si="18"/>
        <v>60.238095238095241</v>
      </c>
      <c r="L235" s="20">
        <f t="shared" si="17"/>
        <v>5060</v>
      </c>
      <c r="M235" s="21">
        <f t="shared" si="19"/>
        <v>100</v>
      </c>
    </row>
    <row r="236" spans="2:13">
      <c r="B236" s="14" t="s">
        <v>374</v>
      </c>
      <c r="C236" s="15" t="s">
        <v>13</v>
      </c>
      <c r="D236" s="15" t="s">
        <v>375</v>
      </c>
      <c r="E236" s="16">
        <v>41640</v>
      </c>
      <c r="F236" s="17">
        <f>IF(AND(MONTH($D$1)&lt;=MONTH(E236),YEAR($D$1)=YEAR(E236)),0,DATEDIF(E236,$D$1,"M"))</f>
        <v>141</v>
      </c>
      <c r="G236" s="18">
        <v>84</v>
      </c>
      <c r="H236" s="19">
        <v>2945</v>
      </c>
      <c r="I236" s="19">
        <f t="shared" si="15"/>
        <v>2356</v>
      </c>
      <c r="J236" s="15">
        <f t="shared" si="16"/>
        <v>100</v>
      </c>
      <c r="K236" s="19">
        <f t="shared" si="18"/>
        <v>26.857142857142858</v>
      </c>
      <c r="L236" s="20">
        <f t="shared" si="17"/>
        <v>2256</v>
      </c>
      <c r="M236" s="21">
        <f t="shared" si="19"/>
        <v>100</v>
      </c>
    </row>
    <row r="237" spans="2:13">
      <c r="B237" s="14" t="s">
        <v>376</v>
      </c>
      <c r="C237" s="15" t="s">
        <v>55</v>
      </c>
      <c r="D237" s="15" t="s">
        <v>377</v>
      </c>
      <c r="E237" s="16">
        <v>37987</v>
      </c>
      <c r="F237" s="17">
        <f>IF(AND(MONTH($D$1)&lt;=MONTH(E237),YEAR($D$1)=YEAR(E237)),0,DATEDIF(E237,$D$1,"M"))</f>
        <v>261</v>
      </c>
      <c r="G237" s="18">
        <v>84</v>
      </c>
      <c r="H237" s="19">
        <v>100</v>
      </c>
      <c r="I237" s="19">
        <f t="shared" si="15"/>
        <v>80</v>
      </c>
      <c r="J237" s="15">
        <f t="shared" si="16"/>
        <v>100</v>
      </c>
      <c r="K237" s="19">
        <f t="shared" si="18"/>
        <v>-0.23809523809523808</v>
      </c>
      <c r="L237" s="20">
        <f t="shared" si="17"/>
        <v>-20</v>
      </c>
      <c r="M237" s="21">
        <f t="shared" si="19"/>
        <v>100</v>
      </c>
    </row>
    <row r="238" spans="2:13">
      <c r="B238" s="14" t="s">
        <v>378</v>
      </c>
      <c r="C238" s="15" t="s">
        <v>70</v>
      </c>
      <c r="D238" s="15" t="s">
        <v>379</v>
      </c>
      <c r="E238" s="16">
        <v>43411</v>
      </c>
      <c r="F238" s="17">
        <f>IF(AND(MONTH($D$1)&lt;=MONTH(E238),YEAR($D$1)=YEAR(E238)),0,DATEDIF(E238,$D$1,"M"))</f>
        <v>82</v>
      </c>
      <c r="G238" s="18">
        <v>60</v>
      </c>
      <c r="H238" s="19">
        <v>808.53</v>
      </c>
      <c r="I238" s="19">
        <f t="shared" si="15"/>
        <v>646.82400000000007</v>
      </c>
      <c r="J238" s="15">
        <f t="shared" si="16"/>
        <v>50</v>
      </c>
      <c r="K238" s="19">
        <f t="shared" si="18"/>
        <v>9.9470666666666681</v>
      </c>
      <c r="L238" s="20">
        <f t="shared" si="17"/>
        <v>596.82400000000007</v>
      </c>
      <c r="M238" s="21">
        <f t="shared" si="19"/>
        <v>50</v>
      </c>
    </row>
    <row r="239" spans="2:13">
      <c r="B239" s="14" t="s">
        <v>380</v>
      </c>
      <c r="C239" s="15" t="s">
        <v>10</v>
      </c>
      <c r="D239" s="15" t="s">
        <v>381</v>
      </c>
      <c r="E239" s="16">
        <v>38718</v>
      </c>
      <c r="F239" s="17">
        <f>IF(AND(MONTH($D$1)&lt;=MONTH(E239),YEAR($D$1)=YEAR(E239)),0,DATEDIF(E239,$D$1,"M"))</f>
        <v>237</v>
      </c>
      <c r="G239" s="18">
        <v>84</v>
      </c>
      <c r="H239" s="19">
        <v>1678</v>
      </c>
      <c r="I239" s="19">
        <f t="shared" si="15"/>
        <v>1342.4</v>
      </c>
      <c r="J239" s="15">
        <f t="shared" si="16"/>
        <v>100</v>
      </c>
      <c r="K239" s="19">
        <f t="shared" si="18"/>
        <v>14.790476190476191</v>
      </c>
      <c r="L239" s="20">
        <f t="shared" si="17"/>
        <v>1242.4000000000001</v>
      </c>
      <c r="M239" s="21">
        <f t="shared" si="19"/>
        <v>100</v>
      </c>
    </row>
    <row r="240" spans="2:13">
      <c r="B240" s="14" t="s">
        <v>382</v>
      </c>
      <c r="C240" s="15" t="s">
        <v>22</v>
      </c>
      <c r="D240" s="15" t="s">
        <v>300</v>
      </c>
      <c r="E240" s="16">
        <v>38353</v>
      </c>
      <c r="F240" s="17">
        <f>IF(AND(MONTH($D$1)&lt;=MONTH(E240),YEAR($D$1)=YEAR(E240)),0,DATEDIF(E240,$D$1,"M"))</f>
        <v>249</v>
      </c>
      <c r="G240" s="18">
        <v>84</v>
      </c>
      <c r="H240" s="19">
        <v>1678</v>
      </c>
      <c r="I240" s="19">
        <f t="shared" si="15"/>
        <v>1342.4</v>
      </c>
      <c r="J240" s="15">
        <f t="shared" si="16"/>
        <v>100</v>
      </c>
      <c r="K240" s="19">
        <f t="shared" si="18"/>
        <v>14.790476190476191</v>
      </c>
      <c r="L240" s="20">
        <f t="shared" si="17"/>
        <v>1242.4000000000001</v>
      </c>
      <c r="M240" s="21">
        <f t="shared" si="19"/>
        <v>100</v>
      </c>
    </row>
    <row r="241" spans="2:13">
      <c r="B241" s="14" t="s">
        <v>383</v>
      </c>
      <c r="C241" s="15" t="s">
        <v>37</v>
      </c>
      <c r="D241" s="15" t="s">
        <v>316</v>
      </c>
      <c r="E241" s="16">
        <v>43147</v>
      </c>
      <c r="F241" s="17">
        <f>IF(AND(MONTH($D$1)&lt;=MONTH(E241),YEAR($D$1)=YEAR(E241)),0,DATEDIF(E241,$D$1,"M"))</f>
        <v>91</v>
      </c>
      <c r="G241" s="18">
        <v>84</v>
      </c>
      <c r="H241" s="19">
        <v>9135</v>
      </c>
      <c r="I241" s="19">
        <f t="shared" si="15"/>
        <v>7308</v>
      </c>
      <c r="J241" s="15">
        <f t="shared" si="16"/>
        <v>100</v>
      </c>
      <c r="K241" s="19">
        <f t="shared" si="18"/>
        <v>85.80952380952381</v>
      </c>
      <c r="L241" s="20">
        <f t="shared" si="17"/>
        <v>7208</v>
      </c>
      <c r="M241" s="21">
        <f t="shared" si="19"/>
        <v>100</v>
      </c>
    </row>
    <row r="242" spans="2:13">
      <c r="B242" s="14" t="s">
        <v>384</v>
      </c>
      <c r="C242" s="15" t="s">
        <v>32</v>
      </c>
      <c r="D242" s="15" t="s">
        <v>289</v>
      </c>
      <c r="E242" s="16">
        <v>43082</v>
      </c>
      <c r="F242" s="17">
        <f>IF(AND(MONTH($D$1)&lt;=MONTH(E242),YEAR($D$1)=YEAR(E242)),0,DATEDIF(E242,$D$1,"M"))</f>
        <v>93</v>
      </c>
      <c r="G242" s="18">
        <v>84</v>
      </c>
      <c r="H242" s="19">
        <v>8752</v>
      </c>
      <c r="I242" s="19">
        <f t="shared" si="15"/>
        <v>7001.6</v>
      </c>
      <c r="J242" s="15">
        <f t="shared" si="16"/>
        <v>100</v>
      </c>
      <c r="K242" s="19">
        <f t="shared" si="18"/>
        <v>82.161904761904765</v>
      </c>
      <c r="L242" s="20">
        <f t="shared" si="17"/>
        <v>6901.6</v>
      </c>
      <c r="M242" s="21">
        <f t="shared" si="19"/>
        <v>100</v>
      </c>
    </row>
    <row r="243" spans="2:13">
      <c r="B243" s="14" t="s">
        <v>385</v>
      </c>
      <c r="C243" s="15" t="s">
        <v>386</v>
      </c>
      <c r="D243" s="15" t="s">
        <v>387</v>
      </c>
      <c r="E243" s="16">
        <v>43643</v>
      </c>
      <c r="F243" s="17">
        <f>IF(AND(MONTH($D$1)&lt;=MONTH(E243),YEAR($D$1)=YEAR(E243)),0,DATEDIF(E243,$D$1,"M"))</f>
        <v>75</v>
      </c>
      <c r="G243" s="18">
        <v>84</v>
      </c>
      <c r="H243" s="19">
        <v>2490</v>
      </c>
      <c r="I243" s="19">
        <f t="shared" si="15"/>
        <v>1992</v>
      </c>
      <c r="J243" s="15">
        <f t="shared" si="16"/>
        <v>100</v>
      </c>
      <c r="K243" s="19">
        <f t="shared" si="18"/>
        <v>22.523809523809526</v>
      </c>
      <c r="L243" s="20">
        <f t="shared" si="17"/>
        <v>1689.2857142857144</v>
      </c>
      <c r="M243" s="21">
        <f t="shared" si="19"/>
        <v>302.71428571428555</v>
      </c>
    </row>
    <row r="244" spans="2:13">
      <c r="B244" s="14" t="s">
        <v>388</v>
      </c>
      <c r="C244" s="15" t="s">
        <v>22</v>
      </c>
      <c r="D244" s="15" t="s">
        <v>300</v>
      </c>
      <c r="E244" s="16">
        <v>43643</v>
      </c>
      <c r="F244" s="17">
        <f>IF(AND(MONTH($D$1)&lt;=MONTH(E244),YEAR($D$1)=YEAR(E244)),0,DATEDIF(E244,$D$1,"M"))</f>
        <v>75</v>
      </c>
      <c r="G244" s="18">
        <v>84</v>
      </c>
      <c r="H244" s="19">
        <v>1678</v>
      </c>
      <c r="I244" s="19">
        <f t="shared" si="15"/>
        <v>1342.4</v>
      </c>
      <c r="J244" s="15">
        <f t="shared" si="16"/>
        <v>100</v>
      </c>
      <c r="K244" s="19">
        <f t="shared" si="18"/>
        <v>14.790476190476191</v>
      </c>
      <c r="L244" s="20">
        <f t="shared" si="17"/>
        <v>1109.2857142857144</v>
      </c>
      <c r="M244" s="21">
        <f t="shared" si="19"/>
        <v>233.11428571428564</v>
      </c>
    </row>
    <row r="245" spans="2:13">
      <c r="B245" s="14" t="s">
        <v>389</v>
      </c>
      <c r="C245" s="15" t="s">
        <v>48</v>
      </c>
      <c r="D245" s="15" t="s">
        <v>341</v>
      </c>
      <c r="E245" s="16">
        <v>42005</v>
      </c>
      <c r="F245" s="17">
        <f>IF(AND(MONTH($D$1)&lt;=MONTH(E245),YEAR($D$1)=YEAR(E245)),0,DATEDIF(E245,$D$1,"M"))</f>
        <v>129</v>
      </c>
      <c r="G245" s="18">
        <v>84</v>
      </c>
      <c r="H245" s="19">
        <v>3265</v>
      </c>
      <c r="I245" s="19">
        <f t="shared" si="15"/>
        <v>2612</v>
      </c>
      <c r="J245" s="15">
        <f t="shared" si="16"/>
        <v>100</v>
      </c>
      <c r="K245" s="19">
        <f t="shared" si="18"/>
        <v>29.904761904761905</v>
      </c>
      <c r="L245" s="20">
        <f t="shared" si="17"/>
        <v>2512</v>
      </c>
      <c r="M245" s="21">
        <f t="shared" si="19"/>
        <v>100</v>
      </c>
    </row>
    <row r="246" spans="2:13">
      <c r="B246" s="14" t="s">
        <v>390</v>
      </c>
      <c r="C246" s="15" t="s">
        <v>32</v>
      </c>
      <c r="D246" s="15" t="s">
        <v>289</v>
      </c>
      <c r="E246" s="16">
        <v>42520</v>
      </c>
      <c r="F246" s="17">
        <f>IF(AND(MONTH($D$1)&lt;=MONTH(E246),YEAR($D$1)=YEAR(E246)),0,DATEDIF(E246,$D$1,"M"))</f>
        <v>112</v>
      </c>
      <c r="G246" s="18">
        <v>84</v>
      </c>
      <c r="H246" s="19">
        <v>8752</v>
      </c>
      <c r="I246" s="19">
        <f t="shared" si="15"/>
        <v>7001.6</v>
      </c>
      <c r="J246" s="15">
        <f t="shared" si="16"/>
        <v>100</v>
      </c>
      <c r="K246" s="19">
        <f t="shared" si="18"/>
        <v>82.161904761904765</v>
      </c>
      <c r="L246" s="20">
        <f t="shared" si="17"/>
        <v>6901.6</v>
      </c>
      <c r="M246" s="21">
        <f t="shared" si="19"/>
        <v>100</v>
      </c>
    </row>
    <row r="247" spans="2:13">
      <c r="B247" s="14" t="s">
        <v>391</v>
      </c>
      <c r="C247" s="15" t="s">
        <v>67</v>
      </c>
      <c r="D247" s="15" t="s">
        <v>300</v>
      </c>
      <c r="E247" s="16">
        <v>39083</v>
      </c>
      <c r="F247" s="17">
        <f>IF(AND(MONTH($D$1)&lt;=MONTH(E247),YEAR($D$1)=YEAR(E247)),0,DATEDIF(E247,$D$1,"M"))</f>
        <v>225</v>
      </c>
      <c r="G247" s="18">
        <v>84</v>
      </c>
      <c r="H247" s="19">
        <v>1678</v>
      </c>
      <c r="I247" s="19">
        <f t="shared" si="15"/>
        <v>1342.4</v>
      </c>
      <c r="J247" s="15">
        <f t="shared" si="16"/>
        <v>100</v>
      </c>
      <c r="K247" s="19">
        <f t="shared" si="18"/>
        <v>14.790476190476191</v>
      </c>
      <c r="L247" s="20">
        <f t="shared" si="17"/>
        <v>1242.4000000000001</v>
      </c>
      <c r="M247" s="21">
        <f t="shared" si="19"/>
        <v>100</v>
      </c>
    </row>
    <row r="248" spans="2:13">
      <c r="B248" s="14" t="s">
        <v>392</v>
      </c>
      <c r="C248" s="15" t="s">
        <v>10</v>
      </c>
      <c r="D248" s="15" t="s">
        <v>345</v>
      </c>
      <c r="E248" s="16">
        <v>39083</v>
      </c>
      <c r="F248" s="17">
        <f>IF(AND(MONTH($D$1)&lt;=MONTH(E248),YEAR($D$1)=YEAR(E248)),0,DATEDIF(E248,$D$1,"M"))</f>
        <v>225</v>
      </c>
      <c r="G248" s="18">
        <v>84</v>
      </c>
      <c r="H248" s="19">
        <v>1678</v>
      </c>
      <c r="I248" s="19">
        <f t="shared" si="15"/>
        <v>1342.4</v>
      </c>
      <c r="J248" s="15">
        <f t="shared" si="16"/>
        <v>100</v>
      </c>
      <c r="K248" s="19">
        <f t="shared" si="18"/>
        <v>14.790476190476191</v>
      </c>
      <c r="L248" s="20">
        <f t="shared" si="17"/>
        <v>1242.4000000000001</v>
      </c>
      <c r="M248" s="21">
        <f t="shared" si="19"/>
        <v>100</v>
      </c>
    </row>
    <row r="249" spans="2:13">
      <c r="B249" s="14" t="s">
        <v>393</v>
      </c>
      <c r="C249" s="15" t="s">
        <v>10</v>
      </c>
      <c r="D249" s="15" t="s">
        <v>314</v>
      </c>
      <c r="E249" s="16">
        <v>36892</v>
      </c>
      <c r="F249" s="17">
        <f>IF(AND(MONTH($D$1)&lt;=MONTH(E249),YEAR($D$1)=YEAR(E249)),0,DATEDIF(E249,$D$1,"M"))</f>
        <v>297</v>
      </c>
      <c r="G249" s="18">
        <v>84</v>
      </c>
      <c r="H249" s="19">
        <v>1678</v>
      </c>
      <c r="I249" s="19">
        <f t="shared" si="15"/>
        <v>1342.4</v>
      </c>
      <c r="J249" s="15">
        <f t="shared" si="16"/>
        <v>100</v>
      </c>
      <c r="K249" s="19">
        <f t="shared" si="18"/>
        <v>14.790476190476191</v>
      </c>
      <c r="L249" s="20">
        <f t="shared" si="17"/>
        <v>1242.4000000000001</v>
      </c>
      <c r="M249" s="21">
        <f t="shared" si="19"/>
        <v>100</v>
      </c>
    </row>
    <row r="250" spans="2:13">
      <c r="B250" s="14" t="s">
        <v>394</v>
      </c>
      <c r="C250" s="15" t="s">
        <v>10</v>
      </c>
      <c r="D250" s="15" t="s">
        <v>314</v>
      </c>
      <c r="E250" s="16">
        <v>37987</v>
      </c>
      <c r="F250" s="17">
        <f>IF(AND(MONTH($D$1)&lt;=MONTH(E250),YEAR($D$1)=YEAR(E250)),0,DATEDIF(E250,$D$1,"M"))</f>
        <v>261</v>
      </c>
      <c r="G250" s="18">
        <v>84</v>
      </c>
      <c r="H250" s="19">
        <v>1678</v>
      </c>
      <c r="I250" s="19">
        <f t="shared" si="15"/>
        <v>1342.4</v>
      </c>
      <c r="J250" s="15">
        <f t="shared" si="16"/>
        <v>100</v>
      </c>
      <c r="K250" s="19">
        <f t="shared" si="18"/>
        <v>14.790476190476191</v>
      </c>
      <c r="L250" s="20">
        <f t="shared" si="17"/>
        <v>1242.4000000000001</v>
      </c>
      <c r="M250" s="21">
        <f t="shared" si="19"/>
        <v>100</v>
      </c>
    </row>
    <row r="251" spans="2:13">
      <c r="B251" s="14" t="s">
        <v>395</v>
      </c>
      <c r="C251" s="15" t="s">
        <v>32</v>
      </c>
      <c r="D251" s="15" t="s">
        <v>370</v>
      </c>
      <c r="E251" s="16">
        <v>43643</v>
      </c>
      <c r="F251" s="17">
        <f>IF(AND(MONTH($D$1)&lt;=MONTH(E251),YEAR($D$1)=YEAR(E251)),0,DATEDIF(E251,$D$1,"M"))</f>
        <v>75</v>
      </c>
      <c r="G251" s="18">
        <v>84</v>
      </c>
      <c r="H251" s="19">
        <v>7836.6399999999994</v>
      </c>
      <c r="I251" s="19">
        <f t="shared" si="15"/>
        <v>6269.3119999999999</v>
      </c>
      <c r="J251" s="15">
        <f t="shared" si="16"/>
        <v>100</v>
      </c>
      <c r="K251" s="19">
        <f t="shared" si="18"/>
        <v>73.444190476190471</v>
      </c>
      <c r="L251" s="20">
        <f t="shared" si="17"/>
        <v>5508.3142857142857</v>
      </c>
      <c r="M251" s="21">
        <f t="shared" si="19"/>
        <v>760.99771428571421</v>
      </c>
    </row>
    <row r="252" spans="2:13">
      <c r="B252" s="14" t="s">
        <v>396</v>
      </c>
      <c r="C252" s="15" t="s">
        <v>22</v>
      </c>
      <c r="D252" s="15" t="s">
        <v>304</v>
      </c>
      <c r="E252" s="16">
        <v>39974</v>
      </c>
      <c r="F252" s="17">
        <f>IF(AND(MONTH($D$1)&lt;=MONTH(E252),YEAR($D$1)=YEAR(E252)),0,DATEDIF(E252,$D$1,"M"))</f>
        <v>195</v>
      </c>
      <c r="G252" s="18">
        <v>84</v>
      </c>
      <c r="H252" s="19">
        <v>100</v>
      </c>
      <c r="I252" s="19">
        <f t="shared" si="15"/>
        <v>80</v>
      </c>
      <c r="J252" s="15">
        <f t="shared" si="16"/>
        <v>100</v>
      </c>
      <c r="K252" s="19">
        <f t="shared" si="18"/>
        <v>-0.23809523809523808</v>
      </c>
      <c r="L252" s="20">
        <f t="shared" si="17"/>
        <v>-20</v>
      </c>
      <c r="M252" s="21">
        <f t="shared" si="19"/>
        <v>100</v>
      </c>
    </row>
    <row r="253" spans="2:13">
      <c r="B253" s="14" t="s">
        <v>397</v>
      </c>
      <c r="C253" s="15" t="s">
        <v>10</v>
      </c>
      <c r="D253" s="15" t="s">
        <v>314</v>
      </c>
      <c r="E253" s="16">
        <v>40544</v>
      </c>
      <c r="F253" s="17">
        <f>IF(AND(MONTH($D$1)&lt;=MONTH(E253),YEAR($D$1)=YEAR(E253)),0,DATEDIF(E253,$D$1,"M"))</f>
        <v>177</v>
      </c>
      <c r="G253" s="18">
        <v>84</v>
      </c>
      <c r="H253" s="19">
        <v>1678</v>
      </c>
      <c r="I253" s="19">
        <f t="shared" si="15"/>
        <v>1342.4</v>
      </c>
      <c r="J253" s="15">
        <f t="shared" si="16"/>
        <v>100</v>
      </c>
      <c r="K253" s="19">
        <f t="shared" si="18"/>
        <v>14.790476190476191</v>
      </c>
      <c r="L253" s="20">
        <f t="shared" si="17"/>
        <v>1242.4000000000001</v>
      </c>
      <c r="M253" s="21">
        <f t="shared" si="19"/>
        <v>100</v>
      </c>
    </row>
    <row r="254" spans="2:13">
      <c r="B254" s="14" t="s">
        <v>398</v>
      </c>
      <c r="C254" s="15" t="s">
        <v>32</v>
      </c>
      <c r="D254" s="15" t="s">
        <v>289</v>
      </c>
      <c r="E254" s="16">
        <v>42675</v>
      </c>
      <c r="F254" s="17">
        <f>IF(AND(MONTH($D$1)&lt;=MONTH(E254),YEAR($D$1)=YEAR(E254)),0,DATEDIF(E254,$D$1,"M"))</f>
        <v>107</v>
      </c>
      <c r="G254" s="18">
        <v>84</v>
      </c>
      <c r="H254" s="19">
        <v>8752</v>
      </c>
      <c r="I254" s="19">
        <f t="shared" si="15"/>
        <v>7001.6</v>
      </c>
      <c r="J254" s="15">
        <f t="shared" si="16"/>
        <v>100</v>
      </c>
      <c r="K254" s="19">
        <f t="shared" si="18"/>
        <v>82.161904761904765</v>
      </c>
      <c r="L254" s="20">
        <f t="shared" si="17"/>
        <v>6901.6</v>
      </c>
      <c r="M254" s="21">
        <f t="shared" si="19"/>
        <v>100</v>
      </c>
    </row>
    <row r="255" spans="2:13">
      <c r="B255" s="14" t="s">
        <v>399</v>
      </c>
      <c r="C255" s="15" t="s">
        <v>19</v>
      </c>
      <c r="D255" s="15" t="s">
        <v>400</v>
      </c>
      <c r="E255" s="16">
        <v>37987</v>
      </c>
      <c r="F255" s="17">
        <f>IF(AND(MONTH($D$1)&lt;=MONTH(E255),YEAR($D$1)=YEAR(E255)),0,DATEDIF(E255,$D$1,"M"))</f>
        <v>261</v>
      </c>
      <c r="G255" s="18">
        <v>84</v>
      </c>
      <c r="H255" s="19">
        <v>1678</v>
      </c>
      <c r="I255" s="19">
        <f t="shared" si="15"/>
        <v>1342.4</v>
      </c>
      <c r="J255" s="15">
        <f t="shared" si="16"/>
        <v>100</v>
      </c>
      <c r="K255" s="19">
        <f t="shared" si="18"/>
        <v>14.790476190476191</v>
      </c>
      <c r="L255" s="20">
        <f t="shared" si="17"/>
        <v>1242.4000000000001</v>
      </c>
      <c r="M255" s="21">
        <f t="shared" si="19"/>
        <v>100</v>
      </c>
    </row>
    <row r="256" spans="2:13">
      <c r="B256" s="14" t="s">
        <v>401</v>
      </c>
      <c r="C256" s="15" t="s">
        <v>25</v>
      </c>
      <c r="D256" s="15" t="s">
        <v>402</v>
      </c>
      <c r="E256" s="16">
        <v>41586</v>
      </c>
      <c r="F256" s="17">
        <f>IF(AND(MONTH($D$1)&lt;=MONTH(E256),YEAR($D$1)=YEAR(E256)),0,DATEDIF(E256,$D$1,"M"))</f>
        <v>142</v>
      </c>
      <c r="G256" s="18">
        <v>84</v>
      </c>
      <c r="H256" s="19">
        <v>2617</v>
      </c>
      <c r="I256" s="19">
        <f t="shared" si="15"/>
        <v>2093.6</v>
      </c>
      <c r="J256" s="15">
        <f t="shared" si="16"/>
        <v>100</v>
      </c>
      <c r="K256" s="19">
        <f t="shared" si="18"/>
        <v>23.733333333333331</v>
      </c>
      <c r="L256" s="20">
        <f t="shared" si="17"/>
        <v>1993.5999999999997</v>
      </c>
      <c r="M256" s="21">
        <f t="shared" si="19"/>
        <v>100</v>
      </c>
    </row>
    <row r="257" spans="2:13">
      <c r="B257" s="14" t="s">
        <v>403</v>
      </c>
      <c r="C257" s="15" t="s">
        <v>22</v>
      </c>
      <c r="D257" s="15" t="s">
        <v>304</v>
      </c>
      <c r="E257" s="16">
        <v>43643</v>
      </c>
      <c r="F257" s="17">
        <f>IF(AND(MONTH($D$1)&lt;=MONTH(E257),YEAR($D$1)=YEAR(E257)),0,DATEDIF(E257,$D$1,"M"))</f>
        <v>75</v>
      </c>
      <c r="G257" s="18">
        <v>84</v>
      </c>
      <c r="H257" s="19">
        <v>1277</v>
      </c>
      <c r="I257" s="19">
        <f t="shared" si="15"/>
        <v>1021.6</v>
      </c>
      <c r="J257" s="15">
        <f t="shared" si="16"/>
        <v>100</v>
      </c>
      <c r="K257" s="19">
        <f t="shared" si="18"/>
        <v>10.971428571428572</v>
      </c>
      <c r="L257" s="20">
        <f t="shared" si="17"/>
        <v>822.85714285714289</v>
      </c>
      <c r="M257" s="21">
        <f t="shared" si="19"/>
        <v>198.74285714285713</v>
      </c>
    </row>
    <row r="258" spans="2:13">
      <c r="B258" s="14" t="s">
        <v>404</v>
      </c>
      <c r="C258" s="15" t="s">
        <v>22</v>
      </c>
      <c r="D258" s="15" t="s">
        <v>300</v>
      </c>
      <c r="E258" s="16">
        <v>38718</v>
      </c>
      <c r="F258" s="17">
        <f>IF(AND(MONTH($D$1)&lt;=MONTH(E258),YEAR($D$1)=YEAR(E258)),0,DATEDIF(E258,$D$1,"M"))</f>
        <v>237</v>
      </c>
      <c r="G258" s="18">
        <v>84</v>
      </c>
      <c r="H258" s="19">
        <v>1678</v>
      </c>
      <c r="I258" s="19">
        <f t="shared" si="15"/>
        <v>1342.4</v>
      </c>
      <c r="J258" s="15">
        <f t="shared" si="16"/>
        <v>100</v>
      </c>
      <c r="K258" s="19">
        <f t="shared" si="18"/>
        <v>14.790476190476191</v>
      </c>
      <c r="L258" s="20">
        <f t="shared" si="17"/>
        <v>1242.4000000000001</v>
      </c>
      <c r="M258" s="21">
        <f t="shared" si="19"/>
        <v>100</v>
      </c>
    </row>
    <row r="259" spans="2:13">
      <c r="B259" s="14" t="s">
        <v>405</v>
      </c>
      <c r="C259" s="15" t="s">
        <v>185</v>
      </c>
      <c r="D259" s="15" t="s">
        <v>406</v>
      </c>
      <c r="E259" s="16">
        <v>40624</v>
      </c>
      <c r="F259" s="17">
        <f>IF(AND(MONTH($D$1)&lt;=MONTH(E259),YEAR($D$1)=YEAR(E259)),0,DATEDIF(E259,$D$1,"M"))</f>
        <v>174</v>
      </c>
      <c r="G259" s="18">
        <v>84</v>
      </c>
      <c r="H259" s="19">
        <v>100</v>
      </c>
      <c r="I259" s="19">
        <f t="shared" si="15"/>
        <v>80</v>
      </c>
      <c r="J259" s="15">
        <f t="shared" si="16"/>
        <v>100</v>
      </c>
      <c r="K259" s="19">
        <f t="shared" si="18"/>
        <v>-0.23809523809523808</v>
      </c>
      <c r="L259" s="20">
        <f t="shared" si="17"/>
        <v>-20</v>
      </c>
      <c r="M259" s="21">
        <f t="shared" si="19"/>
        <v>100</v>
      </c>
    </row>
    <row r="260" spans="2:13">
      <c r="B260" s="14" t="s">
        <v>407</v>
      </c>
      <c r="C260" s="15" t="s">
        <v>32</v>
      </c>
      <c r="D260" s="15" t="s">
        <v>306</v>
      </c>
      <c r="E260" s="16">
        <v>43278</v>
      </c>
      <c r="F260" s="17">
        <f>IF(AND(MONTH($D$1)&lt;=MONTH(E260),YEAR($D$1)=YEAR(E260)),0,DATEDIF(E260,$D$1,"M"))</f>
        <v>87</v>
      </c>
      <c r="G260" s="18">
        <v>84</v>
      </c>
      <c r="H260" s="19">
        <v>7877</v>
      </c>
      <c r="I260" s="19">
        <f t="shared" ref="I260:I323" si="20">+H260*(1-$I$3)</f>
        <v>6301.6</v>
      </c>
      <c r="J260" s="15">
        <f t="shared" ref="J260:J323" si="21">IF(G260=60,50,100)</f>
        <v>100</v>
      </c>
      <c r="K260" s="19">
        <f t="shared" si="18"/>
        <v>73.828571428571436</v>
      </c>
      <c r="L260" s="20">
        <f t="shared" ref="L260:L323" si="22">IF(F260&lt;G260,K260*F260,K260*G260)</f>
        <v>6201.6</v>
      </c>
      <c r="M260" s="21">
        <f t="shared" si="19"/>
        <v>100</v>
      </c>
    </row>
    <row r="261" spans="2:13">
      <c r="B261" s="14" t="s">
        <v>408</v>
      </c>
      <c r="C261" s="15" t="s">
        <v>10</v>
      </c>
      <c r="D261" s="15" t="s">
        <v>278</v>
      </c>
      <c r="E261" s="16">
        <v>43643</v>
      </c>
      <c r="F261" s="17">
        <f>IF(AND(MONTH($D$1)&lt;=MONTH(E261),YEAR($D$1)=YEAR(E261)),0,DATEDIF(E261,$D$1,"M"))</f>
        <v>75</v>
      </c>
      <c r="G261" s="18">
        <v>84</v>
      </c>
      <c r="H261" s="19">
        <v>2077</v>
      </c>
      <c r="I261" s="19">
        <f t="shared" si="20"/>
        <v>1661.6000000000001</v>
      </c>
      <c r="J261" s="15">
        <f t="shared" si="21"/>
        <v>100</v>
      </c>
      <c r="K261" s="19">
        <f t="shared" ref="K261:K324" si="23">(I261-J261)/G261</f>
        <v>18.590476190476192</v>
      </c>
      <c r="L261" s="20">
        <f t="shared" si="22"/>
        <v>1394.2857142857144</v>
      </c>
      <c r="M261" s="21">
        <f t="shared" si="19"/>
        <v>267.31428571428569</v>
      </c>
    </row>
    <row r="262" spans="2:13">
      <c r="B262" s="14" t="s">
        <v>409</v>
      </c>
      <c r="C262" s="15" t="s">
        <v>178</v>
      </c>
      <c r="D262" s="15" t="s">
        <v>410</v>
      </c>
      <c r="E262" s="16">
        <v>36892</v>
      </c>
      <c r="F262" s="17">
        <f>IF(AND(MONTH($D$1)&lt;=MONTH(E262),YEAR($D$1)=YEAR(E262)),0,DATEDIF(E262,$D$1,"M"))</f>
        <v>297</v>
      </c>
      <c r="G262" s="18">
        <v>84</v>
      </c>
      <c r="H262" s="19">
        <v>100</v>
      </c>
      <c r="I262" s="19">
        <f t="shared" si="20"/>
        <v>80</v>
      </c>
      <c r="J262" s="15">
        <f t="shared" si="21"/>
        <v>100</v>
      </c>
      <c r="K262" s="19">
        <f t="shared" si="23"/>
        <v>-0.23809523809523808</v>
      </c>
      <c r="L262" s="20">
        <f t="shared" si="22"/>
        <v>-20</v>
      </c>
      <c r="M262" s="21">
        <f t="shared" ref="M262:M325" si="24">IF(F262&gt;G262,J262,I262-L262)</f>
        <v>100</v>
      </c>
    </row>
    <row r="263" spans="2:13">
      <c r="B263" s="14" t="s">
        <v>411</v>
      </c>
      <c r="C263" s="15" t="s">
        <v>55</v>
      </c>
      <c r="D263" s="15" t="s">
        <v>412</v>
      </c>
      <c r="E263" s="16">
        <v>38718</v>
      </c>
      <c r="F263" s="17">
        <f>IF(AND(MONTH($D$1)&lt;=MONTH(E263),YEAR($D$1)=YEAR(E263)),0,DATEDIF(E263,$D$1,"M"))</f>
        <v>237</v>
      </c>
      <c r="G263" s="18">
        <v>84</v>
      </c>
      <c r="H263" s="19">
        <v>100</v>
      </c>
      <c r="I263" s="19">
        <f t="shared" si="20"/>
        <v>80</v>
      </c>
      <c r="J263" s="15">
        <f t="shared" si="21"/>
        <v>100</v>
      </c>
      <c r="K263" s="19">
        <f t="shared" si="23"/>
        <v>-0.23809523809523808</v>
      </c>
      <c r="L263" s="20">
        <f t="shared" si="22"/>
        <v>-20</v>
      </c>
      <c r="M263" s="21">
        <f t="shared" si="24"/>
        <v>100</v>
      </c>
    </row>
    <row r="264" spans="2:13">
      <c r="B264" s="14" t="s">
        <v>413</v>
      </c>
      <c r="C264" s="15" t="s">
        <v>13</v>
      </c>
      <c r="D264" s="15" t="s">
        <v>414</v>
      </c>
      <c r="E264" s="16">
        <v>41275</v>
      </c>
      <c r="F264" s="17">
        <f>IF(AND(MONTH($D$1)&lt;=MONTH(E264),YEAR($D$1)=YEAR(E264)),0,DATEDIF(E264,$D$1,"M"))</f>
        <v>153</v>
      </c>
      <c r="G264" s="18">
        <v>84</v>
      </c>
      <c r="H264" s="19">
        <v>1602.72</v>
      </c>
      <c r="I264" s="19">
        <f t="shared" si="20"/>
        <v>1282.1760000000002</v>
      </c>
      <c r="J264" s="15">
        <f t="shared" si="21"/>
        <v>100</v>
      </c>
      <c r="K264" s="19">
        <f t="shared" si="23"/>
        <v>14.073523809523811</v>
      </c>
      <c r="L264" s="20">
        <f t="shared" si="22"/>
        <v>1182.1760000000002</v>
      </c>
      <c r="M264" s="21">
        <f t="shared" si="24"/>
        <v>100</v>
      </c>
    </row>
    <row r="265" spans="2:13">
      <c r="B265" s="14" t="s">
        <v>415</v>
      </c>
      <c r="C265" s="15" t="s">
        <v>19</v>
      </c>
      <c r="D265" s="15" t="s">
        <v>416</v>
      </c>
      <c r="E265" s="16">
        <v>38353</v>
      </c>
      <c r="F265" s="17">
        <f>IF(AND(MONTH($D$1)&lt;=MONTH(E265),YEAR($D$1)=YEAR(E265)),0,DATEDIF(E265,$D$1,"M"))</f>
        <v>249</v>
      </c>
      <c r="G265" s="18">
        <v>84</v>
      </c>
      <c r="H265" s="19">
        <v>100</v>
      </c>
      <c r="I265" s="19">
        <f t="shared" si="20"/>
        <v>80</v>
      </c>
      <c r="J265" s="15">
        <f t="shared" si="21"/>
        <v>100</v>
      </c>
      <c r="K265" s="19">
        <f t="shared" si="23"/>
        <v>-0.23809523809523808</v>
      </c>
      <c r="L265" s="20">
        <f t="shared" si="22"/>
        <v>-20</v>
      </c>
      <c r="M265" s="21">
        <f t="shared" si="24"/>
        <v>100</v>
      </c>
    </row>
    <row r="266" spans="2:13">
      <c r="B266" s="14" t="s">
        <v>417</v>
      </c>
      <c r="C266" s="15" t="s">
        <v>22</v>
      </c>
      <c r="D266" s="15" t="s">
        <v>300</v>
      </c>
      <c r="E266" s="16">
        <v>39448</v>
      </c>
      <c r="F266" s="17">
        <f>IF(AND(MONTH($D$1)&lt;=MONTH(E266),YEAR($D$1)=YEAR(E266)),0,DATEDIF(E266,$D$1,"M"))</f>
        <v>213</v>
      </c>
      <c r="G266" s="18">
        <v>84</v>
      </c>
      <c r="H266" s="19">
        <v>1678</v>
      </c>
      <c r="I266" s="19">
        <f t="shared" si="20"/>
        <v>1342.4</v>
      </c>
      <c r="J266" s="15">
        <f t="shared" si="21"/>
        <v>100</v>
      </c>
      <c r="K266" s="19">
        <f t="shared" si="23"/>
        <v>14.790476190476191</v>
      </c>
      <c r="L266" s="20">
        <f t="shared" si="22"/>
        <v>1242.4000000000001</v>
      </c>
      <c r="M266" s="21">
        <f t="shared" si="24"/>
        <v>100</v>
      </c>
    </row>
    <row r="267" spans="2:13">
      <c r="B267" s="14" t="s">
        <v>418</v>
      </c>
      <c r="C267" s="15" t="s">
        <v>32</v>
      </c>
      <c r="D267" s="15" t="s">
        <v>419</v>
      </c>
      <c r="E267" s="16">
        <v>43643</v>
      </c>
      <c r="F267" s="17">
        <f>IF(AND(MONTH($D$1)&lt;=MONTH(E267),YEAR($D$1)=YEAR(E267)),0,DATEDIF(E267,$D$1,"M"))</f>
        <v>75</v>
      </c>
      <c r="G267" s="18">
        <v>84</v>
      </c>
      <c r="H267" s="19">
        <v>10103.31</v>
      </c>
      <c r="I267" s="19">
        <f t="shared" si="20"/>
        <v>8082.6480000000001</v>
      </c>
      <c r="J267" s="15">
        <f t="shared" si="21"/>
        <v>100</v>
      </c>
      <c r="K267" s="19">
        <f t="shared" si="23"/>
        <v>95.031523809523804</v>
      </c>
      <c r="L267" s="20">
        <f t="shared" si="22"/>
        <v>7127.364285714285</v>
      </c>
      <c r="M267" s="21">
        <f t="shared" si="24"/>
        <v>955.28371428571518</v>
      </c>
    </row>
    <row r="268" spans="2:13">
      <c r="B268" s="14" t="s">
        <v>420</v>
      </c>
      <c r="C268" s="15" t="s">
        <v>48</v>
      </c>
      <c r="D268" s="15" t="s">
        <v>302</v>
      </c>
      <c r="E268" s="16">
        <v>38718</v>
      </c>
      <c r="F268" s="17">
        <f>IF(AND(MONTH($D$1)&lt;=MONTH(E268),YEAR($D$1)=YEAR(E268)),0,DATEDIF(E268,$D$1,"M"))</f>
        <v>237</v>
      </c>
      <c r="G268" s="18">
        <v>84</v>
      </c>
      <c r="H268" s="19">
        <v>4638</v>
      </c>
      <c r="I268" s="19">
        <f t="shared" si="20"/>
        <v>3710.4</v>
      </c>
      <c r="J268" s="15">
        <f t="shared" si="21"/>
        <v>100</v>
      </c>
      <c r="K268" s="19">
        <f t="shared" si="23"/>
        <v>42.980952380952381</v>
      </c>
      <c r="L268" s="20">
        <f t="shared" si="22"/>
        <v>3610.4</v>
      </c>
      <c r="M268" s="21">
        <f t="shared" si="24"/>
        <v>100</v>
      </c>
    </row>
    <row r="269" spans="2:13">
      <c r="B269" s="14" t="s">
        <v>421</v>
      </c>
      <c r="C269" s="15" t="s">
        <v>19</v>
      </c>
      <c r="D269" s="15" t="s">
        <v>422</v>
      </c>
      <c r="E269" s="16">
        <v>37987</v>
      </c>
      <c r="F269" s="17">
        <f>IF(AND(MONTH($D$1)&lt;=MONTH(E269),YEAR($D$1)=YEAR(E269)),0,DATEDIF(E269,$D$1,"M"))</f>
        <v>261</v>
      </c>
      <c r="G269" s="18">
        <v>84</v>
      </c>
      <c r="H269" s="19">
        <v>100</v>
      </c>
      <c r="I269" s="19">
        <f t="shared" si="20"/>
        <v>80</v>
      </c>
      <c r="J269" s="15">
        <f t="shared" si="21"/>
        <v>100</v>
      </c>
      <c r="K269" s="19">
        <f t="shared" si="23"/>
        <v>-0.23809523809523808</v>
      </c>
      <c r="L269" s="20">
        <f t="shared" si="22"/>
        <v>-20</v>
      </c>
      <c r="M269" s="21">
        <f t="shared" si="24"/>
        <v>100</v>
      </c>
    </row>
    <row r="270" spans="2:13">
      <c r="B270" s="14" t="s">
        <v>423</v>
      </c>
      <c r="C270" s="15" t="s">
        <v>22</v>
      </c>
      <c r="D270" s="15" t="s">
        <v>300</v>
      </c>
      <c r="E270" s="16">
        <v>39448</v>
      </c>
      <c r="F270" s="17">
        <f>IF(AND(MONTH($D$1)&lt;=MONTH(E270),YEAR($D$1)=YEAR(E270)),0,DATEDIF(E270,$D$1,"M"))</f>
        <v>213</v>
      </c>
      <c r="G270" s="18">
        <v>84</v>
      </c>
      <c r="H270" s="19">
        <v>1678</v>
      </c>
      <c r="I270" s="19">
        <f t="shared" si="20"/>
        <v>1342.4</v>
      </c>
      <c r="J270" s="15">
        <f t="shared" si="21"/>
        <v>100</v>
      </c>
      <c r="K270" s="19">
        <f t="shared" si="23"/>
        <v>14.790476190476191</v>
      </c>
      <c r="L270" s="20">
        <f t="shared" si="22"/>
        <v>1242.4000000000001</v>
      </c>
      <c r="M270" s="21">
        <f t="shared" si="24"/>
        <v>100</v>
      </c>
    </row>
    <row r="271" spans="2:13">
      <c r="B271" s="14" t="s">
        <v>424</v>
      </c>
      <c r="C271" s="15" t="s">
        <v>22</v>
      </c>
      <c r="D271" s="15" t="s">
        <v>338</v>
      </c>
      <c r="E271" s="16">
        <v>37987</v>
      </c>
      <c r="F271" s="17">
        <f>IF(AND(MONTH($D$1)&lt;=MONTH(E271),YEAR($D$1)=YEAR(E271)),0,DATEDIF(E271,$D$1,"M"))</f>
        <v>261</v>
      </c>
      <c r="G271" s="18">
        <v>84</v>
      </c>
      <c r="H271" s="19">
        <v>100</v>
      </c>
      <c r="I271" s="19">
        <f t="shared" si="20"/>
        <v>80</v>
      </c>
      <c r="J271" s="15">
        <f t="shared" si="21"/>
        <v>100</v>
      </c>
      <c r="K271" s="19">
        <f t="shared" si="23"/>
        <v>-0.23809523809523808</v>
      </c>
      <c r="L271" s="20">
        <f t="shared" si="22"/>
        <v>-20</v>
      </c>
      <c r="M271" s="21">
        <f t="shared" si="24"/>
        <v>100</v>
      </c>
    </row>
    <row r="272" spans="2:13">
      <c r="B272" s="14" t="s">
        <v>425</v>
      </c>
      <c r="C272" s="15" t="s">
        <v>22</v>
      </c>
      <c r="D272" s="15" t="s">
        <v>304</v>
      </c>
      <c r="E272" s="16">
        <v>43643</v>
      </c>
      <c r="F272" s="17">
        <f>IF(AND(MONTH($D$1)&lt;=MONTH(E272),YEAR($D$1)=YEAR(E272)),0,DATEDIF(E272,$D$1,"M"))</f>
        <v>75</v>
      </c>
      <c r="G272" s="18">
        <v>84</v>
      </c>
      <c r="H272" s="19">
        <v>1362</v>
      </c>
      <c r="I272" s="19">
        <f t="shared" si="20"/>
        <v>1089.6000000000001</v>
      </c>
      <c r="J272" s="15">
        <f t="shared" si="21"/>
        <v>100</v>
      </c>
      <c r="K272" s="19">
        <f t="shared" si="23"/>
        <v>11.780952380952382</v>
      </c>
      <c r="L272" s="20">
        <f t="shared" si="22"/>
        <v>883.57142857142867</v>
      </c>
      <c r="M272" s="21">
        <f t="shared" si="24"/>
        <v>206.02857142857147</v>
      </c>
    </row>
    <row r="273" spans="2:13">
      <c r="B273" s="14" t="s">
        <v>426</v>
      </c>
      <c r="C273" s="15" t="s">
        <v>10</v>
      </c>
      <c r="D273" s="15" t="s">
        <v>304</v>
      </c>
      <c r="E273" s="16">
        <v>43643</v>
      </c>
      <c r="F273" s="17">
        <f>IF(AND(MONTH($D$1)&lt;=MONTH(E273),YEAR($D$1)=YEAR(E273)),0,DATEDIF(E273,$D$1,"M"))</f>
        <v>75</v>
      </c>
      <c r="G273" s="18">
        <v>84</v>
      </c>
      <c r="H273" s="19">
        <v>1277</v>
      </c>
      <c r="I273" s="19">
        <f t="shared" si="20"/>
        <v>1021.6</v>
      </c>
      <c r="J273" s="15">
        <f t="shared" si="21"/>
        <v>100</v>
      </c>
      <c r="K273" s="19">
        <f t="shared" si="23"/>
        <v>10.971428571428572</v>
      </c>
      <c r="L273" s="20">
        <f t="shared" si="22"/>
        <v>822.85714285714289</v>
      </c>
      <c r="M273" s="21">
        <f t="shared" si="24"/>
        <v>198.74285714285713</v>
      </c>
    </row>
    <row r="274" spans="2:13">
      <c r="B274" s="14" t="s">
        <v>427</v>
      </c>
      <c r="C274" s="15" t="s">
        <v>22</v>
      </c>
      <c r="D274" s="15" t="s">
        <v>428</v>
      </c>
      <c r="E274" s="16">
        <v>38355</v>
      </c>
      <c r="F274" s="17">
        <f>IF(AND(MONTH($D$1)&lt;=MONTH(E274),YEAR($D$1)=YEAR(E274)),0,DATEDIF(E274,$D$1,"M"))</f>
        <v>248</v>
      </c>
      <c r="G274" s="18">
        <v>84</v>
      </c>
      <c r="H274" s="19">
        <v>3005</v>
      </c>
      <c r="I274" s="19">
        <f t="shared" si="20"/>
        <v>2404</v>
      </c>
      <c r="J274" s="15">
        <f t="shared" si="21"/>
        <v>100</v>
      </c>
      <c r="K274" s="19">
        <f t="shared" si="23"/>
        <v>27.428571428571427</v>
      </c>
      <c r="L274" s="20">
        <f t="shared" si="22"/>
        <v>2304</v>
      </c>
      <c r="M274" s="21">
        <f t="shared" si="24"/>
        <v>100</v>
      </c>
    </row>
    <row r="275" spans="2:13">
      <c r="B275" s="14" t="s">
        <v>429</v>
      </c>
      <c r="C275" s="15" t="s">
        <v>19</v>
      </c>
      <c r="D275" s="15" t="s">
        <v>416</v>
      </c>
      <c r="E275" s="16">
        <v>37622</v>
      </c>
      <c r="F275" s="17">
        <f>IF(AND(MONTH($D$1)&lt;=MONTH(E275),YEAR($D$1)=YEAR(E275)),0,DATEDIF(E275,$D$1,"M"))</f>
        <v>273</v>
      </c>
      <c r="G275" s="18">
        <v>84</v>
      </c>
      <c r="H275" s="19">
        <v>100</v>
      </c>
      <c r="I275" s="19">
        <f t="shared" si="20"/>
        <v>80</v>
      </c>
      <c r="J275" s="15">
        <f t="shared" si="21"/>
        <v>100</v>
      </c>
      <c r="K275" s="19">
        <f t="shared" si="23"/>
        <v>-0.23809523809523808</v>
      </c>
      <c r="L275" s="20">
        <f t="shared" si="22"/>
        <v>-20</v>
      </c>
      <c r="M275" s="21">
        <f t="shared" si="24"/>
        <v>100</v>
      </c>
    </row>
    <row r="276" spans="2:13">
      <c r="B276" s="14" t="s">
        <v>430</v>
      </c>
      <c r="C276" s="15" t="s">
        <v>185</v>
      </c>
      <c r="D276" s="15" t="s">
        <v>406</v>
      </c>
      <c r="E276" s="16">
        <v>42874</v>
      </c>
      <c r="F276" s="17">
        <f>IF(AND(MONTH($D$1)&lt;=MONTH(E276),YEAR($D$1)=YEAR(E276)),0,DATEDIF(E276,$D$1,"M"))</f>
        <v>100</v>
      </c>
      <c r="G276" s="18">
        <v>84</v>
      </c>
      <c r="H276" s="19">
        <v>9692</v>
      </c>
      <c r="I276" s="19">
        <f t="shared" si="20"/>
        <v>7753.6</v>
      </c>
      <c r="J276" s="15">
        <f t="shared" si="21"/>
        <v>100</v>
      </c>
      <c r="K276" s="19">
        <f t="shared" si="23"/>
        <v>91.114285714285714</v>
      </c>
      <c r="L276" s="20">
        <f t="shared" si="22"/>
        <v>7653.6</v>
      </c>
      <c r="M276" s="21">
        <f t="shared" si="24"/>
        <v>100</v>
      </c>
    </row>
    <row r="277" spans="2:13">
      <c r="B277" s="14" t="s">
        <v>431</v>
      </c>
      <c r="C277" s="15" t="s">
        <v>10</v>
      </c>
      <c r="D277" s="15" t="s">
        <v>278</v>
      </c>
      <c r="E277" s="16">
        <v>43643</v>
      </c>
      <c r="F277" s="17">
        <f>IF(AND(MONTH($D$1)&lt;=MONTH(E277),YEAR($D$1)=YEAR(E277)),0,DATEDIF(E277,$D$1,"M"))</f>
        <v>75</v>
      </c>
      <c r="G277" s="18">
        <v>84</v>
      </c>
      <c r="H277" s="19">
        <v>2077</v>
      </c>
      <c r="I277" s="19">
        <f t="shared" si="20"/>
        <v>1661.6000000000001</v>
      </c>
      <c r="J277" s="15">
        <f t="shared" si="21"/>
        <v>100</v>
      </c>
      <c r="K277" s="19">
        <f t="shared" si="23"/>
        <v>18.590476190476192</v>
      </c>
      <c r="L277" s="20">
        <f t="shared" si="22"/>
        <v>1394.2857142857144</v>
      </c>
      <c r="M277" s="21">
        <f t="shared" si="24"/>
        <v>267.31428571428569</v>
      </c>
    </row>
    <row r="278" spans="2:13">
      <c r="B278" s="14" t="s">
        <v>432</v>
      </c>
      <c r="C278" s="15" t="s">
        <v>10</v>
      </c>
      <c r="D278" s="15" t="s">
        <v>314</v>
      </c>
      <c r="E278" s="16">
        <v>37622</v>
      </c>
      <c r="F278" s="17">
        <f>IF(AND(MONTH($D$1)&lt;=MONTH(E278),YEAR($D$1)=YEAR(E278)),0,DATEDIF(E278,$D$1,"M"))</f>
        <v>273</v>
      </c>
      <c r="G278" s="18">
        <v>84</v>
      </c>
      <c r="H278" s="19">
        <v>1678</v>
      </c>
      <c r="I278" s="19">
        <f t="shared" si="20"/>
        <v>1342.4</v>
      </c>
      <c r="J278" s="15">
        <f t="shared" si="21"/>
        <v>100</v>
      </c>
      <c r="K278" s="19">
        <f t="shared" si="23"/>
        <v>14.790476190476191</v>
      </c>
      <c r="L278" s="20">
        <f t="shared" si="22"/>
        <v>1242.4000000000001</v>
      </c>
      <c r="M278" s="21">
        <f t="shared" si="24"/>
        <v>100</v>
      </c>
    </row>
    <row r="279" spans="2:13">
      <c r="B279" s="14" t="s">
        <v>433</v>
      </c>
      <c r="C279" s="15" t="s">
        <v>112</v>
      </c>
      <c r="D279" s="15" t="s">
        <v>434</v>
      </c>
      <c r="E279" s="16">
        <v>36161</v>
      </c>
      <c r="F279" s="17">
        <f>IF(AND(MONTH($D$1)&lt;=MONTH(E279),YEAR($D$1)=YEAR(E279)),0,DATEDIF(E279,$D$1,"M"))</f>
        <v>321</v>
      </c>
      <c r="G279" s="18">
        <v>84</v>
      </c>
      <c r="H279" s="19">
        <v>100</v>
      </c>
      <c r="I279" s="19">
        <f t="shared" si="20"/>
        <v>80</v>
      </c>
      <c r="J279" s="15">
        <f t="shared" si="21"/>
        <v>100</v>
      </c>
      <c r="K279" s="19">
        <f t="shared" si="23"/>
        <v>-0.23809523809523808</v>
      </c>
      <c r="L279" s="20">
        <f t="shared" si="22"/>
        <v>-20</v>
      </c>
      <c r="M279" s="21">
        <f t="shared" si="24"/>
        <v>100</v>
      </c>
    </row>
    <row r="280" spans="2:13">
      <c r="B280" s="14" t="s">
        <v>435</v>
      </c>
      <c r="C280" s="15" t="s">
        <v>55</v>
      </c>
      <c r="D280" s="15" t="s">
        <v>436</v>
      </c>
      <c r="E280" s="16">
        <v>41883</v>
      </c>
      <c r="F280" s="17">
        <f>IF(AND(MONTH($D$1)&lt;=MONTH(E280),YEAR($D$1)=YEAR(E280)),0,DATEDIF(E280,$D$1,"M"))</f>
        <v>133</v>
      </c>
      <c r="G280" s="18">
        <v>84</v>
      </c>
      <c r="H280" s="19">
        <v>4622</v>
      </c>
      <c r="I280" s="19">
        <f t="shared" si="20"/>
        <v>3697.6000000000004</v>
      </c>
      <c r="J280" s="15">
        <f t="shared" si="21"/>
        <v>100</v>
      </c>
      <c r="K280" s="19">
        <f t="shared" si="23"/>
        <v>42.828571428571436</v>
      </c>
      <c r="L280" s="20">
        <f t="shared" si="22"/>
        <v>3597.6000000000008</v>
      </c>
      <c r="M280" s="21">
        <f t="shared" si="24"/>
        <v>100</v>
      </c>
    </row>
    <row r="281" spans="2:13">
      <c r="B281" s="14" t="s">
        <v>437</v>
      </c>
      <c r="C281" s="15" t="s">
        <v>32</v>
      </c>
      <c r="D281" s="15" t="s">
        <v>438</v>
      </c>
      <c r="E281" s="16">
        <v>41640</v>
      </c>
      <c r="F281" s="17">
        <f>IF(AND(MONTH($D$1)&lt;=MONTH(E281),YEAR($D$1)=YEAR(E281)),0,DATEDIF(E281,$D$1,"M"))</f>
        <v>141</v>
      </c>
      <c r="G281" s="18">
        <v>84</v>
      </c>
      <c r="H281" s="19">
        <v>6739.5</v>
      </c>
      <c r="I281" s="19">
        <f t="shared" si="20"/>
        <v>5391.6</v>
      </c>
      <c r="J281" s="15">
        <f t="shared" si="21"/>
        <v>100</v>
      </c>
      <c r="K281" s="19">
        <f t="shared" si="23"/>
        <v>62.995238095238101</v>
      </c>
      <c r="L281" s="20">
        <f t="shared" si="22"/>
        <v>5291.6</v>
      </c>
      <c r="M281" s="21">
        <f t="shared" si="24"/>
        <v>100</v>
      </c>
    </row>
    <row r="282" spans="2:13">
      <c r="B282" s="14" t="s">
        <v>439</v>
      </c>
      <c r="C282" s="15" t="s">
        <v>178</v>
      </c>
      <c r="D282" s="15" t="s">
        <v>440</v>
      </c>
      <c r="E282" s="16">
        <v>41983</v>
      </c>
      <c r="F282" s="17">
        <f>IF(AND(MONTH($D$1)&lt;=MONTH(E282),YEAR($D$1)=YEAR(E282)),0,DATEDIF(E282,$D$1,"M"))</f>
        <v>129</v>
      </c>
      <c r="G282" s="18">
        <v>60</v>
      </c>
      <c r="H282" s="19">
        <v>1803</v>
      </c>
      <c r="I282" s="19">
        <f t="shared" si="20"/>
        <v>1442.4</v>
      </c>
      <c r="J282" s="15">
        <f t="shared" si="21"/>
        <v>50</v>
      </c>
      <c r="K282" s="19">
        <f t="shared" si="23"/>
        <v>23.206666666666667</v>
      </c>
      <c r="L282" s="20">
        <f t="shared" si="22"/>
        <v>1392.4</v>
      </c>
      <c r="M282" s="21">
        <f t="shared" si="24"/>
        <v>50</v>
      </c>
    </row>
    <row r="283" spans="2:13">
      <c r="B283" s="14" t="s">
        <v>441</v>
      </c>
      <c r="C283" s="15" t="s">
        <v>22</v>
      </c>
      <c r="D283" s="15" t="s">
        <v>442</v>
      </c>
      <c r="E283" s="16">
        <v>41851</v>
      </c>
      <c r="F283" s="17">
        <f>IF(AND(MONTH($D$1)&lt;=MONTH(E283),YEAR($D$1)=YEAR(E283)),0,DATEDIF(E283,$D$1,"M"))</f>
        <v>134</v>
      </c>
      <c r="G283" s="18">
        <v>84</v>
      </c>
      <c r="H283" s="19">
        <v>6869</v>
      </c>
      <c r="I283" s="19">
        <f t="shared" si="20"/>
        <v>5495.2000000000007</v>
      </c>
      <c r="J283" s="15">
        <f t="shared" si="21"/>
        <v>100</v>
      </c>
      <c r="K283" s="19">
        <f t="shared" si="23"/>
        <v>64.228571428571442</v>
      </c>
      <c r="L283" s="20">
        <f t="shared" si="22"/>
        <v>5395.2000000000007</v>
      </c>
      <c r="M283" s="21">
        <f t="shared" si="24"/>
        <v>100</v>
      </c>
    </row>
    <row r="284" spans="2:13">
      <c r="B284" s="14" t="s">
        <v>443</v>
      </c>
      <c r="C284" s="15" t="s">
        <v>22</v>
      </c>
      <c r="D284" s="15" t="s">
        <v>444</v>
      </c>
      <c r="E284" s="16">
        <v>39814</v>
      </c>
      <c r="F284" s="17">
        <f>IF(AND(MONTH($D$1)&lt;=MONTH(E284),YEAR($D$1)=YEAR(E284)),0,DATEDIF(E284,$D$1,"M"))</f>
        <v>201</v>
      </c>
      <c r="G284" s="18">
        <v>84</v>
      </c>
      <c r="H284" s="19">
        <v>100</v>
      </c>
      <c r="I284" s="19">
        <f t="shared" si="20"/>
        <v>80</v>
      </c>
      <c r="J284" s="15">
        <f t="shared" si="21"/>
        <v>100</v>
      </c>
      <c r="K284" s="19">
        <f t="shared" si="23"/>
        <v>-0.23809523809523808</v>
      </c>
      <c r="L284" s="20">
        <f t="shared" si="22"/>
        <v>-20</v>
      </c>
      <c r="M284" s="21">
        <f t="shared" si="24"/>
        <v>100</v>
      </c>
    </row>
    <row r="285" spans="2:13">
      <c r="B285" s="14" t="s">
        <v>445</v>
      </c>
      <c r="C285" s="15" t="s">
        <v>32</v>
      </c>
      <c r="D285" s="15" t="s">
        <v>289</v>
      </c>
      <c r="E285" s="16">
        <v>42940</v>
      </c>
      <c r="F285" s="17">
        <f>IF(AND(MONTH($D$1)&lt;=MONTH(E285),YEAR($D$1)=YEAR(E285)),0,DATEDIF(E285,$D$1,"M"))</f>
        <v>98</v>
      </c>
      <c r="G285" s="18">
        <v>84</v>
      </c>
      <c r="H285" s="19">
        <v>8752</v>
      </c>
      <c r="I285" s="19">
        <f t="shared" si="20"/>
        <v>7001.6</v>
      </c>
      <c r="J285" s="15">
        <f t="shared" si="21"/>
        <v>100</v>
      </c>
      <c r="K285" s="19">
        <f t="shared" si="23"/>
        <v>82.161904761904765</v>
      </c>
      <c r="L285" s="20">
        <f t="shared" si="22"/>
        <v>6901.6</v>
      </c>
      <c r="M285" s="21">
        <f t="shared" si="24"/>
        <v>100</v>
      </c>
    </row>
    <row r="286" spans="2:13">
      <c r="B286" s="14" t="s">
        <v>446</v>
      </c>
      <c r="C286" s="15" t="s">
        <v>32</v>
      </c>
      <c r="D286" s="15" t="s">
        <v>447</v>
      </c>
      <c r="E286" s="16">
        <v>43643</v>
      </c>
      <c r="F286" s="17">
        <f>IF(AND(MONTH($D$1)&lt;=MONTH(E286),YEAR($D$1)=YEAR(E286)),0,DATEDIF(E286,$D$1,"M"))</f>
        <v>75</v>
      </c>
      <c r="G286" s="18">
        <v>84</v>
      </c>
      <c r="H286" s="19">
        <v>9432.9699999999993</v>
      </c>
      <c r="I286" s="19">
        <f t="shared" si="20"/>
        <v>7546.3760000000002</v>
      </c>
      <c r="J286" s="15">
        <f t="shared" si="21"/>
        <v>100</v>
      </c>
      <c r="K286" s="19">
        <f t="shared" si="23"/>
        <v>88.647333333333336</v>
      </c>
      <c r="L286" s="20">
        <f t="shared" si="22"/>
        <v>6648.55</v>
      </c>
      <c r="M286" s="21">
        <f t="shared" si="24"/>
        <v>897.82600000000002</v>
      </c>
    </row>
    <row r="287" spans="2:13">
      <c r="B287" s="14" t="s">
        <v>448</v>
      </c>
      <c r="C287" s="15" t="s">
        <v>10</v>
      </c>
      <c r="D287" s="15" t="s">
        <v>449</v>
      </c>
      <c r="E287" s="16">
        <v>39640</v>
      </c>
      <c r="F287" s="17">
        <f>IF(AND(MONTH($D$1)&lt;=MONTH(E287),YEAR($D$1)=YEAR(E287)),0,DATEDIF(E287,$D$1,"M"))</f>
        <v>206</v>
      </c>
      <c r="G287" s="18">
        <v>84</v>
      </c>
      <c r="H287" s="19">
        <v>3005</v>
      </c>
      <c r="I287" s="19">
        <f t="shared" si="20"/>
        <v>2404</v>
      </c>
      <c r="J287" s="15">
        <f t="shared" si="21"/>
        <v>100</v>
      </c>
      <c r="K287" s="19">
        <f t="shared" si="23"/>
        <v>27.428571428571427</v>
      </c>
      <c r="L287" s="20">
        <f t="shared" si="22"/>
        <v>2304</v>
      </c>
      <c r="M287" s="21">
        <f t="shared" si="24"/>
        <v>100</v>
      </c>
    </row>
    <row r="288" spans="2:13">
      <c r="B288" s="14" t="s">
        <v>450</v>
      </c>
      <c r="C288" s="15" t="s">
        <v>32</v>
      </c>
      <c r="D288" s="15" t="s">
        <v>419</v>
      </c>
      <c r="E288" s="16">
        <v>41640</v>
      </c>
      <c r="F288" s="17">
        <f>IF(AND(MONTH($D$1)&lt;=MONTH(E288),YEAR($D$1)=YEAR(E288)),0,DATEDIF(E288,$D$1,"M"))</f>
        <v>141</v>
      </c>
      <c r="G288" s="18">
        <v>84</v>
      </c>
      <c r="H288" s="19">
        <v>8196.74</v>
      </c>
      <c r="I288" s="19">
        <f t="shared" si="20"/>
        <v>6557.3919999999998</v>
      </c>
      <c r="J288" s="15">
        <f t="shared" si="21"/>
        <v>100</v>
      </c>
      <c r="K288" s="19">
        <f t="shared" si="23"/>
        <v>76.873714285714286</v>
      </c>
      <c r="L288" s="20">
        <f t="shared" si="22"/>
        <v>6457.3919999999998</v>
      </c>
      <c r="M288" s="21">
        <f t="shared" si="24"/>
        <v>100</v>
      </c>
    </row>
    <row r="289" spans="2:13">
      <c r="B289" s="14" t="s">
        <v>451</v>
      </c>
      <c r="C289" s="15" t="s">
        <v>22</v>
      </c>
      <c r="D289" s="15" t="s">
        <v>300</v>
      </c>
      <c r="E289" s="16">
        <v>38718</v>
      </c>
      <c r="F289" s="17">
        <f>IF(AND(MONTH($D$1)&lt;=MONTH(E289),YEAR($D$1)=YEAR(E289)),0,DATEDIF(E289,$D$1,"M"))</f>
        <v>237</v>
      </c>
      <c r="G289" s="18">
        <v>84</v>
      </c>
      <c r="H289" s="19">
        <v>1678</v>
      </c>
      <c r="I289" s="19">
        <f t="shared" si="20"/>
        <v>1342.4</v>
      </c>
      <c r="J289" s="15">
        <f t="shared" si="21"/>
        <v>100</v>
      </c>
      <c r="K289" s="19">
        <f t="shared" si="23"/>
        <v>14.790476190476191</v>
      </c>
      <c r="L289" s="20">
        <f t="shared" si="22"/>
        <v>1242.4000000000001</v>
      </c>
      <c r="M289" s="21">
        <f t="shared" si="24"/>
        <v>100</v>
      </c>
    </row>
    <row r="290" spans="2:13">
      <c r="B290" s="14" t="s">
        <v>452</v>
      </c>
      <c r="C290" s="15" t="s">
        <v>32</v>
      </c>
      <c r="D290" s="15" t="s">
        <v>447</v>
      </c>
      <c r="E290" s="16">
        <v>43643</v>
      </c>
      <c r="F290" s="17">
        <f>IF(AND(MONTH($D$1)&lt;=MONTH(E290),YEAR($D$1)=YEAR(E290)),0,DATEDIF(E290,$D$1,"M"))</f>
        <v>75</v>
      </c>
      <c r="G290" s="18">
        <v>84</v>
      </c>
      <c r="H290" s="19">
        <v>8211.2000000000007</v>
      </c>
      <c r="I290" s="19">
        <f t="shared" si="20"/>
        <v>6568.9600000000009</v>
      </c>
      <c r="J290" s="15">
        <f t="shared" si="21"/>
        <v>100</v>
      </c>
      <c r="K290" s="19">
        <f t="shared" si="23"/>
        <v>77.011428571428581</v>
      </c>
      <c r="L290" s="20">
        <f t="shared" si="22"/>
        <v>5775.857142857144</v>
      </c>
      <c r="M290" s="21">
        <f t="shared" si="24"/>
        <v>793.10285714285692</v>
      </c>
    </row>
    <row r="291" spans="2:13">
      <c r="B291" s="14" t="s">
        <v>453</v>
      </c>
      <c r="C291" s="15" t="s">
        <v>32</v>
      </c>
      <c r="D291" s="15" t="s">
        <v>438</v>
      </c>
      <c r="E291" s="16">
        <v>43196</v>
      </c>
      <c r="F291" s="17">
        <f>IF(AND(MONTH($D$1)&lt;=MONTH(E291),YEAR($D$1)=YEAR(E291)),0,DATEDIF(E291,$D$1,"M"))</f>
        <v>89</v>
      </c>
      <c r="G291" s="18">
        <v>84</v>
      </c>
      <c r="H291" s="19">
        <v>7732</v>
      </c>
      <c r="I291" s="19">
        <f t="shared" si="20"/>
        <v>6185.6</v>
      </c>
      <c r="J291" s="15">
        <f t="shared" si="21"/>
        <v>100</v>
      </c>
      <c r="K291" s="19">
        <f t="shared" si="23"/>
        <v>72.447619047619057</v>
      </c>
      <c r="L291" s="20">
        <f t="shared" si="22"/>
        <v>6085.6</v>
      </c>
      <c r="M291" s="21">
        <f t="shared" si="24"/>
        <v>100</v>
      </c>
    </row>
    <row r="292" spans="2:13">
      <c r="B292" s="14" t="s">
        <v>454</v>
      </c>
      <c r="C292" s="15" t="s">
        <v>185</v>
      </c>
      <c r="D292" s="15" t="s">
        <v>367</v>
      </c>
      <c r="E292" s="16">
        <v>41275</v>
      </c>
      <c r="F292" s="17">
        <f>IF(AND(MONTH($D$1)&lt;=MONTH(E292),YEAR($D$1)=YEAR(E292)),0,DATEDIF(E292,$D$1,"M"))</f>
        <v>153</v>
      </c>
      <c r="G292" s="18">
        <v>84</v>
      </c>
      <c r="H292" s="19">
        <v>6739.5</v>
      </c>
      <c r="I292" s="19">
        <f t="shared" si="20"/>
        <v>5391.6</v>
      </c>
      <c r="J292" s="15">
        <f t="shared" si="21"/>
        <v>100</v>
      </c>
      <c r="K292" s="19">
        <f t="shared" si="23"/>
        <v>62.995238095238101</v>
      </c>
      <c r="L292" s="20">
        <f t="shared" si="22"/>
        <v>5291.6</v>
      </c>
      <c r="M292" s="21">
        <f t="shared" si="24"/>
        <v>100</v>
      </c>
    </row>
    <row r="293" spans="2:13">
      <c r="B293" s="14" t="s">
        <v>455</v>
      </c>
      <c r="C293" s="15" t="s">
        <v>10</v>
      </c>
      <c r="D293" s="15" t="s">
        <v>278</v>
      </c>
      <c r="E293" s="16">
        <v>43643</v>
      </c>
      <c r="F293" s="17">
        <f>IF(AND(MONTH($D$1)&lt;=MONTH(E293),YEAR($D$1)=YEAR(E293)),0,DATEDIF(E293,$D$1,"M"))</f>
        <v>75</v>
      </c>
      <c r="G293" s="18">
        <v>84</v>
      </c>
      <c r="H293" s="19">
        <v>3209.54</v>
      </c>
      <c r="I293" s="19">
        <f t="shared" si="20"/>
        <v>2567.6320000000001</v>
      </c>
      <c r="J293" s="15">
        <f t="shared" si="21"/>
        <v>100</v>
      </c>
      <c r="K293" s="19">
        <f t="shared" si="23"/>
        <v>29.376571428571431</v>
      </c>
      <c r="L293" s="20">
        <f t="shared" si="22"/>
        <v>2203.2428571428572</v>
      </c>
      <c r="M293" s="21">
        <f t="shared" si="24"/>
        <v>364.38914285714282</v>
      </c>
    </row>
    <row r="294" spans="2:13">
      <c r="B294" s="14" t="s">
        <v>456</v>
      </c>
      <c r="C294" s="15" t="s">
        <v>22</v>
      </c>
      <c r="D294" s="15" t="s">
        <v>300</v>
      </c>
      <c r="E294" s="16">
        <v>36161</v>
      </c>
      <c r="F294" s="17">
        <f>IF(AND(MONTH($D$1)&lt;=MONTH(E294),YEAR($D$1)=YEAR(E294)),0,DATEDIF(E294,$D$1,"M"))</f>
        <v>321</v>
      </c>
      <c r="G294" s="18">
        <v>84</v>
      </c>
      <c r="H294" s="19">
        <v>1678</v>
      </c>
      <c r="I294" s="19">
        <f t="shared" si="20"/>
        <v>1342.4</v>
      </c>
      <c r="J294" s="15">
        <f t="shared" si="21"/>
        <v>100</v>
      </c>
      <c r="K294" s="19">
        <f t="shared" si="23"/>
        <v>14.790476190476191</v>
      </c>
      <c r="L294" s="20">
        <f t="shared" si="22"/>
        <v>1242.4000000000001</v>
      </c>
      <c r="M294" s="21">
        <f t="shared" si="24"/>
        <v>100</v>
      </c>
    </row>
    <row r="295" spans="2:13">
      <c r="B295" s="14" t="s">
        <v>457</v>
      </c>
      <c r="C295" s="15" t="s">
        <v>19</v>
      </c>
      <c r="D295" s="15" t="s">
        <v>414</v>
      </c>
      <c r="E295" s="16">
        <v>39083</v>
      </c>
      <c r="F295" s="17">
        <f>IF(AND(MONTH($D$1)&lt;=MONTH(E295),YEAR($D$1)=YEAR(E295)),0,DATEDIF(E295,$D$1,"M"))</f>
        <v>225</v>
      </c>
      <c r="G295" s="18">
        <v>84</v>
      </c>
      <c r="H295" s="19">
        <v>1602.72</v>
      </c>
      <c r="I295" s="19">
        <f t="shared" si="20"/>
        <v>1282.1760000000002</v>
      </c>
      <c r="J295" s="15">
        <f t="shared" si="21"/>
        <v>100</v>
      </c>
      <c r="K295" s="19">
        <f t="shared" si="23"/>
        <v>14.073523809523811</v>
      </c>
      <c r="L295" s="20">
        <f t="shared" si="22"/>
        <v>1182.1760000000002</v>
      </c>
      <c r="M295" s="21">
        <f t="shared" si="24"/>
        <v>100</v>
      </c>
    </row>
    <row r="296" spans="2:13">
      <c r="B296" s="14" t="s">
        <v>458</v>
      </c>
      <c r="C296" s="15" t="s">
        <v>55</v>
      </c>
      <c r="D296" s="15" t="s">
        <v>412</v>
      </c>
      <c r="E296" s="16">
        <v>38718</v>
      </c>
      <c r="F296" s="17">
        <f>IF(AND(MONTH($D$1)&lt;=MONTH(E296),YEAR($D$1)=YEAR(E296)),0,DATEDIF(E296,$D$1,"M"))</f>
        <v>237</v>
      </c>
      <c r="G296" s="18">
        <v>84</v>
      </c>
      <c r="H296" s="19">
        <v>100</v>
      </c>
      <c r="I296" s="19">
        <f t="shared" si="20"/>
        <v>80</v>
      </c>
      <c r="J296" s="15">
        <f t="shared" si="21"/>
        <v>100</v>
      </c>
      <c r="K296" s="19">
        <f t="shared" si="23"/>
        <v>-0.23809523809523808</v>
      </c>
      <c r="L296" s="20">
        <f t="shared" si="22"/>
        <v>-20</v>
      </c>
      <c r="M296" s="21">
        <f t="shared" si="24"/>
        <v>100</v>
      </c>
    </row>
    <row r="297" spans="2:13">
      <c r="B297" s="14" t="s">
        <v>459</v>
      </c>
      <c r="C297" s="15" t="s">
        <v>48</v>
      </c>
      <c r="D297" s="15" t="s">
        <v>341</v>
      </c>
      <c r="E297" s="16">
        <v>40753</v>
      </c>
      <c r="F297" s="17">
        <f>IF(AND(MONTH($D$1)&lt;=MONTH(E297),YEAR($D$1)=YEAR(E297)),0,DATEDIF(E297,$D$1,"M"))</f>
        <v>170</v>
      </c>
      <c r="G297" s="18">
        <v>84</v>
      </c>
      <c r="H297" s="19">
        <v>4638</v>
      </c>
      <c r="I297" s="19">
        <f t="shared" si="20"/>
        <v>3710.4</v>
      </c>
      <c r="J297" s="15">
        <f t="shared" si="21"/>
        <v>100</v>
      </c>
      <c r="K297" s="19">
        <f t="shared" si="23"/>
        <v>42.980952380952381</v>
      </c>
      <c r="L297" s="20">
        <f t="shared" si="22"/>
        <v>3610.4</v>
      </c>
      <c r="M297" s="21">
        <f t="shared" si="24"/>
        <v>100</v>
      </c>
    </row>
    <row r="298" spans="2:13">
      <c r="B298" s="14" t="s">
        <v>460</v>
      </c>
      <c r="C298" s="15" t="s">
        <v>10</v>
      </c>
      <c r="D298" s="15" t="s">
        <v>345</v>
      </c>
      <c r="E298" s="16">
        <v>38718</v>
      </c>
      <c r="F298" s="17">
        <f>IF(AND(MONTH($D$1)&lt;=MONTH(E298),YEAR($D$1)=YEAR(E298)),0,DATEDIF(E298,$D$1,"M"))</f>
        <v>237</v>
      </c>
      <c r="G298" s="18">
        <v>84</v>
      </c>
      <c r="H298" s="19">
        <v>1678</v>
      </c>
      <c r="I298" s="19">
        <f t="shared" si="20"/>
        <v>1342.4</v>
      </c>
      <c r="J298" s="15">
        <f t="shared" si="21"/>
        <v>100</v>
      </c>
      <c r="K298" s="19">
        <f t="shared" si="23"/>
        <v>14.790476190476191</v>
      </c>
      <c r="L298" s="20">
        <f t="shared" si="22"/>
        <v>1242.4000000000001</v>
      </c>
      <c r="M298" s="21">
        <f t="shared" si="24"/>
        <v>100</v>
      </c>
    </row>
    <row r="299" spans="2:13">
      <c r="B299" s="14" t="s">
        <v>461</v>
      </c>
      <c r="C299" s="15" t="s">
        <v>22</v>
      </c>
      <c r="D299" s="15" t="s">
        <v>300</v>
      </c>
      <c r="E299" s="16">
        <v>40179</v>
      </c>
      <c r="F299" s="17">
        <f>IF(AND(MONTH($D$1)&lt;=MONTH(E299),YEAR($D$1)=YEAR(E299)),0,DATEDIF(E299,$D$1,"M"))</f>
        <v>189</v>
      </c>
      <c r="G299" s="18">
        <v>84</v>
      </c>
      <c r="H299" s="19">
        <v>1678</v>
      </c>
      <c r="I299" s="19">
        <f t="shared" si="20"/>
        <v>1342.4</v>
      </c>
      <c r="J299" s="15">
        <f t="shared" si="21"/>
        <v>100</v>
      </c>
      <c r="K299" s="19">
        <f t="shared" si="23"/>
        <v>14.790476190476191</v>
      </c>
      <c r="L299" s="20">
        <f t="shared" si="22"/>
        <v>1242.4000000000001</v>
      </c>
      <c r="M299" s="21">
        <f t="shared" si="24"/>
        <v>100</v>
      </c>
    </row>
    <row r="300" spans="2:13">
      <c r="B300" s="14" t="s">
        <v>462</v>
      </c>
      <c r="C300" s="15" t="s">
        <v>16</v>
      </c>
      <c r="D300" s="15" t="s">
        <v>463</v>
      </c>
      <c r="E300" s="16">
        <v>42401</v>
      </c>
      <c r="F300" s="17">
        <f>IF(AND(MONTH($D$1)&lt;=MONTH(E300),YEAR($D$1)=YEAR(E300)),0,DATEDIF(E300,$D$1,"M"))</f>
        <v>116</v>
      </c>
      <c r="G300" s="18">
        <v>84</v>
      </c>
      <c r="H300" s="19">
        <v>7229</v>
      </c>
      <c r="I300" s="19">
        <f t="shared" si="20"/>
        <v>5783.2000000000007</v>
      </c>
      <c r="J300" s="15">
        <f t="shared" si="21"/>
        <v>100</v>
      </c>
      <c r="K300" s="19">
        <f t="shared" si="23"/>
        <v>67.657142857142873</v>
      </c>
      <c r="L300" s="20">
        <f t="shared" si="22"/>
        <v>5683.2000000000016</v>
      </c>
      <c r="M300" s="21">
        <f t="shared" si="24"/>
        <v>100</v>
      </c>
    </row>
    <row r="301" spans="2:13">
      <c r="B301" s="14" t="s">
        <v>464</v>
      </c>
      <c r="C301" s="15" t="s">
        <v>185</v>
      </c>
      <c r="D301" s="15" t="s">
        <v>287</v>
      </c>
      <c r="E301" s="16">
        <v>36161</v>
      </c>
      <c r="F301" s="17">
        <f>IF(AND(MONTH($D$1)&lt;=MONTH(E301),YEAR($D$1)=YEAR(E301)),0,DATEDIF(E301,$D$1,"M"))</f>
        <v>321</v>
      </c>
      <c r="G301" s="18">
        <v>84</v>
      </c>
      <c r="H301" s="19">
        <v>100</v>
      </c>
      <c r="I301" s="19">
        <f t="shared" si="20"/>
        <v>80</v>
      </c>
      <c r="J301" s="15">
        <f t="shared" si="21"/>
        <v>100</v>
      </c>
      <c r="K301" s="19">
        <f t="shared" si="23"/>
        <v>-0.23809523809523808</v>
      </c>
      <c r="L301" s="20">
        <f t="shared" si="22"/>
        <v>-20</v>
      </c>
      <c r="M301" s="21">
        <f t="shared" si="24"/>
        <v>100</v>
      </c>
    </row>
    <row r="302" spans="2:13">
      <c r="B302" s="14" t="s">
        <v>465</v>
      </c>
      <c r="C302" s="15" t="s">
        <v>67</v>
      </c>
      <c r="D302" s="15" t="s">
        <v>466</v>
      </c>
      <c r="E302" s="16">
        <v>41275</v>
      </c>
      <c r="F302" s="17">
        <f>IF(AND(MONTH($D$1)&lt;=MONTH(E302),YEAR($D$1)=YEAR(E302)),0,DATEDIF(E302,$D$1,"M"))</f>
        <v>153</v>
      </c>
      <c r="G302" s="18">
        <v>84</v>
      </c>
      <c r="H302" s="19">
        <v>100</v>
      </c>
      <c r="I302" s="19">
        <f t="shared" si="20"/>
        <v>80</v>
      </c>
      <c r="J302" s="15">
        <f t="shared" si="21"/>
        <v>100</v>
      </c>
      <c r="K302" s="19">
        <f t="shared" si="23"/>
        <v>-0.23809523809523808</v>
      </c>
      <c r="L302" s="20">
        <f t="shared" si="22"/>
        <v>-20</v>
      </c>
      <c r="M302" s="21">
        <f t="shared" si="24"/>
        <v>100</v>
      </c>
    </row>
    <row r="303" spans="2:13">
      <c r="B303" s="14" t="s">
        <v>467</v>
      </c>
      <c r="C303" s="15" t="s">
        <v>10</v>
      </c>
      <c r="D303" s="15" t="s">
        <v>278</v>
      </c>
      <c r="E303" s="16">
        <v>43643</v>
      </c>
      <c r="F303" s="17">
        <f>IF(AND(MONTH($D$1)&lt;=MONTH(E303),YEAR($D$1)=YEAR(E303)),0,DATEDIF(E303,$D$1,"M"))</f>
        <v>75</v>
      </c>
      <c r="G303" s="18">
        <v>84</v>
      </c>
      <c r="H303" s="19">
        <v>2077</v>
      </c>
      <c r="I303" s="19">
        <f t="shared" si="20"/>
        <v>1661.6000000000001</v>
      </c>
      <c r="J303" s="15">
        <f t="shared" si="21"/>
        <v>100</v>
      </c>
      <c r="K303" s="19">
        <f t="shared" si="23"/>
        <v>18.590476190476192</v>
      </c>
      <c r="L303" s="20">
        <f t="shared" si="22"/>
        <v>1394.2857142857144</v>
      </c>
      <c r="M303" s="21">
        <f t="shared" si="24"/>
        <v>267.31428571428569</v>
      </c>
    </row>
    <row r="304" spans="2:13">
      <c r="B304" s="14" t="s">
        <v>468</v>
      </c>
      <c r="C304" s="15" t="s">
        <v>22</v>
      </c>
      <c r="D304" s="15" t="s">
        <v>300</v>
      </c>
      <c r="E304" s="16">
        <v>40179</v>
      </c>
      <c r="F304" s="17">
        <f>IF(AND(MONTH($D$1)&lt;=MONTH(E304),YEAR($D$1)=YEAR(E304)),0,DATEDIF(E304,$D$1,"M"))</f>
        <v>189</v>
      </c>
      <c r="G304" s="18">
        <v>84</v>
      </c>
      <c r="H304" s="19">
        <v>1678</v>
      </c>
      <c r="I304" s="19">
        <f t="shared" si="20"/>
        <v>1342.4</v>
      </c>
      <c r="J304" s="15">
        <f t="shared" si="21"/>
        <v>100</v>
      </c>
      <c r="K304" s="19">
        <f t="shared" si="23"/>
        <v>14.790476190476191</v>
      </c>
      <c r="L304" s="20">
        <f t="shared" si="22"/>
        <v>1242.4000000000001</v>
      </c>
      <c r="M304" s="21">
        <f t="shared" si="24"/>
        <v>100</v>
      </c>
    </row>
    <row r="305" spans="2:13">
      <c r="B305" s="14" t="s">
        <v>469</v>
      </c>
      <c r="C305" s="15" t="s">
        <v>10</v>
      </c>
      <c r="D305" s="15" t="s">
        <v>345</v>
      </c>
      <c r="E305" s="16">
        <v>39083</v>
      </c>
      <c r="F305" s="17">
        <f>IF(AND(MONTH($D$1)&lt;=MONTH(E305),YEAR($D$1)=YEAR(E305)),0,DATEDIF(E305,$D$1,"M"))</f>
        <v>225</v>
      </c>
      <c r="G305" s="18">
        <v>84</v>
      </c>
      <c r="H305" s="19">
        <v>1678</v>
      </c>
      <c r="I305" s="19">
        <f t="shared" si="20"/>
        <v>1342.4</v>
      </c>
      <c r="J305" s="15">
        <f t="shared" si="21"/>
        <v>100</v>
      </c>
      <c r="K305" s="19">
        <f t="shared" si="23"/>
        <v>14.790476190476191</v>
      </c>
      <c r="L305" s="20">
        <f t="shared" si="22"/>
        <v>1242.4000000000001</v>
      </c>
      <c r="M305" s="21">
        <f t="shared" si="24"/>
        <v>100</v>
      </c>
    </row>
    <row r="306" spans="2:13">
      <c r="B306" s="14" t="s">
        <v>470</v>
      </c>
      <c r="C306" s="15" t="s">
        <v>32</v>
      </c>
      <c r="D306" s="15" t="s">
        <v>471</v>
      </c>
      <c r="E306" s="16">
        <v>39083</v>
      </c>
      <c r="F306" s="17">
        <f>IF(AND(MONTH($D$1)&lt;=MONTH(E306),YEAR($D$1)=YEAR(E306)),0,DATEDIF(E306,$D$1,"M"))</f>
        <v>225</v>
      </c>
      <c r="G306" s="18">
        <v>84</v>
      </c>
      <c r="H306" s="19">
        <v>9134.2800000000007</v>
      </c>
      <c r="I306" s="19">
        <f t="shared" si="20"/>
        <v>7307.4240000000009</v>
      </c>
      <c r="J306" s="15">
        <f t="shared" si="21"/>
        <v>100</v>
      </c>
      <c r="K306" s="19">
        <f t="shared" si="23"/>
        <v>85.802666666666681</v>
      </c>
      <c r="L306" s="20">
        <f t="shared" si="22"/>
        <v>7207.4240000000009</v>
      </c>
      <c r="M306" s="21">
        <f t="shared" si="24"/>
        <v>100</v>
      </c>
    </row>
    <row r="307" spans="2:13">
      <c r="B307" s="14" t="s">
        <v>472</v>
      </c>
      <c r="C307" s="15" t="s">
        <v>10</v>
      </c>
      <c r="D307" s="15" t="s">
        <v>334</v>
      </c>
      <c r="E307" s="16">
        <v>43643</v>
      </c>
      <c r="F307" s="17">
        <f>IF(AND(MONTH($D$1)&lt;=MONTH(E307),YEAR($D$1)=YEAR(E307)),0,DATEDIF(E307,$D$1,"M"))</f>
        <v>75</v>
      </c>
      <c r="G307" s="18">
        <v>84</v>
      </c>
      <c r="H307" s="19">
        <v>977</v>
      </c>
      <c r="I307" s="19">
        <f t="shared" si="20"/>
        <v>781.6</v>
      </c>
      <c r="J307" s="15">
        <f t="shared" si="21"/>
        <v>100</v>
      </c>
      <c r="K307" s="19">
        <f t="shared" si="23"/>
        <v>8.1142857142857139</v>
      </c>
      <c r="L307" s="20">
        <f t="shared" si="22"/>
        <v>608.57142857142856</v>
      </c>
      <c r="M307" s="21">
        <f t="shared" si="24"/>
        <v>173.02857142857147</v>
      </c>
    </row>
    <row r="308" spans="2:13">
      <c r="B308" s="14" t="s">
        <v>473</v>
      </c>
      <c r="C308" s="15" t="s">
        <v>22</v>
      </c>
      <c r="D308" s="15" t="s">
        <v>338</v>
      </c>
      <c r="E308" s="16">
        <v>37987</v>
      </c>
      <c r="F308" s="17">
        <f>IF(AND(MONTH($D$1)&lt;=MONTH(E308),YEAR($D$1)=YEAR(E308)),0,DATEDIF(E308,$D$1,"M"))</f>
        <v>261</v>
      </c>
      <c r="G308" s="18">
        <v>84</v>
      </c>
      <c r="H308" s="19">
        <v>100</v>
      </c>
      <c r="I308" s="19">
        <f t="shared" si="20"/>
        <v>80</v>
      </c>
      <c r="J308" s="15">
        <f t="shared" si="21"/>
        <v>100</v>
      </c>
      <c r="K308" s="19">
        <f t="shared" si="23"/>
        <v>-0.23809523809523808</v>
      </c>
      <c r="L308" s="20">
        <f t="shared" si="22"/>
        <v>-20</v>
      </c>
      <c r="M308" s="21">
        <f t="shared" si="24"/>
        <v>100</v>
      </c>
    </row>
    <row r="309" spans="2:13">
      <c r="B309" s="14" t="s">
        <v>474</v>
      </c>
      <c r="C309" s="15" t="s">
        <v>112</v>
      </c>
      <c r="D309" s="15" t="s">
        <v>475</v>
      </c>
      <c r="E309" s="16">
        <v>43643</v>
      </c>
      <c r="F309" s="17">
        <f>IF(AND(MONTH($D$1)&lt;=MONTH(E309),YEAR($D$1)=YEAR(E309)),0,DATEDIF(E309,$D$1,"M"))</f>
        <v>75</v>
      </c>
      <c r="G309" s="18">
        <v>84</v>
      </c>
      <c r="H309" s="19">
        <v>9158</v>
      </c>
      <c r="I309" s="19">
        <f t="shared" si="20"/>
        <v>7326.4000000000005</v>
      </c>
      <c r="J309" s="15">
        <f t="shared" si="21"/>
        <v>100</v>
      </c>
      <c r="K309" s="19">
        <f t="shared" si="23"/>
        <v>86.028571428571439</v>
      </c>
      <c r="L309" s="20">
        <f t="shared" si="22"/>
        <v>6452.1428571428578</v>
      </c>
      <c r="M309" s="21">
        <f t="shared" si="24"/>
        <v>874.25714285714275</v>
      </c>
    </row>
    <row r="310" spans="2:13">
      <c r="B310" s="14" t="s">
        <v>476</v>
      </c>
      <c r="C310" s="15" t="s">
        <v>10</v>
      </c>
      <c r="D310" s="15" t="s">
        <v>477</v>
      </c>
      <c r="E310" s="16">
        <v>36161</v>
      </c>
      <c r="F310" s="17">
        <f>IF(AND(MONTH($D$1)&lt;=MONTH(E310),YEAR($D$1)=YEAR(E310)),0,DATEDIF(E310,$D$1,"M"))</f>
        <v>321</v>
      </c>
      <c r="G310" s="18">
        <v>84</v>
      </c>
      <c r="H310" s="19">
        <v>1678</v>
      </c>
      <c r="I310" s="19">
        <f t="shared" si="20"/>
        <v>1342.4</v>
      </c>
      <c r="J310" s="15">
        <f t="shared" si="21"/>
        <v>100</v>
      </c>
      <c r="K310" s="19">
        <f t="shared" si="23"/>
        <v>14.790476190476191</v>
      </c>
      <c r="L310" s="20">
        <f t="shared" si="22"/>
        <v>1242.4000000000001</v>
      </c>
      <c r="M310" s="21">
        <f t="shared" si="24"/>
        <v>100</v>
      </c>
    </row>
    <row r="311" spans="2:13">
      <c r="B311" s="14" t="s">
        <v>478</v>
      </c>
      <c r="C311" s="15" t="s">
        <v>10</v>
      </c>
      <c r="D311" s="15" t="s">
        <v>477</v>
      </c>
      <c r="E311" s="16">
        <v>39083</v>
      </c>
      <c r="F311" s="17">
        <f>IF(AND(MONTH($D$1)&lt;=MONTH(E311),YEAR($D$1)=YEAR(E311)),0,DATEDIF(E311,$D$1,"M"))</f>
        <v>225</v>
      </c>
      <c r="G311" s="18">
        <v>84</v>
      </c>
      <c r="H311" s="19">
        <v>1678</v>
      </c>
      <c r="I311" s="19">
        <f t="shared" si="20"/>
        <v>1342.4</v>
      </c>
      <c r="J311" s="15">
        <f t="shared" si="21"/>
        <v>100</v>
      </c>
      <c r="K311" s="19">
        <f t="shared" si="23"/>
        <v>14.790476190476191</v>
      </c>
      <c r="L311" s="20">
        <f t="shared" si="22"/>
        <v>1242.4000000000001</v>
      </c>
      <c r="M311" s="21">
        <f t="shared" si="24"/>
        <v>100</v>
      </c>
    </row>
    <row r="312" spans="2:13">
      <c r="B312" s="14" t="s">
        <v>479</v>
      </c>
      <c r="C312" s="15" t="s">
        <v>19</v>
      </c>
      <c r="D312" s="15" t="s">
        <v>480</v>
      </c>
      <c r="E312" s="16">
        <v>36161</v>
      </c>
      <c r="F312" s="17">
        <f>IF(AND(MONTH($D$1)&lt;=MONTH(E312),YEAR($D$1)=YEAR(E312)),0,DATEDIF(E312,$D$1,"M"))</f>
        <v>321</v>
      </c>
      <c r="G312" s="18">
        <v>84</v>
      </c>
      <c r="H312" s="19">
        <v>100</v>
      </c>
      <c r="I312" s="19">
        <f t="shared" si="20"/>
        <v>80</v>
      </c>
      <c r="J312" s="15">
        <f t="shared" si="21"/>
        <v>100</v>
      </c>
      <c r="K312" s="19">
        <f t="shared" si="23"/>
        <v>-0.23809523809523808</v>
      </c>
      <c r="L312" s="20">
        <f t="shared" si="22"/>
        <v>-20</v>
      </c>
      <c r="M312" s="21">
        <f t="shared" si="24"/>
        <v>100</v>
      </c>
    </row>
    <row r="313" spans="2:13">
      <c r="B313" s="14" t="s">
        <v>481</v>
      </c>
      <c r="C313" s="15" t="s">
        <v>185</v>
      </c>
      <c r="D313" s="15" t="s">
        <v>406</v>
      </c>
      <c r="E313" s="16">
        <v>42360</v>
      </c>
      <c r="F313" s="17">
        <f>IF(AND(MONTH($D$1)&lt;=MONTH(E313),YEAR($D$1)=YEAR(E313)),0,DATEDIF(E313,$D$1,"M"))</f>
        <v>117</v>
      </c>
      <c r="G313" s="18">
        <v>84</v>
      </c>
      <c r="H313" s="19">
        <v>8154</v>
      </c>
      <c r="I313" s="19">
        <f t="shared" si="20"/>
        <v>6523.2000000000007</v>
      </c>
      <c r="J313" s="15">
        <f t="shared" si="21"/>
        <v>100</v>
      </c>
      <c r="K313" s="19">
        <f t="shared" si="23"/>
        <v>76.466666666666669</v>
      </c>
      <c r="L313" s="20">
        <f t="shared" si="22"/>
        <v>6423.2</v>
      </c>
      <c r="M313" s="21">
        <f t="shared" si="24"/>
        <v>100</v>
      </c>
    </row>
    <row r="314" spans="2:13">
      <c r="B314" s="14" t="s">
        <v>482</v>
      </c>
      <c r="C314" s="15" t="s">
        <v>25</v>
      </c>
      <c r="D314" s="15" t="s">
        <v>483</v>
      </c>
      <c r="E314" s="16">
        <v>38504</v>
      </c>
      <c r="F314" s="17">
        <f>IF(AND(MONTH($D$1)&lt;=MONTH(E314),YEAR($D$1)=YEAR(E314)),0,DATEDIF(E314,$D$1,"M"))</f>
        <v>244</v>
      </c>
      <c r="G314" s="18">
        <v>84</v>
      </c>
      <c r="H314" s="19">
        <v>100</v>
      </c>
      <c r="I314" s="19">
        <f t="shared" si="20"/>
        <v>80</v>
      </c>
      <c r="J314" s="15">
        <f t="shared" si="21"/>
        <v>100</v>
      </c>
      <c r="K314" s="19">
        <f t="shared" si="23"/>
        <v>-0.23809523809523808</v>
      </c>
      <c r="L314" s="20">
        <f t="shared" si="22"/>
        <v>-20</v>
      </c>
      <c r="M314" s="21">
        <f t="shared" si="24"/>
        <v>100</v>
      </c>
    </row>
    <row r="315" spans="2:13">
      <c r="B315" s="14" t="s">
        <v>484</v>
      </c>
      <c r="C315" s="15" t="s">
        <v>19</v>
      </c>
      <c r="D315" s="15" t="s">
        <v>485</v>
      </c>
      <c r="E315" s="16">
        <v>43279</v>
      </c>
      <c r="F315" s="17">
        <f>IF(AND(MONTH($D$1)&lt;=MONTH(E315),YEAR($D$1)=YEAR(E315)),0,DATEDIF(E315,$D$1,"M"))</f>
        <v>87</v>
      </c>
      <c r="G315" s="18">
        <v>84</v>
      </c>
      <c r="H315" s="19">
        <v>4893</v>
      </c>
      <c r="I315" s="19">
        <f t="shared" si="20"/>
        <v>3914.4</v>
      </c>
      <c r="J315" s="15">
        <f t="shared" si="21"/>
        <v>100</v>
      </c>
      <c r="K315" s="19">
        <f t="shared" si="23"/>
        <v>45.409523809523812</v>
      </c>
      <c r="L315" s="20">
        <f t="shared" si="22"/>
        <v>3814.4</v>
      </c>
      <c r="M315" s="21">
        <f t="shared" si="24"/>
        <v>100</v>
      </c>
    </row>
    <row r="316" spans="2:13">
      <c r="B316" s="14" t="s">
        <v>486</v>
      </c>
      <c r="C316" s="15" t="s">
        <v>32</v>
      </c>
      <c r="D316" s="15" t="s">
        <v>447</v>
      </c>
      <c r="E316" s="16">
        <v>43643</v>
      </c>
      <c r="F316" s="17">
        <f>IF(AND(MONTH($D$1)&lt;=MONTH(E316),YEAR($D$1)=YEAR(E316)),0,DATEDIF(E316,$D$1,"M"))</f>
        <v>75</v>
      </c>
      <c r="G316" s="18">
        <v>84</v>
      </c>
      <c r="H316" s="19">
        <v>8131.6900000000005</v>
      </c>
      <c r="I316" s="19">
        <f t="shared" si="20"/>
        <v>6505.3520000000008</v>
      </c>
      <c r="J316" s="15">
        <f t="shared" si="21"/>
        <v>100</v>
      </c>
      <c r="K316" s="19">
        <f t="shared" si="23"/>
        <v>76.254190476190487</v>
      </c>
      <c r="L316" s="20">
        <f t="shared" si="22"/>
        <v>5719.0642857142866</v>
      </c>
      <c r="M316" s="21">
        <f t="shared" si="24"/>
        <v>786.28771428571417</v>
      </c>
    </row>
    <row r="317" spans="2:13">
      <c r="B317" s="14" t="s">
        <v>487</v>
      </c>
      <c r="C317" s="15" t="s">
        <v>22</v>
      </c>
      <c r="D317" s="15" t="s">
        <v>338</v>
      </c>
      <c r="E317" s="16">
        <v>37987</v>
      </c>
      <c r="F317" s="17">
        <f>IF(AND(MONTH($D$1)&lt;=MONTH(E317),YEAR($D$1)=YEAR(E317)),0,DATEDIF(E317,$D$1,"M"))</f>
        <v>261</v>
      </c>
      <c r="G317" s="18">
        <v>84</v>
      </c>
      <c r="H317" s="19">
        <v>100</v>
      </c>
      <c r="I317" s="19">
        <f t="shared" si="20"/>
        <v>80</v>
      </c>
      <c r="J317" s="15">
        <f t="shared" si="21"/>
        <v>100</v>
      </c>
      <c r="K317" s="19">
        <f t="shared" si="23"/>
        <v>-0.23809523809523808</v>
      </c>
      <c r="L317" s="20">
        <f t="shared" si="22"/>
        <v>-20</v>
      </c>
      <c r="M317" s="21">
        <f t="shared" si="24"/>
        <v>100</v>
      </c>
    </row>
    <row r="318" spans="2:13">
      <c r="B318" s="14" t="s">
        <v>488</v>
      </c>
      <c r="C318" s="15" t="s">
        <v>178</v>
      </c>
      <c r="D318" s="15" t="s">
        <v>489</v>
      </c>
      <c r="E318" s="16">
        <v>39814</v>
      </c>
      <c r="F318" s="17">
        <f>IF(AND(MONTH($D$1)&lt;=MONTH(E318),YEAR($D$1)=YEAR(E318)),0,DATEDIF(E318,$D$1,"M"))</f>
        <v>201</v>
      </c>
      <c r="G318" s="18">
        <v>84</v>
      </c>
      <c r="H318" s="19">
        <v>100</v>
      </c>
      <c r="I318" s="19">
        <f t="shared" si="20"/>
        <v>80</v>
      </c>
      <c r="J318" s="15">
        <f t="shared" si="21"/>
        <v>100</v>
      </c>
      <c r="K318" s="19">
        <f t="shared" si="23"/>
        <v>-0.23809523809523808</v>
      </c>
      <c r="L318" s="20">
        <f t="shared" si="22"/>
        <v>-20</v>
      </c>
      <c r="M318" s="21">
        <f t="shared" si="24"/>
        <v>100</v>
      </c>
    </row>
    <row r="319" spans="2:13">
      <c r="B319" s="14" t="s">
        <v>490</v>
      </c>
      <c r="C319" s="15" t="s">
        <v>22</v>
      </c>
      <c r="D319" s="15" t="s">
        <v>300</v>
      </c>
      <c r="E319" s="16">
        <v>36161</v>
      </c>
      <c r="F319" s="17">
        <f>IF(AND(MONTH($D$1)&lt;=MONTH(E319),YEAR($D$1)=YEAR(E319)),0,DATEDIF(E319,$D$1,"M"))</f>
        <v>321</v>
      </c>
      <c r="G319" s="18">
        <v>84</v>
      </c>
      <c r="H319" s="19">
        <v>1678</v>
      </c>
      <c r="I319" s="19">
        <f t="shared" si="20"/>
        <v>1342.4</v>
      </c>
      <c r="J319" s="15">
        <f t="shared" si="21"/>
        <v>100</v>
      </c>
      <c r="K319" s="19">
        <f t="shared" si="23"/>
        <v>14.790476190476191</v>
      </c>
      <c r="L319" s="20">
        <f t="shared" si="22"/>
        <v>1242.4000000000001</v>
      </c>
      <c r="M319" s="21">
        <f t="shared" si="24"/>
        <v>100</v>
      </c>
    </row>
    <row r="320" spans="2:13">
      <c r="B320" s="14" t="s">
        <v>491</v>
      </c>
      <c r="C320" s="15" t="s">
        <v>37</v>
      </c>
      <c r="D320" s="15" t="s">
        <v>492</v>
      </c>
      <c r="E320" s="16">
        <v>43257</v>
      </c>
      <c r="F320" s="17">
        <f>IF(AND(MONTH($D$1)&lt;=MONTH(E320),YEAR($D$1)=YEAR(E320)),0,DATEDIF(E320,$D$1,"M"))</f>
        <v>87</v>
      </c>
      <c r="G320" s="18">
        <v>60</v>
      </c>
      <c r="H320" s="19">
        <v>5629</v>
      </c>
      <c r="I320" s="19">
        <f t="shared" si="20"/>
        <v>4503.2</v>
      </c>
      <c r="J320" s="15">
        <f t="shared" si="21"/>
        <v>50</v>
      </c>
      <c r="K320" s="19">
        <f t="shared" si="23"/>
        <v>74.22</v>
      </c>
      <c r="L320" s="20">
        <f t="shared" si="22"/>
        <v>4453.2</v>
      </c>
      <c r="M320" s="21">
        <f t="shared" si="24"/>
        <v>50</v>
      </c>
    </row>
    <row r="321" spans="2:13">
      <c r="B321" s="14" t="s">
        <v>493</v>
      </c>
      <c r="C321" s="15" t="s">
        <v>22</v>
      </c>
      <c r="D321" s="15" t="s">
        <v>304</v>
      </c>
      <c r="E321" s="16">
        <v>41640</v>
      </c>
      <c r="F321" s="17">
        <f>IF(AND(MONTH($D$1)&lt;=MONTH(E321),YEAR($D$1)=YEAR(E321)),0,DATEDIF(E321,$D$1,"M"))</f>
        <v>141</v>
      </c>
      <c r="G321" s="18">
        <v>84</v>
      </c>
      <c r="H321" s="19">
        <v>662</v>
      </c>
      <c r="I321" s="19">
        <f t="shared" si="20"/>
        <v>529.6</v>
      </c>
      <c r="J321" s="15">
        <f t="shared" si="21"/>
        <v>100</v>
      </c>
      <c r="K321" s="19">
        <f t="shared" si="23"/>
        <v>5.1142857142857148</v>
      </c>
      <c r="L321" s="20">
        <f t="shared" si="22"/>
        <v>429.6</v>
      </c>
      <c r="M321" s="21">
        <f t="shared" si="24"/>
        <v>100</v>
      </c>
    </row>
    <row r="322" spans="2:13">
      <c r="B322" s="14" t="s">
        <v>494</v>
      </c>
      <c r="C322" s="15" t="s">
        <v>10</v>
      </c>
      <c r="D322" s="15" t="s">
        <v>304</v>
      </c>
      <c r="E322" s="16">
        <v>41275</v>
      </c>
      <c r="F322" s="17">
        <f>IF(AND(MONTH($D$1)&lt;=MONTH(E322),YEAR($D$1)=YEAR(E322)),0,DATEDIF(E322,$D$1,"M"))</f>
        <v>153</v>
      </c>
      <c r="G322" s="18">
        <v>84</v>
      </c>
      <c r="H322" s="19">
        <v>6739.5</v>
      </c>
      <c r="I322" s="19">
        <f t="shared" si="20"/>
        <v>5391.6</v>
      </c>
      <c r="J322" s="15">
        <f t="shared" si="21"/>
        <v>100</v>
      </c>
      <c r="K322" s="19">
        <f t="shared" si="23"/>
        <v>62.995238095238101</v>
      </c>
      <c r="L322" s="20">
        <f t="shared" si="22"/>
        <v>5291.6</v>
      </c>
      <c r="M322" s="21">
        <f t="shared" si="24"/>
        <v>100</v>
      </c>
    </row>
    <row r="323" spans="2:13">
      <c r="B323" s="14" t="s">
        <v>495</v>
      </c>
      <c r="C323" s="15" t="s">
        <v>32</v>
      </c>
      <c r="D323" s="15" t="s">
        <v>496</v>
      </c>
      <c r="E323" s="16">
        <v>41275</v>
      </c>
      <c r="F323" s="17">
        <f>IF(AND(MONTH($D$1)&lt;=MONTH(E323),YEAR($D$1)=YEAR(E323)),0,DATEDIF(E323,$D$1,"M"))</f>
        <v>153</v>
      </c>
      <c r="G323" s="18">
        <v>84</v>
      </c>
      <c r="H323" s="19">
        <v>987</v>
      </c>
      <c r="I323" s="19">
        <f t="shared" si="20"/>
        <v>789.6</v>
      </c>
      <c r="J323" s="15">
        <f t="shared" si="21"/>
        <v>100</v>
      </c>
      <c r="K323" s="19">
        <f t="shared" si="23"/>
        <v>8.2095238095238106</v>
      </c>
      <c r="L323" s="20">
        <f t="shared" si="22"/>
        <v>689.60000000000014</v>
      </c>
      <c r="M323" s="21">
        <f t="shared" si="24"/>
        <v>100</v>
      </c>
    </row>
    <row r="324" spans="2:13">
      <c r="B324" s="14" t="s">
        <v>497</v>
      </c>
      <c r="C324" s="15" t="s">
        <v>22</v>
      </c>
      <c r="D324" s="15" t="s">
        <v>498</v>
      </c>
      <c r="E324" s="16">
        <v>41333</v>
      </c>
      <c r="F324" s="17">
        <f>IF(AND(MONTH($D$1)&lt;=MONTH(E324),YEAR($D$1)=YEAR(E324)),0,DATEDIF(E324,$D$1,"M"))</f>
        <v>151</v>
      </c>
      <c r="G324" s="18">
        <v>84</v>
      </c>
      <c r="H324" s="19">
        <v>684</v>
      </c>
      <c r="I324" s="19">
        <f t="shared" ref="I324:I387" si="25">+H324*(1-$I$3)</f>
        <v>547.20000000000005</v>
      </c>
      <c r="J324" s="15">
        <f t="shared" ref="J324:J387" si="26">IF(G324=60,50,100)</f>
        <v>100</v>
      </c>
      <c r="K324" s="19">
        <f t="shared" si="23"/>
        <v>5.3238095238095244</v>
      </c>
      <c r="L324" s="20">
        <f t="shared" ref="L324:L387" si="27">IF(F324&lt;G324,K324*F324,K324*G324)</f>
        <v>447.20000000000005</v>
      </c>
      <c r="M324" s="21">
        <f t="shared" si="24"/>
        <v>100</v>
      </c>
    </row>
    <row r="325" spans="2:13">
      <c r="B325" s="14" t="s">
        <v>499</v>
      </c>
      <c r="C325" s="15" t="s">
        <v>32</v>
      </c>
      <c r="D325" s="15" t="s">
        <v>306</v>
      </c>
      <c r="E325" s="16">
        <v>41941</v>
      </c>
      <c r="F325" s="17">
        <f>IF(AND(MONTH($D$1)&lt;=MONTH(E325),YEAR($D$1)=YEAR(E325)),0,DATEDIF(E325,$D$1,"M"))</f>
        <v>131</v>
      </c>
      <c r="G325" s="18">
        <v>84</v>
      </c>
      <c r="H325" s="19">
        <v>6610</v>
      </c>
      <c r="I325" s="19">
        <f t="shared" si="25"/>
        <v>5288</v>
      </c>
      <c r="J325" s="15">
        <f t="shared" si="26"/>
        <v>100</v>
      </c>
      <c r="K325" s="19">
        <f t="shared" ref="K325:K388" si="28">(I325-J325)/G325</f>
        <v>61.761904761904759</v>
      </c>
      <c r="L325" s="20">
        <f t="shared" si="27"/>
        <v>5188</v>
      </c>
      <c r="M325" s="21">
        <f t="shared" si="24"/>
        <v>100</v>
      </c>
    </row>
    <row r="326" spans="2:13">
      <c r="B326" s="14" t="s">
        <v>500</v>
      </c>
      <c r="C326" s="15" t="s">
        <v>32</v>
      </c>
      <c r="D326" s="15" t="s">
        <v>289</v>
      </c>
      <c r="E326" s="16">
        <v>42822</v>
      </c>
      <c r="F326" s="17">
        <f>IF(AND(MONTH($D$1)&lt;=MONTH(E326),YEAR($D$1)=YEAR(E326)),0,DATEDIF(E326,$D$1,"M"))</f>
        <v>102</v>
      </c>
      <c r="G326" s="18">
        <v>84</v>
      </c>
      <c r="H326" s="19">
        <v>8752</v>
      </c>
      <c r="I326" s="19">
        <f t="shared" si="25"/>
        <v>7001.6</v>
      </c>
      <c r="J326" s="15">
        <f t="shared" si="26"/>
        <v>100</v>
      </c>
      <c r="K326" s="19">
        <f t="shared" si="28"/>
        <v>82.161904761904765</v>
      </c>
      <c r="L326" s="20">
        <f t="shared" si="27"/>
        <v>6901.6</v>
      </c>
      <c r="M326" s="21">
        <f t="shared" ref="M326:M389" si="29">IF(F326&gt;G326,J326,I326-L326)</f>
        <v>100</v>
      </c>
    </row>
    <row r="327" spans="2:13">
      <c r="B327" s="14" t="s">
        <v>501</v>
      </c>
      <c r="C327" s="15" t="s">
        <v>67</v>
      </c>
      <c r="D327" s="15" t="s">
        <v>502</v>
      </c>
      <c r="E327" s="16">
        <v>36161</v>
      </c>
      <c r="F327" s="17">
        <f>IF(AND(MONTH($D$1)&lt;=MONTH(E327),YEAR($D$1)=YEAR(E327)),0,DATEDIF(E327,$D$1,"M"))</f>
        <v>321</v>
      </c>
      <c r="G327" s="18">
        <v>84</v>
      </c>
      <c r="H327" s="19">
        <v>100</v>
      </c>
      <c r="I327" s="19">
        <f t="shared" si="25"/>
        <v>80</v>
      </c>
      <c r="J327" s="15">
        <f t="shared" si="26"/>
        <v>100</v>
      </c>
      <c r="K327" s="19">
        <f t="shared" si="28"/>
        <v>-0.23809523809523808</v>
      </c>
      <c r="L327" s="20">
        <f t="shared" si="27"/>
        <v>-20</v>
      </c>
      <c r="M327" s="21">
        <f t="shared" si="29"/>
        <v>100</v>
      </c>
    </row>
    <row r="328" spans="2:13">
      <c r="B328" s="14" t="s">
        <v>503</v>
      </c>
      <c r="C328" s="15" t="s">
        <v>22</v>
      </c>
      <c r="D328" s="15" t="s">
        <v>300</v>
      </c>
      <c r="E328" s="16">
        <v>41200</v>
      </c>
      <c r="F328" s="17">
        <f>IF(AND(MONTH($D$1)&lt;=MONTH(E328),YEAR($D$1)=YEAR(E328)),0,DATEDIF(E328,$D$1,"M"))</f>
        <v>155</v>
      </c>
      <c r="G328" s="18">
        <v>84</v>
      </c>
      <c r="H328" s="19">
        <v>1678</v>
      </c>
      <c r="I328" s="19">
        <f t="shared" si="25"/>
        <v>1342.4</v>
      </c>
      <c r="J328" s="15">
        <f t="shared" si="26"/>
        <v>100</v>
      </c>
      <c r="K328" s="19">
        <f t="shared" si="28"/>
        <v>14.790476190476191</v>
      </c>
      <c r="L328" s="20">
        <f t="shared" si="27"/>
        <v>1242.4000000000001</v>
      </c>
      <c r="M328" s="21">
        <f t="shared" si="29"/>
        <v>100</v>
      </c>
    </row>
    <row r="329" spans="2:13">
      <c r="B329" s="14" t="s">
        <v>504</v>
      </c>
      <c r="C329" s="15" t="s">
        <v>55</v>
      </c>
      <c r="D329" s="15" t="s">
        <v>505</v>
      </c>
      <c r="E329" s="16">
        <v>39083</v>
      </c>
      <c r="F329" s="17">
        <f>IF(AND(MONTH($D$1)&lt;=MONTH(E329),YEAR($D$1)=YEAR(E329)),0,DATEDIF(E329,$D$1,"M"))</f>
        <v>225</v>
      </c>
      <c r="G329" s="18">
        <v>84</v>
      </c>
      <c r="H329" s="19">
        <v>100</v>
      </c>
      <c r="I329" s="19">
        <f t="shared" si="25"/>
        <v>80</v>
      </c>
      <c r="J329" s="15">
        <f t="shared" si="26"/>
        <v>100</v>
      </c>
      <c r="K329" s="19">
        <f t="shared" si="28"/>
        <v>-0.23809523809523808</v>
      </c>
      <c r="L329" s="20">
        <f t="shared" si="27"/>
        <v>-20</v>
      </c>
      <c r="M329" s="21">
        <f t="shared" si="29"/>
        <v>100</v>
      </c>
    </row>
    <row r="330" spans="2:13">
      <c r="B330" s="14" t="s">
        <v>506</v>
      </c>
      <c r="C330" s="15" t="s">
        <v>79</v>
      </c>
      <c r="D330" s="15" t="s">
        <v>507</v>
      </c>
      <c r="E330" s="16">
        <v>42459</v>
      </c>
      <c r="F330" s="17">
        <f>IF(AND(MONTH($D$1)&lt;=MONTH(E330),YEAR($D$1)=YEAR(E330)),0,DATEDIF(E330,$D$1,"M"))</f>
        <v>114</v>
      </c>
      <c r="G330" s="18">
        <v>84</v>
      </c>
      <c r="H330" s="19">
        <v>30564.99</v>
      </c>
      <c r="I330" s="19">
        <f t="shared" si="25"/>
        <v>24451.992000000002</v>
      </c>
      <c r="J330" s="15">
        <f t="shared" si="26"/>
        <v>100</v>
      </c>
      <c r="K330" s="19">
        <f t="shared" si="28"/>
        <v>289.90466666666669</v>
      </c>
      <c r="L330" s="20">
        <f t="shared" si="27"/>
        <v>24351.992000000002</v>
      </c>
      <c r="M330" s="21">
        <f t="shared" si="29"/>
        <v>100</v>
      </c>
    </row>
    <row r="331" spans="2:13">
      <c r="B331" s="14" t="s">
        <v>508</v>
      </c>
      <c r="C331" s="15" t="s">
        <v>67</v>
      </c>
      <c r="D331" s="15" t="s">
        <v>509</v>
      </c>
      <c r="E331" s="16">
        <v>42569</v>
      </c>
      <c r="F331" s="17">
        <f>IF(AND(MONTH($D$1)&lt;=MONTH(E331),YEAR($D$1)=YEAR(E331)),0,DATEDIF(E331,$D$1,"M"))</f>
        <v>110</v>
      </c>
      <c r="G331" s="18">
        <v>84</v>
      </c>
      <c r="H331" s="19">
        <v>3869</v>
      </c>
      <c r="I331" s="19">
        <f t="shared" si="25"/>
        <v>3095.2000000000003</v>
      </c>
      <c r="J331" s="15">
        <f t="shared" si="26"/>
        <v>100</v>
      </c>
      <c r="K331" s="19">
        <f t="shared" si="28"/>
        <v>35.657142857142858</v>
      </c>
      <c r="L331" s="20">
        <f t="shared" si="27"/>
        <v>2995.2000000000003</v>
      </c>
      <c r="M331" s="21">
        <f t="shared" si="29"/>
        <v>100</v>
      </c>
    </row>
    <row r="332" spans="2:13">
      <c r="B332" s="14" t="s">
        <v>510</v>
      </c>
      <c r="C332" s="15" t="s">
        <v>112</v>
      </c>
      <c r="D332" s="15" t="s">
        <v>511</v>
      </c>
      <c r="E332" s="16">
        <v>43643</v>
      </c>
      <c r="F332" s="17">
        <f>IF(AND(MONTH($D$1)&lt;=MONTH(E332),YEAR($D$1)=YEAR(E332)),0,DATEDIF(E332,$D$1,"M"))</f>
        <v>75</v>
      </c>
      <c r="G332" s="18">
        <v>84</v>
      </c>
      <c r="H332" s="19">
        <v>13743</v>
      </c>
      <c r="I332" s="19">
        <f t="shared" si="25"/>
        <v>10994.400000000001</v>
      </c>
      <c r="J332" s="15">
        <f t="shared" si="26"/>
        <v>100</v>
      </c>
      <c r="K332" s="19">
        <f t="shared" si="28"/>
        <v>129.69523809523812</v>
      </c>
      <c r="L332" s="20">
        <f t="shared" si="27"/>
        <v>9727.1428571428587</v>
      </c>
      <c r="M332" s="21">
        <f t="shared" si="29"/>
        <v>1267.2571428571428</v>
      </c>
    </row>
    <row r="333" spans="2:13">
      <c r="B333" s="14" t="s">
        <v>512</v>
      </c>
      <c r="C333" s="15" t="s">
        <v>29</v>
      </c>
      <c r="D333" s="15" t="s">
        <v>327</v>
      </c>
      <c r="E333" s="16">
        <v>41640</v>
      </c>
      <c r="F333" s="17">
        <f>IF(AND(MONTH($D$1)&lt;=MONTH(E333),YEAR($D$1)=YEAR(E333)),0,DATEDIF(E333,$D$1,"M"))</f>
        <v>141</v>
      </c>
      <c r="G333" s="18">
        <v>84</v>
      </c>
      <c r="H333" s="19">
        <v>4116</v>
      </c>
      <c r="I333" s="19">
        <f t="shared" si="25"/>
        <v>3292.8</v>
      </c>
      <c r="J333" s="15">
        <f t="shared" si="26"/>
        <v>100</v>
      </c>
      <c r="K333" s="19">
        <f t="shared" si="28"/>
        <v>38.009523809523813</v>
      </c>
      <c r="L333" s="20">
        <f t="shared" si="27"/>
        <v>3192.8</v>
      </c>
      <c r="M333" s="21">
        <f t="shared" si="29"/>
        <v>100</v>
      </c>
    </row>
    <row r="334" spans="2:13">
      <c r="B334" s="14" t="s">
        <v>513</v>
      </c>
      <c r="C334" s="15" t="s">
        <v>10</v>
      </c>
      <c r="D334" s="15" t="s">
        <v>477</v>
      </c>
      <c r="E334" s="16">
        <v>36161</v>
      </c>
      <c r="F334" s="17">
        <f>IF(AND(MONTH($D$1)&lt;=MONTH(E334),YEAR($D$1)=YEAR(E334)),0,DATEDIF(E334,$D$1,"M"))</f>
        <v>321</v>
      </c>
      <c r="G334" s="18">
        <v>84</v>
      </c>
      <c r="H334" s="19">
        <v>1678</v>
      </c>
      <c r="I334" s="19">
        <f t="shared" si="25"/>
        <v>1342.4</v>
      </c>
      <c r="J334" s="15">
        <f t="shared" si="26"/>
        <v>100</v>
      </c>
      <c r="K334" s="19">
        <f t="shared" si="28"/>
        <v>14.790476190476191</v>
      </c>
      <c r="L334" s="20">
        <f t="shared" si="27"/>
        <v>1242.4000000000001</v>
      </c>
      <c r="M334" s="21">
        <f t="shared" si="29"/>
        <v>100</v>
      </c>
    </row>
    <row r="335" spans="2:13">
      <c r="B335" s="14" t="s">
        <v>514</v>
      </c>
      <c r="C335" s="15" t="s">
        <v>22</v>
      </c>
      <c r="D335" s="15" t="s">
        <v>338</v>
      </c>
      <c r="E335" s="16">
        <v>37622</v>
      </c>
      <c r="F335" s="17">
        <f>IF(AND(MONTH($D$1)&lt;=MONTH(E335),YEAR($D$1)=YEAR(E335)),0,DATEDIF(E335,$D$1,"M"))</f>
        <v>273</v>
      </c>
      <c r="G335" s="18">
        <v>84</v>
      </c>
      <c r="H335" s="19">
        <v>100</v>
      </c>
      <c r="I335" s="19">
        <f t="shared" si="25"/>
        <v>80</v>
      </c>
      <c r="J335" s="15">
        <f t="shared" si="26"/>
        <v>100</v>
      </c>
      <c r="K335" s="19">
        <f t="shared" si="28"/>
        <v>-0.23809523809523808</v>
      </c>
      <c r="L335" s="20">
        <f t="shared" si="27"/>
        <v>-20</v>
      </c>
      <c r="M335" s="21">
        <f t="shared" si="29"/>
        <v>100</v>
      </c>
    </row>
    <row r="336" spans="2:13">
      <c r="B336" s="14" t="s">
        <v>515</v>
      </c>
      <c r="C336" s="15" t="s">
        <v>516</v>
      </c>
      <c r="D336" s="15" t="s">
        <v>517</v>
      </c>
      <c r="E336" s="16">
        <v>40179</v>
      </c>
      <c r="F336" s="17">
        <f>IF(AND(MONTH($D$1)&lt;=MONTH(E336),YEAR($D$1)=YEAR(E336)),0,DATEDIF(E336,$D$1,"M"))</f>
        <v>189</v>
      </c>
      <c r="G336" s="18">
        <v>84</v>
      </c>
      <c r="H336" s="19">
        <v>100</v>
      </c>
      <c r="I336" s="19">
        <f t="shared" si="25"/>
        <v>80</v>
      </c>
      <c r="J336" s="15">
        <f t="shared" si="26"/>
        <v>100</v>
      </c>
      <c r="K336" s="19">
        <f t="shared" si="28"/>
        <v>-0.23809523809523808</v>
      </c>
      <c r="L336" s="20">
        <f t="shared" si="27"/>
        <v>-20</v>
      </c>
      <c r="M336" s="21">
        <f t="shared" si="29"/>
        <v>100</v>
      </c>
    </row>
    <row r="337" spans="2:13">
      <c r="B337" s="14" t="s">
        <v>518</v>
      </c>
      <c r="C337" s="15" t="s">
        <v>55</v>
      </c>
      <c r="D337" s="15" t="s">
        <v>519</v>
      </c>
      <c r="E337" s="16">
        <v>42360</v>
      </c>
      <c r="F337" s="17">
        <f>IF(AND(MONTH($D$1)&lt;=MONTH(E337),YEAR($D$1)=YEAR(E337)),0,DATEDIF(E337,$D$1,"M"))</f>
        <v>117</v>
      </c>
      <c r="G337" s="18">
        <v>84</v>
      </c>
      <c r="H337" s="19">
        <v>2841</v>
      </c>
      <c r="I337" s="19">
        <f t="shared" si="25"/>
        <v>2272.8000000000002</v>
      </c>
      <c r="J337" s="15">
        <f t="shared" si="26"/>
        <v>100</v>
      </c>
      <c r="K337" s="19">
        <f t="shared" si="28"/>
        <v>25.866666666666667</v>
      </c>
      <c r="L337" s="20">
        <f t="shared" si="27"/>
        <v>2172.8000000000002</v>
      </c>
      <c r="M337" s="21">
        <f t="shared" si="29"/>
        <v>100</v>
      </c>
    </row>
    <row r="338" spans="2:13">
      <c r="B338" s="14" t="s">
        <v>520</v>
      </c>
      <c r="C338" s="15" t="s">
        <v>55</v>
      </c>
      <c r="D338" s="15" t="s">
        <v>521</v>
      </c>
      <c r="E338" s="16">
        <v>40933</v>
      </c>
      <c r="F338" s="17">
        <f>IF(AND(MONTH($D$1)&lt;=MONTH(E338),YEAR($D$1)=YEAR(E338)),0,DATEDIF(E338,$D$1,"M"))</f>
        <v>164</v>
      </c>
      <c r="G338" s="18">
        <v>84</v>
      </c>
      <c r="H338" s="19">
        <v>100</v>
      </c>
      <c r="I338" s="19">
        <f t="shared" si="25"/>
        <v>80</v>
      </c>
      <c r="J338" s="15">
        <f t="shared" si="26"/>
        <v>100</v>
      </c>
      <c r="K338" s="19">
        <f t="shared" si="28"/>
        <v>-0.23809523809523808</v>
      </c>
      <c r="L338" s="20">
        <f t="shared" si="27"/>
        <v>-20</v>
      </c>
      <c r="M338" s="21">
        <f t="shared" si="29"/>
        <v>100</v>
      </c>
    </row>
    <row r="339" spans="2:13">
      <c r="B339" s="14" t="s">
        <v>522</v>
      </c>
      <c r="C339" s="15" t="s">
        <v>55</v>
      </c>
      <c r="D339" s="15" t="s">
        <v>523</v>
      </c>
      <c r="E339" s="16">
        <v>40544</v>
      </c>
      <c r="F339" s="17">
        <f>IF(AND(MONTH($D$1)&lt;=MONTH(E339),YEAR($D$1)=YEAR(E339)),0,DATEDIF(E339,$D$1,"M"))</f>
        <v>177</v>
      </c>
      <c r="G339" s="18">
        <v>84</v>
      </c>
      <c r="H339" s="19">
        <v>100</v>
      </c>
      <c r="I339" s="19">
        <f t="shared" si="25"/>
        <v>80</v>
      </c>
      <c r="J339" s="15">
        <f t="shared" si="26"/>
        <v>100</v>
      </c>
      <c r="K339" s="19">
        <f t="shared" si="28"/>
        <v>-0.23809523809523808</v>
      </c>
      <c r="L339" s="20">
        <f t="shared" si="27"/>
        <v>-20</v>
      </c>
      <c r="M339" s="21">
        <f t="shared" si="29"/>
        <v>100</v>
      </c>
    </row>
    <row r="340" spans="2:13">
      <c r="B340" s="14" t="s">
        <v>524</v>
      </c>
      <c r="C340" s="15" t="s">
        <v>79</v>
      </c>
      <c r="D340" s="15" t="s">
        <v>525</v>
      </c>
      <c r="E340" s="16">
        <v>43643</v>
      </c>
      <c r="F340" s="17">
        <f>IF(AND(MONTH($D$1)&lt;=MONTH(E340),YEAR($D$1)=YEAR(E340)),0,DATEDIF(E340,$D$1,"M"))</f>
        <v>75</v>
      </c>
      <c r="G340" s="18">
        <v>84</v>
      </c>
      <c r="H340" s="19">
        <v>3324</v>
      </c>
      <c r="I340" s="19">
        <f t="shared" si="25"/>
        <v>2659.2000000000003</v>
      </c>
      <c r="J340" s="15">
        <f t="shared" si="26"/>
        <v>100</v>
      </c>
      <c r="K340" s="19">
        <f t="shared" si="28"/>
        <v>30.466666666666669</v>
      </c>
      <c r="L340" s="20">
        <f t="shared" si="27"/>
        <v>2285</v>
      </c>
      <c r="M340" s="21">
        <f t="shared" si="29"/>
        <v>374.20000000000027</v>
      </c>
    </row>
    <row r="341" spans="2:13">
      <c r="B341" s="14" t="s">
        <v>526</v>
      </c>
      <c r="C341" s="15" t="s">
        <v>55</v>
      </c>
      <c r="D341" s="15" t="s">
        <v>527</v>
      </c>
      <c r="E341" s="16">
        <v>38353</v>
      </c>
      <c r="F341" s="17">
        <f>IF(AND(MONTH($D$1)&lt;=MONTH(E341),YEAR($D$1)=YEAR(E341)),0,DATEDIF(E341,$D$1,"M"))</f>
        <v>249</v>
      </c>
      <c r="G341" s="18">
        <v>84</v>
      </c>
      <c r="H341" s="19">
        <v>100</v>
      </c>
      <c r="I341" s="19">
        <f t="shared" si="25"/>
        <v>80</v>
      </c>
      <c r="J341" s="15">
        <f t="shared" si="26"/>
        <v>100</v>
      </c>
      <c r="K341" s="19">
        <f t="shared" si="28"/>
        <v>-0.23809523809523808</v>
      </c>
      <c r="L341" s="20">
        <f t="shared" si="27"/>
        <v>-20</v>
      </c>
      <c r="M341" s="21">
        <f t="shared" si="29"/>
        <v>100</v>
      </c>
    </row>
    <row r="342" spans="2:13">
      <c r="B342" s="14" t="s">
        <v>528</v>
      </c>
      <c r="C342" s="15" t="s">
        <v>79</v>
      </c>
      <c r="D342" s="15" t="s">
        <v>529</v>
      </c>
      <c r="E342" s="16">
        <v>40179</v>
      </c>
      <c r="F342" s="17">
        <f>IF(AND(MONTH($D$1)&lt;=MONTH(E342),YEAR($D$1)=YEAR(E342)),0,DATEDIF(E342,$D$1,"M"))</f>
        <v>189</v>
      </c>
      <c r="G342" s="18">
        <v>84</v>
      </c>
      <c r="H342" s="19">
        <v>100</v>
      </c>
      <c r="I342" s="19">
        <f t="shared" si="25"/>
        <v>80</v>
      </c>
      <c r="J342" s="15">
        <f t="shared" si="26"/>
        <v>100</v>
      </c>
      <c r="K342" s="19">
        <f t="shared" si="28"/>
        <v>-0.23809523809523808</v>
      </c>
      <c r="L342" s="20">
        <f t="shared" si="27"/>
        <v>-20</v>
      </c>
      <c r="M342" s="21">
        <f t="shared" si="29"/>
        <v>100</v>
      </c>
    </row>
    <row r="343" spans="2:13">
      <c r="B343" s="14" t="s">
        <v>530</v>
      </c>
      <c r="C343" s="15" t="s">
        <v>48</v>
      </c>
      <c r="D343" s="15" t="s">
        <v>531</v>
      </c>
      <c r="E343" s="16">
        <v>43182</v>
      </c>
      <c r="F343" s="17">
        <f>IF(AND(MONTH($D$1)&lt;=MONTH(E343),YEAR($D$1)=YEAR(E343)),0,DATEDIF(E343,$D$1,"M"))</f>
        <v>90</v>
      </c>
      <c r="G343" s="18">
        <v>84</v>
      </c>
      <c r="H343" s="19">
        <v>4386</v>
      </c>
      <c r="I343" s="19">
        <f t="shared" si="25"/>
        <v>3508.8</v>
      </c>
      <c r="J343" s="15">
        <f t="shared" si="26"/>
        <v>100</v>
      </c>
      <c r="K343" s="19">
        <f t="shared" si="28"/>
        <v>40.580952380952382</v>
      </c>
      <c r="L343" s="20">
        <f t="shared" si="27"/>
        <v>3408.8</v>
      </c>
      <c r="M343" s="21">
        <f t="shared" si="29"/>
        <v>100</v>
      </c>
    </row>
    <row r="344" spans="2:13">
      <c r="B344" s="14" t="s">
        <v>532</v>
      </c>
      <c r="C344" s="15" t="s">
        <v>10</v>
      </c>
      <c r="D344" s="15" t="s">
        <v>345</v>
      </c>
      <c r="E344" s="16">
        <v>38718</v>
      </c>
      <c r="F344" s="17">
        <f>IF(AND(MONTH($D$1)&lt;=MONTH(E344),YEAR($D$1)=YEAR(E344)),0,DATEDIF(E344,$D$1,"M"))</f>
        <v>237</v>
      </c>
      <c r="G344" s="18">
        <v>84</v>
      </c>
      <c r="H344" s="19">
        <v>1678</v>
      </c>
      <c r="I344" s="19">
        <f t="shared" si="25"/>
        <v>1342.4</v>
      </c>
      <c r="J344" s="15">
        <f t="shared" si="26"/>
        <v>100</v>
      </c>
      <c r="K344" s="19">
        <f t="shared" si="28"/>
        <v>14.790476190476191</v>
      </c>
      <c r="L344" s="20">
        <f t="shared" si="27"/>
        <v>1242.4000000000001</v>
      </c>
      <c r="M344" s="21">
        <f t="shared" si="29"/>
        <v>100</v>
      </c>
    </row>
    <row r="345" spans="2:13">
      <c r="B345" s="14" t="s">
        <v>533</v>
      </c>
      <c r="C345" s="15" t="s">
        <v>22</v>
      </c>
      <c r="D345" s="15" t="s">
        <v>300</v>
      </c>
      <c r="E345" s="16">
        <v>39083</v>
      </c>
      <c r="F345" s="17">
        <f>IF(AND(MONTH($D$1)&lt;=MONTH(E345),YEAR($D$1)=YEAR(E345)),0,DATEDIF(E345,$D$1,"M"))</f>
        <v>225</v>
      </c>
      <c r="G345" s="18">
        <v>84</v>
      </c>
      <c r="H345" s="19">
        <v>1678</v>
      </c>
      <c r="I345" s="19">
        <f t="shared" si="25"/>
        <v>1342.4</v>
      </c>
      <c r="J345" s="15">
        <f t="shared" si="26"/>
        <v>100</v>
      </c>
      <c r="K345" s="19">
        <f t="shared" si="28"/>
        <v>14.790476190476191</v>
      </c>
      <c r="L345" s="20">
        <f t="shared" si="27"/>
        <v>1242.4000000000001</v>
      </c>
      <c r="M345" s="21">
        <f t="shared" si="29"/>
        <v>100</v>
      </c>
    </row>
    <row r="346" spans="2:13">
      <c r="B346" s="14" t="s">
        <v>534</v>
      </c>
      <c r="C346" s="15" t="s">
        <v>10</v>
      </c>
      <c r="D346" s="15" t="s">
        <v>357</v>
      </c>
      <c r="E346" s="16">
        <v>37622</v>
      </c>
      <c r="F346" s="17">
        <f>IF(AND(MONTH($D$1)&lt;=MONTH(E346),YEAR($D$1)=YEAR(E346)),0,DATEDIF(E346,$D$1,"M"))</f>
        <v>273</v>
      </c>
      <c r="G346" s="18">
        <v>84</v>
      </c>
      <c r="H346" s="19">
        <v>100</v>
      </c>
      <c r="I346" s="19">
        <f t="shared" si="25"/>
        <v>80</v>
      </c>
      <c r="J346" s="15">
        <f t="shared" si="26"/>
        <v>100</v>
      </c>
      <c r="K346" s="19">
        <f t="shared" si="28"/>
        <v>-0.23809523809523808</v>
      </c>
      <c r="L346" s="20">
        <f t="shared" si="27"/>
        <v>-20</v>
      </c>
      <c r="M346" s="21">
        <f t="shared" si="29"/>
        <v>100</v>
      </c>
    </row>
    <row r="347" spans="2:13">
      <c r="B347" s="14" t="s">
        <v>535</v>
      </c>
      <c r="C347" s="15" t="s">
        <v>13</v>
      </c>
      <c r="D347" s="15" t="s">
        <v>536</v>
      </c>
      <c r="E347" s="16">
        <v>39868</v>
      </c>
      <c r="F347" s="17">
        <f>IF(AND(MONTH($D$1)&lt;=MONTH(E347),YEAR($D$1)=YEAR(E347)),0,DATEDIF(E347,$D$1,"M"))</f>
        <v>199</v>
      </c>
      <c r="G347" s="18">
        <v>84</v>
      </c>
      <c r="H347" s="19">
        <v>3005</v>
      </c>
      <c r="I347" s="19">
        <f t="shared" si="25"/>
        <v>2404</v>
      </c>
      <c r="J347" s="15">
        <f t="shared" si="26"/>
        <v>100</v>
      </c>
      <c r="K347" s="19">
        <f t="shared" si="28"/>
        <v>27.428571428571427</v>
      </c>
      <c r="L347" s="20">
        <f t="shared" si="27"/>
        <v>2304</v>
      </c>
      <c r="M347" s="21">
        <f t="shared" si="29"/>
        <v>100</v>
      </c>
    </row>
    <row r="348" spans="2:13">
      <c r="B348" s="14" t="s">
        <v>537</v>
      </c>
      <c r="C348" s="15" t="s">
        <v>29</v>
      </c>
      <c r="D348" s="15" t="s">
        <v>538</v>
      </c>
      <c r="E348" s="16">
        <v>42242</v>
      </c>
      <c r="F348" s="17">
        <f>IF(AND(MONTH($D$1)&lt;=MONTH(E348),YEAR($D$1)=YEAR(E348)),0,DATEDIF(E348,$D$1,"M"))</f>
        <v>121</v>
      </c>
      <c r="G348" s="18">
        <v>84</v>
      </c>
      <c r="H348" s="19">
        <v>7326</v>
      </c>
      <c r="I348" s="19">
        <f t="shared" si="25"/>
        <v>5860.8</v>
      </c>
      <c r="J348" s="15">
        <f t="shared" si="26"/>
        <v>100</v>
      </c>
      <c r="K348" s="19">
        <f t="shared" si="28"/>
        <v>68.580952380952382</v>
      </c>
      <c r="L348" s="20">
        <f t="shared" si="27"/>
        <v>5760.8</v>
      </c>
      <c r="M348" s="21">
        <f t="shared" si="29"/>
        <v>100</v>
      </c>
    </row>
    <row r="349" spans="2:13">
      <c r="B349" s="14" t="s">
        <v>539</v>
      </c>
      <c r="C349" s="15" t="s">
        <v>185</v>
      </c>
      <c r="D349" s="15" t="s">
        <v>367</v>
      </c>
      <c r="E349" s="16">
        <v>42244</v>
      </c>
      <c r="F349" s="17">
        <f>IF(AND(MONTH($D$1)&lt;=MONTH(E349),YEAR($D$1)=YEAR(E349)),0,DATEDIF(E349,$D$1,"M"))</f>
        <v>121</v>
      </c>
      <c r="G349" s="18">
        <v>84</v>
      </c>
      <c r="H349" s="19">
        <v>5075.88</v>
      </c>
      <c r="I349" s="19">
        <f t="shared" si="25"/>
        <v>4060.7040000000002</v>
      </c>
      <c r="J349" s="15">
        <f t="shared" si="26"/>
        <v>100</v>
      </c>
      <c r="K349" s="19">
        <f t="shared" si="28"/>
        <v>47.151238095238099</v>
      </c>
      <c r="L349" s="20">
        <f t="shared" si="27"/>
        <v>3960.7040000000002</v>
      </c>
      <c r="M349" s="21">
        <f t="shared" si="29"/>
        <v>100</v>
      </c>
    </row>
    <row r="350" spans="2:13">
      <c r="B350" s="14" t="s">
        <v>540</v>
      </c>
      <c r="C350" s="15" t="s">
        <v>22</v>
      </c>
      <c r="D350" s="15" t="s">
        <v>541</v>
      </c>
      <c r="E350" s="16">
        <v>43643</v>
      </c>
      <c r="F350" s="17">
        <f>IF(AND(MONTH($D$1)&lt;=MONTH(E350),YEAR($D$1)=YEAR(E350)),0,DATEDIF(E350,$D$1,"M"))</f>
        <v>75</v>
      </c>
      <c r="G350" s="18">
        <v>84</v>
      </c>
      <c r="H350" s="19">
        <v>1115</v>
      </c>
      <c r="I350" s="19">
        <f t="shared" si="25"/>
        <v>892</v>
      </c>
      <c r="J350" s="15">
        <f t="shared" si="26"/>
        <v>100</v>
      </c>
      <c r="K350" s="19">
        <f t="shared" si="28"/>
        <v>9.4285714285714288</v>
      </c>
      <c r="L350" s="20">
        <f t="shared" si="27"/>
        <v>707.14285714285711</v>
      </c>
      <c r="M350" s="21">
        <f t="shared" si="29"/>
        <v>184.85714285714289</v>
      </c>
    </row>
    <row r="351" spans="2:13">
      <c r="B351" s="14" t="s">
        <v>542</v>
      </c>
      <c r="C351" s="15" t="s">
        <v>10</v>
      </c>
      <c r="D351" s="15" t="s">
        <v>314</v>
      </c>
      <c r="E351" s="16">
        <v>36161</v>
      </c>
      <c r="F351" s="17">
        <f>IF(AND(MONTH($D$1)&lt;=MONTH(E351),YEAR($D$1)=YEAR(E351)),0,DATEDIF(E351,$D$1,"M"))</f>
        <v>321</v>
      </c>
      <c r="G351" s="18">
        <v>84</v>
      </c>
      <c r="H351" s="19">
        <v>1678</v>
      </c>
      <c r="I351" s="19">
        <f t="shared" si="25"/>
        <v>1342.4</v>
      </c>
      <c r="J351" s="15">
        <f t="shared" si="26"/>
        <v>100</v>
      </c>
      <c r="K351" s="19">
        <f t="shared" si="28"/>
        <v>14.790476190476191</v>
      </c>
      <c r="L351" s="20">
        <f t="shared" si="27"/>
        <v>1242.4000000000001</v>
      </c>
      <c r="M351" s="21">
        <f t="shared" si="29"/>
        <v>100</v>
      </c>
    </row>
    <row r="352" spans="2:13">
      <c r="B352" s="14" t="s">
        <v>543</v>
      </c>
      <c r="C352" s="15" t="s">
        <v>10</v>
      </c>
      <c r="D352" s="15" t="s">
        <v>477</v>
      </c>
      <c r="E352" s="16">
        <v>40909</v>
      </c>
      <c r="F352" s="17">
        <f>IF(AND(MONTH($D$1)&lt;=MONTH(E352),YEAR($D$1)=YEAR(E352)),0,DATEDIF(E352,$D$1,"M"))</f>
        <v>165</v>
      </c>
      <c r="G352" s="18">
        <v>84</v>
      </c>
      <c r="H352" s="19">
        <v>1678</v>
      </c>
      <c r="I352" s="19">
        <f t="shared" si="25"/>
        <v>1342.4</v>
      </c>
      <c r="J352" s="15">
        <f t="shared" si="26"/>
        <v>100</v>
      </c>
      <c r="K352" s="19">
        <f t="shared" si="28"/>
        <v>14.790476190476191</v>
      </c>
      <c r="L352" s="20">
        <f t="shared" si="27"/>
        <v>1242.4000000000001</v>
      </c>
      <c r="M352" s="21">
        <f t="shared" si="29"/>
        <v>100</v>
      </c>
    </row>
    <row r="353" spans="2:13">
      <c r="B353" s="14" t="s">
        <v>544</v>
      </c>
      <c r="C353" s="15" t="s">
        <v>22</v>
      </c>
      <c r="D353" s="15" t="s">
        <v>304</v>
      </c>
      <c r="E353" s="16">
        <v>43643</v>
      </c>
      <c r="F353" s="17">
        <f>IF(AND(MONTH($D$1)&lt;=MONTH(E353),YEAR($D$1)=YEAR(E353)),0,DATEDIF(E353,$D$1,"M"))</f>
        <v>75</v>
      </c>
      <c r="G353" s="18">
        <v>84</v>
      </c>
      <c r="H353" s="19">
        <v>1277</v>
      </c>
      <c r="I353" s="19">
        <f t="shared" si="25"/>
        <v>1021.6</v>
      </c>
      <c r="J353" s="15">
        <f t="shared" si="26"/>
        <v>100</v>
      </c>
      <c r="K353" s="19">
        <f t="shared" si="28"/>
        <v>10.971428571428572</v>
      </c>
      <c r="L353" s="20">
        <f t="shared" si="27"/>
        <v>822.85714285714289</v>
      </c>
      <c r="M353" s="21">
        <f t="shared" si="29"/>
        <v>198.74285714285713</v>
      </c>
    </row>
    <row r="354" spans="2:13">
      <c r="B354" s="14" t="s">
        <v>545</v>
      </c>
      <c r="C354" s="15" t="s">
        <v>22</v>
      </c>
      <c r="D354" s="15" t="s">
        <v>300</v>
      </c>
      <c r="E354" s="16">
        <v>42220</v>
      </c>
      <c r="F354" s="17">
        <f>IF(AND(MONTH($D$1)&lt;=MONTH(E354),YEAR($D$1)=YEAR(E354)),0,DATEDIF(E354,$D$1,"M"))</f>
        <v>121</v>
      </c>
      <c r="G354" s="18">
        <v>84</v>
      </c>
      <c r="H354" s="19">
        <v>1678</v>
      </c>
      <c r="I354" s="19">
        <f t="shared" si="25"/>
        <v>1342.4</v>
      </c>
      <c r="J354" s="15">
        <f t="shared" si="26"/>
        <v>100</v>
      </c>
      <c r="K354" s="19">
        <f t="shared" si="28"/>
        <v>14.790476190476191</v>
      </c>
      <c r="L354" s="20">
        <f t="shared" si="27"/>
        <v>1242.4000000000001</v>
      </c>
      <c r="M354" s="21">
        <f t="shared" si="29"/>
        <v>100</v>
      </c>
    </row>
    <row r="355" spans="2:13">
      <c r="B355" s="14" t="s">
        <v>546</v>
      </c>
      <c r="C355" s="15" t="s">
        <v>19</v>
      </c>
      <c r="D355" s="15" t="s">
        <v>480</v>
      </c>
      <c r="E355" s="16">
        <v>39814</v>
      </c>
      <c r="F355" s="17">
        <f>IF(AND(MONTH($D$1)&lt;=MONTH(E355),YEAR($D$1)=YEAR(E355)),0,DATEDIF(E355,$D$1,"M"))</f>
        <v>201</v>
      </c>
      <c r="G355" s="18">
        <v>84</v>
      </c>
      <c r="H355" s="19">
        <v>100</v>
      </c>
      <c r="I355" s="19">
        <f t="shared" si="25"/>
        <v>80</v>
      </c>
      <c r="J355" s="15">
        <f t="shared" si="26"/>
        <v>100</v>
      </c>
      <c r="K355" s="19">
        <f t="shared" si="28"/>
        <v>-0.23809523809523808</v>
      </c>
      <c r="L355" s="20">
        <f t="shared" si="27"/>
        <v>-20</v>
      </c>
      <c r="M355" s="21">
        <f t="shared" si="29"/>
        <v>100</v>
      </c>
    </row>
    <row r="356" spans="2:13">
      <c r="B356" s="14" t="s">
        <v>547</v>
      </c>
      <c r="C356" s="15" t="s">
        <v>19</v>
      </c>
      <c r="D356" s="15" t="s">
        <v>548</v>
      </c>
      <c r="E356" s="16">
        <v>42005</v>
      </c>
      <c r="F356" s="17">
        <f>IF(AND(MONTH($D$1)&lt;=MONTH(E356),YEAR($D$1)=YEAR(E356)),0,DATEDIF(E356,$D$1,"M"))</f>
        <v>129</v>
      </c>
      <c r="G356" s="18">
        <v>84</v>
      </c>
      <c r="H356" s="19">
        <v>2495</v>
      </c>
      <c r="I356" s="19">
        <f t="shared" si="25"/>
        <v>1996</v>
      </c>
      <c r="J356" s="15">
        <f t="shared" si="26"/>
        <v>100</v>
      </c>
      <c r="K356" s="19">
        <f t="shared" si="28"/>
        <v>22.571428571428573</v>
      </c>
      <c r="L356" s="20">
        <f t="shared" si="27"/>
        <v>1896.0000000000002</v>
      </c>
      <c r="M356" s="21">
        <f t="shared" si="29"/>
        <v>100</v>
      </c>
    </row>
    <row r="357" spans="2:13">
      <c r="B357" s="14" t="s">
        <v>549</v>
      </c>
      <c r="C357" s="15" t="s">
        <v>386</v>
      </c>
      <c r="D357" s="15" t="s">
        <v>550</v>
      </c>
      <c r="E357" s="16">
        <v>42120</v>
      </c>
      <c r="F357" s="17">
        <f>IF(AND(MONTH($D$1)&lt;=MONTH(E357),YEAR($D$1)=YEAR(E357)),0,DATEDIF(E357,$D$1,"M"))</f>
        <v>125</v>
      </c>
      <c r="G357" s="18">
        <v>84</v>
      </c>
      <c r="H357" s="19">
        <v>2750</v>
      </c>
      <c r="I357" s="19">
        <f t="shared" si="25"/>
        <v>2200</v>
      </c>
      <c r="J357" s="15">
        <f t="shared" si="26"/>
        <v>100</v>
      </c>
      <c r="K357" s="19">
        <f t="shared" si="28"/>
        <v>25</v>
      </c>
      <c r="L357" s="20">
        <f t="shared" si="27"/>
        <v>2100</v>
      </c>
      <c r="M357" s="21">
        <f t="shared" si="29"/>
        <v>100</v>
      </c>
    </row>
    <row r="358" spans="2:13">
      <c r="B358" s="14" t="s">
        <v>551</v>
      </c>
      <c r="C358" s="15" t="s">
        <v>10</v>
      </c>
      <c r="D358" s="15" t="s">
        <v>304</v>
      </c>
      <c r="E358" s="16">
        <v>42013</v>
      </c>
      <c r="F358" s="17">
        <f>IF(AND(MONTH($D$1)&lt;=MONTH(E358),YEAR($D$1)=YEAR(E358)),0,DATEDIF(E358,$D$1,"M"))</f>
        <v>128</v>
      </c>
      <c r="G358" s="18">
        <v>84</v>
      </c>
      <c r="H358" s="19">
        <v>3094</v>
      </c>
      <c r="I358" s="19">
        <f t="shared" si="25"/>
        <v>2475.2000000000003</v>
      </c>
      <c r="J358" s="15">
        <f t="shared" si="26"/>
        <v>100</v>
      </c>
      <c r="K358" s="19">
        <f t="shared" si="28"/>
        <v>28.276190476190479</v>
      </c>
      <c r="L358" s="20">
        <f t="shared" si="27"/>
        <v>2375.2000000000003</v>
      </c>
      <c r="M358" s="21">
        <f t="shared" si="29"/>
        <v>100</v>
      </c>
    </row>
    <row r="359" spans="2:13">
      <c r="B359" s="14" t="s">
        <v>552</v>
      </c>
      <c r="C359" s="15" t="s">
        <v>10</v>
      </c>
      <c r="D359" s="15" t="s">
        <v>381</v>
      </c>
      <c r="E359" s="16">
        <v>36161</v>
      </c>
      <c r="F359" s="17">
        <f>IF(AND(MONTH($D$1)&lt;=MONTH(E359),YEAR($D$1)=YEAR(E359)),0,DATEDIF(E359,$D$1,"M"))</f>
        <v>321</v>
      </c>
      <c r="G359" s="18">
        <v>84</v>
      </c>
      <c r="H359" s="19">
        <v>1678</v>
      </c>
      <c r="I359" s="19">
        <f t="shared" si="25"/>
        <v>1342.4</v>
      </c>
      <c r="J359" s="15">
        <f t="shared" si="26"/>
        <v>100</v>
      </c>
      <c r="K359" s="19">
        <f t="shared" si="28"/>
        <v>14.790476190476191</v>
      </c>
      <c r="L359" s="20">
        <f t="shared" si="27"/>
        <v>1242.4000000000001</v>
      </c>
      <c r="M359" s="21">
        <f t="shared" si="29"/>
        <v>100</v>
      </c>
    </row>
    <row r="360" spans="2:13">
      <c r="B360" s="14" t="s">
        <v>553</v>
      </c>
      <c r="C360" s="15" t="s">
        <v>149</v>
      </c>
      <c r="D360" s="15" t="s">
        <v>554</v>
      </c>
      <c r="E360" s="16">
        <v>43643</v>
      </c>
      <c r="F360" s="17">
        <f>IF(AND(MONTH($D$1)&lt;=MONTH(E360),YEAR($D$1)=YEAR(E360)),0,DATEDIF(E360,$D$1,"M"))</f>
        <v>75</v>
      </c>
      <c r="G360" s="18">
        <v>84</v>
      </c>
      <c r="H360" s="19">
        <v>6311.4</v>
      </c>
      <c r="I360" s="19">
        <f t="shared" si="25"/>
        <v>5049.12</v>
      </c>
      <c r="J360" s="15">
        <f t="shared" si="26"/>
        <v>100</v>
      </c>
      <c r="K360" s="19">
        <f t="shared" si="28"/>
        <v>58.918095238095233</v>
      </c>
      <c r="L360" s="20">
        <f t="shared" si="27"/>
        <v>4418.8571428571422</v>
      </c>
      <c r="M360" s="21">
        <f t="shared" si="29"/>
        <v>630.26285714285768</v>
      </c>
    </row>
    <row r="361" spans="2:13">
      <c r="B361" s="14" t="s">
        <v>555</v>
      </c>
      <c r="C361" s="15" t="s">
        <v>10</v>
      </c>
      <c r="D361" s="15" t="s">
        <v>278</v>
      </c>
      <c r="E361" s="16">
        <v>43643</v>
      </c>
      <c r="F361" s="17">
        <f>IF(AND(MONTH($D$1)&lt;=MONTH(E361),YEAR($D$1)=YEAR(E361)),0,DATEDIF(E361,$D$1,"M"))</f>
        <v>75</v>
      </c>
      <c r="G361" s="18">
        <v>84</v>
      </c>
      <c r="H361" s="19">
        <v>2077</v>
      </c>
      <c r="I361" s="19">
        <f t="shared" si="25"/>
        <v>1661.6000000000001</v>
      </c>
      <c r="J361" s="15">
        <f t="shared" si="26"/>
        <v>100</v>
      </c>
      <c r="K361" s="19">
        <f t="shared" si="28"/>
        <v>18.590476190476192</v>
      </c>
      <c r="L361" s="20">
        <f t="shared" si="27"/>
        <v>1394.2857142857144</v>
      </c>
      <c r="M361" s="21">
        <f t="shared" si="29"/>
        <v>267.31428571428569</v>
      </c>
    </row>
    <row r="362" spans="2:13">
      <c r="B362" s="14" t="s">
        <v>556</v>
      </c>
      <c r="C362" s="15" t="s">
        <v>22</v>
      </c>
      <c r="D362" s="15" t="s">
        <v>304</v>
      </c>
      <c r="E362" s="16">
        <v>41325</v>
      </c>
      <c r="F362" s="17">
        <f>IF(AND(MONTH($D$1)&lt;=MONTH(E362),YEAR($D$1)=YEAR(E362)),0,DATEDIF(E362,$D$1,"M"))</f>
        <v>151</v>
      </c>
      <c r="G362" s="18">
        <v>84</v>
      </c>
      <c r="H362" s="19">
        <v>100</v>
      </c>
      <c r="I362" s="19">
        <f t="shared" si="25"/>
        <v>80</v>
      </c>
      <c r="J362" s="15">
        <f t="shared" si="26"/>
        <v>100</v>
      </c>
      <c r="K362" s="19">
        <f t="shared" si="28"/>
        <v>-0.23809523809523808</v>
      </c>
      <c r="L362" s="20">
        <f t="shared" si="27"/>
        <v>-20</v>
      </c>
      <c r="M362" s="21">
        <f t="shared" si="29"/>
        <v>100</v>
      </c>
    </row>
    <row r="363" spans="2:13">
      <c r="B363" s="14" t="s">
        <v>557</v>
      </c>
      <c r="C363" s="15" t="s">
        <v>55</v>
      </c>
      <c r="D363" s="15" t="s">
        <v>519</v>
      </c>
      <c r="E363" s="16">
        <v>42738</v>
      </c>
      <c r="F363" s="17">
        <f>IF(AND(MONTH($D$1)&lt;=MONTH(E363),YEAR($D$1)=YEAR(E363)),0,DATEDIF(E363,$D$1,"M"))</f>
        <v>104</v>
      </c>
      <c r="G363" s="18">
        <v>84</v>
      </c>
      <c r="H363" s="19">
        <v>3732</v>
      </c>
      <c r="I363" s="19">
        <f t="shared" si="25"/>
        <v>2985.6000000000004</v>
      </c>
      <c r="J363" s="15">
        <f t="shared" si="26"/>
        <v>100</v>
      </c>
      <c r="K363" s="19">
        <f t="shared" si="28"/>
        <v>34.352380952380955</v>
      </c>
      <c r="L363" s="20">
        <f t="shared" si="27"/>
        <v>2885.6000000000004</v>
      </c>
      <c r="M363" s="21">
        <f t="shared" si="29"/>
        <v>100</v>
      </c>
    </row>
    <row r="364" spans="2:13">
      <c r="B364" s="14" t="s">
        <v>558</v>
      </c>
      <c r="C364" s="15" t="s">
        <v>55</v>
      </c>
      <c r="D364" s="15" t="s">
        <v>519</v>
      </c>
      <c r="E364" s="16">
        <v>42080</v>
      </c>
      <c r="F364" s="17">
        <f>IF(AND(MONTH($D$1)&lt;=MONTH(E364),YEAR($D$1)=YEAR(E364)),0,DATEDIF(E364,$D$1,"M"))</f>
        <v>126</v>
      </c>
      <c r="G364" s="18">
        <v>84</v>
      </c>
      <c r="H364" s="19">
        <v>3454.03</v>
      </c>
      <c r="I364" s="19">
        <f t="shared" si="25"/>
        <v>2763.2240000000002</v>
      </c>
      <c r="J364" s="15">
        <f t="shared" si="26"/>
        <v>100</v>
      </c>
      <c r="K364" s="19">
        <f t="shared" si="28"/>
        <v>31.705047619047622</v>
      </c>
      <c r="L364" s="20">
        <f t="shared" si="27"/>
        <v>2663.2240000000002</v>
      </c>
      <c r="M364" s="21">
        <f t="shared" si="29"/>
        <v>100</v>
      </c>
    </row>
    <row r="365" spans="2:13">
      <c r="B365" s="14" t="s">
        <v>559</v>
      </c>
      <c r="C365" s="15" t="s">
        <v>55</v>
      </c>
      <c r="D365" s="15" t="s">
        <v>560</v>
      </c>
      <c r="E365" s="16">
        <v>41640</v>
      </c>
      <c r="F365" s="17">
        <f>IF(AND(MONTH($D$1)&lt;=MONTH(E365),YEAR($D$1)=YEAR(E365)),0,DATEDIF(E365,$D$1,"M"))</f>
        <v>141</v>
      </c>
      <c r="G365" s="18">
        <v>84</v>
      </c>
      <c r="H365" s="19">
        <v>100</v>
      </c>
      <c r="I365" s="19">
        <f t="shared" si="25"/>
        <v>80</v>
      </c>
      <c r="J365" s="15">
        <f t="shared" si="26"/>
        <v>100</v>
      </c>
      <c r="K365" s="19">
        <f t="shared" si="28"/>
        <v>-0.23809523809523808</v>
      </c>
      <c r="L365" s="20">
        <f t="shared" si="27"/>
        <v>-20</v>
      </c>
      <c r="M365" s="21">
        <f t="shared" si="29"/>
        <v>100</v>
      </c>
    </row>
    <row r="366" spans="2:13">
      <c r="B366" s="14" t="s">
        <v>561</v>
      </c>
      <c r="C366" s="15" t="s">
        <v>55</v>
      </c>
      <c r="D366" s="15" t="s">
        <v>519</v>
      </c>
      <c r="E366" s="16">
        <v>42963</v>
      </c>
      <c r="F366" s="17">
        <f>IF(AND(MONTH($D$1)&lt;=MONTH(E366),YEAR($D$1)=YEAR(E366)),0,DATEDIF(E366,$D$1,"M"))</f>
        <v>97</v>
      </c>
      <c r="G366" s="18">
        <v>84</v>
      </c>
      <c r="H366" s="19">
        <v>2760</v>
      </c>
      <c r="I366" s="19">
        <f t="shared" si="25"/>
        <v>2208</v>
      </c>
      <c r="J366" s="15">
        <f t="shared" si="26"/>
        <v>100</v>
      </c>
      <c r="K366" s="19">
        <f t="shared" si="28"/>
        <v>25.095238095238095</v>
      </c>
      <c r="L366" s="20">
        <f t="shared" si="27"/>
        <v>2108</v>
      </c>
      <c r="M366" s="21">
        <f t="shared" si="29"/>
        <v>100</v>
      </c>
    </row>
    <row r="367" spans="2:13">
      <c r="B367" s="14" t="s">
        <v>562</v>
      </c>
      <c r="C367" s="15" t="s">
        <v>516</v>
      </c>
      <c r="D367" s="15" t="s">
        <v>563</v>
      </c>
      <c r="E367" s="16">
        <v>42633</v>
      </c>
      <c r="F367" s="17">
        <f>IF(AND(MONTH($D$1)&lt;=MONTH(E367),YEAR($D$1)=YEAR(E367)),0,DATEDIF(E367,$D$1,"M"))</f>
        <v>108</v>
      </c>
      <c r="G367" s="18">
        <v>84</v>
      </c>
      <c r="H367" s="19">
        <v>4970</v>
      </c>
      <c r="I367" s="19">
        <f t="shared" si="25"/>
        <v>3976</v>
      </c>
      <c r="J367" s="15">
        <f t="shared" si="26"/>
        <v>100</v>
      </c>
      <c r="K367" s="19">
        <f t="shared" si="28"/>
        <v>46.142857142857146</v>
      </c>
      <c r="L367" s="20">
        <f t="shared" si="27"/>
        <v>3876.0000000000005</v>
      </c>
      <c r="M367" s="21">
        <f t="shared" si="29"/>
        <v>100</v>
      </c>
    </row>
    <row r="368" spans="2:13">
      <c r="B368" s="14" t="s">
        <v>564</v>
      </c>
      <c r="C368" s="15" t="s">
        <v>363</v>
      </c>
      <c r="D368" s="15" t="s">
        <v>364</v>
      </c>
      <c r="E368" s="16">
        <v>42642</v>
      </c>
      <c r="F368" s="17">
        <f>IF(AND(MONTH($D$1)&lt;=MONTH(E368),YEAR($D$1)=YEAR(E368)),0,DATEDIF(E368,$D$1,"M"))</f>
        <v>108</v>
      </c>
      <c r="G368" s="18">
        <v>84</v>
      </c>
      <c r="H368" s="19">
        <v>7165</v>
      </c>
      <c r="I368" s="19">
        <f t="shared" si="25"/>
        <v>5732</v>
      </c>
      <c r="J368" s="15">
        <f t="shared" si="26"/>
        <v>100</v>
      </c>
      <c r="K368" s="19">
        <f t="shared" si="28"/>
        <v>67.047619047619051</v>
      </c>
      <c r="L368" s="20">
        <f t="shared" si="27"/>
        <v>5632</v>
      </c>
      <c r="M368" s="21">
        <f t="shared" si="29"/>
        <v>100</v>
      </c>
    </row>
    <row r="369" spans="2:13">
      <c r="B369" s="14" t="s">
        <v>565</v>
      </c>
      <c r="C369" s="15" t="s">
        <v>22</v>
      </c>
      <c r="D369" s="15" t="s">
        <v>304</v>
      </c>
      <c r="E369" s="16">
        <v>43643</v>
      </c>
      <c r="F369" s="17">
        <f>IF(AND(MONTH($D$1)&lt;=MONTH(E369),YEAR($D$1)=YEAR(E369)),0,DATEDIF(E369,$D$1,"M"))</f>
        <v>75</v>
      </c>
      <c r="G369" s="18">
        <v>84</v>
      </c>
      <c r="H369" s="19">
        <v>1277</v>
      </c>
      <c r="I369" s="19">
        <f t="shared" si="25"/>
        <v>1021.6</v>
      </c>
      <c r="J369" s="15">
        <f t="shared" si="26"/>
        <v>100</v>
      </c>
      <c r="K369" s="19">
        <f t="shared" si="28"/>
        <v>10.971428571428572</v>
      </c>
      <c r="L369" s="20">
        <f t="shared" si="27"/>
        <v>822.85714285714289</v>
      </c>
      <c r="M369" s="21">
        <f t="shared" si="29"/>
        <v>198.74285714285713</v>
      </c>
    </row>
    <row r="370" spans="2:13">
      <c r="B370" s="14" t="s">
        <v>566</v>
      </c>
      <c r="C370" s="15" t="s">
        <v>112</v>
      </c>
      <c r="D370" s="15" t="s">
        <v>113</v>
      </c>
      <c r="E370" s="16">
        <v>43648</v>
      </c>
      <c r="F370" s="17">
        <f>IF(AND(MONTH($D$1)&lt;=MONTH(E370),YEAR($D$1)=YEAR(E370)),0,DATEDIF(E370,$D$1,"M"))</f>
        <v>74</v>
      </c>
      <c r="G370" s="18">
        <v>84</v>
      </c>
      <c r="H370" s="19">
        <v>15939.14</v>
      </c>
      <c r="I370" s="19">
        <f t="shared" si="25"/>
        <v>12751.312</v>
      </c>
      <c r="J370" s="15">
        <f t="shared" si="26"/>
        <v>100</v>
      </c>
      <c r="K370" s="19">
        <f t="shared" si="28"/>
        <v>150.61085714285713</v>
      </c>
      <c r="L370" s="20">
        <f t="shared" si="27"/>
        <v>11145.203428571427</v>
      </c>
      <c r="M370" s="21">
        <f t="shared" si="29"/>
        <v>1606.1085714285728</v>
      </c>
    </row>
    <row r="371" spans="2:13">
      <c r="B371" s="14" t="s">
        <v>567</v>
      </c>
      <c r="C371" s="15" t="s">
        <v>16</v>
      </c>
      <c r="D371" s="15" t="s">
        <v>568</v>
      </c>
      <c r="E371" s="16">
        <v>43647</v>
      </c>
      <c r="F371" s="17">
        <f>IF(AND(MONTH($D$1)&lt;=MONTH(E371),YEAR($D$1)=YEAR(E371)),0,DATEDIF(E371,$D$1,"M"))</f>
        <v>75</v>
      </c>
      <c r="G371" s="18">
        <v>84</v>
      </c>
      <c r="H371" s="19">
        <v>100</v>
      </c>
      <c r="I371" s="19">
        <f t="shared" si="25"/>
        <v>80</v>
      </c>
      <c r="J371" s="15">
        <f t="shared" si="26"/>
        <v>100</v>
      </c>
      <c r="K371" s="19">
        <f t="shared" si="28"/>
        <v>-0.23809523809523808</v>
      </c>
      <c r="L371" s="20">
        <f t="shared" si="27"/>
        <v>-17.857142857142858</v>
      </c>
      <c r="M371" s="21">
        <f t="shared" si="29"/>
        <v>97.857142857142861</v>
      </c>
    </row>
    <row r="372" spans="2:13">
      <c r="B372" s="14" t="s">
        <v>569</v>
      </c>
      <c r="C372" s="15" t="s">
        <v>32</v>
      </c>
      <c r="D372" s="15" t="s">
        <v>33</v>
      </c>
      <c r="E372" s="16">
        <v>43657</v>
      </c>
      <c r="F372" s="17">
        <f>IF(AND(MONTH($D$1)&lt;=MONTH(E372),YEAR($D$1)=YEAR(E372)),0,DATEDIF(E372,$D$1,"M"))</f>
        <v>74</v>
      </c>
      <c r="G372" s="18">
        <v>84</v>
      </c>
      <c r="H372" s="19">
        <v>9134.2800000000007</v>
      </c>
      <c r="I372" s="19">
        <f t="shared" si="25"/>
        <v>7307.4240000000009</v>
      </c>
      <c r="J372" s="15">
        <f t="shared" si="26"/>
        <v>100</v>
      </c>
      <c r="K372" s="19">
        <f t="shared" si="28"/>
        <v>85.802666666666681</v>
      </c>
      <c r="L372" s="20">
        <f t="shared" si="27"/>
        <v>6349.3973333333342</v>
      </c>
      <c r="M372" s="21">
        <f t="shared" si="29"/>
        <v>958.02666666666664</v>
      </c>
    </row>
    <row r="373" spans="2:13">
      <c r="B373" s="14" t="s">
        <v>570</v>
      </c>
      <c r="C373" s="15" t="s">
        <v>178</v>
      </c>
      <c r="D373" s="15" t="s">
        <v>571</v>
      </c>
      <c r="E373" s="16">
        <v>43647</v>
      </c>
      <c r="F373" s="17">
        <f>IF(AND(MONTH($D$1)&lt;=MONTH(E373),YEAR($D$1)=YEAR(E373)),0,DATEDIF(E373,$D$1,"M"))</f>
        <v>75</v>
      </c>
      <c r="G373" s="18">
        <v>84</v>
      </c>
      <c r="H373" s="19">
        <v>1050</v>
      </c>
      <c r="I373" s="19">
        <f t="shared" si="25"/>
        <v>840</v>
      </c>
      <c r="J373" s="15">
        <f t="shared" si="26"/>
        <v>100</v>
      </c>
      <c r="K373" s="19">
        <f t="shared" si="28"/>
        <v>8.8095238095238102</v>
      </c>
      <c r="L373" s="20">
        <f t="shared" si="27"/>
        <v>660.71428571428578</v>
      </c>
      <c r="M373" s="21">
        <f t="shared" si="29"/>
        <v>179.28571428571422</v>
      </c>
    </row>
    <row r="374" spans="2:13">
      <c r="B374" s="14" t="s">
        <v>572</v>
      </c>
      <c r="C374" s="15" t="s">
        <v>22</v>
      </c>
      <c r="D374" s="15" t="s">
        <v>502</v>
      </c>
      <c r="E374" s="16">
        <v>43647</v>
      </c>
      <c r="F374" s="17">
        <f>IF(AND(MONTH($D$1)&lt;=MONTH(E374),YEAR($D$1)=YEAR(E374)),0,DATEDIF(E374,$D$1,"M"))</f>
        <v>75</v>
      </c>
      <c r="G374" s="18">
        <v>84</v>
      </c>
      <c r="H374" s="19">
        <v>100</v>
      </c>
      <c r="I374" s="19">
        <f t="shared" si="25"/>
        <v>80</v>
      </c>
      <c r="J374" s="15">
        <f t="shared" si="26"/>
        <v>100</v>
      </c>
      <c r="K374" s="19">
        <f t="shared" si="28"/>
        <v>-0.23809523809523808</v>
      </c>
      <c r="L374" s="20">
        <f t="shared" si="27"/>
        <v>-17.857142857142858</v>
      </c>
      <c r="M374" s="21">
        <f t="shared" si="29"/>
        <v>97.857142857142861</v>
      </c>
    </row>
    <row r="375" spans="2:13">
      <c r="B375" s="14" t="s">
        <v>573</v>
      </c>
      <c r="C375" s="15" t="s">
        <v>32</v>
      </c>
      <c r="D375" s="15" t="s">
        <v>447</v>
      </c>
      <c r="E375" s="16">
        <v>43647</v>
      </c>
      <c r="F375" s="17">
        <f>IF(AND(MONTH($D$1)&lt;=MONTH(E375),YEAR($D$1)=YEAR(E375)),0,DATEDIF(E375,$D$1,"M"))</f>
        <v>75</v>
      </c>
      <c r="G375" s="18">
        <v>84</v>
      </c>
      <c r="H375" s="19">
        <v>1058</v>
      </c>
      <c r="I375" s="19">
        <f t="shared" si="25"/>
        <v>846.40000000000009</v>
      </c>
      <c r="J375" s="15">
        <f t="shared" si="26"/>
        <v>100</v>
      </c>
      <c r="K375" s="19">
        <f t="shared" si="28"/>
        <v>8.8857142857142861</v>
      </c>
      <c r="L375" s="20">
        <f t="shared" si="27"/>
        <v>666.42857142857144</v>
      </c>
      <c r="M375" s="21">
        <f t="shared" si="29"/>
        <v>179.97142857142865</v>
      </c>
    </row>
    <row r="376" spans="2:13">
      <c r="B376" s="14" t="s">
        <v>574</v>
      </c>
      <c r="C376" s="15" t="s">
        <v>10</v>
      </c>
      <c r="D376" s="15" t="s">
        <v>575</v>
      </c>
      <c r="E376" s="16">
        <v>43647</v>
      </c>
      <c r="F376" s="17">
        <f>IF(AND(MONTH($D$1)&lt;=MONTH(E376),YEAR($D$1)=YEAR(E376)),0,DATEDIF(E376,$D$1,"M"))</f>
        <v>75</v>
      </c>
      <c r="G376" s="18">
        <v>84</v>
      </c>
      <c r="H376" s="19">
        <v>100</v>
      </c>
      <c r="I376" s="19">
        <f t="shared" si="25"/>
        <v>80</v>
      </c>
      <c r="J376" s="15">
        <f t="shared" si="26"/>
        <v>100</v>
      </c>
      <c r="K376" s="19">
        <f t="shared" si="28"/>
        <v>-0.23809523809523808</v>
      </c>
      <c r="L376" s="20">
        <f t="shared" si="27"/>
        <v>-17.857142857142858</v>
      </c>
      <c r="M376" s="21">
        <f t="shared" si="29"/>
        <v>97.857142857142861</v>
      </c>
    </row>
    <row r="377" spans="2:13">
      <c r="B377" s="14" t="s">
        <v>576</v>
      </c>
      <c r="C377" s="15" t="s">
        <v>22</v>
      </c>
      <c r="D377" s="15" t="s">
        <v>502</v>
      </c>
      <c r="E377" s="16">
        <v>43647</v>
      </c>
      <c r="F377" s="17">
        <f>IF(AND(MONTH($D$1)&lt;=MONTH(E377),YEAR($D$1)=YEAR(E377)),0,DATEDIF(E377,$D$1,"M"))</f>
        <v>75</v>
      </c>
      <c r="G377" s="18">
        <v>84</v>
      </c>
      <c r="H377" s="19">
        <v>100</v>
      </c>
      <c r="I377" s="19">
        <f t="shared" si="25"/>
        <v>80</v>
      </c>
      <c r="J377" s="15">
        <f t="shared" si="26"/>
        <v>100</v>
      </c>
      <c r="K377" s="19">
        <f t="shared" si="28"/>
        <v>-0.23809523809523808</v>
      </c>
      <c r="L377" s="20">
        <f t="shared" si="27"/>
        <v>-17.857142857142858</v>
      </c>
      <c r="M377" s="21">
        <f t="shared" si="29"/>
        <v>97.857142857142861</v>
      </c>
    </row>
    <row r="378" spans="2:13">
      <c r="B378" s="14" t="s">
        <v>577</v>
      </c>
      <c r="C378" s="15" t="s">
        <v>10</v>
      </c>
      <c r="D378" s="15" t="s">
        <v>575</v>
      </c>
      <c r="E378" s="16">
        <v>43647</v>
      </c>
      <c r="F378" s="17">
        <f>IF(AND(MONTH($D$1)&lt;=MONTH(E378),YEAR($D$1)=YEAR(E378)),0,DATEDIF(E378,$D$1,"M"))</f>
        <v>75</v>
      </c>
      <c r="G378" s="18">
        <v>84</v>
      </c>
      <c r="H378" s="19">
        <v>100</v>
      </c>
      <c r="I378" s="19">
        <f t="shared" si="25"/>
        <v>80</v>
      </c>
      <c r="J378" s="15">
        <f t="shared" si="26"/>
        <v>100</v>
      </c>
      <c r="K378" s="19">
        <f t="shared" si="28"/>
        <v>-0.23809523809523808</v>
      </c>
      <c r="L378" s="20">
        <f t="shared" si="27"/>
        <v>-17.857142857142858</v>
      </c>
      <c r="M378" s="21">
        <f t="shared" si="29"/>
        <v>97.857142857142861</v>
      </c>
    </row>
    <row r="379" spans="2:13">
      <c r="B379" s="14" t="s">
        <v>578</v>
      </c>
      <c r="C379" s="15" t="s">
        <v>19</v>
      </c>
      <c r="D379" s="15" t="s">
        <v>579</v>
      </c>
      <c r="E379" s="16">
        <v>43647</v>
      </c>
      <c r="F379" s="17">
        <f>IF(AND(MONTH($D$1)&lt;=MONTH(E379),YEAR($D$1)=YEAR(E379)),0,DATEDIF(E379,$D$1,"M"))</f>
        <v>75</v>
      </c>
      <c r="G379" s="18">
        <v>84</v>
      </c>
      <c r="H379" s="19">
        <v>1056.52</v>
      </c>
      <c r="I379" s="19">
        <f t="shared" si="25"/>
        <v>845.21600000000001</v>
      </c>
      <c r="J379" s="15">
        <f t="shared" si="26"/>
        <v>100</v>
      </c>
      <c r="K379" s="19">
        <f t="shared" si="28"/>
        <v>8.8716190476190473</v>
      </c>
      <c r="L379" s="20">
        <f t="shared" si="27"/>
        <v>665.37142857142851</v>
      </c>
      <c r="M379" s="21">
        <f t="shared" si="29"/>
        <v>179.8445714285715</v>
      </c>
    </row>
    <row r="380" spans="2:13">
      <c r="B380" s="14" t="s">
        <v>580</v>
      </c>
      <c r="C380" s="15" t="s">
        <v>32</v>
      </c>
      <c r="D380" s="15" t="s">
        <v>581</v>
      </c>
      <c r="E380" s="16">
        <v>43647</v>
      </c>
      <c r="F380" s="17">
        <f>IF(AND(MONTH($D$1)&lt;=MONTH(E380),YEAR($D$1)=YEAR(E380)),0,DATEDIF(E380,$D$1,"M"))</f>
        <v>75</v>
      </c>
      <c r="G380" s="18">
        <v>84</v>
      </c>
      <c r="H380" s="19">
        <v>1058</v>
      </c>
      <c r="I380" s="19">
        <f t="shared" si="25"/>
        <v>846.40000000000009</v>
      </c>
      <c r="J380" s="15">
        <f t="shared" si="26"/>
        <v>100</v>
      </c>
      <c r="K380" s="19">
        <f t="shared" si="28"/>
        <v>8.8857142857142861</v>
      </c>
      <c r="L380" s="20">
        <f t="shared" si="27"/>
        <v>666.42857142857144</v>
      </c>
      <c r="M380" s="21">
        <f t="shared" si="29"/>
        <v>179.97142857142865</v>
      </c>
    </row>
    <row r="381" spans="2:13">
      <c r="B381" s="14" t="s">
        <v>582</v>
      </c>
      <c r="C381" s="15" t="s">
        <v>79</v>
      </c>
      <c r="D381" s="15" t="s">
        <v>507</v>
      </c>
      <c r="E381" s="16">
        <v>43647</v>
      </c>
      <c r="F381" s="17">
        <f>IF(AND(MONTH($D$1)&lt;=MONTH(E381),YEAR($D$1)=YEAR(E381)),0,DATEDIF(E381,$D$1,"M"))</f>
        <v>75</v>
      </c>
      <c r="G381" s="18">
        <v>60</v>
      </c>
      <c r="H381" s="19">
        <v>100</v>
      </c>
      <c r="I381" s="19">
        <f t="shared" si="25"/>
        <v>80</v>
      </c>
      <c r="J381" s="15">
        <f t="shared" si="26"/>
        <v>50</v>
      </c>
      <c r="K381" s="19">
        <f t="shared" si="28"/>
        <v>0.5</v>
      </c>
      <c r="L381" s="20">
        <f t="shared" si="27"/>
        <v>30</v>
      </c>
      <c r="M381" s="21">
        <f t="shared" si="29"/>
        <v>50</v>
      </c>
    </row>
    <row r="382" spans="2:13">
      <c r="B382" s="14" t="s">
        <v>583</v>
      </c>
      <c r="C382" s="15" t="s">
        <v>19</v>
      </c>
      <c r="D382" s="15" t="s">
        <v>579</v>
      </c>
      <c r="E382" s="16">
        <v>43647</v>
      </c>
      <c r="F382" s="17">
        <f>IF(AND(MONTH($D$1)&lt;=MONTH(E382),YEAR($D$1)=YEAR(E382)),0,DATEDIF(E382,$D$1,"M"))</f>
        <v>75</v>
      </c>
      <c r="G382" s="18">
        <v>84</v>
      </c>
      <c r="H382" s="19">
        <v>100</v>
      </c>
      <c r="I382" s="19">
        <f t="shared" si="25"/>
        <v>80</v>
      </c>
      <c r="J382" s="15">
        <f t="shared" si="26"/>
        <v>100</v>
      </c>
      <c r="K382" s="19">
        <f t="shared" si="28"/>
        <v>-0.23809523809523808</v>
      </c>
      <c r="L382" s="20">
        <f t="shared" si="27"/>
        <v>-17.857142857142858</v>
      </c>
      <c r="M382" s="21">
        <f t="shared" si="29"/>
        <v>97.857142857142861</v>
      </c>
    </row>
    <row r="383" spans="2:13">
      <c r="B383" s="14" t="s">
        <v>584</v>
      </c>
      <c r="C383" s="15" t="s">
        <v>22</v>
      </c>
      <c r="D383" s="15" t="s">
        <v>502</v>
      </c>
      <c r="E383" s="16">
        <v>43647</v>
      </c>
      <c r="F383" s="17">
        <f>IF(AND(MONTH($D$1)&lt;=MONTH(E383),YEAR($D$1)=YEAR(E383)),0,DATEDIF(E383,$D$1,"M"))</f>
        <v>75</v>
      </c>
      <c r="G383" s="18">
        <v>84</v>
      </c>
      <c r="H383" s="19">
        <v>100</v>
      </c>
      <c r="I383" s="19">
        <f t="shared" si="25"/>
        <v>80</v>
      </c>
      <c r="J383" s="15">
        <f t="shared" si="26"/>
        <v>100</v>
      </c>
      <c r="K383" s="19">
        <f t="shared" si="28"/>
        <v>-0.23809523809523808</v>
      </c>
      <c r="L383" s="20">
        <f t="shared" si="27"/>
        <v>-17.857142857142858</v>
      </c>
      <c r="M383" s="21">
        <f t="shared" si="29"/>
        <v>97.857142857142861</v>
      </c>
    </row>
    <row r="384" spans="2:13">
      <c r="B384" s="14" t="s">
        <v>585</v>
      </c>
      <c r="C384" s="15" t="s">
        <v>22</v>
      </c>
      <c r="D384" s="15" t="s">
        <v>502</v>
      </c>
      <c r="E384" s="16">
        <v>43647</v>
      </c>
      <c r="F384" s="17">
        <f>IF(AND(MONTH($D$1)&lt;=MONTH(E384),YEAR($D$1)=YEAR(E384)),0,DATEDIF(E384,$D$1,"M"))</f>
        <v>75</v>
      </c>
      <c r="G384" s="18">
        <v>84</v>
      </c>
      <c r="H384" s="19">
        <v>100</v>
      </c>
      <c r="I384" s="19">
        <f t="shared" si="25"/>
        <v>80</v>
      </c>
      <c r="J384" s="15">
        <f t="shared" si="26"/>
        <v>100</v>
      </c>
      <c r="K384" s="19">
        <f t="shared" si="28"/>
        <v>-0.23809523809523808</v>
      </c>
      <c r="L384" s="20">
        <f t="shared" si="27"/>
        <v>-17.857142857142858</v>
      </c>
      <c r="M384" s="21">
        <f t="shared" si="29"/>
        <v>97.857142857142861</v>
      </c>
    </row>
    <row r="385" spans="2:13">
      <c r="B385" s="14" t="s">
        <v>586</v>
      </c>
      <c r="C385" s="15" t="s">
        <v>22</v>
      </c>
      <c r="D385" s="15" t="s">
        <v>502</v>
      </c>
      <c r="E385" s="16">
        <v>43647</v>
      </c>
      <c r="F385" s="17">
        <f>IF(AND(MONTH($D$1)&lt;=MONTH(E385),YEAR($D$1)=YEAR(E385)),0,DATEDIF(E385,$D$1,"M"))</f>
        <v>75</v>
      </c>
      <c r="G385" s="18">
        <v>84</v>
      </c>
      <c r="H385" s="19">
        <v>100</v>
      </c>
      <c r="I385" s="19">
        <f t="shared" si="25"/>
        <v>80</v>
      </c>
      <c r="J385" s="15">
        <f t="shared" si="26"/>
        <v>100</v>
      </c>
      <c r="K385" s="19">
        <f t="shared" si="28"/>
        <v>-0.23809523809523808</v>
      </c>
      <c r="L385" s="20">
        <f t="shared" si="27"/>
        <v>-17.857142857142858</v>
      </c>
      <c r="M385" s="21">
        <f t="shared" si="29"/>
        <v>97.857142857142861</v>
      </c>
    </row>
    <row r="386" spans="2:13">
      <c r="B386" s="14" t="s">
        <v>587</v>
      </c>
      <c r="C386" s="15" t="s">
        <v>32</v>
      </c>
      <c r="D386" s="15" t="s">
        <v>581</v>
      </c>
      <c r="E386" s="16">
        <v>43647</v>
      </c>
      <c r="F386" s="17">
        <f>IF(AND(MONTH($D$1)&lt;=MONTH(E386),YEAR($D$1)=YEAR(E386)),0,DATEDIF(E386,$D$1,"M"))</f>
        <v>75</v>
      </c>
      <c r="G386" s="18">
        <v>84</v>
      </c>
      <c r="H386" s="19">
        <v>1058</v>
      </c>
      <c r="I386" s="19">
        <f t="shared" si="25"/>
        <v>846.40000000000009</v>
      </c>
      <c r="J386" s="15">
        <f t="shared" si="26"/>
        <v>100</v>
      </c>
      <c r="K386" s="19">
        <f t="shared" si="28"/>
        <v>8.8857142857142861</v>
      </c>
      <c r="L386" s="20">
        <f t="shared" si="27"/>
        <v>666.42857142857144</v>
      </c>
      <c r="M386" s="21">
        <f t="shared" si="29"/>
        <v>179.97142857142865</v>
      </c>
    </row>
    <row r="387" spans="2:13">
      <c r="B387" s="14" t="s">
        <v>588</v>
      </c>
      <c r="C387" s="15" t="s">
        <v>48</v>
      </c>
      <c r="D387" s="15" t="s">
        <v>274</v>
      </c>
      <c r="E387" s="16">
        <v>43647</v>
      </c>
      <c r="F387" s="17">
        <f>IF(AND(MONTH($D$1)&lt;=MONTH(E387),YEAR($D$1)=YEAR(E387)),0,DATEDIF(E387,$D$1,"M"))</f>
        <v>75</v>
      </c>
      <c r="G387" s="18">
        <v>84</v>
      </c>
      <c r="H387" s="19">
        <v>3998</v>
      </c>
      <c r="I387" s="19">
        <f t="shared" si="25"/>
        <v>3198.4</v>
      </c>
      <c r="J387" s="15">
        <f t="shared" si="26"/>
        <v>100</v>
      </c>
      <c r="K387" s="19">
        <f t="shared" si="28"/>
        <v>36.885714285714286</v>
      </c>
      <c r="L387" s="20">
        <f t="shared" si="27"/>
        <v>2766.4285714285716</v>
      </c>
      <c r="M387" s="21">
        <f t="shared" si="29"/>
        <v>431.97142857142853</v>
      </c>
    </row>
    <row r="388" spans="2:13">
      <c r="B388" s="14" t="s">
        <v>589</v>
      </c>
      <c r="C388" s="15" t="s">
        <v>149</v>
      </c>
      <c r="D388" s="15" t="s">
        <v>590</v>
      </c>
      <c r="E388" s="16">
        <v>43704</v>
      </c>
      <c r="F388" s="17">
        <f>IF(AND(MONTH($D$1)&lt;=MONTH(E388),YEAR($D$1)=YEAR(E388)),0,DATEDIF(E388,$D$1,"M"))</f>
        <v>73</v>
      </c>
      <c r="G388" s="18">
        <v>84</v>
      </c>
      <c r="H388" s="19">
        <v>5511.68</v>
      </c>
      <c r="I388" s="19">
        <f t="shared" ref="I388:I451" si="30">+H388*(1-$I$3)</f>
        <v>4409.3440000000001</v>
      </c>
      <c r="J388" s="15">
        <f t="shared" ref="J388:J451" si="31">IF(G388=60,50,100)</f>
        <v>100</v>
      </c>
      <c r="K388" s="19">
        <f t="shared" si="28"/>
        <v>51.301714285714283</v>
      </c>
      <c r="L388" s="20">
        <f t="shared" ref="L388:L451" si="32">IF(F388&lt;G388,K388*F388,K388*G388)</f>
        <v>3745.0251428571428</v>
      </c>
      <c r="M388" s="21">
        <f t="shared" si="29"/>
        <v>664.31885714285727</v>
      </c>
    </row>
    <row r="389" spans="2:13">
      <c r="B389" s="14" t="s">
        <v>591</v>
      </c>
      <c r="C389" s="15" t="s">
        <v>32</v>
      </c>
      <c r="D389" s="15" t="s">
        <v>33</v>
      </c>
      <c r="E389" s="16">
        <v>43678</v>
      </c>
      <c r="F389" s="17">
        <f>IF(AND(MONTH($D$1)&lt;=MONTH(E389),YEAR($D$1)=YEAR(E389)),0,DATEDIF(E389,$D$1,"M"))</f>
        <v>74</v>
      </c>
      <c r="G389" s="18">
        <v>84</v>
      </c>
      <c r="H389" s="19">
        <v>6788.87</v>
      </c>
      <c r="I389" s="19">
        <f t="shared" si="30"/>
        <v>5431.0960000000005</v>
      </c>
      <c r="J389" s="15">
        <f t="shared" si="31"/>
        <v>100</v>
      </c>
      <c r="K389" s="19">
        <f t="shared" ref="K389:K452" si="33">(I389-J389)/G389</f>
        <v>63.465428571428575</v>
      </c>
      <c r="L389" s="20">
        <f t="shared" si="32"/>
        <v>4696.4417142857146</v>
      </c>
      <c r="M389" s="21">
        <f t="shared" si="29"/>
        <v>734.65428571428583</v>
      </c>
    </row>
    <row r="390" spans="2:13">
      <c r="B390" s="14" t="s">
        <v>592</v>
      </c>
      <c r="C390" s="15" t="s">
        <v>32</v>
      </c>
      <c r="D390" s="15" t="s">
        <v>33</v>
      </c>
      <c r="E390" s="16">
        <v>43669</v>
      </c>
      <c r="F390" s="17">
        <f>IF(AND(MONTH($D$1)&lt;=MONTH(E390),YEAR($D$1)=YEAR(E390)),0,DATEDIF(E390,$D$1,"M"))</f>
        <v>74</v>
      </c>
      <c r="G390" s="18">
        <v>84</v>
      </c>
      <c r="H390" s="19">
        <v>6877</v>
      </c>
      <c r="I390" s="19">
        <f t="shared" si="30"/>
        <v>5501.6</v>
      </c>
      <c r="J390" s="15">
        <f t="shared" si="31"/>
        <v>100</v>
      </c>
      <c r="K390" s="19">
        <f t="shared" si="33"/>
        <v>64.304761904761904</v>
      </c>
      <c r="L390" s="20">
        <f t="shared" si="32"/>
        <v>4758.5523809523811</v>
      </c>
      <c r="M390" s="21">
        <f t="shared" ref="M390:M453" si="34">IF(F390&gt;G390,J390,I390-L390)</f>
        <v>743.04761904761926</v>
      </c>
    </row>
    <row r="391" spans="2:13">
      <c r="B391" s="14" t="s">
        <v>593</v>
      </c>
      <c r="C391" s="15" t="s">
        <v>10</v>
      </c>
      <c r="D391" s="15" t="s">
        <v>65</v>
      </c>
      <c r="E391" s="16">
        <v>43678</v>
      </c>
      <c r="F391" s="17">
        <f>IF(AND(MONTH($D$1)&lt;=MONTH(E391),YEAR($D$1)=YEAR(E391)),0,DATEDIF(E391,$D$1,"M"))</f>
        <v>74</v>
      </c>
      <c r="G391" s="18">
        <v>84</v>
      </c>
      <c r="H391" s="19">
        <v>2419.5</v>
      </c>
      <c r="I391" s="19">
        <f t="shared" si="30"/>
        <v>1935.6000000000001</v>
      </c>
      <c r="J391" s="15">
        <f t="shared" si="31"/>
        <v>100</v>
      </c>
      <c r="K391" s="19">
        <f t="shared" si="33"/>
        <v>21.852380952380955</v>
      </c>
      <c r="L391" s="20">
        <f t="shared" si="32"/>
        <v>1617.0761904761907</v>
      </c>
      <c r="M391" s="21">
        <f t="shared" si="34"/>
        <v>318.5238095238094</v>
      </c>
    </row>
    <row r="392" spans="2:13">
      <c r="B392" s="14" t="s">
        <v>594</v>
      </c>
      <c r="C392" s="15" t="s">
        <v>32</v>
      </c>
      <c r="D392" s="15" t="s">
        <v>33</v>
      </c>
      <c r="E392" s="16">
        <v>43677</v>
      </c>
      <c r="F392" s="17">
        <f>IF(AND(MONTH($D$1)&lt;=MONTH(E392),YEAR($D$1)=YEAR(E392)),0,DATEDIF(E392,$D$1,"M"))</f>
        <v>74</v>
      </c>
      <c r="G392" s="18">
        <v>84</v>
      </c>
      <c r="H392" s="19">
        <v>6872.35</v>
      </c>
      <c r="I392" s="19">
        <f t="shared" si="30"/>
        <v>5497.880000000001</v>
      </c>
      <c r="J392" s="15">
        <f t="shared" si="31"/>
        <v>100</v>
      </c>
      <c r="K392" s="19">
        <f t="shared" si="33"/>
        <v>64.260476190476197</v>
      </c>
      <c r="L392" s="20">
        <f t="shared" si="32"/>
        <v>4755.2752380952388</v>
      </c>
      <c r="M392" s="21">
        <f t="shared" si="34"/>
        <v>742.6047619047622</v>
      </c>
    </row>
    <row r="393" spans="2:13">
      <c r="B393" s="14" t="s">
        <v>595</v>
      </c>
      <c r="C393" s="15" t="s">
        <v>16</v>
      </c>
      <c r="D393" s="15" t="s">
        <v>596</v>
      </c>
      <c r="E393" s="16">
        <v>43679</v>
      </c>
      <c r="F393" s="17">
        <f>IF(AND(MONTH($D$1)&lt;=MONTH(E393),YEAR($D$1)=YEAR(E393)),0,DATEDIF(E393,$D$1,"M"))</f>
        <v>73</v>
      </c>
      <c r="G393" s="18">
        <v>84</v>
      </c>
      <c r="H393" s="19">
        <v>5690</v>
      </c>
      <c r="I393" s="19">
        <f t="shared" si="30"/>
        <v>4552</v>
      </c>
      <c r="J393" s="15">
        <f t="shared" si="31"/>
        <v>100</v>
      </c>
      <c r="K393" s="19">
        <f t="shared" si="33"/>
        <v>53</v>
      </c>
      <c r="L393" s="20">
        <f t="shared" si="32"/>
        <v>3869</v>
      </c>
      <c r="M393" s="21">
        <f t="shared" si="34"/>
        <v>683</v>
      </c>
    </row>
    <row r="394" spans="2:13">
      <c r="B394" s="14" t="s">
        <v>597</v>
      </c>
      <c r="C394" s="15" t="s">
        <v>149</v>
      </c>
      <c r="D394" s="15" t="s">
        <v>150</v>
      </c>
      <c r="E394" s="16">
        <v>43682</v>
      </c>
      <c r="F394" s="17">
        <f>IF(AND(MONTH($D$1)&lt;=MONTH(E394),YEAR($D$1)=YEAR(E394)),0,DATEDIF(E394,$D$1,"M"))</f>
        <v>73</v>
      </c>
      <c r="G394" s="18">
        <v>84</v>
      </c>
      <c r="H394" s="19">
        <v>8573.59</v>
      </c>
      <c r="I394" s="19">
        <f t="shared" si="30"/>
        <v>6858.8720000000003</v>
      </c>
      <c r="J394" s="15">
        <f t="shared" si="31"/>
        <v>100</v>
      </c>
      <c r="K394" s="19">
        <f t="shared" si="33"/>
        <v>80.462761904761905</v>
      </c>
      <c r="L394" s="20">
        <f t="shared" si="32"/>
        <v>5873.7816190476187</v>
      </c>
      <c r="M394" s="21">
        <f t="shared" si="34"/>
        <v>985.09038095238157</v>
      </c>
    </row>
    <row r="395" spans="2:13">
      <c r="B395" s="14" t="s">
        <v>598</v>
      </c>
      <c r="C395" s="15" t="s">
        <v>48</v>
      </c>
      <c r="D395" s="15" t="s">
        <v>599</v>
      </c>
      <c r="E395" s="16">
        <v>43683</v>
      </c>
      <c r="F395" s="17">
        <f>IF(AND(MONTH($D$1)&lt;=MONTH(E395),YEAR($D$1)=YEAR(E395)),0,DATEDIF(E395,$D$1,"M"))</f>
        <v>73</v>
      </c>
      <c r="G395" s="18">
        <v>84</v>
      </c>
      <c r="H395" s="19">
        <v>3981</v>
      </c>
      <c r="I395" s="19">
        <f t="shared" si="30"/>
        <v>3184.8</v>
      </c>
      <c r="J395" s="15">
        <f t="shared" si="31"/>
        <v>100</v>
      </c>
      <c r="K395" s="19">
        <f t="shared" si="33"/>
        <v>36.723809523809528</v>
      </c>
      <c r="L395" s="20">
        <f t="shared" si="32"/>
        <v>2680.8380952380958</v>
      </c>
      <c r="M395" s="21">
        <f t="shared" si="34"/>
        <v>503.96190476190441</v>
      </c>
    </row>
    <row r="396" spans="2:13">
      <c r="B396" s="14" t="s">
        <v>600</v>
      </c>
      <c r="C396" s="15" t="s">
        <v>87</v>
      </c>
      <c r="D396" s="15" t="s">
        <v>601</v>
      </c>
      <c r="E396" s="16">
        <v>43684</v>
      </c>
      <c r="F396" s="17">
        <f>IF(AND(MONTH($D$1)&lt;=MONTH(E396),YEAR($D$1)=YEAR(E396)),0,DATEDIF(E396,$D$1,"M"))</f>
        <v>73</v>
      </c>
      <c r="G396" s="18">
        <v>60</v>
      </c>
      <c r="H396" s="19">
        <v>547</v>
      </c>
      <c r="I396" s="19">
        <f t="shared" si="30"/>
        <v>437.6</v>
      </c>
      <c r="J396" s="15">
        <f t="shared" si="31"/>
        <v>50</v>
      </c>
      <c r="K396" s="19">
        <f t="shared" si="33"/>
        <v>6.46</v>
      </c>
      <c r="L396" s="20">
        <f t="shared" si="32"/>
        <v>387.6</v>
      </c>
      <c r="M396" s="21">
        <f t="shared" si="34"/>
        <v>50</v>
      </c>
    </row>
    <row r="397" spans="2:13">
      <c r="B397" s="14" t="s">
        <v>602</v>
      </c>
      <c r="C397" s="15" t="s">
        <v>22</v>
      </c>
      <c r="D397" s="15" t="s">
        <v>263</v>
      </c>
      <c r="E397" s="16">
        <v>43690</v>
      </c>
      <c r="F397" s="17">
        <f>IF(AND(MONTH($D$1)&lt;=MONTH(E397),YEAR($D$1)=YEAR(E397)),0,DATEDIF(E397,$D$1,"M"))</f>
        <v>73</v>
      </c>
      <c r="G397" s="18">
        <v>84</v>
      </c>
      <c r="H397" s="19">
        <v>821.72</v>
      </c>
      <c r="I397" s="19">
        <f t="shared" si="30"/>
        <v>657.37600000000009</v>
      </c>
      <c r="J397" s="15">
        <f t="shared" si="31"/>
        <v>100</v>
      </c>
      <c r="K397" s="19">
        <f t="shared" si="33"/>
        <v>6.6354285714285721</v>
      </c>
      <c r="L397" s="20">
        <f t="shared" si="32"/>
        <v>484.38628571428575</v>
      </c>
      <c r="M397" s="21">
        <f t="shared" si="34"/>
        <v>172.98971428571434</v>
      </c>
    </row>
    <row r="398" spans="2:13">
      <c r="B398" s="14" t="s">
        <v>603</v>
      </c>
      <c r="C398" s="15" t="s">
        <v>10</v>
      </c>
      <c r="D398" s="15" t="s">
        <v>65</v>
      </c>
      <c r="E398" s="16">
        <v>43693</v>
      </c>
      <c r="F398" s="17">
        <f>IF(AND(MONTH($D$1)&lt;=MONTH(E398),YEAR($D$1)=YEAR(E398)),0,DATEDIF(E398,$D$1,"M"))</f>
        <v>73</v>
      </c>
      <c r="G398" s="18">
        <v>84</v>
      </c>
      <c r="H398" s="19">
        <v>3356</v>
      </c>
      <c r="I398" s="19">
        <f t="shared" si="30"/>
        <v>2684.8</v>
      </c>
      <c r="J398" s="15">
        <f t="shared" si="31"/>
        <v>100</v>
      </c>
      <c r="K398" s="19">
        <f t="shared" si="33"/>
        <v>30.771428571428572</v>
      </c>
      <c r="L398" s="20">
        <f t="shared" si="32"/>
        <v>2246.3142857142857</v>
      </c>
      <c r="M398" s="21">
        <f t="shared" si="34"/>
        <v>438.48571428571449</v>
      </c>
    </row>
    <row r="399" spans="2:13">
      <c r="B399" s="14" t="s">
        <v>604</v>
      </c>
      <c r="C399" s="15" t="s">
        <v>149</v>
      </c>
      <c r="D399" s="15" t="s">
        <v>605</v>
      </c>
      <c r="E399" s="16">
        <v>43699</v>
      </c>
      <c r="F399" s="17">
        <f>IF(AND(MONTH($D$1)&lt;=MONTH(E399),YEAR($D$1)=YEAR(E399)),0,DATEDIF(E399,$D$1,"M"))</f>
        <v>73</v>
      </c>
      <c r="G399" s="18">
        <v>84</v>
      </c>
      <c r="H399" s="19">
        <v>5742.04</v>
      </c>
      <c r="I399" s="19">
        <f t="shared" si="30"/>
        <v>4593.6320000000005</v>
      </c>
      <c r="J399" s="15">
        <f t="shared" si="31"/>
        <v>100</v>
      </c>
      <c r="K399" s="19">
        <f t="shared" si="33"/>
        <v>53.495619047619051</v>
      </c>
      <c r="L399" s="20">
        <f t="shared" si="32"/>
        <v>3905.1801904761905</v>
      </c>
      <c r="M399" s="21">
        <f t="shared" si="34"/>
        <v>688.45180952380997</v>
      </c>
    </row>
    <row r="400" spans="2:13">
      <c r="B400" s="14" t="s">
        <v>606</v>
      </c>
      <c r="C400" s="15" t="s">
        <v>32</v>
      </c>
      <c r="D400" s="15" t="s">
        <v>33</v>
      </c>
      <c r="E400" s="16">
        <v>43703</v>
      </c>
      <c r="F400" s="17">
        <f>IF(AND(MONTH($D$1)&lt;=MONTH(E400),YEAR($D$1)=YEAR(E400)),0,DATEDIF(E400,$D$1,"M"))</f>
        <v>73</v>
      </c>
      <c r="G400" s="18">
        <v>84</v>
      </c>
      <c r="H400" s="19">
        <v>7418.1900000000005</v>
      </c>
      <c r="I400" s="19">
        <f t="shared" si="30"/>
        <v>5934.5520000000006</v>
      </c>
      <c r="J400" s="15">
        <f t="shared" si="31"/>
        <v>100</v>
      </c>
      <c r="K400" s="19">
        <f t="shared" si="33"/>
        <v>69.458952380952383</v>
      </c>
      <c r="L400" s="20">
        <f t="shared" si="32"/>
        <v>5070.5035238095243</v>
      </c>
      <c r="M400" s="21">
        <f t="shared" si="34"/>
        <v>864.04847619047632</v>
      </c>
    </row>
    <row r="401" spans="2:13">
      <c r="B401" s="14" t="s">
        <v>607</v>
      </c>
      <c r="C401" s="15" t="s">
        <v>32</v>
      </c>
      <c r="D401" s="15" t="s">
        <v>33</v>
      </c>
      <c r="E401" s="16">
        <v>43711</v>
      </c>
      <c r="F401" s="17">
        <f>IF(AND(MONTH($D$1)&lt;=MONTH(E401),YEAR($D$1)=YEAR(E401)),0,DATEDIF(E401,$D$1,"M"))</f>
        <v>72</v>
      </c>
      <c r="G401" s="18">
        <v>84</v>
      </c>
      <c r="H401" s="19">
        <v>6749.24</v>
      </c>
      <c r="I401" s="19">
        <f t="shared" si="30"/>
        <v>5399.3919999999998</v>
      </c>
      <c r="J401" s="15">
        <f t="shared" si="31"/>
        <v>100</v>
      </c>
      <c r="K401" s="19">
        <f t="shared" si="33"/>
        <v>63.088000000000001</v>
      </c>
      <c r="L401" s="20">
        <f t="shared" si="32"/>
        <v>4542.3360000000002</v>
      </c>
      <c r="M401" s="21">
        <f t="shared" si="34"/>
        <v>857.05599999999959</v>
      </c>
    </row>
    <row r="402" spans="2:13">
      <c r="B402" s="14" t="s">
        <v>608</v>
      </c>
      <c r="C402" s="15" t="s">
        <v>22</v>
      </c>
      <c r="D402" s="15" t="s">
        <v>263</v>
      </c>
      <c r="E402" s="16">
        <v>43707</v>
      </c>
      <c r="F402" s="17">
        <f>IF(AND(MONTH($D$1)&lt;=MONTH(E402),YEAR($D$1)=YEAR(E402)),0,DATEDIF(E402,$D$1,"M"))</f>
        <v>73</v>
      </c>
      <c r="G402" s="18">
        <v>84</v>
      </c>
      <c r="H402" s="19">
        <v>789</v>
      </c>
      <c r="I402" s="19">
        <f t="shared" si="30"/>
        <v>631.20000000000005</v>
      </c>
      <c r="J402" s="15">
        <f t="shared" si="31"/>
        <v>100</v>
      </c>
      <c r="K402" s="19">
        <f t="shared" si="33"/>
        <v>6.3238095238095244</v>
      </c>
      <c r="L402" s="20">
        <f t="shared" si="32"/>
        <v>461.63809523809527</v>
      </c>
      <c r="M402" s="21">
        <f t="shared" si="34"/>
        <v>169.56190476190477</v>
      </c>
    </row>
    <row r="403" spans="2:13">
      <c r="B403" s="14" t="s">
        <v>609</v>
      </c>
      <c r="C403" s="15" t="s">
        <v>32</v>
      </c>
      <c r="D403" s="15" t="s">
        <v>33</v>
      </c>
      <c r="E403" s="16">
        <v>43711</v>
      </c>
      <c r="F403" s="17">
        <f>IF(AND(MONTH($D$1)&lt;=MONTH(E403),YEAR($D$1)=YEAR(E403)),0,DATEDIF(E403,$D$1,"M"))</f>
        <v>72</v>
      </c>
      <c r="G403" s="18">
        <v>84</v>
      </c>
      <c r="H403" s="19">
        <v>9130.380000000001</v>
      </c>
      <c r="I403" s="19">
        <f t="shared" si="30"/>
        <v>7304.304000000001</v>
      </c>
      <c r="J403" s="15">
        <f t="shared" si="31"/>
        <v>100</v>
      </c>
      <c r="K403" s="19">
        <f t="shared" si="33"/>
        <v>85.765523809523827</v>
      </c>
      <c r="L403" s="20">
        <f t="shared" si="32"/>
        <v>6175.1177142857159</v>
      </c>
      <c r="M403" s="21">
        <f t="shared" si="34"/>
        <v>1129.1862857142851</v>
      </c>
    </row>
    <row r="404" spans="2:13">
      <c r="B404" s="14" t="s">
        <v>610</v>
      </c>
      <c r="C404" s="15" t="s">
        <v>10</v>
      </c>
      <c r="D404" s="15" t="s">
        <v>65</v>
      </c>
      <c r="E404" s="16">
        <v>43734</v>
      </c>
      <c r="F404" s="17">
        <f>IF(AND(MONTH($D$1)&lt;=MONTH(E404),YEAR($D$1)=YEAR(E404)),0,DATEDIF(E404,$D$1,"M"))</f>
        <v>72</v>
      </c>
      <c r="G404" s="18">
        <v>84</v>
      </c>
      <c r="H404" s="19">
        <v>3005</v>
      </c>
      <c r="I404" s="19">
        <f t="shared" si="30"/>
        <v>2404</v>
      </c>
      <c r="J404" s="15">
        <f t="shared" si="31"/>
        <v>100</v>
      </c>
      <c r="K404" s="19">
        <f t="shared" si="33"/>
        <v>27.428571428571427</v>
      </c>
      <c r="L404" s="20">
        <f t="shared" si="32"/>
        <v>1974.8571428571427</v>
      </c>
      <c r="M404" s="21">
        <f t="shared" si="34"/>
        <v>429.14285714285734</v>
      </c>
    </row>
    <row r="405" spans="2:13">
      <c r="B405" s="14" t="s">
        <v>611</v>
      </c>
      <c r="C405" s="15" t="s">
        <v>149</v>
      </c>
      <c r="D405" s="15" t="s">
        <v>150</v>
      </c>
      <c r="E405" s="16">
        <v>43721</v>
      </c>
      <c r="F405" s="17">
        <f>IF(AND(MONTH($D$1)&lt;=MONTH(E405),YEAR($D$1)=YEAR(E405)),0,DATEDIF(E405,$D$1,"M"))</f>
        <v>72</v>
      </c>
      <c r="G405" s="18">
        <v>84</v>
      </c>
      <c r="H405" s="19">
        <v>5863.47</v>
      </c>
      <c r="I405" s="19">
        <f t="shared" si="30"/>
        <v>4690.7760000000007</v>
      </c>
      <c r="J405" s="15">
        <f t="shared" si="31"/>
        <v>100</v>
      </c>
      <c r="K405" s="19">
        <f t="shared" si="33"/>
        <v>54.652095238095249</v>
      </c>
      <c r="L405" s="20">
        <f t="shared" si="32"/>
        <v>3934.9508571428578</v>
      </c>
      <c r="M405" s="21">
        <f t="shared" si="34"/>
        <v>755.82514285714296</v>
      </c>
    </row>
    <row r="406" spans="2:13">
      <c r="B406" s="14" t="s">
        <v>612</v>
      </c>
      <c r="C406" s="15" t="s">
        <v>32</v>
      </c>
      <c r="D406" s="15" t="s">
        <v>613</v>
      </c>
      <c r="E406" s="16">
        <v>43709</v>
      </c>
      <c r="F406" s="17">
        <f>IF(AND(MONTH($D$1)&lt;=MONTH(E406),YEAR($D$1)=YEAR(E406)),0,DATEDIF(E406,$D$1,"M"))</f>
        <v>73</v>
      </c>
      <c r="G406" s="18">
        <v>84</v>
      </c>
      <c r="H406" s="19">
        <v>7596.8099999999995</v>
      </c>
      <c r="I406" s="19">
        <f t="shared" si="30"/>
        <v>6077.4480000000003</v>
      </c>
      <c r="J406" s="15">
        <f t="shared" si="31"/>
        <v>100</v>
      </c>
      <c r="K406" s="19">
        <f t="shared" si="33"/>
        <v>71.160095238095238</v>
      </c>
      <c r="L406" s="20">
        <f t="shared" si="32"/>
        <v>5194.6869523809528</v>
      </c>
      <c r="M406" s="21">
        <f t="shared" si="34"/>
        <v>882.76104761904753</v>
      </c>
    </row>
    <row r="407" spans="2:13">
      <c r="B407" s="14" t="s">
        <v>614</v>
      </c>
      <c r="C407" s="15" t="s">
        <v>10</v>
      </c>
      <c r="D407" s="15" t="s">
        <v>65</v>
      </c>
      <c r="E407" s="16">
        <v>43709</v>
      </c>
      <c r="F407" s="17">
        <f>IF(AND(MONTH($D$1)&lt;=MONTH(E407),YEAR($D$1)=YEAR(E407)),0,DATEDIF(E407,$D$1,"M"))</f>
        <v>73</v>
      </c>
      <c r="G407" s="18">
        <v>84</v>
      </c>
      <c r="H407" s="19">
        <v>3212.7799999999997</v>
      </c>
      <c r="I407" s="19">
        <f t="shared" si="30"/>
        <v>2570.2240000000002</v>
      </c>
      <c r="J407" s="15">
        <f t="shared" si="31"/>
        <v>100</v>
      </c>
      <c r="K407" s="19">
        <f t="shared" si="33"/>
        <v>29.407428571428575</v>
      </c>
      <c r="L407" s="20">
        <f t="shared" si="32"/>
        <v>2146.742285714286</v>
      </c>
      <c r="M407" s="21">
        <f t="shared" si="34"/>
        <v>423.48171428571413</v>
      </c>
    </row>
    <row r="408" spans="2:13">
      <c r="B408" s="14" t="s">
        <v>615</v>
      </c>
      <c r="C408" s="15" t="s">
        <v>32</v>
      </c>
      <c r="D408" s="15" t="s">
        <v>33</v>
      </c>
      <c r="E408" s="16">
        <v>43709</v>
      </c>
      <c r="F408" s="17">
        <f>IF(AND(MONTH($D$1)&lt;=MONTH(E408),YEAR($D$1)=YEAR(E408)),0,DATEDIF(E408,$D$1,"M"))</f>
        <v>73</v>
      </c>
      <c r="G408" s="18">
        <v>84</v>
      </c>
      <c r="H408" s="19">
        <v>7418.1900000000005</v>
      </c>
      <c r="I408" s="19">
        <f t="shared" si="30"/>
        <v>5934.5520000000006</v>
      </c>
      <c r="J408" s="15">
        <f t="shared" si="31"/>
        <v>100</v>
      </c>
      <c r="K408" s="19">
        <f t="shared" si="33"/>
        <v>69.458952380952383</v>
      </c>
      <c r="L408" s="20">
        <f t="shared" si="32"/>
        <v>5070.5035238095243</v>
      </c>
      <c r="M408" s="21">
        <f t="shared" si="34"/>
        <v>864.04847619047632</v>
      </c>
    </row>
    <row r="409" spans="2:13">
      <c r="B409" s="14" t="s">
        <v>616</v>
      </c>
      <c r="C409" s="15" t="s">
        <v>32</v>
      </c>
      <c r="D409" s="15" t="s">
        <v>33</v>
      </c>
      <c r="E409" s="16">
        <v>43726</v>
      </c>
      <c r="F409" s="17">
        <f>IF(AND(MONTH($D$1)&lt;=MONTH(E409),YEAR($D$1)=YEAR(E409)),0,DATEDIF(E409,$D$1,"M"))</f>
        <v>72</v>
      </c>
      <c r="G409" s="18">
        <v>84</v>
      </c>
      <c r="H409" s="19">
        <v>7124.42</v>
      </c>
      <c r="I409" s="19">
        <f t="shared" si="30"/>
        <v>5699.5360000000001</v>
      </c>
      <c r="J409" s="15">
        <f t="shared" si="31"/>
        <v>100</v>
      </c>
      <c r="K409" s="19">
        <f t="shared" si="33"/>
        <v>66.661142857142863</v>
      </c>
      <c r="L409" s="20">
        <f t="shared" si="32"/>
        <v>4799.6022857142862</v>
      </c>
      <c r="M409" s="21">
        <f t="shared" si="34"/>
        <v>899.9337142857139</v>
      </c>
    </row>
    <row r="410" spans="2:13">
      <c r="B410" s="14" t="s">
        <v>617</v>
      </c>
      <c r="C410" s="15" t="s">
        <v>37</v>
      </c>
      <c r="D410" s="15" t="s">
        <v>168</v>
      </c>
      <c r="E410" s="16">
        <v>43709</v>
      </c>
      <c r="F410" s="17">
        <f>IF(AND(MONTH($D$1)&lt;=MONTH(E410),YEAR($D$1)=YEAR(E410)),0,DATEDIF(E410,$D$1,"M"))</f>
        <v>73</v>
      </c>
      <c r="G410" s="18">
        <v>84</v>
      </c>
      <c r="H410" s="19">
        <v>8084.33</v>
      </c>
      <c r="I410" s="19">
        <f t="shared" si="30"/>
        <v>6467.4639999999999</v>
      </c>
      <c r="J410" s="15">
        <f t="shared" si="31"/>
        <v>100</v>
      </c>
      <c r="K410" s="19">
        <f t="shared" si="33"/>
        <v>75.803142857142859</v>
      </c>
      <c r="L410" s="20">
        <f t="shared" si="32"/>
        <v>5533.6294285714284</v>
      </c>
      <c r="M410" s="21">
        <f t="shared" si="34"/>
        <v>933.83457142857151</v>
      </c>
    </row>
    <row r="411" spans="2:13">
      <c r="B411" s="14" t="s">
        <v>618</v>
      </c>
      <c r="C411" s="15" t="s">
        <v>32</v>
      </c>
      <c r="D411" s="15" t="s">
        <v>619</v>
      </c>
      <c r="E411" s="16">
        <v>43647</v>
      </c>
      <c r="F411" s="17">
        <f>IF(AND(MONTH($D$1)&lt;=MONTH(E411),YEAR($D$1)=YEAR(E411)),0,DATEDIF(E411,$D$1,"M"))</f>
        <v>75</v>
      </c>
      <c r="G411" s="18">
        <v>84</v>
      </c>
      <c r="H411" s="19">
        <v>5656.56</v>
      </c>
      <c r="I411" s="19">
        <f t="shared" si="30"/>
        <v>4525.2480000000005</v>
      </c>
      <c r="J411" s="15">
        <f t="shared" si="31"/>
        <v>100</v>
      </c>
      <c r="K411" s="19">
        <f t="shared" si="33"/>
        <v>52.681523809523817</v>
      </c>
      <c r="L411" s="20">
        <f t="shared" si="32"/>
        <v>3951.1142857142863</v>
      </c>
      <c r="M411" s="21">
        <f t="shared" si="34"/>
        <v>574.13371428571418</v>
      </c>
    </row>
    <row r="412" spans="2:13">
      <c r="B412" s="14" t="s">
        <v>620</v>
      </c>
      <c r="C412" s="15" t="s">
        <v>363</v>
      </c>
      <c r="D412" s="15" t="s">
        <v>621</v>
      </c>
      <c r="E412" s="16">
        <v>43725</v>
      </c>
      <c r="F412" s="17">
        <f>IF(AND(MONTH($D$1)&lt;=MONTH(E412),YEAR($D$1)=YEAR(E412)),0,DATEDIF(E412,$D$1,"M"))</f>
        <v>72</v>
      </c>
      <c r="G412" s="18">
        <v>84</v>
      </c>
      <c r="H412" s="19">
        <v>8073</v>
      </c>
      <c r="I412" s="19">
        <f t="shared" si="30"/>
        <v>6458.4000000000005</v>
      </c>
      <c r="J412" s="15">
        <f t="shared" si="31"/>
        <v>100</v>
      </c>
      <c r="K412" s="19">
        <f t="shared" si="33"/>
        <v>75.695238095238096</v>
      </c>
      <c r="L412" s="20">
        <f t="shared" si="32"/>
        <v>5450.0571428571429</v>
      </c>
      <c r="M412" s="21">
        <f t="shared" si="34"/>
        <v>1008.3428571428576</v>
      </c>
    </row>
    <row r="413" spans="2:13">
      <c r="B413" s="14" t="s">
        <v>622</v>
      </c>
      <c r="C413" s="15" t="s">
        <v>10</v>
      </c>
      <c r="D413" s="15" t="s">
        <v>65</v>
      </c>
      <c r="E413" s="16">
        <v>43731</v>
      </c>
      <c r="F413" s="17">
        <f>IF(AND(MONTH($D$1)&lt;=MONTH(E413),YEAR($D$1)=YEAR(E413)),0,DATEDIF(E413,$D$1,"M"))</f>
        <v>72</v>
      </c>
      <c r="G413" s="18">
        <v>84</v>
      </c>
      <c r="H413" s="19">
        <v>2903.5</v>
      </c>
      <c r="I413" s="19">
        <f t="shared" si="30"/>
        <v>2322.8000000000002</v>
      </c>
      <c r="J413" s="15">
        <f t="shared" si="31"/>
        <v>100</v>
      </c>
      <c r="K413" s="19">
        <f t="shared" si="33"/>
        <v>26.461904761904766</v>
      </c>
      <c r="L413" s="20">
        <f t="shared" si="32"/>
        <v>1905.2571428571432</v>
      </c>
      <c r="M413" s="21">
        <f t="shared" si="34"/>
        <v>417.54285714285697</v>
      </c>
    </row>
    <row r="414" spans="2:13">
      <c r="B414" s="14" t="s">
        <v>623</v>
      </c>
      <c r="C414" s="15" t="s">
        <v>32</v>
      </c>
      <c r="D414" s="15" t="s">
        <v>63</v>
      </c>
      <c r="E414" s="16">
        <v>43734</v>
      </c>
      <c r="F414" s="17">
        <f>IF(AND(MONTH($D$1)&lt;=MONTH(E414),YEAR($D$1)=YEAR(E414)),0,DATEDIF(E414,$D$1,"M"))</f>
        <v>72</v>
      </c>
      <c r="G414" s="18">
        <v>84</v>
      </c>
      <c r="H414" s="19">
        <v>8544.31</v>
      </c>
      <c r="I414" s="19">
        <f t="shared" si="30"/>
        <v>6835.4480000000003</v>
      </c>
      <c r="J414" s="15">
        <f t="shared" si="31"/>
        <v>100</v>
      </c>
      <c r="K414" s="19">
        <f t="shared" si="33"/>
        <v>80.18390476190477</v>
      </c>
      <c r="L414" s="20">
        <f t="shared" si="32"/>
        <v>5773.2411428571431</v>
      </c>
      <c r="M414" s="21">
        <f t="shared" si="34"/>
        <v>1062.2068571428572</v>
      </c>
    </row>
    <row r="415" spans="2:13">
      <c r="B415" s="14" t="s">
        <v>624</v>
      </c>
      <c r="C415" s="15" t="s">
        <v>22</v>
      </c>
      <c r="D415" s="15" t="s">
        <v>263</v>
      </c>
      <c r="E415" s="16">
        <v>43739</v>
      </c>
      <c r="F415" s="17">
        <f>IF(AND(MONTH($D$1)&lt;=MONTH(E415),YEAR($D$1)=YEAR(E415)),0,DATEDIF(E415,$D$1,"M"))</f>
        <v>72</v>
      </c>
      <c r="G415" s="18">
        <v>84</v>
      </c>
      <c r="H415" s="19">
        <v>789</v>
      </c>
      <c r="I415" s="19">
        <f t="shared" si="30"/>
        <v>631.20000000000005</v>
      </c>
      <c r="J415" s="15">
        <f t="shared" si="31"/>
        <v>100</v>
      </c>
      <c r="K415" s="19">
        <f t="shared" si="33"/>
        <v>6.3238095238095244</v>
      </c>
      <c r="L415" s="20">
        <f t="shared" si="32"/>
        <v>455.31428571428575</v>
      </c>
      <c r="M415" s="21">
        <f t="shared" si="34"/>
        <v>175.8857142857143</v>
      </c>
    </row>
    <row r="416" spans="2:13">
      <c r="B416" s="14" t="s">
        <v>625</v>
      </c>
      <c r="C416" s="15" t="s">
        <v>32</v>
      </c>
      <c r="D416" s="15" t="s">
        <v>53</v>
      </c>
      <c r="E416" s="16">
        <v>43738</v>
      </c>
      <c r="F416" s="17">
        <f>IF(AND(MONTH($D$1)&lt;=MONTH(E416),YEAR($D$1)=YEAR(E416)),0,DATEDIF(E416,$D$1,"M"))</f>
        <v>72</v>
      </c>
      <c r="G416" s="18">
        <v>84</v>
      </c>
      <c r="H416" s="19">
        <v>10345.82</v>
      </c>
      <c r="I416" s="19">
        <f t="shared" si="30"/>
        <v>8276.6560000000009</v>
      </c>
      <c r="J416" s="15">
        <f t="shared" si="31"/>
        <v>100</v>
      </c>
      <c r="K416" s="19">
        <f t="shared" si="33"/>
        <v>97.34114285714287</v>
      </c>
      <c r="L416" s="20">
        <f t="shared" si="32"/>
        <v>7008.5622857142862</v>
      </c>
      <c r="M416" s="21">
        <f t="shared" si="34"/>
        <v>1268.0937142857147</v>
      </c>
    </row>
    <row r="417" spans="2:13">
      <c r="B417" s="14" t="s">
        <v>626</v>
      </c>
      <c r="C417" s="15" t="s">
        <v>627</v>
      </c>
      <c r="D417" s="15" t="s">
        <v>621</v>
      </c>
      <c r="E417" s="16">
        <v>43739</v>
      </c>
      <c r="F417" s="17">
        <f>IF(AND(MONTH($D$1)&lt;=MONTH(E417),YEAR($D$1)=YEAR(E417)),0,DATEDIF(E417,$D$1,"M"))</f>
        <v>72</v>
      </c>
      <c r="G417" s="18">
        <v>60</v>
      </c>
      <c r="H417" s="19">
        <v>9396.4</v>
      </c>
      <c r="I417" s="19">
        <f t="shared" si="30"/>
        <v>7517.12</v>
      </c>
      <c r="J417" s="15">
        <f t="shared" si="31"/>
        <v>50</v>
      </c>
      <c r="K417" s="19">
        <f t="shared" si="33"/>
        <v>124.452</v>
      </c>
      <c r="L417" s="20">
        <f t="shared" si="32"/>
        <v>7467.12</v>
      </c>
      <c r="M417" s="21">
        <f t="shared" si="34"/>
        <v>50</v>
      </c>
    </row>
    <row r="418" spans="2:13">
      <c r="B418" s="14" t="s">
        <v>628</v>
      </c>
      <c r="C418" s="15" t="s">
        <v>48</v>
      </c>
      <c r="D418" s="15" t="s">
        <v>599</v>
      </c>
      <c r="E418" s="16">
        <v>43740</v>
      </c>
      <c r="F418" s="17">
        <f>IF(AND(MONTH($D$1)&lt;=MONTH(E418),YEAR($D$1)=YEAR(E418)),0,DATEDIF(E418,$D$1,"M"))</f>
        <v>71</v>
      </c>
      <c r="G418" s="18">
        <v>84</v>
      </c>
      <c r="H418" s="19">
        <v>4218.66</v>
      </c>
      <c r="I418" s="19">
        <f t="shared" si="30"/>
        <v>3374.9279999999999</v>
      </c>
      <c r="J418" s="15">
        <f t="shared" si="31"/>
        <v>100</v>
      </c>
      <c r="K418" s="19">
        <f t="shared" si="33"/>
        <v>38.987238095238091</v>
      </c>
      <c r="L418" s="20">
        <f t="shared" si="32"/>
        <v>2768.0939047619045</v>
      </c>
      <c r="M418" s="21">
        <f t="shared" si="34"/>
        <v>606.83409523809541</v>
      </c>
    </row>
    <row r="419" spans="2:13">
      <c r="B419" s="14" t="s">
        <v>629</v>
      </c>
      <c r="C419" s="15" t="s">
        <v>22</v>
      </c>
      <c r="D419" s="15" t="s">
        <v>263</v>
      </c>
      <c r="E419" s="16">
        <v>43741</v>
      </c>
      <c r="F419" s="17">
        <f>IF(AND(MONTH($D$1)&lt;=MONTH(E419),YEAR($D$1)=YEAR(E419)),0,DATEDIF(E419,$D$1,"M"))</f>
        <v>71</v>
      </c>
      <c r="G419" s="18">
        <v>84</v>
      </c>
      <c r="H419" s="19">
        <v>789</v>
      </c>
      <c r="I419" s="19">
        <f t="shared" si="30"/>
        <v>631.20000000000005</v>
      </c>
      <c r="J419" s="15">
        <f t="shared" si="31"/>
        <v>100</v>
      </c>
      <c r="K419" s="19">
        <f t="shared" si="33"/>
        <v>6.3238095238095244</v>
      </c>
      <c r="L419" s="20">
        <f t="shared" si="32"/>
        <v>448.99047619047622</v>
      </c>
      <c r="M419" s="21">
        <f t="shared" si="34"/>
        <v>182.20952380952383</v>
      </c>
    </row>
    <row r="420" spans="2:13">
      <c r="B420" s="14" t="s">
        <v>630</v>
      </c>
      <c r="C420" s="15" t="s">
        <v>19</v>
      </c>
      <c r="D420" s="15" t="s">
        <v>631</v>
      </c>
      <c r="E420" s="16">
        <v>43746</v>
      </c>
      <c r="F420" s="17">
        <f>IF(AND(MONTH($D$1)&lt;=MONTH(E420),YEAR($D$1)=YEAR(E420)),0,DATEDIF(E420,$D$1,"M"))</f>
        <v>71</v>
      </c>
      <c r="G420" s="18">
        <v>84</v>
      </c>
      <c r="H420" s="19">
        <v>5960.84</v>
      </c>
      <c r="I420" s="19">
        <f t="shared" si="30"/>
        <v>4768.6720000000005</v>
      </c>
      <c r="J420" s="15">
        <f t="shared" si="31"/>
        <v>100</v>
      </c>
      <c r="K420" s="19">
        <f t="shared" si="33"/>
        <v>55.579428571428579</v>
      </c>
      <c r="L420" s="20">
        <f t="shared" si="32"/>
        <v>3946.1394285714291</v>
      </c>
      <c r="M420" s="21">
        <f t="shared" si="34"/>
        <v>822.53257142857137</v>
      </c>
    </row>
    <row r="421" spans="2:13">
      <c r="B421" s="14" t="s">
        <v>632</v>
      </c>
      <c r="C421" s="15" t="s">
        <v>22</v>
      </c>
      <c r="D421" s="15" t="s">
        <v>263</v>
      </c>
      <c r="E421" s="16">
        <v>43752</v>
      </c>
      <c r="F421" s="17">
        <f>IF(AND(MONTH($D$1)&lt;=MONTH(E421),YEAR($D$1)=YEAR(E421)),0,DATEDIF(E421,$D$1,"M"))</f>
        <v>71</v>
      </c>
      <c r="G421" s="18">
        <v>84</v>
      </c>
      <c r="H421" s="19">
        <v>1287.56</v>
      </c>
      <c r="I421" s="19">
        <f t="shared" si="30"/>
        <v>1030.048</v>
      </c>
      <c r="J421" s="15">
        <f t="shared" si="31"/>
        <v>100</v>
      </c>
      <c r="K421" s="19">
        <f t="shared" si="33"/>
        <v>11.071999999999999</v>
      </c>
      <c r="L421" s="20">
        <f t="shared" si="32"/>
        <v>786.11199999999997</v>
      </c>
      <c r="M421" s="21">
        <f t="shared" si="34"/>
        <v>243.93600000000004</v>
      </c>
    </row>
    <row r="422" spans="2:13">
      <c r="B422" s="14" t="s">
        <v>633</v>
      </c>
      <c r="C422" s="15" t="s">
        <v>634</v>
      </c>
      <c r="D422" s="15" t="s">
        <v>635</v>
      </c>
      <c r="E422" s="16">
        <v>43752</v>
      </c>
      <c r="F422" s="17">
        <f>IF(AND(MONTH($D$1)&lt;=MONTH(E422),YEAR($D$1)=YEAR(E422)),0,DATEDIF(E422,$D$1,"M"))</f>
        <v>71</v>
      </c>
      <c r="G422" s="18">
        <v>60</v>
      </c>
      <c r="H422" s="19">
        <v>30237.53</v>
      </c>
      <c r="I422" s="19">
        <f t="shared" si="30"/>
        <v>24190.024000000001</v>
      </c>
      <c r="J422" s="15">
        <f t="shared" si="31"/>
        <v>50</v>
      </c>
      <c r="K422" s="19">
        <f t="shared" si="33"/>
        <v>402.33373333333333</v>
      </c>
      <c r="L422" s="20">
        <f t="shared" si="32"/>
        <v>24140.024000000001</v>
      </c>
      <c r="M422" s="21">
        <f t="shared" si="34"/>
        <v>50</v>
      </c>
    </row>
    <row r="423" spans="2:13">
      <c r="B423" s="14" t="s">
        <v>636</v>
      </c>
      <c r="C423" s="15" t="s">
        <v>185</v>
      </c>
      <c r="D423" s="15" t="s">
        <v>367</v>
      </c>
      <c r="E423" s="16">
        <v>43735</v>
      </c>
      <c r="F423" s="17">
        <f>IF(AND(MONTH($D$1)&lt;=MONTH(E423),YEAR($D$1)=YEAR(E423)),0,DATEDIF(E423,$D$1,"M"))</f>
        <v>72</v>
      </c>
      <c r="G423" s="18">
        <v>84</v>
      </c>
      <c r="H423" s="19">
        <v>7131.43</v>
      </c>
      <c r="I423" s="19">
        <f t="shared" si="30"/>
        <v>5705.1440000000002</v>
      </c>
      <c r="J423" s="15">
        <f t="shared" si="31"/>
        <v>100</v>
      </c>
      <c r="K423" s="19">
        <f t="shared" si="33"/>
        <v>66.727904761904767</v>
      </c>
      <c r="L423" s="20">
        <f t="shared" si="32"/>
        <v>4804.4091428571428</v>
      </c>
      <c r="M423" s="21">
        <f t="shared" si="34"/>
        <v>900.73485714285744</v>
      </c>
    </row>
    <row r="424" spans="2:13">
      <c r="B424" s="14" t="s">
        <v>637</v>
      </c>
      <c r="C424" s="15" t="s">
        <v>10</v>
      </c>
      <c r="D424" s="15" t="s">
        <v>65</v>
      </c>
      <c r="E424" s="16">
        <v>43761</v>
      </c>
      <c r="F424" s="17">
        <f>IF(AND(MONTH($D$1)&lt;=MONTH(E424),YEAR($D$1)=YEAR(E424)),0,DATEDIF(E424,$D$1,"M"))</f>
        <v>71</v>
      </c>
      <c r="G424" s="18">
        <v>84</v>
      </c>
      <c r="H424" s="19">
        <v>3325.34</v>
      </c>
      <c r="I424" s="19">
        <f t="shared" si="30"/>
        <v>2660.2720000000004</v>
      </c>
      <c r="J424" s="15">
        <f t="shared" si="31"/>
        <v>100</v>
      </c>
      <c r="K424" s="19">
        <f t="shared" si="33"/>
        <v>30.479428571428578</v>
      </c>
      <c r="L424" s="20">
        <f t="shared" si="32"/>
        <v>2164.0394285714292</v>
      </c>
      <c r="M424" s="21">
        <f t="shared" si="34"/>
        <v>496.23257142857119</v>
      </c>
    </row>
    <row r="425" spans="2:13">
      <c r="B425" s="14" t="s">
        <v>638</v>
      </c>
      <c r="C425" s="15" t="s">
        <v>37</v>
      </c>
      <c r="D425" s="15" t="s">
        <v>168</v>
      </c>
      <c r="E425" s="16">
        <v>43760</v>
      </c>
      <c r="F425" s="17">
        <f>IF(AND(MONTH($D$1)&lt;=MONTH(E425),YEAR($D$1)=YEAR(E425)),0,DATEDIF(E425,$D$1,"M"))</f>
        <v>71</v>
      </c>
      <c r="G425" s="18">
        <v>84</v>
      </c>
      <c r="H425" s="19">
        <v>9580.15</v>
      </c>
      <c r="I425" s="19">
        <f t="shared" si="30"/>
        <v>7664.12</v>
      </c>
      <c r="J425" s="15">
        <f t="shared" si="31"/>
        <v>100</v>
      </c>
      <c r="K425" s="19">
        <f t="shared" si="33"/>
        <v>90.049047619047613</v>
      </c>
      <c r="L425" s="20">
        <f t="shared" si="32"/>
        <v>6393.4823809523805</v>
      </c>
      <c r="M425" s="21">
        <f t="shared" si="34"/>
        <v>1270.6376190476194</v>
      </c>
    </row>
    <row r="426" spans="2:13">
      <c r="B426" s="14" t="s">
        <v>639</v>
      </c>
      <c r="C426" s="15" t="s">
        <v>67</v>
      </c>
      <c r="D426" s="15" t="s">
        <v>97</v>
      </c>
      <c r="E426" s="16">
        <v>43760</v>
      </c>
      <c r="F426" s="17">
        <f>IF(AND(MONTH($D$1)&lt;=MONTH(E426),YEAR($D$1)=YEAR(E426)),0,DATEDIF(E426,$D$1,"M"))</f>
        <v>71</v>
      </c>
      <c r="G426" s="18">
        <v>60</v>
      </c>
      <c r="H426" s="19">
        <v>4323</v>
      </c>
      <c r="I426" s="19">
        <f t="shared" si="30"/>
        <v>3458.4</v>
      </c>
      <c r="J426" s="15">
        <f t="shared" si="31"/>
        <v>50</v>
      </c>
      <c r="K426" s="19">
        <f t="shared" si="33"/>
        <v>56.806666666666665</v>
      </c>
      <c r="L426" s="20">
        <f t="shared" si="32"/>
        <v>3408.4</v>
      </c>
      <c r="M426" s="21">
        <f t="shared" si="34"/>
        <v>50</v>
      </c>
    </row>
    <row r="427" spans="2:13">
      <c r="B427" s="14" t="s">
        <v>640</v>
      </c>
      <c r="C427" s="15" t="s">
        <v>185</v>
      </c>
      <c r="D427" s="15" t="s">
        <v>234</v>
      </c>
      <c r="E427" s="16">
        <v>43761</v>
      </c>
      <c r="F427" s="17">
        <f>IF(AND(MONTH($D$1)&lt;=MONTH(E427),YEAR($D$1)=YEAR(E427)),0,DATEDIF(E427,$D$1,"M"))</f>
        <v>71</v>
      </c>
      <c r="G427" s="18">
        <v>84</v>
      </c>
      <c r="H427" s="19">
        <v>9423</v>
      </c>
      <c r="I427" s="19">
        <f t="shared" si="30"/>
        <v>7538.4000000000005</v>
      </c>
      <c r="J427" s="15">
        <f t="shared" si="31"/>
        <v>100</v>
      </c>
      <c r="K427" s="19">
        <f t="shared" si="33"/>
        <v>88.552380952380958</v>
      </c>
      <c r="L427" s="20">
        <f t="shared" si="32"/>
        <v>6287.2190476190481</v>
      </c>
      <c r="M427" s="21">
        <f t="shared" si="34"/>
        <v>1251.1809523809525</v>
      </c>
    </row>
    <row r="428" spans="2:13">
      <c r="B428" s="14" t="s">
        <v>641</v>
      </c>
      <c r="C428" s="15" t="s">
        <v>22</v>
      </c>
      <c r="D428" s="15" t="s">
        <v>263</v>
      </c>
      <c r="E428" s="16">
        <v>43770</v>
      </c>
      <c r="F428" s="17">
        <f>IF(AND(MONTH($D$1)&lt;=MONTH(E428),YEAR($D$1)=YEAR(E428)),0,DATEDIF(E428,$D$1,"M"))</f>
        <v>71</v>
      </c>
      <c r="G428" s="18">
        <v>84</v>
      </c>
      <c r="H428" s="19">
        <v>789</v>
      </c>
      <c r="I428" s="19">
        <f t="shared" si="30"/>
        <v>631.20000000000005</v>
      </c>
      <c r="J428" s="15">
        <f t="shared" si="31"/>
        <v>100</v>
      </c>
      <c r="K428" s="19">
        <f t="shared" si="33"/>
        <v>6.3238095238095244</v>
      </c>
      <c r="L428" s="20">
        <f t="shared" si="32"/>
        <v>448.99047619047622</v>
      </c>
      <c r="M428" s="21">
        <f t="shared" si="34"/>
        <v>182.20952380952383</v>
      </c>
    </row>
    <row r="429" spans="2:13">
      <c r="B429" s="14" t="s">
        <v>642</v>
      </c>
      <c r="C429" s="15" t="s">
        <v>10</v>
      </c>
      <c r="D429" s="15" t="s">
        <v>65</v>
      </c>
      <c r="E429" s="16">
        <v>43769</v>
      </c>
      <c r="F429" s="17">
        <f>IF(AND(MONTH($D$1)&lt;=MONTH(E429),YEAR($D$1)=YEAR(E429)),0,DATEDIF(E429,$D$1,"M"))</f>
        <v>71</v>
      </c>
      <c r="G429" s="18">
        <v>84</v>
      </c>
      <c r="H429" s="19">
        <v>2472</v>
      </c>
      <c r="I429" s="19">
        <f t="shared" si="30"/>
        <v>1977.6000000000001</v>
      </c>
      <c r="J429" s="15">
        <f t="shared" si="31"/>
        <v>100</v>
      </c>
      <c r="K429" s="19">
        <f t="shared" si="33"/>
        <v>22.352380952380955</v>
      </c>
      <c r="L429" s="20">
        <f t="shared" si="32"/>
        <v>1587.0190476190478</v>
      </c>
      <c r="M429" s="21">
        <f t="shared" si="34"/>
        <v>390.58095238095234</v>
      </c>
    </row>
    <row r="430" spans="2:13">
      <c r="B430" s="14" t="s">
        <v>643</v>
      </c>
      <c r="C430" s="15" t="s">
        <v>48</v>
      </c>
      <c r="D430" s="15" t="s">
        <v>599</v>
      </c>
      <c r="E430" s="16">
        <v>43767</v>
      </c>
      <c r="F430" s="17">
        <f>IF(AND(MONTH($D$1)&lt;=MONTH(E430),YEAR($D$1)=YEAR(E430)),0,DATEDIF(E430,$D$1,"M"))</f>
        <v>71</v>
      </c>
      <c r="G430" s="18">
        <v>84</v>
      </c>
      <c r="H430" s="19">
        <v>4001.64</v>
      </c>
      <c r="I430" s="19">
        <f t="shared" si="30"/>
        <v>3201.3119999999999</v>
      </c>
      <c r="J430" s="15">
        <f t="shared" si="31"/>
        <v>100</v>
      </c>
      <c r="K430" s="19">
        <f t="shared" si="33"/>
        <v>36.920380952380953</v>
      </c>
      <c r="L430" s="20">
        <f t="shared" si="32"/>
        <v>2621.3470476190478</v>
      </c>
      <c r="M430" s="21">
        <f t="shared" si="34"/>
        <v>579.96495238095213</v>
      </c>
    </row>
    <row r="431" spans="2:13">
      <c r="B431" s="14" t="s">
        <v>644</v>
      </c>
      <c r="C431" s="15" t="s">
        <v>55</v>
      </c>
      <c r="D431" s="15" t="s">
        <v>645</v>
      </c>
      <c r="E431" s="16">
        <v>43769</v>
      </c>
      <c r="F431" s="17">
        <f>IF(AND(MONTH($D$1)&lt;=MONTH(E431),YEAR($D$1)=YEAR(E431)),0,DATEDIF(E431,$D$1,"M"))</f>
        <v>71</v>
      </c>
      <c r="G431" s="18">
        <v>84</v>
      </c>
      <c r="H431" s="19">
        <v>2581</v>
      </c>
      <c r="I431" s="19">
        <f t="shared" si="30"/>
        <v>2064.8000000000002</v>
      </c>
      <c r="J431" s="15">
        <f t="shared" si="31"/>
        <v>100</v>
      </c>
      <c r="K431" s="19">
        <f t="shared" si="33"/>
        <v>23.390476190476193</v>
      </c>
      <c r="L431" s="20">
        <f t="shared" si="32"/>
        <v>1660.7238095238097</v>
      </c>
      <c r="M431" s="21">
        <f t="shared" si="34"/>
        <v>404.0761904761905</v>
      </c>
    </row>
    <row r="432" spans="2:13">
      <c r="B432" s="14" t="s">
        <v>646</v>
      </c>
      <c r="C432" s="15" t="s">
        <v>32</v>
      </c>
      <c r="D432" s="15" t="s">
        <v>33</v>
      </c>
      <c r="E432" s="16">
        <v>43783</v>
      </c>
      <c r="F432" s="17">
        <f>IF(AND(MONTH($D$1)&lt;=MONTH(E432),YEAR($D$1)=YEAR(E432)),0,DATEDIF(E432,$D$1,"M"))</f>
        <v>70</v>
      </c>
      <c r="G432" s="18">
        <v>84</v>
      </c>
      <c r="H432" s="19">
        <v>6749.24</v>
      </c>
      <c r="I432" s="19">
        <f t="shared" si="30"/>
        <v>5399.3919999999998</v>
      </c>
      <c r="J432" s="15">
        <f t="shared" si="31"/>
        <v>100</v>
      </c>
      <c r="K432" s="19">
        <f t="shared" si="33"/>
        <v>63.088000000000001</v>
      </c>
      <c r="L432" s="20">
        <f t="shared" si="32"/>
        <v>4416.16</v>
      </c>
      <c r="M432" s="21">
        <f t="shared" si="34"/>
        <v>983.23199999999997</v>
      </c>
    </row>
    <row r="433" spans="2:13">
      <c r="B433" s="14" t="s">
        <v>647</v>
      </c>
      <c r="C433" s="15" t="s">
        <v>149</v>
      </c>
      <c r="D433" s="15" t="s">
        <v>150</v>
      </c>
      <c r="E433" s="16">
        <v>43770</v>
      </c>
      <c r="F433" s="17">
        <f>IF(AND(MONTH($D$1)&lt;=MONTH(E433),YEAR($D$1)=YEAR(E433)),0,DATEDIF(E433,$D$1,"M"))</f>
        <v>71</v>
      </c>
      <c r="G433" s="18">
        <v>84</v>
      </c>
      <c r="H433" s="19">
        <v>5344.37</v>
      </c>
      <c r="I433" s="19">
        <f t="shared" si="30"/>
        <v>4275.4960000000001</v>
      </c>
      <c r="J433" s="15">
        <f t="shared" si="31"/>
        <v>100</v>
      </c>
      <c r="K433" s="19">
        <f t="shared" si="33"/>
        <v>49.708285714285715</v>
      </c>
      <c r="L433" s="20">
        <f t="shared" si="32"/>
        <v>3529.2882857142858</v>
      </c>
      <c r="M433" s="21">
        <f t="shared" si="34"/>
        <v>746.20771428571425</v>
      </c>
    </row>
    <row r="434" spans="2:13">
      <c r="B434" s="14" t="s">
        <v>648</v>
      </c>
      <c r="C434" s="15" t="s">
        <v>22</v>
      </c>
      <c r="D434" s="15" t="s">
        <v>263</v>
      </c>
      <c r="E434" s="16">
        <v>43777</v>
      </c>
      <c r="F434" s="17">
        <f>IF(AND(MONTH($D$1)&lt;=MONTH(E434),YEAR($D$1)=YEAR(E434)),0,DATEDIF(E434,$D$1,"M"))</f>
        <v>70</v>
      </c>
      <c r="G434" s="18">
        <v>84</v>
      </c>
      <c r="H434" s="19">
        <v>1332</v>
      </c>
      <c r="I434" s="19">
        <f t="shared" si="30"/>
        <v>1065.6000000000001</v>
      </c>
      <c r="J434" s="15">
        <f t="shared" si="31"/>
        <v>100</v>
      </c>
      <c r="K434" s="19">
        <f t="shared" si="33"/>
        <v>11.495238095238097</v>
      </c>
      <c r="L434" s="20">
        <f t="shared" si="32"/>
        <v>804.66666666666674</v>
      </c>
      <c r="M434" s="21">
        <f t="shared" si="34"/>
        <v>260.93333333333339</v>
      </c>
    </row>
    <row r="435" spans="2:13">
      <c r="B435" s="14" t="s">
        <v>649</v>
      </c>
      <c r="C435" s="15" t="s">
        <v>32</v>
      </c>
      <c r="D435" s="15" t="s">
        <v>613</v>
      </c>
      <c r="E435" s="16">
        <v>43782</v>
      </c>
      <c r="F435" s="17">
        <f>IF(AND(MONTH($D$1)&lt;=MONTH(E435),YEAR($D$1)=YEAR(E435)),0,DATEDIF(E435,$D$1,"M"))</f>
        <v>70</v>
      </c>
      <c r="G435" s="18">
        <v>84</v>
      </c>
      <c r="H435" s="19">
        <v>9118.1</v>
      </c>
      <c r="I435" s="19">
        <f t="shared" si="30"/>
        <v>7294.4800000000005</v>
      </c>
      <c r="J435" s="15">
        <f t="shared" si="31"/>
        <v>100</v>
      </c>
      <c r="K435" s="19">
        <f t="shared" si="33"/>
        <v>85.648571428571429</v>
      </c>
      <c r="L435" s="20">
        <f t="shared" si="32"/>
        <v>5995.4</v>
      </c>
      <c r="M435" s="21">
        <f t="shared" si="34"/>
        <v>1299.0800000000008</v>
      </c>
    </row>
    <row r="436" spans="2:13">
      <c r="B436" s="14" t="s">
        <v>650</v>
      </c>
      <c r="C436" s="15" t="s">
        <v>67</v>
      </c>
      <c r="D436" s="15" t="s">
        <v>97</v>
      </c>
      <c r="E436" s="16">
        <v>43780</v>
      </c>
      <c r="F436" s="17">
        <f>IF(AND(MONTH($D$1)&lt;=MONTH(E436),YEAR($D$1)=YEAR(E436)),0,DATEDIF(E436,$D$1,"M"))</f>
        <v>70</v>
      </c>
      <c r="G436" s="18">
        <v>84</v>
      </c>
      <c r="H436" s="19">
        <v>4215</v>
      </c>
      <c r="I436" s="19">
        <f t="shared" si="30"/>
        <v>3372</v>
      </c>
      <c r="J436" s="15">
        <f t="shared" si="31"/>
        <v>100</v>
      </c>
      <c r="K436" s="19">
        <f t="shared" si="33"/>
        <v>38.952380952380949</v>
      </c>
      <c r="L436" s="20">
        <f t="shared" si="32"/>
        <v>2726.6666666666665</v>
      </c>
      <c r="M436" s="21">
        <f t="shared" si="34"/>
        <v>645.33333333333348</v>
      </c>
    </row>
    <row r="437" spans="2:13">
      <c r="B437" s="14" t="s">
        <v>651</v>
      </c>
      <c r="C437" s="15" t="s">
        <v>10</v>
      </c>
      <c r="D437" s="15" t="s">
        <v>65</v>
      </c>
      <c r="E437" s="16">
        <v>44501</v>
      </c>
      <c r="F437" s="17">
        <f>IF(AND(MONTH($D$1)&lt;=MONTH(E437),YEAR($D$1)=YEAR(E437)),0,DATEDIF(E437,$D$1,"M"))</f>
        <v>47</v>
      </c>
      <c r="G437" s="18">
        <v>84</v>
      </c>
      <c r="H437" s="19">
        <v>2277</v>
      </c>
      <c r="I437" s="19">
        <f t="shared" si="30"/>
        <v>1821.6000000000001</v>
      </c>
      <c r="J437" s="15">
        <f t="shared" si="31"/>
        <v>100</v>
      </c>
      <c r="K437" s="19">
        <f t="shared" si="33"/>
        <v>20.495238095238097</v>
      </c>
      <c r="L437" s="20">
        <f t="shared" si="32"/>
        <v>963.27619047619055</v>
      </c>
      <c r="M437" s="21">
        <f t="shared" si="34"/>
        <v>858.32380952380959</v>
      </c>
    </row>
    <row r="438" spans="2:13">
      <c r="B438" s="14" t="s">
        <v>652</v>
      </c>
      <c r="C438" s="15" t="s">
        <v>19</v>
      </c>
      <c r="D438" s="15" t="s">
        <v>653</v>
      </c>
      <c r="E438" s="16">
        <v>43783</v>
      </c>
      <c r="F438" s="17">
        <f>IF(AND(MONTH($D$1)&lt;=MONTH(E438),YEAR($D$1)=YEAR(E438)),0,DATEDIF(E438,$D$1,"M"))</f>
        <v>70</v>
      </c>
      <c r="G438" s="18">
        <v>84</v>
      </c>
      <c r="H438" s="19">
        <v>5605</v>
      </c>
      <c r="I438" s="19">
        <f t="shared" si="30"/>
        <v>4484</v>
      </c>
      <c r="J438" s="15">
        <f t="shared" si="31"/>
        <v>100</v>
      </c>
      <c r="K438" s="19">
        <f t="shared" si="33"/>
        <v>52.19047619047619</v>
      </c>
      <c r="L438" s="20">
        <f t="shared" si="32"/>
        <v>3653.3333333333335</v>
      </c>
      <c r="M438" s="21">
        <f t="shared" si="34"/>
        <v>830.66666666666652</v>
      </c>
    </row>
    <row r="439" spans="2:13">
      <c r="B439" s="14" t="s">
        <v>654</v>
      </c>
      <c r="C439" s="15" t="s">
        <v>149</v>
      </c>
      <c r="D439" s="15" t="s">
        <v>150</v>
      </c>
      <c r="E439" s="16">
        <v>43784</v>
      </c>
      <c r="F439" s="17">
        <f>IF(AND(MONTH($D$1)&lt;=MONTH(E439),YEAR($D$1)=YEAR(E439)),0,DATEDIF(E439,$D$1,"M"))</f>
        <v>70</v>
      </c>
      <c r="G439" s="18">
        <v>84</v>
      </c>
      <c r="H439" s="19">
        <v>6009.91</v>
      </c>
      <c r="I439" s="19">
        <f t="shared" si="30"/>
        <v>4807.9279999999999</v>
      </c>
      <c r="J439" s="15">
        <f t="shared" si="31"/>
        <v>100</v>
      </c>
      <c r="K439" s="19">
        <f t="shared" si="33"/>
        <v>56.046761904761901</v>
      </c>
      <c r="L439" s="20">
        <f t="shared" si="32"/>
        <v>3923.2733333333331</v>
      </c>
      <c r="M439" s="21">
        <f t="shared" si="34"/>
        <v>884.6546666666668</v>
      </c>
    </row>
    <row r="440" spans="2:13">
      <c r="B440" s="14" t="s">
        <v>655</v>
      </c>
      <c r="C440" s="15" t="s">
        <v>32</v>
      </c>
      <c r="D440" s="15" t="s">
        <v>82</v>
      </c>
      <c r="E440" s="16">
        <v>43784</v>
      </c>
      <c r="F440" s="17">
        <f>IF(AND(MONTH($D$1)&lt;=MONTH(E440),YEAR($D$1)=YEAR(E440)),0,DATEDIF(E440,$D$1,"M"))</f>
        <v>70</v>
      </c>
      <c r="G440" s="18">
        <v>84</v>
      </c>
      <c r="H440" s="19">
        <v>9808.52</v>
      </c>
      <c r="I440" s="19">
        <f t="shared" si="30"/>
        <v>7846.8160000000007</v>
      </c>
      <c r="J440" s="15">
        <f t="shared" si="31"/>
        <v>100</v>
      </c>
      <c r="K440" s="19">
        <f t="shared" si="33"/>
        <v>92.224000000000004</v>
      </c>
      <c r="L440" s="20">
        <f t="shared" si="32"/>
        <v>6455.68</v>
      </c>
      <c r="M440" s="21">
        <f t="shared" si="34"/>
        <v>1391.1360000000004</v>
      </c>
    </row>
    <row r="441" spans="2:13">
      <c r="B441" s="14" t="s">
        <v>656</v>
      </c>
      <c r="C441" s="15" t="s">
        <v>32</v>
      </c>
      <c r="D441" s="15" t="s">
        <v>63</v>
      </c>
      <c r="E441" s="16">
        <v>43791</v>
      </c>
      <c r="F441" s="17">
        <f>IF(AND(MONTH($D$1)&lt;=MONTH(E441),YEAR($D$1)=YEAR(E441)),0,DATEDIF(E441,$D$1,"M"))</f>
        <v>70</v>
      </c>
      <c r="G441" s="18">
        <v>84</v>
      </c>
      <c r="H441" s="19">
        <v>8314.6899999999987</v>
      </c>
      <c r="I441" s="19">
        <f t="shared" si="30"/>
        <v>6651.7519999999995</v>
      </c>
      <c r="J441" s="15">
        <f t="shared" si="31"/>
        <v>100</v>
      </c>
      <c r="K441" s="19">
        <f t="shared" si="33"/>
        <v>77.997047619047606</v>
      </c>
      <c r="L441" s="20">
        <f t="shared" si="32"/>
        <v>5459.7933333333322</v>
      </c>
      <c r="M441" s="21">
        <f t="shared" si="34"/>
        <v>1191.9586666666673</v>
      </c>
    </row>
    <row r="442" spans="2:13">
      <c r="B442" s="14" t="s">
        <v>657</v>
      </c>
      <c r="C442" s="15" t="s">
        <v>22</v>
      </c>
      <c r="D442" s="15" t="s">
        <v>263</v>
      </c>
      <c r="E442" s="16">
        <v>43796</v>
      </c>
      <c r="F442" s="17">
        <f>IF(AND(MONTH($D$1)&lt;=MONTH(E442),YEAR($D$1)=YEAR(E442)),0,DATEDIF(E442,$D$1,"M"))</f>
        <v>70</v>
      </c>
      <c r="G442" s="18">
        <v>84</v>
      </c>
      <c r="H442" s="19">
        <v>820.25</v>
      </c>
      <c r="I442" s="19">
        <f t="shared" si="30"/>
        <v>656.2</v>
      </c>
      <c r="J442" s="15">
        <f t="shared" si="31"/>
        <v>100</v>
      </c>
      <c r="K442" s="19">
        <f t="shared" si="33"/>
        <v>6.6214285714285719</v>
      </c>
      <c r="L442" s="20">
        <f t="shared" si="32"/>
        <v>463.50000000000006</v>
      </c>
      <c r="M442" s="21">
        <f t="shared" si="34"/>
        <v>192.7</v>
      </c>
    </row>
    <row r="443" spans="2:13">
      <c r="B443" s="14" t="s">
        <v>658</v>
      </c>
      <c r="C443" s="15" t="s">
        <v>87</v>
      </c>
      <c r="D443" s="15" t="s">
        <v>601</v>
      </c>
      <c r="E443" s="16">
        <v>43791</v>
      </c>
      <c r="F443" s="17">
        <f>IF(AND(MONTH($D$1)&lt;=MONTH(E443),YEAR($D$1)=YEAR(E443)),0,DATEDIF(E443,$D$1,"M"))</f>
        <v>70</v>
      </c>
      <c r="G443" s="18">
        <v>60</v>
      </c>
      <c r="H443" s="19">
        <v>547</v>
      </c>
      <c r="I443" s="19">
        <f t="shared" si="30"/>
        <v>437.6</v>
      </c>
      <c r="J443" s="15">
        <f t="shared" si="31"/>
        <v>50</v>
      </c>
      <c r="K443" s="19">
        <f t="shared" si="33"/>
        <v>6.46</v>
      </c>
      <c r="L443" s="20">
        <f t="shared" si="32"/>
        <v>387.6</v>
      </c>
      <c r="M443" s="21">
        <f t="shared" si="34"/>
        <v>50</v>
      </c>
    </row>
    <row r="444" spans="2:13">
      <c r="B444" s="14" t="s">
        <v>659</v>
      </c>
      <c r="C444" s="15" t="s">
        <v>32</v>
      </c>
      <c r="D444" s="15" t="s">
        <v>63</v>
      </c>
      <c r="E444" s="16">
        <v>43795</v>
      </c>
      <c r="F444" s="17">
        <f>IF(AND(MONTH($D$1)&lt;=MONTH(E444),YEAR($D$1)=YEAR(E444)),0,DATEDIF(E444,$D$1,"M"))</f>
        <v>70</v>
      </c>
      <c r="G444" s="18">
        <v>84</v>
      </c>
      <c r="H444" s="19">
        <v>9206.130000000001</v>
      </c>
      <c r="I444" s="19">
        <f t="shared" si="30"/>
        <v>7364.9040000000014</v>
      </c>
      <c r="J444" s="15">
        <f t="shared" si="31"/>
        <v>100</v>
      </c>
      <c r="K444" s="19">
        <f t="shared" si="33"/>
        <v>86.486952380952403</v>
      </c>
      <c r="L444" s="20">
        <f t="shared" si="32"/>
        <v>6054.086666666668</v>
      </c>
      <c r="M444" s="21">
        <f t="shared" si="34"/>
        <v>1310.8173333333334</v>
      </c>
    </row>
    <row r="445" spans="2:13">
      <c r="B445" s="14" t="s">
        <v>660</v>
      </c>
      <c r="C445" s="15" t="s">
        <v>32</v>
      </c>
      <c r="D445" s="15" t="s">
        <v>63</v>
      </c>
      <c r="E445" s="16">
        <v>43796</v>
      </c>
      <c r="F445" s="17">
        <f>IF(AND(MONTH($D$1)&lt;=MONTH(E445),YEAR($D$1)=YEAR(E445)),0,DATEDIF(E445,$D$1,"M"))</f>
        <v>70</v>
      </c>
      <c r="G445" s="18">
        <v>84</v>
      </c>
      <c r="H445" s="19">
        <v>9613.9</v>
      </c>
      <c r="I445" s="19">
        <f t="shared" si="30"/>
        <v>7691.12</v>
      </c>
      <c r="J445" s="15">
        <f t="shared" si="31"/>
        <v>100</v>
      </c>
      <c r="K445" s="19">
        <f t="shared" si="33"/>
        <v>90.370476190476182</v>
      </c>
      <c r="L445" s="20">
        <f t="shared" si="32"/>
        <v>6325.9333333333325</v>
      </c>
      <c r="M445" s="21">
        <f t="shared" si="34"/>
        <v>1365.1866666666674</v>
      </c>
    </row>
    <row r="446" spans="2:13">
      <c r="B446" s="14" t="s">
        <v>661</v>
      </c>
      <c r="C446" s="15" t="s">
        <v>363</v>
      </c>
      <c r="D446" s="15" t="s">
        <v>662</v>
      </c>
      <c r="E446" s="16">
        <v>43795</v>
      </c>
      <c r="F446" s="17">
        <f>IF(AND(MONTH($D$1)&lt;=MONTH(E446),YEAR($D$1)=YEAR(E446)),0,DATEDIF(E446,$D$1,"M"))</f>
        <v>70</v>
      </c>
      <c r="G446" s="18">
        <v>84</v>
      </c>
      <c r="H446" s="19">
        <v>8056.68</v>
      </c>
      <c r="I446" s="19">
        <f t="shared" si="30"/>
        <v>6445.344000000001</v>
      </c>
      <c r="J446" s="15">
        <f t="shared" si="31"/>
        <v>100</v>
      </c>
      <c r="K446" s="19">
        <f t="shared" si="33"/>
        <v>75.539809523809538</v>
      </c>
      <c r="L446" s="20">
        <f t="shared" si="32"/>
        <v>5287.7866666666678</v>
      </c>
      <c r="M446" s="21">
        <f t="shared" si="34"/>
        <v>1157.5573333333332</v>
      </c>
    </row>
    <row r="447" spans="2:13">
      <c r="B447" s="14" t="s">
        <v>663</v>
      </c>
      <c r="C447" s="15" t="s">
        <v>32</v>
      </c>
      <c r="D447" s="15" t="s">
        <v>33</v>
      </c>
      <c r="E447" s="16">
        <v>43805</v>
      </c>
      <c r="F447" s="17">
        <f>IF(AND(MONTH($D$1)&lt;=MONTH(E447),YEAR($D$1)=YEAR(E447)),0,DATEDIF(E447,$D$1,"M"))</f>
        <v>69</v>
      </c>
      <c r="G447" s="18">
        <v>84</v>
      </c>
      <c r="H447" s="19">
        <v>6876.26</v>
      </c>
      <c r="I447" s="19">
        <f t="shared" si="30"/>
        <v>5501.0080000000007</v>
      </c>
      <c r="J447" s="15">
        <f t="shared" si="31"/>
        <v>100</v>
      </c>
      <c r="K447" s="19">
        <f t="shared" si="33"/>
        <v>64.297714285714292</v>
      </c>
      <c r="L447" s="20">
        <f t="shared" si="32"/>
        <v>4436.5422857142858</v>
      </c>
      <c r="M447" s="21">
        <f t="shared" si="34"/>
        <v>1064.465714285715</v>
      </c>
    </row>
    <row r="448" spans="2:13">
      <c r="B448" s="14" t="s">
        <v>664</v>
      </c>
      <c r="C448" s="15" t="s">
        <v>120</v>
      </c>
      <c r="D448" s="15" t="s">
        <v>121</v>
      </c>
      <c r="E448" s="16">
        <v>43809</v>
      </c>
      <c r="F448" s="17">
        <f>IF(AND(MONTH($D$1)&lt;=MONTH(E448),YEAR($D$1)=YEAR(E448)),0,DATEDIF(E448,$D$1,"M"))</f>
        <v>69</v>
      </c>
      <c r="G448" s="18">
        <v>84</v>
      </c>
      <c r="H448" s="19">
        <v>1340.88</v>
      </c>
      <c r="I448" s="19">
        <f t="shared" si="30"/>
        <v>1072.7040000000002</v>
      </c>
      <c r="J448" s="15">
        <f t="shared" si="31"/>
        <v>100</v>
      </c>
      <c r="K448" s="19">
        <f t="shared" si="33"/>
        <v>11.579809523809526</v>
      </c>
      <c r="L448" s="20">
        <f t="shared" si="32"/>
        <v>799.00685714285737</v>
      </c>
      <c r="M448" s="21">
        <f t="shared" si="34"/>
        <v>273.69714285714281</v>
      </c>
    </row>
    <row r="449" spans="2:13">
      <c r="B449" s="14" t="s">
        <v>665</v>
      </c>
      <c r="C449" s="15" t="s">
        <v>48</v>
      </c>
      <c r="D449" s="15" t="s">
        <v>599</v>
      </c>
      <c r="E449" s="16">
        <v>43804</v>
      </c>
      <c r="F449" s="17">
        <f>IF(AND(MONTH($D$1)&lt;=MONTH(E449),YEAR($D$1)=YEAR(E449)),0,DATEDIF(E449,$D$1,"M"))</f>
        <v>69</v>
      </c>
      <c r="G449" s="18">
        <v>84</v>
      </c>
      <c r="H449" s="19">
        <v>4154.8999999999996</v>
      </c>
      <c r="I449" s="19">
        <f t="shared" si="30"/>
        <v>3323.92</v>
      </c>
      <c r="J449" s="15">
        <f t="shared" si="31"/>
        <v>100</v>
      </c>
      <c r="K449" s="19">
        <f t="shared" si="33"/>
        <v>38.380000000000003</v>
      </c>
      <c r="L449" s="20">
        <f t="shared" si="32"/>
        <v>2648.2200000000003</v>
      </c>
      <c r="M449" s="21">
        <f t="shared" si="34"/>
        <v>675.69999999999982</v>
      </c>
    </row>
    <row r="450" spans="2:13">
      <c r="B450" s="14" t="s">
        <v>666</v>
      </c>
      <c r="C450" s="15" t="s">
        <v>22</v>
      </c>
      <c r="D450" s="15" t="s">
        <v>263</v>
      </c>
      <c r="E450" s="16">
        <v>43809</v>
      </c>
      <c r="F450" s="17">
        <f>IF(AND(MONTH($D$1)&lt;=MONTH(E450),YEAR($D$1)=YEAR(E450)),0,DATEDIF(E450,$D$1,"M"))</f>
        <v>69</v>
      </c>
      <c r="G450" s="18">
        <v>84</v>
      </c>
      <c r="H450" s="19">
        <v>789</v>
      </c>
      <c r="I450" s="19">
        <f t="shared" si="30"/>
        <v>631.20000000000005</v>
      </c>
      <c r="J450" s="15">
        <f t="shared" si="31"/>
        <v>100</v>
      </c>
      <c r="K450" s="19">
        <f t="shared" si="33"/>
        <v>6.3238095238095244</v>
      </c>
      <c r="L450" s="20">
        <f t="shared" si="32"/>
        <v>436.34285714285721</v>
      </c>
      <c r="M450" s="21">
        <f t="shared" si="34"/>
        <v>194.85714285714283</v>
      </c>
    </row>
    <row r="451" spans="2:13">
      <c r="B451" s="14" t="s">
        <v>667</v>
      </c>
      <c r="C451" s="15" t="s">
        <v>37</v>
      </c>
      <c r="D451" s="15" t="s">
        <v>226</v>
      </c>
      <c r="E451" s="16">
        <v>43809</v>
      </c>
      <c r="F451" s="17">
        <f>IF(AND(MONTH($D$1)&lt;=MONTH(E451),YEAR($D$1)=YEAR(E451)),0,DATEDIF(E451,$D$1,"M"))</f>
        <v>69</v>
      </c>
      <c r="G451" s="18">
        <v>84</v>
      </c>
      <c r="H451" s="19">
        <v>5766.87</v>
      </c>
      <c r="I451" s="19">
        <f t="shared" si="30"/>
        <v>4613.4960000000001</v>
      </c>
      <c r="J451" s="15">
        <f t="shared" si="31"/>
        <v>100</v>
      </c>
      <c r="K451" s="19">
        <f t="shared" si="33"/>
        <v>53.732095238095241</v>
      </c>
      <c r="L451" s="20">
        <f t="shared" si="32"/>
        <v>3707.5145714285718</v>
      </c>
      <c r="M451" s="21">
        <f t="shared" si="34"/>
        <v>905.9814285714283</v>
      </c>
    </row>
    <row r="452" spans="2:13">
      <c r="B452" s="14" t="s">
        <v>668</v>
      </c>
      <c r="C452" s="15" t="s">
        <v>32</v>
      </c>
      <c r="D452" s="15" t="s">
        <v>63</v>
      </c>
      <c r="E452" s="16">
        <v>43815</v>
      </c>
      <c r="F452" s="17">
        <f>IF(AND(MONTH($D$1)&lt;=MONTH(E452),YEAR($D$1)=YEAR(E452)),0,DATEDIF(E452,$D$1,"M"))</f>
        <v>69</v>
      </c>
      <c r="G452" s="18">
        <v>84</v>
      </c>
      <c r="H452" s="19">
        <v>9497.4699999999993</v>
      </c>
      <c r="I452" s="19">
        <f t="shared" ref="I452:I515" si="35">+H452*(1-$I$3)</f>
        <v>7597.9759999999997</v>
      </c>
      <c r="J452" s="15">
        <f t="shared" ref="J452:J515" si="36">IF(G452=60,50,100)</f>
        <v>100</v>
      </c>
      <c r="K452" s="19">
        <f t="shared" si="33"/>
        <v>89.26161904761905</v>
      </c>
      <c r="L452" s="20">
        <f t="shared" ref="L452:L515" si="37">IF(F452&lt;G452,K452*F452,K452*G452)</f>
        <v>6159.0517142857143</v>
      </c>
      <c r="M452" s="21">
        <f t="shared" si="34"/>
        <v>1438.9242857142854</v>
      </c>
    </row>
    <row r="453" spans="2:13">
      <c r="B453" s="14" t="s">
        <v>669</v>
      </c>
      <c r="C453" s="15" t="s">
        <v>37</v>
      </c>
      <c r="D453" s="15" t="s">
        <v>168</v>
      </c>
      <c r="E453" s="16">
        <v>43800</v>
      </c>
      <c r="F453" s="17">
        <f>IF(AND(MONTH($D$1)&lt;=MONTH(E453),YEAR($D$1)=YEAR(E453)),0,DATEDIF(E453,$D$1,"M"))</f>
        <v>70</v>
      </c>
      <c r="G453" s="18">
        <v>84</v>
      </c>
      <c r="H453" s="19">
        <v>5164</v>
      </c>
      <c r="I453" s="19">
        <f t="shared" si="35"/>
        <v>4131.2</v>
      </c>
      <c r="J453" s="15">
        <f t="shared" si="36"/>
        <v>100</v>
      </c>
      <c r="K453" s="19">
        <f t="shared" ref="K453:K516" si="38">(I453-J453)/G453</f>
        <v>47.990476190476187</v>
      </c>
      <c r="L453" s="20">
        <f t="shared" si="37"/>
        <v>3359.333333333333</v>
      </c>
      <c r="M453" s="21">
        <f t="shared" si="34"/>
        <v>771.86666666666679</v>
      </c>
    </row>
    <row r="454" spans="2:13">
      <c r="B454" s="14" t="s">
        <v>670</v>
      </c>
      <c r="C454" s="15" t="s">
        <v>32</v>
      </c>
      <c r="D454" s="15" t="s">
        <v>63</v>
      </c>
      <c r="E454" s="16">
        <v>43817</v>
      </c>
      <c r="F454" s="17">
        <f>IF(AND(MONTH($D$1)&lt;=MONTH(E454),YEAR($D$1)=YEAR(E454)),0,DATEDIF(E454,$D$1,"M"))</f>
        <v>69</v>
      </c>
      <c r="G454" s="18">
        <v>84</v>
      </c>
      <c r="H454" s="19">
        <v>9681.380000000001</v>
      </c>
      <c r="I454" s="19">
        <f t="shared" si="35"/>
        <v>7745.1040000000012</v>
      </c>
      <c r="J454" s="15">
        <f t="shared" si="36"/>
        <v>100</v>
      </c>
      <c r="K454" s="19">
        <f t="shared" si="38"/>
        <v>91.013142857142867</v>
      </c>
      <c r="L454" s="20">
        <f t="shared" si="37"/>
        <v>6279.9068571428579</v>
      </c>
      <c r="M454" s="21">
        <f t="shared" ref="M454:M517" si="39">IF(F454&gt;G454,J454,I454-L454)</f>
        <v>1465.1971428571433</v>
      </c>
    </row>
    <row r="455" spans="2:13">
      <c r="B455" s="14" t="s">
        <v>671</v>
      </c>
      <c r="C455" s="15" t="s">
        <v>22</v>
      </c>
      <c r="D455" s="15" t="s">
        <v>263</v>
      </c>
      <c r="E455" s="16">
        <v>43817</v>
      </c>
      <c r="F455" s="17">
        <f>IF(AND(MONTH($D$1)&lt;=MONTH(E455),YEAR($D$1)=YEAR(E455)),0,DATEDIF(E455,$D$1,"M"))</f>
        <v>69</v>
      </c>
      <c r="G455" s="18">
        <v>84</v>
      </c>
      <c r="H455" s="19">
        <v>789</v>
      </c>
      <c r="I455" s="19">
        <f t="shared" si="35"/>
        <v>631.20000000000005</v>
      </c>
      <c r="J455" s="15">
        <f t="shared" si="36"/>
        <v>100</v>
      </c>
      <c r="K455" s="19">
        <f t="shared" si="38"/>
        <v>6.3238095238095244</v>
      </c>
      <c r="L455" s="20">
        <f t="shared" si="37"/>
        <v>436.34285714285721</v>
      </c>
      <c r="M455" s="21">
        <f t="shared" si="39"/>
        <v>194.85714285714283</v>
      </c>
    </row>
    <row r="456" spans="2:13">
      <c r="B456" s="14" t="s">
        <v>672</v>
      </c>
      <c r="C456" s="15" t="s">
        <v>10</v>
      </c>
      <c r="D456" s="15" t="s">
        <v>104</v>
      </c>
      <c r="E456" s="16">
        <v>43816</v>
      </c>
      <c r="F456" s="17">
        <f>IF(AND(MONTH($D$1)&lt;=MONTH(E456),YEAR($D$1)=YEAR(E456)),0,DATEDIF(E456,$D$1,"M"))</f>
        <v>69</v>
      </c>
      <c r="G456" s="18">
        <v>84</v>
      </c>
      <c r="H456" s="19">
        <v>2466.94</v>
      </c>
      <c r="I456" s="19">
        <f t="shared" si="35"/>
        <v>1973.5520000000001</v>
      </c>
      <c r="J456" s="15">
        <f t="shared" si="36"/>
        <v>100</v>
      </c>
      <c r="K456" s="19">
        <f t="shared" si="38"/>
        <v>22.304190476190477</v>
      </c>
      <c r="L456" s="20">
        <f t="shared" si="37"/>
        <v>1538.989142857143</v>
      </c>
      <c r="M456" s="21">
        <f t="shared" si="39"/>
        <v>434.56285714285718</v>
      </c>
    </row>
    <row r="457" spans="2:13">
      <c r="B457" s="14" t="s">
        <v>673</v>
      </c>
      <c r="C457" s="15" t="s">
        <v>32</v>
      </c>
      <c r="D457" s="15" t="s">
        <v>33</v>
      </c>
      <c r="E457" s="16">
        <v>43818</v>
      </c>
      <c r="F457" s="17">
        <f>IF(AND(MONTH($D$1)&lt;=MONTH(E457),YEAR($D$1)=YEAR(E457)),0,DATEDIF(E457,$D$1,"M"))</f>
        <v>69</v>
      </c>
      <c r="G457" s="18">
        <v>84</v>
      </c>
      <c r="H457" s="19">
        <v>7328.36</v>
      </c>
      <c r="I457" s="19">
        <f t="shared" si="35"/>
        <v>5862.6880000000001</v>
      </c>
      <c r="J457" s="15">
        <f t="shared" si="36"/>
        <v>100</v>
      </c>
      <c r="K457" s="19">
        <f t="shared" si="38"/>
        <v>68.603428571428566</v>
      </c>
      <c r="L457" s="20">
        <f t="shared" si="37"/>
        <v>4733.6365714285712</v>
      </c>
      <c r="M457" s="21">
        <f t="shared" si="39"/>
        <v>1129.0514285714289</v>
      </c>
    </row>
    <row r="458" spans="2:13">
      <c r="B458" s="14" t="s">
        <v>674</v>
      </c>
      <c r="C458" s="15" t="s">
        <v>37</v>
      </c>
      <c r="D458" s="15" t="s">
        <v>168</v>
      </c>
      <c r="E458" s="16">
        <v>43819</v>
      </c>
      <c r="F458" s="17">
        <f>IF(AND(MONTH($D$1)&lt;=MONTH(E458),YEAR($D$1)=YEAR(E458)),0,DATEDIF(E458,$D$1,"M"))</f>
        <v>69</v>
      </c>
      <c r="G458" s="18">
        <v>84</v>
      </c>
      <c r="H458" s="19">
        <v>6587</v>
      </c>
      <c r="I458" s="19">
        <f t="shared" si="35"/>
        <v>5269.6</v>
      </c>
      <c r="J458" s="15">
        <f t="shared" si="36"/>
        <v>100</v>
      </c>
      <c r="K458" s="19">
        <f t="shared" si="38"/>
        <v>61.542857142857144</v>
      </c>
      <c r="L458" s="20">
        <f t="shared" si="37"/>
        <v>4246.4571428571426</v>
      </c>
      <c r="M458" s="21">
        <f t="shared" si="39"/>
        <v>1023.1428571428578</v>
      </c>
    </row>
    <row r="459" spans="2:13">
      <c r="B459" s="14" t="s">
        <v>675</v>
      </c>
      <c r="C459" s="15" t="s">
        <v>25</v>
      </c>
      <c r="D459" s="15" t="s">
        <v>676</v>
      </c>
      <c r="E459" s="16">
        <v>44805</v>
      </c>
      <c r="F459" s="17">
        <f>IF(AND(MONTH($D$1)&lt;=MONTH(E459),YEAR($D$1)=YEAR(E459)),0,DATEDIF(E459,$D$1,"M"))</f>
        <v>37</v>
      </c>
      <c r="G459" s="18">
        <v>84</v>
      </c>
      <c r="H459" s="19">
        <v>11715</v>
      </c>
      <c r="I459" s="19">
        <f t="shared" si="35"/>
        <v>9372</v>
      </c>
      <c r="J459" s="15">
        <f t="shared" si="36"/>
        <v>100</v>
      </c>
      <c r="K459" s="19">
        <f t="shared" si="38"/>
        <v>110.38095238095238</v>
      </c>
      <c r="L459" s="20">
        <f t="shared" si="37"/>
        <v>4084.0952380952381</v>
      </c>
      <c r="M459" s="21">
        <f t="shared" si="39"/>
        <v>5287.9047619047615</v>
      </c>
    </row>
    <row r="460" spans="2:13">
      <c r="B460" s="14" t="s">
        <v>677</v>
      </c>
      <c r="C460" s="15" t="s">
        <v>10</v>
      </c>
      <c r="D460" s="15" t="s">
        <v>65</v>
      </c>
      <c r="E460" s="16">
        <v>43823</v>
      </c>
      <c r="F460" s="17">
        <f>IF(AND(MONTH($D$1)&lt;=MONTH(E460),YEAR($D$1)=YEAR(E460)),0,DATEDIF(E460,$D$1,"M"))</f>
        <v>69</v>
      </c>
      <c r="G460" s="18">
        <v>84</v>
      </c>
      <c r="H460" s="19">
        <v>3153.94</v>
      </c>
      <c r="I460" s="19">
        <f t="shared" si="35"/>
        <v>2523.152</v>
      </c>
      <c r="J460" s="15">
        <f t="shared" si="36"/>
        <v>100</v>
      </c>
      <c r="K460" s="19">
        <f t="shared" si="38"/>
        <v>28.847047619047618</v>
      </c>
      <c r="L460" s="20">
        <f t="shared" si="37"/>
        <v>1990.4462857142858</v>
      </c>
      <c r="M460" s="21">
        <f t="shared" si="39"/>
        <v>532.70571428571429</v>
      </c>
    </row>
    <row r="461" spans="2:13">
      <c r="B461" s="14" t="s">
        <v>678</v>
      </c>
      <c r="C461" s="15" t="s">
        <v>19</v>
      </c>
      <c r="D461" s="15" t="s">
        <v>679</v>
      </c>
      <c r="E461" s="16">
        <v>43818</v>
      </c>
      <c r="F461" s="17">
        <f>IF(AND(MONTH($D$1)&lt;=MONTH(E461),YEAR($D$1)=YEAR(E461)),0,DATEDIF(E461,$D$1,"M"))</f>
        <v>69</v>
      </c>
      <c r="G461" s="18">
        <v>84</v>
      </c>
      <c r="H461" s="19">
        <v>4703.12</v>
      </c>
      <c r="I461" s="19">
        <f t="shared" si="35"/>
        <v>3762.4960000000001</v>
      </c>
      <c r="J461" s="15">
        <f t="shared" si="36"/>
        <v>100</v>
      </c>
      <c r="K461" s="19">
        <f t="shared" si="38"/>
        <v>43.601142857142861</v>
      </c>
      <c r="L461" s="20">
        <f t="shared" si="37"/>
        <v>3008.4788571428576</v>
      </c>
      <c r="M461" s="21">
        <f t="shared" si="39"/>
        <v>754.01714285714252</v>
      </c>
    </row>
    <row r="462" spans="2:13">
      <c r="B462" s="14" t="s">
        <v>680</v>
      </c>
      <c r="C462" s="15" t="s">
        <v>185</v>
      </c>
      <c r="D462" s="15" t="s">
        <v>234</v>
      </c>
      <c r="E462" s="16">
        <v>43831</v>
      </c>
      <c r="F462" s="17">
        <f>IF(AND(MONTH($D$1)&lt;=MONTH(E462),YEAR($D$1)=YEAR(E462)),0,DATEDIF(E462,$D$1,"M"))</f>
        <v>69</v>
      </c>
      <c r="G462" s="18">
        <v>60</v>
      </c>
      <c r="H462" s="19">
        <v>10142.799999999999</v>
      </c>
      <c r="I462" s="19">
        <f t="shared" si="35"/>
        <v>8114.24</v>
      </c>
      <c r="J462" s="15">
        <f t="shared" si="36"/>
        <v>50</v>
      </c>
      <c r="K462" s="19">
        <f t="shared" si="38"/>
        <v>134.404</v>
      </c>
      <c r="L462" s="20">
        <f t="shared" si="37"/>
        <v>8064.24</v>
      </c>
      <c r="M462" s="21">
        <f t="shared" si="39"/>
        <v>50</v>
      </c>
    </row>
    <row r="463" spans="2:13">
      <c r="B463" s="14" t="s">
        <v>681</v>
      </c>
      <c r="C463" s="15" t="s">
        <v>87</v>
      </c>
      <c r="D463" s="15" t="s">
        <v>682</v>
      </c>
      <c r="E463" s="16">
        <v>43823</v>
      </c>
      <c r="F463" s="17">
        <f>IF(AND(MONTH($D$1)&lt;=MONTH(E463),YEAR($D$1)=YEAR(E463)),0,DATEDIF(E463,$D$1,"M"))</f>
        <v>69</v>
      </c>
      <c r="G463" s="18">
        <v>60</v>
      </c>
      <c r="H463" s="19">
        <v>759</v>
      </c>
      <c r="I463" s="19">
        <f t="shared" si="35"/>
        <v>607.20000000000005</v>
      </c>
      <c r="J463" s="15">
        <f t="shared" si="36"/>
        <v>50</v>
      </c>
      <c r="K463" s="19">
        <f t="shared" si="38"/>
        <v>9.2866666666666671</v>
      </c>
      <c r="L463" s="20">
        <f t="shared" si="37"/>
        <v>557.20000000000005</v>
      </c>
      <c r="M463" s="21">
        <f t="shared" si="39"/>
        <v>50</v>
      </c>
    </row>
    <row r="464" spans="2:13">
      <c r="B464" s="14" t="s">
        <v>683</v>
      </c>
      <c r="C464" s="15" t="s">
        <v>32</v>
      </c>
      <c r="D464" s="15" t="s">
        <v>33</v>
      </c>
      <c r="E464" s="16">
        <v>43836</v>
      </c>
      <c r="F464" s="17">
        <f>IF(AND(MONTH($D$1)&lt;=MONTH(E464),YEAR($D$1)=YEAR(E464)),0,DATEDIF(E464,$D$1,"M"))</f>
        <v>68</v>
      </c>
      <c r="G464" s="18">
        <v>84</v>
      </c>
      <c r="H464" s="19">
        <v>6353.02</v>
      </c>
      <c r="I464" s="19">
        <f t="shared" si="35"/>
        <v>5082.4160000000011</v>
      </c>
      <c r="J464" s="15">
        <f t="shared" si="36"/>
        <v>100</v>
      </c>
      <c r="K464" s="19">
        <f t="shared" si="38"/>
        <v>59.314476190476206</v>
      </c>
      <c r="L464" s="20">
        <f t="shared" si="37"/>
        <v>4033.3843809523819</v>
      </c>
      <c r="M464" s="21">
        <f t="shared" si="39"/>
        <v>1049.0316190476192</v>
      </c>
    </row>
    <row r="465" spans="2:13">
      <c r="B465" s="14" t="s">
        <v>684</v>
      </c>
      <c r="C465" s="15" t="s">
        <v>32</v>
      </c>
      <c r="D465" s="15" t="s">
        <v>33</v>
      </c>
      <c r="E465" s="16">
        <v>43862</v>
      </c>
      <c r="F465" s="17">
        <f>IF(AND(MONTH($D$1)&lt;=MONTH(E465),YEAR($D$1)=YEAR(E465)),0,DATEDIF(E465,$D$1,"M"))</f>
        <v>68</v>
      </c>
      <c r="G465" s="18">
        <v>84</v>
      </c>
      <c r="H465" s="19">
        <v>7418.1900000000005</v>
      </c>
      <c r="I465" s="19">
        <f t="shared" si="35"/>
        <v>5934.5520000000006</v>
      </c>
      <c r="J465" s="15">
        <f t="shared" si="36"/>
        <v>100</v>
      </c>
      <c r="K465" s="19">
        <f t="shared" si="38"/>
        <v>69.458952380952383</v>
      </c>
      <c r="L465" s="20">
        <f t="shared" si="37"/>
        <v>4723.2087619047616</v>
      </c>
      <c r="M465" s="21">
        <f t="shared" si="39"/>
        <v>1211.343238095239</v>
      </c>
    </row>
    <row r="466" spans="2:13">
      <c r="B466" s="14" t="s">
        <v>685</v>
      </c>
      <c r="C466" s="15" t="s">
        <v>32</v>
      </c>
      <c r="D466" s="15" t="s">
        <v>53</v>
      </c>
      <c r="E466" s="16">
        <v>43888</v>
      </c>
      <c r="F466" s="17">
        <f>IF(AND(MONTH($D$1)&lt;=MONTH(E466),YEAR($D$1)=YEAR(E466)),0,DATEDIF(E466,$D$1,"M"))</f>
        <v>67</v>
      </c>
      <c r="G466" s="18">
        <v>84</v>
      </c>
      <c r="H466" s="19">
        <v>11528.49</v>
      </c>
      <c r="I466" s="19">
        <f t="shared" si="35"/>
        <v>9222.7919999999995</v>
      </c>
      <c r="J466" s="15">
        <f t="shared" si="36"/>
        <v>100</v>
      </c>
      <c r="K466" s="19">
        <f t="shared" si="38"/>
        <v>108.60466666666666</v>
      </c>
      <c r="L466" s="20">
        <f t="shared" si="37"/>
        <v>7276.5126666666665</v>
      </c>
      <c r="M466" s="21">
        <f t="shared" si="39"/>
        <v>1946.2793333333329</v>
      </c>
    </row>
    <row r="467" spans="2:13">
      <c r="B467" s="14" t="s">
        <v>686</v>
      </c>
      <c r="C467" s="15" t="s">
        <v>32</v>
      </c>
      <c r="D467" s="15" t="s">
        <v>63</v>
      </c>
      <c r="E467" s="16">
        <v>43843</v>
      </c>
      <c r="F467" s="17">
        <f>IF(AND(MONTH($D$1)&lt;=MONTH(E467),YEAR($D$1)=YEAR(E467)),0,DATEDIF(E467,$D$1,"M"))</f>
        <v>68</v>
      </c>
      <c r="G467" s="18">
        <v>84</v>
      </c>
      <c r="H467" s="19">
        <v>8440.24</v>
      </c>
      <c r="I467" s="19">
        <f t="shared" si="35"/>
        <v>6752.192</v>
      </c>
      <c r="J467" s="15">
        <f t="shared" si="36"/>
        <v>100</v>
      </c>
      <c r="K467" s="19">
        <f t="shared" si="38"/>
        <v>79.192761904761909</v>
      </c>
      <c r="L467" s="20">
        <f t="shared" si="37"/>
        <v>5385.1078095238099</v>
      </c>
      <c r="M467" s="21">
        <f t="shared" si="39"/>
        <v>1367.0841904761901</v>
      </c>
    </row>
    <row r="468" spans="2:13">
      <c r="B468" s="14" t="s">
        <v>687</v>
      </c>
      <c r="C468" s="15" t="s">
        <v>67</v>
      </c>
      <c r="D468" s="15" t="s">
        <v>207</v>
      </c>
      <c r="E468" s="16">
        <v>43844</v>
      </c>
      <c r="F468" s="17">
        <f>IF(AND(MONTH($D$1)&lt;=MONTH(E468),YEAR($D$1)=YEAR(E468)),0,DATEDIF(E468,$D$1,"M"))</f>
        <v>68</v>
      </c>
      <c r="G468" s="18">
        <v>84</v>
      </c>
      <c r="H468" s="19">
        <v>3829</v>
      </c>
      <c r="I468" s="19">
        <f t="shared" si="35"/>
        <v>3063.2000000000003</v>
      </c>
      <c r="J468" s="15">
        <f t="shared" si="36"/>
        <v>100</v>
      </c>
      <c r="K468" s="19">
        <f t="shared" si="38"/>
        <v>35.276190476190479</v>
      </c>
      <c r="L468" s="20">
        <f t="shared" si="37"/>
        <v>2398.7809523809524</v>
      </c>
      <c r="M468" s="21">
        <f t="shared" si="39"/>
        <v>664.41904761904789</v>
      </c>
    </row>
    <row r="469" spans="2:13">
      <c r="B469" s="14" t="s">
        <v>688</v>
      </c>
      <c r="C469" s="15" t="s">
        <v>689</v>
      </c>
      <c r="D469" s="15" t="s">
        <v>150</v>
      </c>
      <c r="E469" s="16">
        <v>43851</v>
      </c>
      <c r="F469" s="17">
        <f>IF(AND(MONTH($D$1)&lt;=MONTH(E469),YEAR($D$1)=YEAR(E469)),0,DATEDIF(E469,$D$1,"M"))</f>
        <v>68</v>
      </c>
      <c r="G469" s="18">
        <v>84</v>
      </c>
      <c r="H469" s="19">
        <v>6811.94</v>
      </c>
      <c r="I469" s="19">
        <f t="shared" si="35"/>
        <v>5449.5519999999997</v>
      </c>
      <c r="J469" s="15">
        <f t="shared" si="36"/>
        <v>100</v>
      </c>
      <c r="K469" s="19">
        <f t="shared" si="38"/>
        <v>63.68514285714285</v>
      </c>
      <c r="L469" s="20">
        <f t="shared" si="37"/>
        <v>4330.5897142857139</v>
      </c>
      <c r="M469" s="21">
        <f t="shared" si="39"/>
        <v>1118.9622857142858</v>
      </c>
    </row>
    <row r="470" spans="2:13">
      <c r="B470" s="14" t="s">
        <v>690</v>
      </c>
      <c r="C470" s="15" t="s">
        <v>55</v>
      </c>
      <c r="D470" s="15" t="s">
        <v>76</v>
      </c>
      <c r="E470" s="16">
        <v>43885</v>
      </c>
      <c r="F470" s="17">
        <f>IF(AND(MONTH($D$1)&lt;=MONTH(E470),YEAR($D$1)=YEAR(E470)),0,DATEDIF(E470,$D$1,"M"))</f>
        <v>67</v>
      </c>
      <c r="G470" s="18">
        <v>84</v>
      </c>
      <c r="H470" s="19">
        <v>2415</v>
      </c>
      <c r="I470" s="19">
        <f t="shared" si="35"/>
        <v>1932</v>
      </c>
      <c r="J470" s="15">
        <f t="shared" si="36"/>
        <v>100</v>
      </c>
      <c r="K470" s="19">
        <f t="shared" si="38"/>
        <v>21.80952380952381</v>
      </c>
      <c r="L470" s="20">
        <f t="shared" si="37"/>
        <v>1461.2380952380952</v>
      </c>
      <c r="M470" s="21">
        <f t="shared" si="39"/>
        <v>470.76190476190482</v>
      </c>
    </row>
    <row r="471" spans="2:13">
      <c r="B471" s="14" t="s">
        <v>691</v>
      </c>
      <c r="C471" s="15" t="s">
        <v>32</v>
      </c>
      <c r="D471" s="15" t="s">
        <v>33</v>
      </c>
      <c r="E471" s="16">
        <v>43851</v>
      </c>
      <c r="F471" s="17">
        <f>IF(AND(MONTH($D$1)&lt;=MONTH(E471),YEAR($D$1)=YEAR(E471)),0,DATEDIF(E471,$D$1,"M"))</f>
        <v>68</v>
      </c>
      <c r="G471" s="18">
        <v>84</v>
      </c>
      <c r="H471" s="19">
        <v>7654.58</v>
      </c>
      <c r="I471" s="19">
        <f t="shared" si="35"/>
        <v>6123.6640000000007</v>
      </c>
      <c r="J471" s="15">
        <f t="shared" si="36"/>
        <v>100</v>
      </c>
      <c r="K471" s="19">
        <f t="shared" si="38"/>
        <v>71.710285714285718</v>
      </c>
      <c r="L471" s="20">
        <f t="shared" si="37"/>
        <v>4876.2994285714285</v>
      </c>
      <c r="M471" s="21">
        <f t="shared" si="39"/>
        <v>1247.3645714285722</v>
      </c>
    </row>
    <row r="472" spans="2:13">
      <c r="B472" s="14" t="s">
        <v>692</v>
      </c>
      <c r="C472" s="15" t="s">
        <v>249</v>
      </c>
      <c r="D472" s="15" t="s">
        <v>693</v>
      </c>
      <c r="E472" s="16">
        <v>43850</v>
      </c>
      <c r="F472" s="17">
        <f>IF(AND(MONTH($D$1)&lt;=MONTH(E472),YEAR($D$1)=YEAR(E472)),0,DATEDIF(E472,$D$1,"M"))</f>
        <v>68</v>
      </c>
      <c r="G472" s="18">
        <v>60</v>
      </c>
      <c r="H472" s="19">
        <v>3801.42</v>
      </c>
      <c r="I472" s="19">
        <f t="shared" si="35"/>
        <v>3041.1360000000004</v>
      </c>
      <c r="J472" s="15">
        <f t="shared" si="36"/>
        <v>50</v>
      </c>
      <c r="K472" s="19">
        <f t="shared" si="38"/>
        <v>49.852266666666672</v>
      </c>
      <c r="L472" s="20">
        <f t="shared" si="37"/>
        <v>2991.1360000000004</v>
      </c>
      <c r="M472" s="21">
        <f t="shared" si="39"/>
        <v>50</v>
      </c>
    </row>
    <row r="473" spans="2:13">
      <c r="B473" s="14" t="s">
        <v>694</v>
      </c>
      <c r="C473" s="15" t="s">
        <v>149</v>
      </c>
      <c r="D473" s="15" t="s">
        <v>247</v>
      </c>
      <c r="E473" s="16">
        <v>43872</v>
      </c>
      <c r="F473" s="17">
        <f>IF(AND(MONTH($D$1)&lt;=MONTH(E473),YEAR($D$1)=YEAR(E473)),0,DATEDIF(E473,$D$1,"M"))</f>
        <v>67</v>
      </c>
      <c r="G473" s="18">
        <v>84</v>
      </c>
      <c r="H473" s="19">
        <v>4751.72</v>
      </c>
      <c r="I473" s="19">
        <f t="shared" si="35"/>
        <v>3801.3760000000002</v>
      </c>
      <c r="J473" s="15">
        <f t="shared" si="36"/>
        <v>100</v>
      </c>
      <c r="K473" s="19">
        <f t="shared" si="38"/>
        <v>44.064</v>
      </c>
      <c r="L473" s="20">
        <f t="shared" si="37"/>
        <v>2952.288</v>
      </c>
      <c r="M473" s="21">
        <f t="shared" si="39"/>
        <v>849.08800000000019</v>
      </c>
    </row>
    <row r="474" spans="2:13">
      <c r="B474" s="14" t="s">
        <v>695</v>
      </c>
      <c r="C474" s="15" t="s">
        <v>48</v>
      </c>
      <c r="D474" s="15" t="s">
        <v>599</v>
      </c>
      <c r="E474" s="16">
        <v>43854</v>
      </c>
      <c r="F474" s="17">
        <f>IF(AND(MONTH($D$1)&lt;=MONTH(E474),YEAR($D$1)=YEAR(E474)),0,DATEDIF(E474,$D$1,"M"))</f>
        <v>68</v>
      </c>
      <c r="G474" s="18">
        <v>84</v>
      </c>
      <c r="H474" s="19">
        <v>4844.21</v>
      </c>
      <c r="I474" s="19">
        <f t="shared" si="35"/>
        <v>3875.3680000000004</v>
      </c>
      <c r="J474" s="15">
        <f t="shared" si="36"/>
        <v>100</v>
      </c>
      <c r="K474" s="19">
        <f t="shared" si="38"/>
        <v>44.944857142857146</v>
      </c>
      <c r="L474" s="20">
        <f t="shared" si="37"/>
        <v>3056.2502857142858</v>
      </c>
      <c r="M474" s="21">
        <f t="shared" si="39"/>
        <v>819.11771428571456</v>
      </c>
    </row>
    <row r="475" spans="2:13">
      <c r="B475" s="14" t="s">
        <v>696</v>
      </c>
      <c r="C475" s="15" t="s">
        <v>32</v>
      </c>
      <c r="D475" s="15" t="s">
        <v>33</v>
      </c>
      <c r="E475" s="16">
        <v>43873</v>
      </c>
      <c r="F475" s="17">
        <f>IF(AND(MONTH($D$1)&lt;=MONTH(E475),YEAR($D$1)=YEAR(E475)),0,DATEDIF(E475,$D$1,"M"))</f>
        <v>67</v>
      </c>
      <c r="G475" s="18">
        <v>84</v>
      </c>
      <c r="H475" s="19">
        <v>8267.5400000000009</v>
      </c>
      <c r="I475" s="19">
        <f t="shared" si="35"/>
        <v>6614.0320000000011</v>
      </c>
      <c r="J475" s="15">
        <f t="shared" si="36"/>
        <v>100</v>
      </c>
      <c r="K475" s="19">
        <f t="shared" si="38"/>
        <v>77.548000000000016</v>
      </c>
      <c r="L475" s="20">
        <f t="shared" si="37"/>
        <v>5195.7160000000013</v>
      </c>
      <c r="M475" s="21">
        <f t="shared" si="39"/>
        <v>1418.3159999999998</v>
      </c>
    </row>
    <row r="476" spans="2:13">
      <c r="B476" s="14" t="s">
        <v>697</v>
      </c>
      <c r="C476" s="15" t="s">
        <v>22</v>
      </c>
      <c r="D476" s="15" t="s">
        <v>263</v>
      </c>
      <c r="E476" s="16">
        <v>43862</v>
      </c>
      <c r="F476" s="17">
        <f>IF(AND(MONTH($D$1)&lt;=MONTH(E476),YEAR($D$1)=YEAR(E476)),0,DATEDIF(E476,$D$1,"M"))</f>
        <v>68</v>
      </c>
      <c r="G476" s="18">
        <v>84</v>
      </c>
      <c r="H476" s="19">
        <v>789</v>
      </c>
      <c r="I476" s="19">
        <f t="shared" si="35"/>
        <v>631.20000000000005</v>
      </c>
      <c r="J476" s="15">
        <f t="shared" si="36"/>
        <v>100</v>
      </c>
      <c r="K476" s="19">
        <f t="shared" si="38"/>
        <v>6.3238095238095244</v>
      </c>
      <c r="L476" s="20">
        <f t="shared" si="37"/>
        <v>430.01904761904768</v>
      </c>
      <c r="M476" s="21">
        <f t="shared" si="39"/>
        <v>201.18095238095236</v>
      </c>
    </row>
    <row r="477" spans="2:13">
      <c r="B477" s="14" t="s">
        <v>698</v>
      </c>
      <c r="C477" s="15" t="s">
        <v>10</v>
      </c>
      <c r="D477" s="15" t="s">
        <v>65</v>
      </c>
      <c r="E477" s="16">
        <v>43871</v>
      </c>
      <c r="F477" s="17">
        <f>IF(AND(MONTH($D$1)&lt;=MONTH(E477),YEAR($D$1)=YEAR(E477)),0,DATEDIF(E477,$D$1,"M"))</f>
        <v>67</v>
      </c>
      <c r="G477" s="18">
        <v>84</v>
      </c>
      <c r="H477" s="19">
        <v>1761</v>
      </c>
      <c r="I477" s="19">
        <f t="shared" si="35"/>
        <v>1408.8000000000002</v>
      </c>
      <c r="J477" s="15">
        <f t="shared" si="36"/>
        <v>100</v>
      </c>
      <c r="K477" s="19">
        <f t="shared" si="38"/>
        <v>15.580952380952382</v>
      </c>
      <c r="L477" s="20">
        <f t="shared" si="37"/>
        <v>1043.9238095238097</v>
      </c>
      <c r="M477" s="21">
        <f t="shared" si="39"/>
        <v>364.87619047619046</v>
      </c>
    </row>
    <row r="478" spans="2:13">
      <c r="B478" s="14" t="s">
        <v>699</v>
      </c>
      <c r="C478" s="15" t="s">
        <v>22</v>
      </c>
      <c r="D478" s="15" t="s">
        <v>263</v>
      </c>
      <c r="E478" s="16">
        <v>43881</v>
      </c>
      <c r="F478" s="17">
        <f>IF(AND(MONTH($D$1)&lt;=MONTH(E478),YEAR($D$1)=YEAR(E478)),0,DATEDIF(E478,$D$1,"M"))</f>
        <v>67</v>
      </c>
      <c r="G478" s="18">
        <v>84</v>
      </c>
      <c r="H478" s="19">
        <v>1332</v>
      </c>
      <c r="I478" s="19">
        <f t="shared" si="35"/>
        <v>1065.6000000000001</v>
      </c>
      <c r="J478" s="15">
        <f t="shared" si="36"/>
        <v>100</v>
      </c>
      <c r="K478" s="19">
        <f t="shared" si="38"/>
        <v>11.495238095238097</v>
      </c>
      <c r="L478" s="20">
        <f t="shared" si="37"/>
        <v>770.18095238095248</v>
      </c>
      <c r="M478" s="21">
        <f t="shared" si="39"/>
        <v>295.41904761904766</v>
      </c>
    </row>
    <row r="479" spans="2:13">
      <c r="B479" s="14" t="s">
        <v>700</v>
      </c>
      <c r="C479" s="15" t="s">
        <v>249</v>
      </c>
      <c r="D479" s="15" t="s">
        <v>701</v>
      </c>
      <c r="E479" s="16">
        <v>43868</v>
      </c>
      <c r="F479" s="17">
        <f>IF(AND(MONTH($D$1)&lt;=MONTH(E479),YEAR($D$1)=YEAR(E479)),0,DATEDIF(E479,$D$1,"M"))</f>
        <v>67</v>
      </c>
      <c r="G479" s="18">
        <v>60</v>
      </c>
      <c r="H479" s="19">
        <v>2415</v>
      </c>
      <c r="I479" s="19">
        <f t="shared" si="35"/>
        <v>1932</v>
      </c>
      <c r="J479" s="15">
        <f t="shared" si="36"/>
        <v>50</v>
      </c>
      <c r="K479" s="19">
        <f t="shared" si="38"/>
        <v>31.366666666666667</v>
      </c>
      <c r="L479" s="20">
        <f t="shared" si="37"/>
        <v>1882</v>
      </c>
      <c r="M479" s="21">
        <f t="shared" si="39"/>
        <v>50</v>
      </c>
    </row>
    <row r="480" spans="2:13">
      <c r="B480" s="14" t="s">
        <v>702</v>
      </c>
      <c r="C480" s="15" t="s">
        <v>37</v>
      </c>
      <c r="D480" s="15" t="s">
        <v>226</v>
      </c>
      <c r="E480" s="16">
        <v>43872</v>
      </c>
      <c r="F480" s="17">
        <f>IF(AND(MONTH($D$1)&lt;=MONTH(E480),YEAR($D$1)=YEAR(E480)),0,DATEDIF(E480,$D$1,"M"))</f>
        <v>67</v>
      </c>
      <c r="G480" s="18">
        <v>84</v>
      </c>
      <c r="H480" s="19">
        <v>5170</v>
      </c>
      <c r="I480" s="19">
        <f t="shared" si="35"/>
        <v>4136</v>
      </c>
      <c r="J480" s="15">
        <f t="shared" si="36"/>
        <v>100</v>
      </c>
      <c r="K480" s="19">
        <f t="shared" si="38"/>
        <v>48.047619047619051</v>
      </c>
      <c r="L480" s="20">
        <f t="shared" si="37"/>
        <v>3219.1904761904766</v>
      </c>
      <c r="M480" s="21">
        <f t="shared" si="39"/>
        <v>916.8095238095234</v>
      </c>
    </row>
    <row r="481" spans="2:13">
      <c r="B481" s="14" t="s">
        <v>703</v>
      </c>
      <c r="C481" s="15" t="s">
        <v>32</v>
      </c>
      <c r="D481" s="15" t="s">
        <v>63</v>
      </c>
      <c r="E481" s="16">
        <v>43880</v>
      </c>
      <c r="F481" s="17">
        <f>IF(AND(MONTH($D$1)&lt;=MONTH(E481),YEAR($D$1)=YEAR(E481)),0,DATEDIF(E481,$D$1,"M"))</f>
        <v>67</v>
      </c>
      <c r="G481" s="18">
        <v>84</v>
      </c>
      <c r="H481" s="19">
        <v>8568</v>
      </c>
      <c r="I481" s="19">
        <f t="shared" si="35"/>
        <v>6854.4000000000005</v>
      </c>
      <c r="J481" s="15">
        <f t="shared" si="36"/>
        <v>100</v>
      </c>
      <c r="K481" s="19">
        <f t="shared" si="38"/>
        <v>80.409523809523819</v>
      </c>
      <c r="L481" s="20">
        <f t="shared" si="37"/>
        <v>5387.4380952380961</v>
      </c>
      <c r="M481" s="21">
        <f t="shared" si="39"/>
        <v>1466.9619047619044</v>
      </c>
    </row>
    <row r="482" spans="2:13">
      <c r="B482" s="14" t="s">
        <v>704</v>
      </c>
      <c r="C482" s="15" t="s">
        <v>634</v>
      </c>
      <c r="D482" s="15" t="s">
        <v>705</v>
      </c>
      <c r="E482" s="16">
        <v>43862</v>
      </c>
      <c r="F482" s="17">
        <f>IF(AND(MONTH($D$1)&lt;=MONTH(E482),YEAR($D$1)=YEAR(E482)),0,DATEDIF(E482,$D$1,"M"))</f>
        <v>68</v>
      </c>
      <c r="G482" s="18">
        <v>84</v>
      </c>
      <c r="H482" s="19">
        <v>1058</v>
      </c>
      <c r="I482" s="19">
        <f t="shared" si="35"/>
        <v>846.40000000000009</v>
      </c>
      <c r="J482" s="15">
        <f t="shared" si="36"/>
        <v>100</v>
      </c>
      <c r="K482" s="19">
        <f t="shared" si="38"/>
        <v>8.8857142857142861</v>
      </c>
      <c r="L482" s="20">
        <f t="shared" si="37"/>
        <v>604.22857142857151</v>
      </c>
      <c r="M482" s="21">
        <f t="shared" si="39"/>
        <v>242.17142857142858</v>
      </c>
    </row>
    <row r="483" spans="2:13">
      <c r="B483" s="14" t="s">
        <v>706</v>
      </c>
      <c r="C483" s="15" t="s">
        <v>32</v>
      </c>
      <c r="D483" s="15" t="s">
        <v>63</v>
      </c>
      <c r="E483" s="16">
        <v>43899</v>
      </c>
      <c r="F483" s="17">
        <f>IF(AND(MONTH($D$1)&lt;=MONTH(E483),YEAR($D$1)=YEAR(E483)),0,DATEDIF(E483,$D$1,"M"))</f>
        <v>66</v>
      </c>
      <c r="G483" s="18">
        <v>84</v>
      </c>
      <c r="H483" s="19">
        <v>8440.24</v>
      </c>
      <c r="I483" s="19">
        <f t="shared" si="35"/>
        <v>6752.192</v>
      </c>
      <c r="J483" s="15">
        <f t="shared" si="36"/>
        <v>100</v>
      </c>
      <c r="K483" s="19">
        <f t="shared" si="38"/>
        <v>79.192761904761909</v>
      </c>
      <c r="L483" s="20">
        <f t="shared" si="37"/>
        <v>5226.722285714286</v>
      </c>
      <c r="M483" s="21">
        <f t="shared" si="39"/>
        <v>1525.469714285714</v>
      </c>
    </row>
    <row r="484" spans="2:13">
      <c r="B484" s="14" t="s">
        <v>707</v>
      </c>
      <c r="C484" s="15" t="s">
        <v>708</v>
      </c>
      <c r="D484" s="15" t="s">
        <v>709</v>
      </c>
      <c r="E484" s="16">
        <v>43889</v>
      </c>
      <c r="F484" s="17">
        <f>IF(AND(MONTH($D$1)&lt;=MONTH(E484),YEAR($D$1)=YEAR(E484)),0,DATEDIF(E484,$D$1,"M"))</f>
        <v>67</v>
      </c>
      <c r="G484" s="18">
        <v>84</v>
      </c>
      <c r="H484" s="19">
        <v>8824.69</v>
      </c>
      <c r="I484" s="19">
        <f t="shared" si="35"/>
        <v>7059.7520000000004</v>
      </c>
      <c r="J484" s="15">
        <f t="shared" si="36"/>
        <v>100</v>
      </c>
      <c r="K484" s="19">
        <f t="shared" si="38"/>
        <v>82.854190476190482</v>
      </c>
      <c r="L484" s="20">
        <f t="shared" si="37"/>
        <v>5551.2307619047624</v>
      </c>
      <c r="M484" s="21">
        <f t="shared" si="39"/>
        <v>1508.521238095238</v>
      </c>
    </row>
    <row r="485" spans="2:13">
      <c r="B485" s="14" t="s">
        <v>710</v>
      </c>
      <c r="C485" s="15" t="s">
        <v>32</v>
      </c>
      <c r="D485" s="15" t="s">
        <v>33</v>
      </c>
      <c r="E485" s="16">
        <v>43899</v>
      </c>
      <c r="F485" s="17">
        <f>IF(AND(MONTH($D$1)&lt;=MONTH(E485),YEAR($D$1)=YEAR(E485)),0,DATEDIF(E485,$D$1,"M"))</f>
        <v>66</v>
      </c>
      <c r="G485" s="18">
        <v>84</v>
      </c>
      <c r="H485" s="19">
        <v>6749.24</v>
      </c>
      <c r="I485" s="19">
        <f t="shared" si="35"/>
        <v>5399.3919999999998</v>
      </c>
      <c r="J485" s="15">
        <f t="shared" si="36"/>
        <v>100</v>
      </c>
      <c r="K485" s="19">
        <f t="shared" si="38"/>
        <v>63.088000000000001</v>
      </c>
      <c r="L485" s="20">
        <f t="shared" si="37"/>
        <v>4163.808</v>
      </c>
      <c r="M485" s="21">
        <f t="shared" si="39"/>
        <v>1235.5839999999998</v>
      </c>
    </row>
    <row r="486" spans="2:13">
      <c r="B486" s="14" t="s">
        <v>711</v>
      </c>
      <c r="C486" s="15" t="s">
        <v>185</v>
      </c>
      <c r="D486" s="15" t="s">
        <v>234</v>
      </c>
      <c r="E486" s="16">
        <v>43893</v>
      </c>
      <c r="F486" s="17">
        <f>IF(AND(MONTH($D$1)&lt;=MONTH(E486),YEAR($D$1)=YEAR(E486)),0,DATEDIF(E486,$D$1,"M"))</f>
        <v>66</v>
      </c>
      <c r="G486" s="18">
        <v>84</v>
      </c>
      <c r="H486" s="19">
        <v>9509.31</v>
      </c>
      <c r="I486" s="19">
        <f t="shared" si="35"/>
        <v>7607.4480000000003</v>
      </c>
      <c r="J486" s="15">
        <f t="shared" si="36"/>
        <v>100</v>
      </c>
      <c r="K486" s="19">
        <f t="shared" si="38"/>
        <v>89.37438095238096</v>
      </c>
      <c r="L486" s="20">
        <f t="shared" si="37"/>
        <v>5898.709142857143</v>
      </c>
      <c r="M486" s="21">
        <f t="shared" si="39"/>
        <v>1708.7388571428573</v>
      </c>
    </row>
    <row r="487" spans="2:13">
      <c r="B487" s="14" t="s">
        <v>712</v>
      </c>
      <c r="C487" s="15" t="s">
        <v>67</v>
      </c>
      <c r="D487" s="15" t="s">
        <v>713</v>
      </c>
      <c r="E487" s="16">
        <v>43952</v>
      </c>
      <c r="F487" s="17">
        <f>IF(AND(MONTH($D$1)&lt;=MONTH(E487),YEAR($D$1)=YEAR(E487)),0,DATEDIF(E487,$D$1,"M"))</f>
        <v>65</v>
      </c>
      <c r="G487" s="18">
        <v>60</v>
      </c>
      <c r="H487" s="19">
        <v>100</v>
      </c>
      <c r="I487" s="19">
        <f t="shared" si="35"/>
        <v>80</v>
      </c>
      <c r="J487" s="15">
        <f t="shared" si="36"/>
        <v>50</v>
      </c>
      <c r="K487" s="19">
        <f t="shared" si="38"/>
        <v>0.5</v>
      </c>
      <c r="L487" s="20">
        <f t="shared" si="37"/>
        <v>30</v>
      </c>
      <c r="M487" s="21">
        <f t="shared" si="39"/>
        <v>50</v>
      </c>
    </row>
    <row r="488" spans="2:13">
      <c r="B488" s="14" t="s">
        <v>714</v>
      </c>
      <c r="C488" s="15" t="s">
        <v>48</v>
      </c>
      <c r="D488" s="15" t="s">
        <v>599</v>
      </c>
      <c r="E488" s="16">
        <v>43896</v>
      </c>
      <c r="F488" s="17">
        <f>IF(AND(MONTH($D$1)&lt;=MONTH(E488),YEAR($D$1)=YEAR(E488)),0,DATEDIF(E488,$D$1,"M"))</f>
        <v>66</v>
      </c>
      <c r="G488" s="18">
        <v>84</v>
      </c>
      <c r="H488" s="19">
        <v>4020.14</v>
      </c>
      <c r="I488" s="19">
        <f t="shared" si="35"/>
        <v>3216.1120000000001</v>
      </c>
      <c r="J488" s="15">
        <f t="shared" si="36"/>
        <v>100</v>
      </c>
      <c r="K488" s="19">
        <f t="shared" si="38"/>
        <v>37.09657142857143</v>
      </c>
      <c r="L488" s="20">
        <f t="shared" si="37"/>
        <v>2448.3737142857144</v>
      </c>
      <c r="M488" s="21">
        <f t="shared" si="39"/>
        <v>767.73828571428567</v>
      </c>
    </row>
    <row r="489" spans="2:13">
      <c r="B489" s="14" t="s">
        <v>715</v>
      </c>
      <c r="C489" s="15" t="s">
        <v>185</v>
      </c>
      <c r="D489" s="15" t="s">
        <v>716</v>
      </c>
      <c r="E489" s="16">
        <v>43899</v>
      </c>
      <c r="F489" s="17">
        <f>IF(AND(MONTH($D$1)&lt;=MONTH(E489),YEAR($D$1)=YEAR(E489)),0,DATEDIF(E489,$D$1,"M"))</f>
        <v>66</v>
      </c>
      <c r="G489" s="18">
        <v>84</v>
      </c>
      <c r="H489" s="19">
        <v>6500</v>
      </c>
      <c r="I489" s="19">
        <f t="shared" si="35"/>
        <v>5200</v>
      </c>
      <c r="J489" s="15">
        <f t="shared" si="36"/>
        <v>100</v>
      </c>
      <c r="K489" s="19">
        <f t="shared" si="38"/>
        <v>60.714285714285715</v>
      </c>
      <c r="L489" s="20">
        <f t="shared" si="37"/>
        <v>4007.1428571428573</v>
      </c>
      <c r="M489" s="21">
        <f t="shared" si="39"/>
        <v>1192.8571428571427</v>
      </c>
    </row>
    <row r="490" spans="2:13">
      <c r="B490" s="14" t="s">
        <v>717</v>
      </c>
      <c r="C490" s="15" t="s">
        <v>48</v>
      </c>
      <c r="D490" s="15" t="s">
        <v>599</v>
      </c>
      <c r="E490" s="16">
        <v>43902</v>
      </c>
      <c r="F490" s="17">
        <f>IF(AND(MONTH($D$1)&lt;=MONTH(E490),YEAR($D$1)=YEAR(E490)),0,DATEDIF(E490,$D$1,"M"))</f>
        <v>66</v>
      </c>
      <c r="G490" s="18">
        <v>84</v>
      </c>
      <c r="H490" s="19">
        <v>4326.3999999999996</v>
      </c>
      <c r="I490" s="19">
        <f t="shared" si="35"/>
        <v>3461.12</v>
      </c>
      <c r="J490" s="15">
        <f t="shared" si="36"/>
        <v>100</v>
      </c>
      <c r="K490" s="19">
        <f t="shared" si="38"/>
        <v>40.013333333333335</v>
      </c>
      <c r="L490" s="20">
        <f t="shared" si="37"/>
        <v>2640.88</v>
      </c>
      <c r="M490" s="21">
        <f t="shared" si="39"/>
        <v>820.23999999999978</v>
      </c>
    </row>
    <row r="491" spans="2:13">
      <c r="B491" s="14" t="s">
        <v>718</v>
      </c>
      <c r="C491" s="15" t="s">
        <v>32</v>
      </c>
      <c r="D491" s="15" t="s">
        <v>33</v>
      </c>
      <c r="E491" s="16">
        <v>43908</v>
      </c>
      <c r="F491" s="17">
        <f>IF(AND(MONTH($D$1)&lt;=MONTH(E491),YEAR($D$1)=YEAR(E491)),0,DATEDIF(E491,$D$1,"M"))</f>
        <v>66</v>
      </c>
      <c r="G491" s="18">
        <v>84</v>
      </c>
      <c r="H491" s="19">
        <v>6877</v>
      </c>
      <c r="I491" s="19">
        <f t="shared" si="35"/>
        <v>5501.6</v>
      </c>
      <c r="J491" s="15">
        <f t="shared" si="36"/>
        <v>100</v>
      </c>
      <c r="K491" s="19">
        <f t="shared" si="38"/>
        <v>64.304761904761904</v>
      </c>
      <c r="L491" s="20">
        <f t="shared" si="37"/>
        <v>4244.1142857142859</v>
      </c>
      <c r="M491" s="21">
        <f t="shared" si="39"/>
        <v>1257.4857142857145</v>
      </c>
    </row>
    <row r="492" spans="2:13">
      <c r="B492" s="14" t="s">
        <v>719</v>
      </c>
      <c r="C492" s="15" t="s">
        <v>55</v>
      </c>
      <c r="D492" s="15" t="s">
        <v>720</v>
      </c>
      <c r="E492" s="16">
        <v>41026</v>
      </c>
      <c r="F492" s="17">
        <f>IF(AND(MONTH($D$1)&lt;=MONTH(E492),YEAR($D$1)=YEAR(E492)),0,DATEDIF(E492,$D$1,"M"))</f>
        <v>161</v>
      </c>
      <c r="G492" s="18">
        <v>60</v>
      </c>
      <c r="H492" s="19">
        <v>2261.7600000000002</v>
      </c>
      <c r="I492" s="19">
        <f t="shared" si="35"/>
        <v>1809.4080000000004</v>
      </c>
      <c r="J492" s="15">
        <f t="shared" si="36"/>
        <v>50</v>
      </c>
      <c r="K492" s="19">
        <f t="shared" si="38"/>
        <v>29.323466666666672</v>
      </c>
      <c r="L492" s="20">
        <f t="shared" si="37"/>
        <v>1759.4080000000004</v>
      </c>
      <c r="M492" s="21">
        <f t="shared" si="39"/>
        <v>50</v>
      </c>
    </row>
    <row r="493" spans="2:13">
      <c r="B493" s="14" t="s">
        <v>721</v>
      </c>
      <c r="C493" s="15" t="s">
        <v>29</v>
      </c>
      <c r="D493" s="15" t="s">
        <v>30</v>
      </c>
      <c r="E493" s="16">
        <v>43916</v>
      </c>
      <c r="F493" s="17">
        <f>IF(AND(MONTH($D$1)&lt;=MONTH(E493),YEAR($D$1)=YEAR(E493)),0,DATEDIF(E493,$D$1,"M"))</f>
        <v>66</v>
      </c>
      <c r="G493" s="18">
        <v>84</v>
      </c>
      <c r="H493" s="19">
        <v>5918.04</v>
      </c>
      <c r="I493" s="19">
        <f t="shared" si="35"/>
        <v>4734.4319999999998</v>
      </c>
      <c r="J493" s="15">
        <f t="shared" si="36"/>
        <v>100</v>
      </c>
      <c r="K493" s="19">
        <f t="shared" si="38"/>
        <v>55.171809523809522</v>
      </c>
      <c r="L493" s="20">
        <f t="shared" si="37"/>
        <v>3641.3394285714285</v>
      </c>
      <c r="M493" s="21">
        <f t="shared" si="39"/>
        <v>1093.0925714285713</v>
      </c>
    </row>
    <row r="494" spans="2:13">
      <c r="B494" s="14" t="s">
        <v>722</v>
      </c>
      <c r="C494" s="15" t="s">
        <v>19</v>
      </c>
      <c r="D494" s="15" t="s">
        <v>653</v>
      </c>
      <c r="E494" s="16">
        <v>43916</v>
      </c>
      <c r="F494" s="17">
        <f>IF(AND(MONTH($D$1)&lt;=MONTH(E494),YEAR($D$1)=YEAR(E494)),0,DATEDIF(E494,$D$1,"M"))</f>
        <v>66</v>
      </c>
      <c r="G494" s="18">
        <v>84</v>
      </c>
      <c r="H494" s="19">
        <v>2889</v>
      </c>
      <c r="I494" s="19">
        <f t="shared" si="35"/>
        <v>2311.2000000000003</v>
      </c>
      <c r="J494" s="15">
        <f t="shared" si="36"/>
        <v>100</v>
      </c>
      <c r="K494" s="19">
        <f t="shared" si="38"/>
        <v>26.323809523809526</v>
      </c>
      <c r="L494" s="20">
        <f t="shared" si="37"/>
        <v>1737.3714285714286</v>
      </c>
      <c r="M494" s="21">
        <f t="shared" si="39"/>
        <v>573.82857142857165</v>
      </c>
    </row>
    <row r="495" spans="2:13">
      <c r="B495" s="14" t="s">
        <v>723</v>
      </c>
      <c r="C495" s="15" t="s">
        <v>19</v>
      </c>
      <c r="D495" s="15" t="s">
        <v>724</v>
      </c>
      <c r="E495" s="16">
        <v>43916</v>
      </c>
      <c r="F495" s="17">
        <f>IF(AND(MONTH($D$1)&lt;=MONTH(E495),YEAR($D$1)=YEAR(E495)),0,DATEDIF(E495,$D$1,"M"))</f>
        <v>66</v>
      </c>
      <c r="G495" s="18">
        <v>84</v>
      </c>
      <c r="H495" s="19">
        <v>3477</v>
      </c>
      <c r="I495" s="19">
        <f t="shared" si="35"/>
        <v>2781.6000000000004</v>
      </c>
      <c r="J495" s="15">
        <f t="shared" si="36"/>
        <v>100</v>
      </c>
      <c r="K495" s="19">
        <f t="shared" si="38"/>
        <v>31.923809523809528</v>
      </c>
      <c r="L495" s="20">
        <f t="shared" si="37"/>
        <v>2106.971428571429</v>
      </c>
      <c r="M495" s="21">
        <f t="shared" si="39"/>
        <v>674.62857142857138</v>
      </c>
    </row>
    <row r="496" spans="2:13">
      <c r="B496" s="14" t="s">
        <v>725</v>
      </c>
      <c r="C496" s="15" t="s">
        <v>249</v>
      </c>
      <c r="D496" s="15" t="s">
        <v>726</v>
      </c>
      <c r="E496" s="16">
        <v>43917</v>
      </c>
      <c r="F496" s="17">
        <f>IF(AND(MONTH($D$1)&lt;=MONTH(E496),YEAR($D$1)=YEAR(E496)),0,DATEDIF(E496,$D$1,"M"))</f>
        <v>66</v>
      </c>
      <c r="G496" s="18">
        <v>60</v>
      </c>
      <c r="H496" s="19">
        <v>12716.7</v>
      </c>
      <c r="I496" s="19">
        <f t="shared" si="35"/>
        <v>10173.36</v>
      </c>
      <c r="J496" s="15">
        <f t="shared" si="36"/>
        <v>50</v>
      </c>
      <c r="K496" s="19">
        <f t="shared" si="38"/>
        <v>168.72266666666667</v>
      </c>
      <c r="L496" s="20">
        <f t="shared" si="37"/>
        <v>10123.36</v>
      </c>
      <c r="M496" s="21">
        <f t="shared" si="39"/>
        <v>50</v>
      </c>
    </row>
    <row r="497" spans="2:13">
      <c r="B497" s="14" t="s">
        <v>727</v>
      </c>
      <c r="C497" s="15" t="s">
        <v>10</v>
      </c>
      <c r="D497" s="15" t="s">
        <v>65</v>
      </c>
      <c r="E497" s="16">
        <v>43966</v>
      </c>
      <c r="F497" s="17">
        <f>IF(AND(MONTH($D$1)&lt;=MONTH(E497),YEAR($D$1)=YEAR(E497)),0,DATEDIF(E497,$D$1,"M"))</f>
        <v>64</v>
      </c>
      <c r="G497" s="18">
        <v>84</v>
      </c>
      <c r="H497" s="19">
        <v>1782.89</v>
      </c>
      <c r="I497" s="19">
        <f t="shared" si="35"/>
        <v>1426.3120000000001</v>
      </c>
      <c r="J497" s="15">
        <f t="shared" si="36"/>
        <v>100</v>
      </c>
      <c r="K497" s="19">
        <f t="shared" si="38"/>
        <v>15.789428571428573</v>
      </c>
      <c r="L497" s="20">
        <f t="shared" si="37"/>
        <v>1010.5234285714287</v>
      </c>
      <c r="M497" s="21">
        <f t="shared" si="39"/>
        <v>415.78857142857146</v>
      </c>
    </row>
    <row r="498" spans="2:13">
      <c r="B498" s="14" t="s">
        <v>728</v>
      </c>
      <c r="C498" s="15" t="s">
        <v>22</v>
      </c>
      <c r="D498" s="15" t="s">
        <v>263</v>
      </c>
      <c r="E498" s="16">
        <v>43927</v>
      </c>
      <c r="F498" s="17">
        <f>IF(AND(MONTH($D$1)&lt;=MONTH(E498),YEAR($D$1)=YEAR(E498)),0,DATEDIF(E498,$D$1,"M"))</f>
        <v>65</v>
      </c>
      <c r="G498" s="18">
        <v>84</v>
      </c>
      <c r="H498" s="19">
        <v>1571.21</v>
      </c>
      <c r="I498" s="19">
        <f t="shared" si="35"/>
        <v>1256.9680000000001</v>
      </c>
      <c r="J498" s="15">
        <f t="shared" si="36"/>
        <v>100</v>
      </c>
      <c r="K498" s="19">
        <f t="shared" si="38"/>
        <v>13.773428571428573</v>
      </c>
      <c r="L498" s="20">
        <f t="shared" si="37"/>
        <v>895.27285714285722</v>
      </c>
      <c r="M498" s="21">
        <f t="shared" si="39"/>
        <v>361.69514285714286</v>
      </c>
    </row>
    <row r="499" spans="2:13">
      <c r="B499" s="14" t="s">
        <v>729</v>
      </c>
      <c r="C499" s="15" t="s">
        <v>22</v>
      </c>
      <c r="D499" s="15" t="s">
        <v>263</v>
      </c>
      <c r="E499" s="16">
        <v>43927</v>
      </c>
      <c r="F499" s="17">
        <f>IF(AND(MONTH($D$1)&lt;=MONTH(E499),YEAR($D$1)=YEAR(E499)),0,DATEDIF(E499,$D$1,"M"))</f>
        <v>65</v>
      </c>
      <c r="G499" s="18">
        <v>84</v>
      </c>
      <c r="H499" s="19">
        <v>1332</v>
      </c>
      <c r="I499" s="19">
        <f t="shared" si="35"/>
        <v>1065.6000000000001</v>
      </c>
      <c r="J499" s="15">
        <f t="shared" si="36"/>
        <v>100</v>
      </c>
      <c r="K499" s="19">
        <f t="shared" si="38"/>
        <v>11.495238095238097</v>
      </c>
      <c r="L499" s="20">
        <f t="shared" si="37"/>
        <v>747.19047619047626</v>
      </c>
      <c r="M499" s="21">
        <f t="shared" si="39"/>
        <v>318.40952380952388</v>
      </c>
    </row>
    <row r="500" spans="2:13">
      <c r="B500" s="14" t="s">
        <v>730</v>
      </c>
      <c r="C500" s="15" t="s">
        <v>37</v>
      </c>
      <c r="D500" s="15" t="s">
        <v>168</v>
      </c>
      <c r="E500" s="16">
        <v>43955</v>
      </c>
      <c r="F500" s="17">
        <f>IF(AND(MONTH($D$1)&lt;=MONTH(E500),YEAR($D$1)=YEAR(E500)),0,DATEDIF(E500,$D$1,"M"))</f>
        <v>64</v>
      </c>
      <c r="G500" s="18">
        <v>84</v>
      </c>
      <c r="H500" s="19">
        <v>6010</v>
      </c>
      <c r="I500" s="19">
        <f t="shared" si="35"/>
        <v>4808</v>
      </c>
      <c r="J500" s="15">
        <f t="shared" si="36"/>
        <v>100</v>
      </c>
      <c r="K500" s="19">
        <f t="shared" si="38"/>
        <v>56.047619047619051</v>
      </c>
      <c r="L500" s="20">
        <f t="shared" si="37"/>
        <v>3587.0476190476193</v>
      </c>
      <c r="M500" s="21">
        <f t="shared" si="39"/>
        <v>1220.9523809523807</v>
      </c>
    </row>
    <row r="501" spans="2:13">
      <c r="B501" s="14" t="s">
        <v>731</v>
      </c>
      <c r="C501" s="15" t="s">
        <v>19</v>
      </c>
      <c r="D501" s="15" t="s">
        <v>653</v>
      </c>
      <c r="E501" s="16">
        <v>43937</v>
      </c>
      <c r="F501" s="17">
        <f>IF(AND(MONTH($D$1)&lt;=MONTH(E501),YEAR($D$1)=YEAR(E501)),0,DATEDIF(E501,$D$1,"M"))</f>
        <v>65</v>
      </c>
      <c r="G501" s="18">
        <v>84</v>
      </c>
      <c r="H501" s="19">
        <v>4885</v>
      </c>
      <c r="I501" s="19">
        <f t="shared" si="35"/>
        <v>3908</v>
      </c>
      <c r="J501" s="15">
        <f t="shared" si="36"/>
        <v>100</v>
      </c>
      <c r="K501" s="19">
        <f t="shared" si="38"/>
        <v>45.333333333333336</v>
      </c>
      <c r="L501" s="20">
        <f t="shared" si="37"/>
        <v>2946.666666666667</v>
      </c>
      <c r="M501" s="21">
        <f t="shared" si="39"/>
        <v>961.33333333333303</v>
      </c>
    </row>
    <row r="502" spans="2:13">
      <c r="B502" s="14" t="s">
        <v>732</v>
      </c>
      <c r="C502" s="15" t="s">
        <v>16</v>
      </c>
      <c r="D502" s="15" t="s">
        <v>733</v>
      </c>
      <c r="E502" s="16">
        <v>43937</v>
      </c>
      <c r="F502" s="17">
        <f>IF(AND(MONTH($D$1)&lt;=MONTH(E502),YEAR($D$1)=YEAR(E502)),0,DATEDIF(E502,$D$1,"M"))</f>
        <v>65</v>
      </c>
      <c r="G502" s="18">
        <v>84</v>
      </c>
      <c r="H502" s="19">
        <v>7775</v>
      </c>
      <c r="I502" s="19">
        <f t="shared" si="35"/>
        <v>6220</v>
      </c>
      <c r="J502" s="15">
        <f t="shared" si="36"/>
        <v>100</v>
      </c>
      <c r="K502" s="19">
        <f t="shared" si="38"/>
        <v>72.857142857142861</v>
      </c>
      <c r="L502" s="20">
        <f t="shared" si="37"/>
        <v>4735.7142857142862</v>
      </c>
      <c r="M502" s="21">
        <f t="shared" si="39"/>
        <v>1484.2857142857138</v>
      </c>
    </row>
    <row r="503" spans="2:13">
      <c r="B503" s="14" t="s">
        <v>734</v>
      </c>
      <c r="C503" s="15" t="s">
        <v>32</v>
      </c>
      <c r="D503" s="15" t="s">
        <v>33</v>
      </c>
      <c r="E503" s="16">
        <v>43945</v>
      </c>
      <c r="F503" s="17">
        <f>IF(AND(MONTH($D$1)&lt;=MONTH(E503),YEAR($D$1)=YEAR(E503)),0,DATEDIF(E503,$D$1,"M"))</f>
        <v>65</v>
      </c>
      <c r="G503" s="18">
        <v>84</v>
      </c>
      <c r="H503" s="19">
        <v>7479.74</v>
      </c>
      <c r="I503" s="19">
        <f t="shared" si="35"/>
        <v>5983.7920000000004</v>
      </c>
      <c r="J503" s="15">
        <f t="shared" si="36"/>
        <v>100</v>
      </c>
      <c r="K503" s="19">
        <f t="shared" si="38"/>
        <v>70.045142857142864</v>
      </c>
      <c r="L503" s="20">
        <f t="shared" si="37"/>
        <v>4552.9342857142865</v>
      </c>
      <c r="M503" s="21">
        <f t="shared" si="39"/>
        <v>1430.8577142857139</v>
      </c>
    </row>
    <row r="504" spans="2:13">
      <c r="B504" s="14" t="s">
        <v>735</v>
      </c>
      <c r="C504" s="15" t="s">
        <v>37</v>
      </c>
      <c r="D504" s="15" t="s">
        <v>226</v>
      </c>
      <c r="E504" s="16">
        <v>43945</v>
      </c>
      <c r="F504" s="17">
        <f>IF(AND(MONTH($D$1)&lt;=MONTH(E504),YEAR($D$1)=YEAR(E504)),0,DATEDIF(E504,$D$1,"M"))</f>
        <v>65</v>
      </c>
      <c r="G504" s="18">
        <v>84</v>
      </c>
      <c r="H504" s="19">
        <v>4879</v>
      </c>
      <c r="I504" s="19">
        <f t="shared" si="35"/>
        <v>3903.2000000000003</v>
      </c>
      <c r="J504" s="15">
        <f t="shared" si="36"/>
        <v>100</v>
      </c>
      <c r="K504" s="19">
        <f t="shared" si="38"/>
        <v>45.276190476190479</v>
      </c>
      <c r="L504" s="20">
        <f t="shared" si="37"/>
        <v>2942.9523809523812</v>
      </c>
      <c r="M504" s="21">
        <f t="shared" si="39"/>
        <v>960.24761904761908</v>
      </c>
    </row>
    <row r="505" spans="2:13">
      <c r="B505" s="14" t="s">
        <v>736</v>
      </c>
      <c r="C505" s="15" t="s">
        <v>32</v>
      </c>
      <c r="D505" s="15" t="s">
        <v>737</v>
      </c>
      <c r="E505" s="16">
        <v>44501</v>
      </c>
      <c r="F505" s="17">
        <f>IF(AND(MONTH($D$1)&lt;=MONTH(E505),YEAR($D$1)=YEAR(E505)),0,DATEDIF(E505,$D$1,"M"))</f>
        <v>47</v>
      </c>
      <c r="G505" s="18">
        <v>84</v>
      </c>
      <c r="H505" s="19">
        <v>8702.86</v>
      </c>
      <c r="I505" s="19">
        <f t="shared" si="35"/>
        <v>6962.2880000000005</v>
      </c>
      <c r="J505" s="15">
        <f t="shared" si="36"/>
        <v>100</v>
      </c>
      <c r="K505" s="19">
        <f t="shared" si="38"/>
        <v>81.693904761904761</v>
      </c>
      <c r="L505" s="20">
        <f t="shared" si="37"/>
        <v>3839.6135238095239</v>
      </c>
      <c r="M505" s="21">
        <f t="shared" si="39"/>
        <v>3122.6744761904765</v>
      </c>
    </row>
    <row r="506" spans="2:13">
      <c r="B506" s="14" t="s">
        <v>738</v>
      </c>
      <c r="C506" s="15" t="s">
        <v>48</v>
      </c>
      <c r="D506" s="15" t="s">
        <v>599</v>
      </c>
      <c r="E506" s="16">
        <v>43950</v>
      </c>
      <c r="F506" s="17">
        <f>IF(AND(MONTH($D$1)&lt;=MONTH(E506),YEAR($D$1)=YEAR(E506)),0,DATEDIF(E506,$D$1,"M"))</f>
        <v>65</v>
      </c>
      <c r="G506" s="18">
        <v>84</v>
      </c>
      <c r="H506" s="19">
        <v>5363</v>
      </c>
      <c r="I506" s="19">
        <f t="shared" si="35"/>
        <v>4290.4000000000005</v>
      </c>
      <c r="J506" s="15">
        <f t="shared" si="36"/>
        <v>100</v>
      </c>
      <c r="K506" s="19">
        <f t="shared" si="38"/>
        <v>49.885714285714293</v>
      </c>
      <c r="L506" s="20">
        <f t="shared" si="37"/>
        <v>3242.5714285714289</v>
      </c>
      <c r="M506" s="21">
        <f t="shared" si="39"/>
        <v>1047.8285714285716</v>
      </c>
    </row>
    <row r="507" spans="2:13">
      <c r="B507" s="14" t="s">
        <v>739</v>
      </c>
      <c r="C507" s="15" t="s">
        <v>32</v>
      </c>
      <c r="D507" s="15" t="s">
        <v>33</v>
      </c>
      <c r="E507" s="16">
        <v>43969</v>
      </c>
      <c r="F507" s="17">
        <f>IF(AND(MONTH($D$1)&lt;=MONTH(E507),YEAR($D$1)=YEAR(E507)),0,DATEDIF(E507,$D$1,"M"))</f>
        <v>64</v>
      </c>
      <c r="G507" s="18">
        <v>84</v>
      </c>
      <c r="H507" s="19">
        <v>6877</v>
      </c>
      <c r="I507" s="19">
        <f t="shared" si="35"/>
        <v>5501.6</v>
      </c>
      <c r="J507" s="15">
        <f t="shared" si="36"/>
        <v>100</v>
      </c>
      <c r="K507" s="19">
        <f t="shared" si="38"/>
        <v>64.304761904761904</v>
      </c>
      <c r="L507" s="20">
        <f t="shared" si="37"/>
        <v>4115.5047619047618</v>
      </c>
      <c r="M507" s="21">
        <f t="shared" si="39"/>
        <v>1386.0952380952385</v>
      </c>
    </row>
    <row r="508" spans="2:13">
      <c r="B508" s="14" t="s">
        <v>740</v>
      </c>
      <c r="C508" s="15" t="s">
        <v>32</v>
      </c>
      <c r="D508" s="15" t="s">
        <v>33</v>
      </c>
      <c r="E508" s="16">
        <v>43985</v>
      </c>
      <c r="F508" s="17">
        <f>IF(AND(MONTH($D$1)&lt;=MONTH(E508),YEAR($D$1)=YEAR(E508)),0,DATEDIF(E508,$D$1,"M"))</f>
        <v>63</v>
      </c>
      <c r="G508" s="18">
        <v>84</v>
      </c>
      <c r="H508" s="19">
        <v>6877</v>
      </c>
      <c r="I508" s="19">
        <f t="shared" si="35"/>
        <v>5501.6</v>
      </c>
      <c r="J508" s="15">
        <f t="shared" si="36"/>
        <v>100</v>
      </c>
      <c r="K508" s="19">
        <f t="shared" si="38"/>
        <v>64.304761904761904</v>
      </c>
      <c r="L508" s="20">
        <f t="shared" si="37"/>
        <v>4051.2</v>
      </c>
      <c r="M508" s="21">
        <f t="shared" si="39"/>
        <v>1450.4000000000005</v>
      </c>
    </row>
    <row r="509" spans="2:13">
      <c r="B509" s="14" t="s">
        <v>741</v>
      </c>
      <c r="C509" s="15" t="s">
        <v>32</v>
      </c>
      <c r="D509" s="15" t="s">
        <v>63</v>
      </c>
      <c r="E509" s="16">
        <v>44005</v>
      </c>
      <c r="F509" s="17">
        <f>IF(AND(MONTH($D$1)&lt;=MONTH(E509),YEAR($D$1)=YEAR(E509)),0,DATEDIF(E509,$D$1,"M"))</f>
        <v>63</v>
      </c>
      <c r="G509" s="18">
        <v>84</v>
      </c>
      <c r="H509" s="19">
        <v>9978.07</v>
      </c>
      <c r="I509" s="19">
        <f t="shared" si="35"/>
        <v>7982.4560000000001</v>
      </c>
      <c r="J509" s="15">
        <f t="shared" si="36"/>
        <v>100</v>
      </c>
      <c r="K509" s="19">
        <f t="shared" si="38"/>
        <v>93.83876190476191</v>
      </c>
      <c r="L509" s="20">
        <f t="shared" si="37"/>
        <v>5911.8420000000006</v>
      </c>
      <c r="M509" s="21">
        <f t="shared" si="39"/>
        <v>2070.6139999999996</v>
      </c>
    </row>
    <row r="510" spans="2:13">
      <c r="B510" s="14" t="s">
        <v>742</v>
      </c>
      <c r="C510" s="15" t="s">
        <v>32</v>
      </c>
      <c r="D510" s="15" t="s">
        <v>63</v>
      </c>
      <c r="E510" s="16">
        <v>43984</v>
      </c>
      <c r="F510" s="17">
        <f>IF(AND(MONTH($D$1)&lt;=MONTH(E510),YEAR($D$1)=YEAR(E510)),0,DATEDIF(E510,$D$1,"M"))</f>
        <v>63</v>
      </c>
      <c r="G510" s="18">
        <v>84</v>
      </c>
      <c r="H510" s="19">
        <v>9450.56</v>
      </c>
      <c r="I510" s="19">
        <f t="shared" si="35"/>
        <v>7560.4480000000003</v>
      </c>
      <c r="J510" s="15">
        <f t="shared" si="36"/>
        <v>100</v>
      </c>
      <c r="K510" s="19">
        <f t="shared" si="38"/>
        <v>88.81485714285715</v>
      </c>
      <c r="L510" s="20">
        <f t="shared" si="37"/>
        <v>5595.3360000000002</v>
      </c>
      <c r="M510" s="21">
        <f t="shared" si="39"/>
        <v>1965.1120000000001</v>
      </c>
    </row>
    <row r="511" spans="2:13">
      <c r="B511" s="14" t="s">
        <v>743</v>
      </c>
      <c r="C511" s="15" t="s">
        <v>10</v>
      </c>
      <c r="D511" s="15" t="s">
        <v>278</v>
      </c>
      <c r="E511" s="16">
        <v>43979</v>
      </c>
      <c r="F511" s="17">
        <f>IF(AND(MONTH($D$1)&lt;=MONTH(E511),YEAR($D$1)=YEAR(E511)),0,DATEDIF(E511,$D$1,"M"))</f>
        <v>64</v>
      </c>
      <c r="G511" s="18">
        <v>84</v>
      </c>
      <c r="H511" s="19">
        <v>2914.61</v>
      </c>
      <c r="I511" s="19">
        <f t="shared" si="35"/>
        <v>2331.6880000000001</v>
      </c>
      <c r="J511" s="15">
        <f t="shared" si="36"/>
        <v>100</v>
      </c>
      <c r="K511" s="19">
        <f t="shared" si="38"/>
        <v>26.567714285714288</v>
      </c>
      <c r="L511" s="20">
        <f t="shared" si="37"/>
        <v>1700.3337142857144</v>
      </c>
      <c r="M511" s="21">
        <f t="shared" si="39"/>
        <v>631.35428571428565</v>
      </c>
    </row>
    <row r="512" spans="2:13">
      <c r="B512" s="14" t="s">
        <v>744</v>
      </c>
      <c r="C512" s="15" t="s">
        <v>79</v>
      </c>
      <c r="D512" s="15" t="s">
        <v>745</v>
      </c>
      <c r="E512" s="16">
        <v>43980</v>
      </c>
      <c r="F512" s="17">
        <f>IF(AND(MONTH($D$1)&lt;=MONTH(E512),YEAR($D$1)=YEAR(E512)),0,DATEDIF(E512,$D$1,"M"))</f>
        <v>64</v>
      </c>
      <c r="G512" s="18">
        <v>84</v>
      </c>
      <c r="H512" s="19">
        <v>1808.9</v>
      </c>
      <c r="I512" s="19">
        <f t="shared" si="35"/>
        <v>1447.1200000000001</v>
      </c>
      <c r="J512" s="15">
        <f t="shared" si="36"/>
        <v>100</v>
      </c>
      <c r="K512" s="19">
        <f t="shared" si="38"/>
        <v>16.037142857142857</v>
      </c>
      <c r="L512" s="20">
        <f t="shared" si="37"/>
        <v>1026.3771428571429</v>
      </c>
      <c r="M512" s="21">
        <f t="shared" si="39"/>
        <v>420.74285714285725</v>
      </c>
    </row>
    <row r="513" spans="2:13">
      <c r="B513" s="14" t="s">
        <v>746</v>
      </c>
      <c r="C513" s="15" t="s">
        <v>22</v>
      </c>
      <c r="D513" s="15" t="s">
        <v>747</v>
      </c>
      <c r="E513" s="16">
        <v>43980</v>
      </c>
      <c r="F513" s="17">
        <f>IF(AND(MONTH($D$1)&lt;=MONTH(E513),YEAR($D$1)=YEAR(E513)),0,DATEDIF(E513,$D$1,"M"))</f>
        <v>64</v>
      </c>
      <c r="G513" s="18">
        <v>84</v>
      </c>
      <c r="H513" s="19">
        <v>1200.25</v>
      </c>
      <c r="I513" s="19">
        <f t="shared" si="35"/>
        <v>960.2</v>
      </c>
      <c r="J513" s="15">
        <f t="shared" si="36"/>
        <v>100</v>
      </c>
      <c r="K513" s="19">
        <f t="shared" si="38"/>
        <v>10.240476190476191</v>
      </c>
      <c r="L513" s="20">
        <f t="shared" si="37"/>
        <v>655.39047619047619</v>
      </c>
      <c r="M513" s="21">
        <f t="shared" si="39"/>
        <v>304.80952380952385</v>
      </c>
    </row>
    <row r="514" spans="2:13">
      <c r="B514" s="14" t="s">
        <v>748</v>
      </c>
      <c r="C514" s="15" t="s">
        <v>22</v>
      </c>
      <c r="D514" s="15" t="s">
        <v>749</v>
      </c>
      <c r="E514" s="16">
        <v>43980</v>
      </c>
      <c r="F514" s="17">
        <f>IF(AND(MONTH($D$1)&lt;=MONTH(E514),YEAR($D$1)=YEAR(E514)),0,DATEDIF(E514,$D$1,"M"))</f>
        <v>64</v>
      </c>
      <c r="G514" s="18">
        <v>84</v>
      </c>
      <c r="H514" s="19">
        <v>686.25</v>
      </c>
      <c r="I514" s="19">
        <f t="shared" si="35"/>
        <v>549</v>
      </c>
      <c r="J514" s="15">
        <f t="shared" si="36"/>
        <v>100</v>
      </c>
      <c r="K514" s="19">
        <f t="shared" si="38"/>
        <v>5.3452380952380949</v>
      </c>
      <c r="L514" s="20">
        <f t="shared" si="37"/>
        <v>342.09523809523807</v>
      </c>
      <c r="M514" s="21">
        <f t="shared" si="39"/>
        <v>206.90476190476193</v>
      </c>
    </row>
    <row r="515" spans="2:13">
      <c r="B515" s="14" t="s">
        <v>750</v>
      </c>
      <c r="C515" s="15" t="s">
        <v>32</v>
      </c>
      <c r="D515" s="15" t="s">
        <v>63</v>
      </c>
      <c r="E515" s="16">
        <v>43999</v>
      </c>
      <c r="F515" s="17">
        <f>IF(AND(MONTH($D$1)&lt;=MONTH(E515),YEAR($D$1)=YEAR(E515)),0,DATEDIF(E515,$D$1,"M"))</f>
        <v>63</v>
      </c>
      <c r="G515" s="18">
        <v>84</v>
      </c>
      <c r="H515" s="19">
        <v>9457.119999999999</v>
      </c>
      <c r="I515" s="19">
        <f t="shared" si="35"/>
        <v>7565.6959999999999</v>
      </c>
      <c r="J515" s="15">
        <f t="shared" si="36"/>
        <v>100</v>
      </c>
      <c r="K515" s="19">
        <f t="shared" si="38"/>
        <v>88.877333333333326</v>
      </c>
      <c r="L515" s="20">
        <f t="shared" si="37"/>
        <v>5599.2719999999999</v>
      </c>
      <c r="M515" s="21">
        <f t="shared" si="39"/>
        <v>1966.424</v>
      </c>
    </row>
    <row r="516" spans="2:13">
      <c r="B516" s="14" t="s">
        <v>751</v>
      </c>
      <c r="C516" s="15" t="s">
        <v>120</v>
      </c>
      <c r="D516" s="15" t="s">
        <v>234</v>
      </c>
      <c r="E516" s="16">
        <v>43983</v>
      </c>
      <c r="F516" s="17">
        <f>IF(AND(MONTH($D$1)&lt;=MONTH(E516),YEAR($D$1)=YEAR(E516)),0,DATEDIF(E516,$D$1,"M"))</f>
        <v>64</v>
      </c>
      <c r="G516" s="18">
        <v>84</v>
      </c>
      <c r="H516" s="19">
        <v>9288.1200000000008</v>
      </c>
      <c r="I516" s="19">
        <f t="shared" ref="I516:I579" si="40">+H516*(1-$I$3)</f>
        <v>7430.496000000001</v>
      </c>
      <c r="J516" s="15">
        <f t="shared" ref="J516:J579" si="41">IF(G516=60,50,100)</f>
        <v>100</v>
      </c>
      <c r="K516" s="19">
        <f t="shared" si="38"/>
        <v>87.267809523809532</v>
      </c>
      <c r="L516" s="20">
        <f t="shared" ref="L516:L579" si="42">IF(F516&lt;G516,K516*F516,K516*G516)</f>
        <v>5585.1398095238101</v>
      </c>
      <c r="M516" s="21">
        <f t="shared" si="39"/>
        <v>1845.3561904761909</v>
      </c>
    </row>
    <row r="517" spans="2:13">
      <c r="B517" s="14" t="s">
        <v>752</v>
      </c>
      <c r="C517" s="15" t="s">
        <v>16</v>
      </c>
      <c r="D517" s="15" t="s">
        <v>733</v>
      </c>
      <c r="E517" s="16">
        <v>43987</v>
      </c>
      <c r="F517" s="17">
        <f>IF(AND(MONTH($D$1)&lt;=MONTH(E517),YEAR($D$1)=YEAR(E517)),0,DATEDIF(E517,$D$1,"M"))</f>
        <v>63</v>
      </c>
      <c r="G517" s="18">
        <v>84</v>
      </c>
      <c r="H517" s="19">
        <v>7552</v>
      </c>
      <c r="I517" s="19">
        <f t="shared" si="40"/>
        <v>6041.6</v>
      </c>
      <c r="J517" s="15">
        <f t="shared" si="41"/>
        <v>100</v>
      </c>
      <c r="K517" s="19">
        <f t="shared" ref="K517:K580" si="43">(I517-J517)/G517</f>
        <v>70.733333333333334</v>
      </c>
      <c r="L517" s="20">
        <f t="shared" si="42"/>
        <v>4456.2</v>
      </c>
      <c r="M517" s="21">
        <f t="shared" si="39"/>
        <v>1585.4000000000005</v>
      </c>
    </row>
    <row r="518" spans="2:13">
      <c r="B518" s="14" t="s">
        <v>753</v>
      </c>
      <c r="C518" s="15" t="s">
        <v>16</v>
      </c>
      <c r="D518" s="15" t="s">
        <v>733</v>
      </c>
      <c r="E518" s="16">
        <v>44006</v>
      </c>
      <c r="F518" s="17">
        <f>IF(AND(MONTH($D$1)&lt;=MONTH(E518),YEAR($D$1)=YEAR(E518)),0,DATEDIF(E518,$D$1,"M"))</f>
        <v>63</v>
      </c>
      <c r="G518" s="18">
        <v>84</v>
      </c>
      <c r="H518" s="19">
        <v>7552</v>
      </c>
      <c r="I518" s="19">
        <f t="shared" si="40"/>
        <v>6041.6</v>
      </c>
      <c r="J518" s="15">
        <f t="shared" si="41"/>
        <v>100</v>
      </c>
      <c r="K518" s="19">
        <f t="shared" si="43"/>
        <v>70.733333333333334</v>
      </c>
      <c r="L518" s="20">
        <f t="shared" si="42"/>
        <v>4456.2</v>
      </c>
      <c r="M518" s="21">
        <f t="shared" ref="M518:M581" si="44">IF(F518&gt;G518,J518,I518-L518)</f>
        <v>1585.4000000000005</v>
      </c>
    </row>
    <row r="519" spans="2:13">
      <c r="B519" s="14" t="s">
        <v>754</v>
      </c>
      <c r="C519" s="15" t="s">
        <v>755</v>
      </c>
      <c r="D519" s="15" t="s">
        <v>150</v>
      </c>
      <c r="E519" s="16">
        <v>43994</v>
      </c>
      <c r="F519" s="17">
        <f>IF(AND(MONTH($D$1)&lt;=MONTH(E519),YEAR($D$1)=YEAR(E519)),0,DATEDIF(E519,$D$1,"M"))</f>
        <v>63</v>
      </c>
      <c r="G519" s="18">
        <v>84</v>
      </c>
      <c r="H519" s="19">
        <v>5921.0599999999995</v>
      </c>
      <c r="I519" s="19">
        <f t="shared" si="40"/>
        <v>4736.848</v>
      </c>
      <c r="J519" s="15">
        <f t="shared" si="41"/>
        <v>100</v>
      </c>
      <c r="K519" s="19">
        <f t="shared" si="43"/>
        <v>55.200571428571429</v>
      </c>
      <c r="L519" s="20">
        <f t="shared" si="42"/>
        <v>3477.636</v>
      </c>
      <c r="M519" s="21">
        <f t="shared" si="44"/>
        <v>1259.212</v>
      </c>
    </row>
    <row r="520" spans="2:13">
      <c r="B520" s="14" t="s">
        <v>754</v>
      </c>
      <c r="C520" s="15" t="s">
        <v>149</v>
      </c>
      <c r="D520" s="15" t="s">
        <v>150</v>
      </c>
      <c r="E520" s="16">
        <v>43994</v>
      </c>
      <c r="F520" s="17">
        <f>IF(AND(MONTH($D$1)&lt;=MONTH(E520),YEAR($D$1)=YEAR(E520)),0,DATEDIF(E520,$D$1,"M"))</f>
        <v>63</v>
      </c>
      <c r="G520" s="18">
        <v>84</v>
      </c>
      <c r="H520" s="19">
        <v>5921.0599999999995</v>
      </c>
      <c r="I520" s="19">
        <f t="shared" si="40"/>
        <v>4736.848</v>
      </c>
      <c r="J520" s="15">
        <f t="shared" si="41"/>
        <v>100</v>
      </c>
      <c r="K520" s="19">
        <f t="shared" si="43"/>
        <v>55.200571428571429</v>
      </c>
      <c r="L520" s="20">
        <f t="shared" si="42"/>
        <v>3477.636</v>
      </c>
      <c r="M520" s="21">
        <f t="shared" si="44"/>
        <v>1259.212</v>
      </c>
    </row>
    <row r="521" spans="2:13">
      <c r="B521" s="14" t="s">
        <v>756</v>
      </c>
      <c r="C521" s="15" t="s">
        <v>22</v>
      </c>
      <c r="D521" s="15" t="s">
        <v>263</v>
      </c>
      <c r="E521" s="16">
        <v>44018</v>
      </c>
      <c r="F521" s="17">
        <f>IF(AND(MONTH($D$1)&lt;=MONTH(E521),YEAR($D$1)=YEAR(E521)),0,DATEDIF(E521,$D$1,"M"))</f>
        <v>62</v>
      </c>
      <c r="G521" s="18">
        <v>84</v>
      </c>
      <c r="H521" s="19">
        <v>820.25</v>
      </c>
      <c r="I521" s="19">
        <f t="shared" si="40"/>
        <v>656.2</v>
      </c>
      <c r="J521" s="15">
        <f t="shared" si="41"/>
        <v>100</v>
      </c>
      <c r="K521" s="19">
        <f t="shared" si="43"/>
        <v>6.6214285714285719</v>
      </c>
      <c r="L521" s="20">
        <f t="shared" si="42"/>
        <v>410.52857142857147</v>
      </c>
      <c r="M521" s="21">
        <f t="shared" si="44"/>
        <v>245.67142857142858</v>
      </c>
    </row>
    <row r="522" spans="2:13">
      <c r="B522" s="14" t="s">
        <v>757</v>
      </c>
      <c r="C522" s="15" t="s">
        <v>37</v>
      </c>
      <c r="D522" s="15" t="s">
        <v>168</v>
      </c>
      <c r="E522" s="16">
        <v>44011</v>
      </c>
      <c r="F522" s="17">
        <f>IF(AND(MONTH($D$1)&lt;=MONTH(E522),YEAR($D$1)=YEAR(E522)),0,DATEDIF(E522,$D$1,"M"))</f>
        <v>63</v>
      </c>
      <c r="G522" s="18">
        <v>60</v>
      </c>
      <c r="H522" s="19">
        <v>5164</v>
      </c>
      <c r="I522" s="19">
        <f t="shared" si="40"/>
        <v>4131.2</v>
      </c>
      <c r="J522" s="15">
        <f t="shared" si="41"/>
        <v>50</v>
      </c>
      <c r="K522" s="19">
        <f t="shared" si="43"/>
        <v>68.02</v>
      </c>
      <c r="L522" s="20">
        <f t="shared" si="42"/>
        <v>4081.2</v>
      </c>
      <c r="M522" s="21">
        <f t="shared" si="44"/>
        <v>50</v>
      </c>
    </row>
    <row r="523" spans="2:13">
      <c r="B523" s="14" t="s">
        <v>758</v>
      </c>
      <c r="C523" s="15" t="s">
        <v>149</v>
      </c>
      <c r="D523" s="15" t="s">
        <v>590</v>
      </c>
      <c r="E523" s="16">
        <v>44000</v>
      </c>
      <c r="F523" s="17">
        <f>IF(AND(MONTH($D$1)&lt;=MONTH(E523),YEAR($D$1)=YEAR(E523)),0,DATEDIF(E523,$D$1,"M"))</f>
        <v>63</v>
      </c>
      <c r="G523" s="18">
        <v>84</v>
      </c>
      <c r="H523" s="19">
        <v>5473.22</v>
      </c>
      <c r="I523" s="19">
        <f t="shared" si="40"/>
        <v>4378.576</v>
      </c>
      <c r="J523" s="15">
        <f t="shared" si="41"/>
        <v>100</v>
      </c>
      <c r="K523" s="19">
        <f t="shared" si="43"/>
        <v>50.935428571428574</v>
      </c>
      <c r="L523" s="20">
        <f t="shared" si="42"/>
        <v>3208.9320000000002</v>
      </c>
      <c r="M523" s="21">
        <f t="shared" si="44"/>
        <v>1169.6439999999998</v>
      </c>
    </row>
    <row r="524" spans="2:13">
      <c r="B524" s="14" t="s">
        <v>759</v>
      </c>
      <c r="C524" s="15" t="s">
        <v>16</v>
      </c>
      <c r="D524" s="15" t="s">
        <v>733</v>
      </c>
      <c r="E524" s="16">
        <v>44004</v>
      </c>
      <c r="F524" s="17">
        <f>IF(AND(MONTH($D$1)&lt;=MONTH(E524),YEAR($D$1)=YEAR(E524)),0,DATEDIF(E524,$D$1,"M"))</f>
        <v>63</v>
      </c>
      <c r="G524" s="18">
        <v>84</v>
      </c>
      <c r="H524" s="19">
        <v>7552</v>
      </c>
      <c r="I524" s="19">
        <f t="shared" si="40"/>
        <v>6041.6</v>
      </c>
      <c r="J524" s="15">
        <f t="shared" si="41"/>
        <v>100</v>
      </c>
      <c r="K524" s="19">
        <f t="shared" si="43"/>
        <v>70.733333333333334</v>
      </c>
      <c r="L524" s="20">
        <f t="shared" si="42"/>
        <v>4456.2</v>
      </c>
      <c r="M524" s="21">
        <f t="shared" si="44"/>
        <v>1585.4000000000005</v>
      </c>
    </row>
    <row r="525" spans="2:13">
      <c r="B525" s="14" t="s">
        <v>760</v>
      </c>
      <c r="C525" s="15" t="s">
        <v>19</v>
      </c>
      <c r="D525" s="15" t="s">
        <v>653</v>
      </c>
      <c r="E525" s="16">
        <v>44004</v>
      </c>
      <c r="F525" s="17">
        <f>IF(AND(MONTH($D$1)&lt;=MONTH(E525),YEAR($D$1)=YEAR(E525)),0,DATEDIF(E525,$D$1,"M"))</f>
        <v>63</v>
      </c>
      <c r="G525" s="18">
        <v>84</v>
      </c>
      <c r="H525" s="19">
        <v>4490</v>
      </c>
      <c r="I525" s="19">
        <f t="shared" si="40"/>
        <v>3592</v>
      </c>
      <c r="J525" s="15">
        <f t="shared" si="41"/>
        <v>100</v>
      </c>
      <c r="K525" s="19">
        <f t="shared" si="43"/>
        <v>41.571428571428569</v>
      </c>
      <c r="L525" s="20">
        <f t="shared" si="42"/>
        <v>2619</v>
      </c>
      <c r="M525" s="21">
        <f t="shared" si="44"/>
        <v>973</v>
      </c>
    </row>
    <row r="526" spans="2:13">
      <c r="B526" s="14" t="s">
        <v>761</v>
      </c>
      <c r="C526" s="15" t="s">
        <v>149</v>
      </c>
      <c r="D526" s="15" t="s">
        <v>590</v>
      </c>
      <c r="E526" s="16">
        <v>44011</v>
      </c>
      <c r="F526" s="17">
        <f>IF(AND(MONTH($D$1)&lt;=MONTH(E526),YEAR($D$1)=YEAR(E526)),0,DATEDIF(E526,$D$1,"M"))</f>
        <v>63</v>
      </c>
      <c r="G526" s="18">
        <v>84</v>
      </c>
      <c r="H526" s="19">
        <v>5619.59</v>
      </c>
      <c r="I526" s="19">
        <f t="shared" si="40"/>
        <v>4495.6720000000005</v>
      </c>
      <c r="J526" s="15">
        <f t="shared" si="41"/>
        <v>100</v>
      </c>
      <c r="K526" s="19">
        <f t="shared" si="43"/>
        <v>52.329428571428579</v>
      </c>
      <c r="L526" s="20">
        <f t="shared" si="42"/>
        <v>3296.7540000000004</v>
      </c>
      <c r="M526" s="21">
        <f t="shared" si="44"/>
        <v>1198.9180000000001</v>
      </c>
    </row>
    <row r="527" spans="2:13">
      <c r="B527" s="14" t="s">
        <v>762</v>
      </c>
      <c r="C527" s="15" t="s">
        <v>32</v>
      </c>
      <c r="D527" s="15" t="s">
        <v>33</v>
      </c>
      <c r="E527" s="16">
        <v>44014</v>
      </c>
      <c r="F527" s="17">
        <f>IF(AND(MONTH($D$1)&lt;=MONTH(E527),YEAR($D$1)=YEAR(E527)),0,DATEDIF(E527,$D$1,"M"))</f>
        <v>62</v>
      </c>
      <c r="G527" s="18">
        <v>84</v>
      </c>
      <c r="H527" s="19">
        <v>6737.64</v>
      </c>
      <c r="I527" s="19">
        <f t="shared" si="40"/>
        <v>5390.112000000001</v>
      </c>
      <c r="J527" s="15">
        <f t="shared" si="41"/>
        <v>100</v>
      </c>
      <c r="K527" s="19">
        <f t="shared" si="43"/>
        <v>62.977523809523824</v>
      </c>
      <c r="L527" s="20">
        <f t="shared" si="42"/>
        <v>3904.6064761904772</v>
      </c>
      <c r="M527" s="21">
        <f t="shared" si="44"/>
        <v>1485.5055238095238</v>
      </c>
    </row>
    <row r="528" spans="2:13">
      <c r="B528" s="14" t="s">
        <v>763</v>
      </c>
      <c r="C528" s="15" t="s">
        <v>32</v>
      </c>
      <c r="D528" s="15" t="s">
        <v>33</v>
      </c>
      <c r="E528" s="16">
        <v>44020</v>
      </c>
      <c r="F528" s="17">
        <f>IF(AND(MONTH($D$1)&lt;=MONTH(E528),YEAR($D$1)=YEAR(E528)),0,DATEDIF(E528,$D$1,"M"))</f>
        <v>62</v>
      </c>
      <c r="G528" s="18">
        <v>84</v>
      </c>
      <c r="H528" s="19">
        <v>8026.2</v>
      </c>
      <c r="I528" s="19">
        <f t="shared" si="40"/>
        <v>6420.96</v>
      </c>
      <c r="J528" s="15">
        <f t="shared" si="41"/>
        <v>100</v>
      </c>
      <c r="K528" s="19">
        <f t="shared" si="43"/>
        <v>75.249523809523808</v>
      </c>
      <c r="L528" s="20">
        <f t="shared" si="42"/>
        <v>4665.4704761904759</v>
      </c>
      <c r="M528" s="21">
        <f t="shared" si="44"/>
        <v>1755.4895238095241</v>
      </c>
    </row>
    <row r="529" spans="2:13">
      <c r="B529" s="14" t="s">
        <v>764</v>
      </c>
      <c r="C529" s="15" t="s">
        <v>22</v>
      </c>
      <c r="D529" s="15" t="s">
        <v>94</v>
      </c>
      <c r="E529" s="16">
        <v>44009</v>
      </c>
      <c r="F529" s="17">
        <f>IF(AND(MONTH($D$1)&lt;=MONTH(E529),YEAR($D$1)=YEAR(E529)),0,DATEDIF(E529,$D$1,"M"))</f>
        <v>63</v>
      </c>
      <c r="G529" s="18">
        <v>84</v>
      </c>
      <c r="H529" s="19">
        <v>655</v>
      </c>
      <c r="I529" s="19">
        <f t="shared" si="40"/>
        <v>524</v>
      </c>
      <c r="J529" s="15">
        <f t="shared" si="41"/>
        <v>100</v>
      </c>
      <c r="K529" s="19">
        <f t="shared" si="43"/>
        <v>5.0476190476190474</v>
      </c>
      <c r="L529" s="20">
        <f t="shared" si="42"/>
        <v>318</v>
      </c>
      <c r="M529" s="21">
        <f t="shared" si="44"/>
        <v>206</v>
      </c>
    </row>
    <row r="530" spans="2:13">
      <c r="B530" s="14" t="s">
        <v>765</v>
      </c>
      <c r="C530" s="15" t="s">
        <v>67</v>
      </c>
      <c r="D530" s="15" t="s">
        <v>280</v>
      </c>
      <c r="E530" s="16">
        <v>44020</v>
      </c>
      <c r="F530" s="17">
        <f>IF(AND(MONTH($D$1)&lt;=MONTH(E530),YEAR($D$1)=YEAR(E530)),0,DATEDIF(E530,$D$1,"M"))</f>
        <v>62</v>
      </c>
      <c r="G530" s="18">
        <v>60</v>
      </c>
      <c r="H530" s="19">
        <v>3005</v>
      </c>
      <c r="I530" s="19">
        <f t="shared" si="40"/>
        <v>2404</v>
      </c>
      <c r="J530" s="15">
        <f t="shared" si="41"/>
        <v>50</v>
      </c>
      <c r="K530" s="19">
        <f t="shared" si="43"/>
        <v>39.233333333333334</v>
      </c>
      <c r="L530" s="20">
        <f t="shared" si="42"/>
        <v>2354</v>
      </c>
      <c r="M530" s="21">
        <f t="shared" si="44"/>
        <v>50</v>
      </c>
    </row>
    <row r="531" spans="2:13">
      <c r="B531" s="14" t="s">
        <v>766</v>
      </c>
      <c r="C531" s="15" t="s">
        <v>22</v>
      </c>
      <c r="D531" s="15" t="s">
        <v>94</v>
      </c>
      <c r="E531" s="16">
        <v>44013</v>
      </c>
      <c r="F531" s="17">
        <f>IF(AND(MONTH($D$1)&lt;=MONTH(E531),YEAR($D$1)=YEAR(E531)),0,DATEDIF(E531,$D$1,"M"))</f>
        <v>63</v>
      </c>
      <c r="G531" s="18">
        <v>84</v>
      </c>
      <c r="H531" s="19">
        <v>736</v>
      </c>
      <c r="I531" s="19">
        <f t="shared" si="40"/>
        <v>588.80000000000007</v>
      </c>
      <c r="J531" s="15">
        <f t="shared" si="41"/>
        <v>100</v>
      </c>
      <c r="K531" s="19">
        <f t="shared" si="43"/>
        <v>5.8190476190476197</v>
      </c>
      <c r="L531" s="20">
        <f t="shared" si="42"/>
        <v>366.6</v>
      </c>
      <c r="M531" s="21">
        <f t="shared" si="44"/>
        <v>222.20000000000005</v>
      </c>
    </row>
    <row r="532" spans="2:13">
      <c r="B532" s="14" t="s">
        <v>767</v>
      </c>
      <c r="C532" s="15" t="s">
        <v>386</v>
      </c>
      <c r="D532" s="15" t="s">
        <v>768</v>
      </c>
      <c r="E532" s="16">
        <v>44013</v>
      </c>
      <c r="F532" s="17">
        <f>IF(AND(MONTH($D$1)&lt;=MONTH(E532),YEAR($D$1)=YEAR(E532)),0,DATEDIF(E532,$D$1,"M"))</f>
        <v>63</v>
      </c>
      <c r="G532" s="18">
        <v>84</v>
      </c>
      <c r="H532" s="19">
        <v>4808.4799999999996</v>
      </c>
      <c r="I532" s="19">
        <f t="shared" si="40"/>
        <v>3846.7839999999997</v>
      </c>
      <c r="J532" s="15">
        <f t="shared" si="41"/>
        <v>100</v>
      </c>
      <c r="K532" s="19">
        <f t="shared" si="43"/>
        <v>44.604571428571425</v>
      </c>
      <c r="L532" s="20">
        <f t="shared" si="42"/>
        <v>2810.0879999999997</v>
      </c>
      <c r="M532" s="21">
        <f t="shared" si="44"/>
        <v>1036.6959999999999</v>
      </c>
    </row>
    <row r="533" spans="2:13">
      <c r="B533" s="14" t="s">
        <v>769</v>
      </c>
      <c r="C533" s="15" t="s">
        <v>22</v>
      </c>
      <c r="D533" s="15" t="s">
        <v>94</v>
      </c>
      <c r="E533" s="16">
        <v>44013</v>
      </c>
      <c r="F533" s="17">
        <f>IF(AND(MONTH($D$1)&lt;=MONTH(E533),YEAR($D$1)=YEAR(E533)),0,DATEDIF(E533,$D$1,"M"))</f>
        <v>63</v>
      </c>
      <c r="G533" s="18">
        <v>84</v>
      </c>
      <c r="H533" s="19">
        <v>736</v>
      </c>
      <c r="I533" s="19">
        <f t="shared" si="40"/>
        <v>588.80000000000007</v>
      </c>
      <c r="J533" s="15">
        <f t="shared" si="41"/>
        <v>100</v>
      </c>
      <c r="K533" s="19">
        <f t="shared" si="43"/>
        <v>5.8190476190476197</v>
      </c>
      <c r="L533" s="20">
        <f t="shared" si="42"/>
        <v>366.6</v>
      </c>
      <c r="M533" s="21">
        <f t="shared" si="44"/>
        <v>222.20000000000005</v>
      </c>
    </row>
    <row r="534" spans="2:13">
      <c r="B534" s="14" t="s">
        <v>770</v>
      </c>
      <c r="C534" s="15" t="s">
        <v>10</v>
      </c>
      <c r="D534" s="15" t="s">
        <v>65</v>
      </c>
      <c r="E534" s="16">
        <v>44118</v>
      </c>
      <c r="F534" s="17">
        <f>IF(AND(MONTH($D$1)&lt;=MONTH(E534),YEAR($D$1)=YEAR(E534)),0,DATEDIF(E534,$D$1,"M"))</f>
        <v>59</v>
      </c>
      <c r="G534" s="18">
        <v>84</v>
      </c>
      <c r="H534" s="19">
        <v>3005</v>
      </c>
      <c r="I534" s="19">
        <f t="shared" si="40"/>
        <v>2404</v>
      </c>
      <c r="J534" s="15">
        <f t="shared" si="41"/>
        <v>100</v>
      </c>
      <c r="K534" s="19">
        <f t="shared" si="43"/>
        <v>27.428571428571427</v>
      </c>
      <c r="L534" s="20">
        <f t="shared" si="42"/>
        <v>1618.2857142857142</v>
      </c>
      <c r="M534" s="21">
        <f t="shared" si="44"/>
        <v>785.71428571428578</v>
      </c>
    </row>
    <row r="535" spans="2:13">
      <c r="B535" s="14" t="s">
        <v>771</v>
      </c>
      <c r="C535" s="15" t="s">
        <v>32</v>
      </c>
      <c r="D535" s="15" t="s">
        <v>33</v>
      </c>
      <c r="E535" s="16">
        <v>44075</v>
      </c>
      <c r="F535" s="17">
        <f>IF(AND(MONTH($D$1)&lt;=MONTH(E535),YEAR($D$1)=YEAR(E535)),0,DATEDIF(E535,$D$1,"M"))</f>
        <v>61</v>
      </c>
      <c r="G535" s="18">
        <v>84</v>
      </c>
      <c r="H535" s="19">
        <v>7418.1900000000005</v>
      </c>
      <c r="I535" s="19">
        <f t="shared" si="40"/>
        <v>5934.5520000000006</v>
      </c>
      <c r="J535" s="15">
        <f t="shared" si="41"/>
        <v>100</v>
      </c>
      <c r="K535" s="19">
        <f t="shared" si="43"/>
        <v>69.458952380952383</v>
      </c>
      <c r="L535" s="20">
        <f t="shared" si="42"/>
        <v>4236.9960952380952</v>
      </c>
      <c r="M535" s="21">
        <f t="shared" si="44"/>
        <v>1697.5559047619054</v>
      </c>
    </row>
    <row r="536" spans="2:13">
      <c r="B536" s="14" t="s">
        <v>772</v>
      </c>
      <c r="C536" s="15" t="s">
        <v>32</v>
      </c>
      <c r="D536" s="15" t="s">
        <v>33</v>
      </c>
      <c r="E536" s="16">
        <v>44028</v>
      </c>
      <c r="F536" s="17">
        <f>IF(AND(MONTH($D$1)&lt;=MONTH(E536),YEAR($D$1)=YEAR(E536)),0,DATEDIF(E536,$D$1,"M"))</f>
        <v>62</v>
      </c>
      <c r="G536" s="18">
        <v>84</v>
      </c>
      <c r="H536" s="19">
        <v>8902.42</v>
      </c>
      <c r="I536" s="19">
        <f t="shared" si="40"/>
        <v>7121.9360000000006</v>
      </c>
      <c r="J536" s="15">
        <f t="shared" si="41"/>
        <v>100</v>
      </c>
      <c r="K536" s="19">
        <f t="shared" si="43"/>
        <v>83.5944761904762</v>
      </c>
      <c r="L536" s="20">
        <f t="shared" si="42"/>
        <v>5182.8575238095245</v>
      </c>
      <c r="M536" s="21">
        <f t="shared" si="44"/>
        <v>1939.0784761904761</v>
      </c>
    </row>
    <row r="537" spans="2:13">
      <c r="B537" s="14" t="s">
        <v>773</v>
      </c>
      <c r="C537" s="15" t="s">
        <v>16</v>
      </c>
      <c r="D537" s="15" t="s">
        <v>733</v>
      </c>
      <c r="E537" s="16">
        <v>44015</v>
      </c>
      <c r="F537" s="17">
        <f>IF(AND(MONTH($D$1)&lt;=MONTH(E537),YEAR($D$1)=YEAR(E537)),0,DATEDIF(E537,$D$1,"M"))</f>
        <v>62</v>
      </c>
      <c r="G537" s="18">
        <v>84</v>
      </c>
      <c r="H537" s="19">
        <v>7683</v>
      </c>
      <c r="I537" s="19">
        <f t="shared" si="40"/>
        <v>6146.4000000000005</v>
      </c>
      <c r="J537" s="15">
        <f t="shared" si="41"/>
        <v>100</v>
      </c>
      <c r="K537" s="19">
        <f t="shared" si="43"/>
        <v>71.980952380952388</v>
      </c>
      <c r="L537" s="20">
        <f t="shared" si="42"/>
        <v>4462.8190476190484</v>
      </c>
      <c r="M537" s="21">
        <f t="shared" si="44"/>
        <v>1683.5809523809521</v>
      </c>
    </row>
    <row r="538" spans="2:13">
      <c r="B538" s="14" t="s">
        <v>774</v>
      </c>
      <c r="C538" s="15" t="s">
        <v>19</v>
      </c>
      <c r="D538" s="15" t="s">
        <v>653</v>
      </c>
      <c r="E538" s="16">
        <v>44018</v>
      </c>
      <c r="F538" s="17">
        <f>IF(AND(MONTH($D$1)&lt;=MONTH(E538),YEAR($D$1)=YEAR(E538)),0,DATEDIF(E538,$D$1,"M"))</f>
        <v>62</v>
      </c>
      <c r="G538" s="18">
        <v>84</v>
      </c>
      <c r="H538" s="19">
        <v>5726</v>
      </c>
      <c r="I538" s="19">
        <f t="shared" si="40"/>
        <v>4580.8</v>
      </c>
      <c r="J538" s="15">
        <f t="shared" si="41"/>
        <v>100</v>
      </c>
      <c r="K538" s="19">
        <f t="shared" si="43"/>
        <v>53.342857142857142</v>
      </c>
      <c r="L538" s="20">
        <f t="shared" si="42"/>
        <v>3307.2571428571428</v>
      </c>
      <c r="M538" s="21">
        <f t="shared" si="44"/>
        <v>1273.5428571428574</v>
      </c>
    </row>
    <row r="539" spans="2:13">
      <c r="B539" s="14" t="s">
        <v>775</v>
      </c>
      <c r="C539" s="15" t="s">
        <v>70</v>
      </c>
      <c r="D539" s="15" t="s">
        <v>146</v>
      </c>
      <c r="E539" s="16">
        <v>44102</v>
      </c>
      <c r="F539" s="17">
        <f>IF(AND(MONTH($D$1)&lt;=MONTH(E539),YEAR($D$1)=YEAR(E539)),0,DATEDIF(E539,$D$1,"M"))</f>
        <v>60</v>
      </c>
      <c r="G539" s="18">
        <v>60</v>
      </c>
      <c r="H539" s="19">
        <v>1817</v>
      </c>
      <c r="I539" s="19">
        <f t="shared" si="40"/>
        <v>1453.6000000000001</v>
      </c>
      <c r="J539" s="15">
        <f t="shared" si="41"/>
        <v>50</v>
      </c>
      <c r="K539" s="19">
        <f t="shared" si="43"/>
        <v>23.393333333333334</v>
      </c>
      <c r="L539" s="20">
        <f t="shared" si="42"/>
        <v>1403.6000000000001</v>
      </c>
      <c r="M539" s="21">
        <f t="shared" si="44"/>
        <v>50</v>
      </c>
    </row>
    <row r="540" spans="2:13">
      <c r="B540" s="14" t="s">
        <v>776</v>
      </c>
      <c r="C540" s="15" t="s">
        <v>48</v>
      </c>
      <c r="D540" s="15" t="s">
        <v>599</v>
      </c>
      <c r="E540" s="16">
        <v>44019</v>
      </c>
      <c r="F540" s="17">
        <f>IF(AND(MONTH($D$1)&lt;=MONTH(E540),YEAR($D$1)=YEAR(E540)),0,DATEDIF(E540,$D$1,"M"))</f>
        <v>62</v>
      </c>
      <c r="G540" s="18">
        <v>84</v>
      </c>
      <c r="H540" s="19">
        <v>3959</v>
      </c>
      <c r="I540" s="19">
        <f t="shared" si="40"/>
        <v>3167.2000000000003</v>
      </c>
      <c r="J540" s="15">
        <f t="shared" si="41"/>
        <v>100</v>
      </c>
      <c r="K540" s="19">
        <f t="shared" si="43"/>
        <v>36.51428571428572</v>
      </c>
      <c r="L540" s="20">
        <f t="shared" si="42"/>
        <v>2263.8857142857146</v>
      </c>
      <c r="M540" s="21">
        <f t="shared" si="44"/>
        <v>903.31428571428569</v>
      </c>
    </row>
    <row r="541" spans="2:13">
      <c r="B541" s="14" t="s">
        <v>777</v>
      </c>
      <c r="C541" s="15" t="s">
        <v>32</v>
      </c>
      <c r="D541" s="15" t="s">
        <v>33</v>
      </c>
      <c r="E541" s="16">
        <v>44062</v>
      </c>
      <c r="F541" s="17">
        <f>IF(AND(MONTH($D$1)&lt;=MONTH(E541),YEAR($D$1)=YEAR(E541)),0,DATEDIF(E541,$D$1,"M"))</f>
        <v>61</v>
      </c>
      <c r="G541" s="18">
        <v>84</v>
      </c>
      <c r="H541" s="19">
        <v>7369.9</v>
      </c>
      <c r="I541" s="19">
        <f t="shared" si="40"/>
        <v>5895.92</v>
      </c>
      <c r="J541" s="15">
        <f t="shared" si="41"/>
        <v>100</v>
      </c>
      <c r="K541" s="19">
        <f t="shared" si="43"/>
        <v>68.999047619047616</v>
      </c>
      <c r="L541" s="20">
        <f t="shared" si="42"/>
        <v>4208.9419047619049</v>
      </c>
      <c r="M541" s="21">
        <f t="shared" si="44"/>
        <v>1686.9780952380952</v>
      </c>
    </row>
    <row r="542" spans="2:13">
      <c r="B542" s="14" t="s">
        <v>778</v>
      </c>
      <c r="C542" s="15" t="s">
        <v>32</v>
      </c>
      <c r="D542" s="15" t="s">
        <v>613</v>
      </c>
      <c r="E542" s="16">
        <v>44029</v>
      </c>
      <c r="F542" s="17">
        <f>IF(AND(MONTH($D$1)&lt;=MONTH(E542),YEAR($D$1)=YEAR(E542)),0,DATEDIF(E542,$D$1,"M"))</f>
        <v>62</v>
      </c>
      <c r="G542" s="18">
        <v>84</v>
      </c>
      <c r="H542" s="19">
        <v>8334.119999999999</v>
      </c>
      <c r="I542" s="19">
        <f t="shared" si="40"/>
        <v>6667.2959999999994</v>
      </c>
      <c r="J542" s="15">
        <f t="shared" si="41"/>
        <v>100</v>
      </c>
      <c r="K542" s="19">
        <f t="shared" si="43"/>
        <v>78.182095238095229</v>
      </c>
      <c r="L542" s="20">
        <f t="shared" si="42"/>
        <v>4847.2899047619039</v>
      </c>
      <c r="M542" s="21">
        <f t="shared" si="44"/>
        <v>1820.0060952380954</v>
      </c>
    </row>
    <row r="543" spans="2:13">
      <c r="B543" s="14" t="s">
        <v>779</v>
      </c>
      <c r="C543" s="15" t="s">
        <v>32</v>
      </c>
      <c r="D543" s="15" t="s">
        <v>33</v>
      </c>
      <c r="E543" s="16">
        <v>44048</v>
      </c>
      <c r="F543" s="17">
        <f>IF(AND(MONTH($D$1)&lt;=MONTH(E543),YEAR($D$1)=YEAR(E543)),0,DATEDIF(E543,$D$1,"M"))</f>
        <v>61</v>
      </c>
      <c r="G543" s="18">
        <v>84</v>
      </c>
      <c r="H543" s="19">
        <v>6877</v>
      </c>
      <c r="I543" s="19">
        <f t="shared" si="40"/>
        <v>5501.6</v>
      </c>
      <c r="J543" s="15">
        <f t="shared" si="41"/>
        <v>100</v>
      </c>
      <c r="K543" s="19">
        <f t="shared" si="43"/>
        <v>64.304761904761904</v>
      </c>
      <c r="L543" s="20">
        <f t="shared" si="42"/>
        <v>3922.5904761904762</v>
      </c>
      <c r="M543" s="21">
        <f t="shared" si="44"/>
        <v>1579.0095238095241</v>
      </c>
    </row>
    <row r="544" spans="2:13">
      <c r="B544" s="14" t="s">
        <v>780</v>
      </c>
      <c r="C544" s="15" t="s">
        <v>19</v>
      </c>
      <c r="D544" s="15" t="s">
        <v>653</v>
      </c>
      <c r="E544" s="16">
        <v>44032</v>
      </c>
      <c r="F544" s="17">
        <f>IF(AND(MONTH($D$1)&lt;=MONTH(E544),YEAR($D$1)=YEAR(E544)),0,DATEDIF(E544,$D$1,"M"))</f>
        <v>62</v>
      </c>
      <c r="G544" s="18">
        <v>84</v>
      </c>
      <c r="H544" s="19">
        <v>5003</v>
      </c>
      <c r="I544" s="19">
        <f t="shared" si="40"/>
        <v>4002.4</v>
      </c>
      <c r="J544" s="15">
        <f t="shared" si="41"/>
        <v>100</v>
      </c>
      <c r="K544" s="19">
        <f t="shared" si="43"/>
        <v>46.457142857142856</v>
      </c>
      <c r="L544" s="20">
        <f t="shared" si="42"/>
        <v>2880.3428571428572</v>
      </c>
      <c r="M544" s="21">
        <f t="shared" si="44"/>
        <v>1122.0571428571429</v>
      </c>
    </row>
    <row r="545" spans="2:13">
      <c r="B545" s="14" t="s">
        <v>781</v>
      </c>
      <c r="C545" s="15" t="s">
        <v>48</v>
      </c>
      <c r="D545" s="15" t="s">
        <v>599</v>
      </c>
      <c r="E545" s="16">
        <v>44032</v>
      </c>
      <c r="F545" s="17">
        <f>IF(AND(MONTH($D$1)&lt;=MONTH(E545),YEAR($D$1)=YEAR(E545)),0,DATEDIF(E545,$D$1,"M"))</f>
        <v>62</v>
      </c>
      <c r="G545" s="18">
        <v>84</v>
      </c>
      <c r="H545" s="19">
        <v>4806</v>
      </c>
      <c r="I545" s="19">
        <f t="shared" si="40"/>
        <v>3844.8</v>
      </c>
      <c r="J545" s="15">
        <f t="shared" si="41"/>
        <v>100</v>
      </c>
      <c r="K545" s="19">
        <f t="shared" si="43"/>
        <v>44.580952380952382</v>
      </c>
      <c r="L545" s="20">
        <f t="shared" si="42"/>
        <v>2764.0190476190478</v>
      </c>
      <c r="M545" s="21">
        <f t="shared" si="44"/>
        <v>1080.7809523809524</v>
      </c>
    </row>
    <row r="546" spans="2:13">
      <c r="B546" s="14" t="s">
        <v>782</v>
      </c>
      <c r="C546" s="15" t="s">
        <v>163</v>
      </c>
      <c r="D546" s="15" t="s">
        <v>783</v>
      </c>
      <c r="E546" s="16">
        <v>44040</v>
      </c>
      <c r="F546" s="17">
        <f>IF(AND(MONTH($D$1)&lt;=MONTH(E546),YEAR($D$1)=YEAR(E546)),0,DATEDIF(E546,$D$1,"M"))</f>
        <v>62</v>
      </c>
      <c r="G546" s="18">
        <v>84</v>
      </c>
      <c r="H546" s="19">
        <v>34710.67</v>
      </c>
      <c r="I546" s="19">
        <f t="shared" si="40"/>
        <v>27768.536</v>
      </c>
      <c r="J546" s="15">
        <f t="shared" si="41"/>
        <v>100</v>
      </c>
      <c r="K546" s="19">
        <f t="shared" si="43"/>
        <v>329.38733333333334</v>
      </c>
      <c r="L546" s="20">
        <f t="shared" si="42"/>
        <v>20422.014666666666</v>
      </c>
      <c r="M546" s="21">
        <f t="shared" si="44"/>
        <v>7346.521333333334</v>
      </c>
    </row>
    <row r="547" spans="2:13">
      <c r="B547" s="14" t="s">
        <v>784</v>
      </c>
      <c r="C547" s="15" t="s">
        <v>149</v>
      </c>
      <c r="D547" s="15" t="s">
        <v>605</v>
      </c>
      <c r="E547" s="16">
        <v>44053</v>
      </c>
      <c r="F547" s="17">
        <f>IF(AND(MONTH($D$1)&lt;=MONTH(E547),YEAR($D$1)=YEAR(E547)),0,DATEDIF(E547,$D$1,"M"))</f>
        <v>61</v>
      </c>
      <c r="G547" s="18">
        <v>84</v>
      </c>
      <c r="H547" s="19">
        <v>5951.88</v>
      </c>
      <c r="I547" s="19">
        <f t="shared" si="40"/>
        <v>4761.5039999999999</v>
      </c>
      <c r="J547" s="15">
        <f t="shared" si="41"/>
        <v>100</v>
      </c>
      <c r="K547" s="19">
        <f t="shared" si="43"/>
        <v>55.494095238095234</v>
      </c>
      <c r="L547" s="20">
        <f t="shared" si="42"/>
        <v>3385.1398095238092</v>
      </c>
      <c r="M547" s="21">
        <f t="shared" si="44"/>
        <v>1376.3641904761907</v>
      </c>
    </row>
    <row r="548" spans="2:13">
      <c r="B548" s="14" t="s">
        <v>785</v>
      </c>
      <c r="C548" s="15" t="s">
        <v>55</v>
      </c>
      <c r="D548" s="15" t="s">
        <v>76</v>
      </c>
      <c r="E548" s="16">
        <v>44046</v>
      </c>
      <c r="F548" s="17">
        <f>IF(AND(MONTH($D$1)&lt;=MONTH(E548),YEAR($D$1)=YEAR(E548)),0,DATEDIF(E548,$D$1,"M"))</f>
        <v>61</v>
      </c>
      <c r="G548" s="18">
        <v>60</v>
      </c>
      <c r="H548" s="19">
        <v>2503</v>
      </c>
      <c r="I548" s="19">
        <f t="shared" si="40"/>
        <v>2002.4</v>
      </c>
      <c r="J548" s="15">
        <f t="shared" si="41"/>
        <v>50</v>
      </c>
      <c r="K548" s="19">
        <f t="shared" si="43"/>
        <v>32.54</v>
      </c>
      <c r="L548" s="20">
        <f t="shared" si="42"/>
        <v>1952.3999999999999</v>
      </c>
      <c r="M548" s="21">
        <f t="shared" si="44"/>
        <v>50</v>
      </c>
    </row>
    <row r="549" spans="2:13">
      <c r="B549" s="14" t="s">
        <v>786</v>
      </c>
      <c r="C549" s="15" t="s">
        <v>19</v>
      </c>
      <c r="D549" s="15" t="s">
        <v>653</v>
      </c>
      <c r="E549" s="16">
        <v>44047</v>
      </c>
      <c r="F549" s="17">
        <f>IF(AND(MONTH($D$1)&lt;=MONTH(E549),YEAR($D$1)=YEAR(E549)),0,DATEDIF(E549,$D$1,"M"))</f>
        <v>61</v>
      </c>
      <c r="G549" s="18">
        <v>84</v>
      </c>
      <c r="H549" s="19">
        <v>5788</v>
      </c>
      <c r="I549" s="19">
        <f t="shared" si="40"/>
        <v>4630.4000000000005</v>
      </c>
      <c r="J549" s="15">
        <f t="shared" si="41"/>
        <v>100</v>
      </c>
      <c r="K549" s="19">
        <f t="shared" si="43"/>
        <v>53.933333333333337</v>
      </c>
      <c r="L549" s="20">
        <f t="shared" si="42"/>
        <v>3289.9333333333334</v>
      </c>
      <c r="M549" s="21">
        <f t="shared" si="44"/>
        <v>1340.4666666666672</v>
      </c>
    </row>
    <row r="550" spans="2:13">
      <c r="B550" s="14" t="s">
        <v>787</v>
      </c>
      <c r="C550" s="15" t="s">
        <v>32</v>
      </c>
      <c r="D550" s="15" t="s">
        <v>63</v>
      </c>
      <c r="E550" s="16">
        <v>44053</v>
      </c>
      <c r="F550" s="17">
        <f>IF(AND(MONTH($D$1)&lt;=MONTH(E550),YEAR($D$1)=YEAR(E550)),0,DATEDIF(E550,$D$1,"M"))</f>
        <v>61</v>
      </c>
      <c r="G550" s="18">
        <v>84</v>
      </c>
      <c r="H550" s="19">
        <v>8568</v>
      </c>
      <c r="I550" s="19">
        <f t="shared" si="40"/>
        <v>6854.4000000000005</v>
      </c>
      <c r="J550" s="15">
        <f t="shared" si="41"/>
        <v>100</v>
      </c>
      <c r="K550" s="19">
        <f t="shared" si="43"/>
        <v>80.409523809523819</v>
      </c>
      <c r="L550" s="20">
        <f t="shared" si="42"/>
        <v>4904.9809523809527</v>
      </c>
      <c r="M550" s="21">
        <f t="shared" si="44"/>
        <v>1949.4190476190479</v>
      </c>
    </row>
    <row r="551" spans="2:13">
      <c r="B551" s="14" t="s">
        <v>788</v>
      </c>
      <c r="C551" s="15" t="s">
        <v>32</v>
      </c>
      <c r="D551" s="15" t="s">
        <v>33</v>
      </c>
      <c r="E551" s="16">
        <v>44057</v>
      </c>
      <c r="F551" s="17">
        <f>IF(AND(MONTH($D$1)&lt;=MONTH(E551),YEAR($D$1)=YEAR(E551)),0,DATEDIF(E551,$D$1,"M"))</f>
        <v>61</v>
      </c>
      <c r="G551" s="18">
        <v>84</v>
      </c>
      <c r="H551" s="19">
        <v>7171.17</v>
      </c>
      <c r="I551" s="19">
        <f t="shared" si="40"/>
        <v>5736.9360000000006</v>
      </c>
      <c r="J551" s="15">
        <f t="shared" si="41"/>
        <v>100</v>
      </c>
      <c r="K551" s="19">
        <f t="shared" si="43"/>
        <v>67.10638095238096</v>
      </c>
      <c r="L551" s="20">
        <f t="shared" si="42"/>
        <v>4093.4892380952388</v>
      </c>
      <c r="M551" s="21">
        <f t="shared" si="44"/>
        <v>1643.4467619047618</v>
      </c>
    </row>
    <row r="552" spans="2:13">
      <c r="B552" s="14" t="s">
        <v>789</v>
      </c>
      <c r="C552" s="15" t="s">
        <v>32</v>
      </c>
      <c r="D552" s="15" t="s">
        <v>63</v>
      </c>
      <c r="E552" s="16">
        <v>44055</v>
      </c>
      <c r="F552" s="17">
        <f>IF(AND(MONTH($D$1)&lt;=MONTH(E552),YEAR($D$1)=YEAR(E552)),0,DATEDIF(E552,$D$1,"M"))</f>
        <v>61</v>
      </c>
      <c r="G552" s="18">
        <v>84</v>
      </c>
      <c r="H552" s="19">
        <v>8568</v>
      </c>
      <c r="I552" s="19">
        <f t="shared" si="40"/>
        <v>6854.4000000000005</v>
      </c>
      <c r="J552" s="15">
        <f t="shared" si="41"/>
        <v>100</v>
      </c>
      <c r="K552" s="19">
        <f t="shared" si="43"/>
        <v>80.409523809523819</v>
      </c>
      <c r="L552" s="20">
        <f t="shared" si="42"/>
        <v>4904.9809523809527</v>
      </c>
      <c r="M552" s="21">
        <f t="shared" si="44"/>
        <v>1949.4190476190479</v>
      </c>
    </row>
    <row r="553" spans="2:13">
      <c r="B553" s="14" t="s">
        <v>790</v>
      </c>
      <c r="C553" s="15" t="s">
        <v>149</v>
      </c>
      <c r="D553" s="15" t="s">
        <v>150</v>
      </c>
      <c r="E553" s="16">
        <v>44044</v>
      </c>
      <c r="F553" s="17">
        <f>IF(AND(MONTH($D$1)&lt;=MONTH(E553),YEAR($D$1)=YEAR(E553)),0,DATEDIF(E553,$D$1,"M"))</f>
        <v>62</v>
      </c>
      <c r="G553" s="18">
        <v>84</v>
      </c>
      <c r="H553" s="19">
        <v>5493.66</v>
      </c>
      <c r="I553" s="19">
        <f t="shared" si="40"/>
        <v>4394.9279999999999</v>
      </c>
      <c r="J553" s="15">
        <f t="shared" si="41"/>
        <v>100</v>
      </c>
      <c r="K553" s="19">
        <f t="shared" si="43"/>
        <v>51.130095238095237</v>
      </c>
      <c r="L553" s="20">
        <f t="shared" si="42"/>
        <v>3170.0659047619047</v>
      </c>
      <c r="M553" s="21">
        <f t="shared" si="44"/>
        <v>1224.8620952380952</v>
      </c>
    </row>
    <row r="554" spans="2:13">
      <c r="B554" s="14" t="s">
        <v>791</v>
      </c>
      <c r="C554" s="15" t="s">
        <v>185</v>
      </c>
      <c r="D554" s="15" t="s">
        <v>234</v>
      </c>
      <c r="E554" s="16">
        <v>44056</v>
      </c>
      <c r="F554" s="17">
        <f>IF(AND(MONTH($D$1)&lt;=MONTH(E554),YEAR($D$1)=YEAR(E554)),0,DATEDIF(E554,$D$1,"M"))</f>
        <v>61</v>
      </c>
      <c r="G554" s="18">
        <v>84</v>
      </c>
      <c r="H554" s="19">
        <v>9305.9599999999991</v>
      </c>
      <c r="I554" s="19">
        <f t="shared" si="40"/>
        <v>7444.768</v>
      </c>
      <c r="J554" s="15">
        <f t="shared" si="41"/>
        <v>100</v>
      </c>
      <c r="K554" s="19">
        <f t="shared" si="43"/>
        <v>87.437714285714293</v>
      </c>
      <c r="L554" s="20">
        <f t="shared" si="42"/>
        <v>5333.7005714285715</v>
      </c>
      <c r="M554" s="21">
        <f t="shared" si="44"/>
        <v>2111.0674285714285</v>
      </c>
    </row>
    <row r="555" spans="2:13">
      <c r="B555" s="14" t="s">
        <v>792</v>
      </c>
      <c r="C555" s="15" t="s">
        <v>70</v>
      </c>
      <c r="D555" s="15" t="s">
        <v>793</v>
      </c>
      <c r="E555" s="16">
        <v>44056</v>
      </c>
      <c r="F555" s="17">
        <f>IF(AND(MONTH($D$1)&lt;=MONTH(E555),YEAR($D$1)=YEAR(E555)),0,DATEDIF(E555,$D$1,"M"))</f>
        <v>61</v>
      </c>
      <c r="G555" s="18">
        <v>84</v>
      </c>
      <c r="H555" s="19">
        <v>2408</v>
      </c>
      <c r="I555" s="19">
        <f t="shared" si="40"/>
        <v>1926.4</v>
      </c>
      <c r="J555" s="15">
        <f t="shared" si="41"/>
        <v>100</v>
      </c>
      <c r="K555" s="19">
        <f t="shared" si="43"/>
        <v>21.742857142857144</v>
      </c>
      <c r="L555" s="20">
        <f t="shared" si="42"/>
        <v>1326.3142857142857</v>
      </c>
      <c r="M555" s="21">
        <f t="shared" si="44"/>
        <v>600.0857142857144</v>
      </c>
    </row>
    <row r="556" spans="2:13">
      <c r="B556" s="14" t="s">
        <v>794</v>
      </c>
      <c r="C556" s="15" t="s">
        <v>32</v>
      </c>
      <c r="D556" s="15" t="s">
        <v>63</v>
      </c>
      <c r="E556" s="16">
        <v>44067</v>
      </c>
      <c r="F556" s="17">
        <f>IF(AND(MONTH($D$1)&lt;=MONTH(E556),YEAR($D$1)=YEAR(E556)),0,DATEDIF(E556,$D$1,"M"))</f>
        <v>61</v>
      </c>
      <c r="G556" s="18">
        <v>84</v>
      </c>
      <c r="H556" s="19">
        <v>8568</v>
      </c>
      <c r="I556" s="19">
        <f t="shared" si="40"/>
        <v>6854.4000000000005</v>
      </c>
      <c r="J556" s="15">
        <f t="shared" si="41"/>
        <v>100</v>
      </c>
      <c r="K556" s="19">
        <f t="shared" si="43"/>
        <v>80.409523809523819</v>
      </c>
      <c r="L556" s="20">
        <f t="shared" si="42"/>
        <v>4904.9809523809527</v>
      </c>
      <c r="M556" s="21">
        <f t="shared" si="44"/>
        <v>1949.4190476190479</v>
      </c>
    </row>
    <row r="557" spans="2:13">
      <c r="B557" s="14" t="s">
        <v>795</v>
      </c>
      <c r="C557" s="15" t="s">
        <v>149</v>
      </c>
      <c r="D557" s="15" t="s">
        <v>150</v>
      </c>
      <c r="E557" s="16">
        <v>44074</v>
      </c>
      <c r="F557" s="17">
        <f>IF(AND(MONTH($D$1)&lt;=MONTH(E557),YEAR($D$1)=YEAR(E557)),0,DATEDIF(E557,$D$1,"M"))</f>
        <v>61</v>
      </c>
      <c r="G557" s="18">
        <v>84</v>
      </c>
      <c r="H557" s="19">
        <v>5714.18</v>
      </c>
      <c r="I557" s="19">
        <f t="shared" si="40"/>
        <v>4571.3440000000001</v>
      </c>
      <c r="J557" s="15">
        <f t="shared" si="41"/>
        <v>100</v>
      </c>
      <c r="K557" s="19">
        <f t="shared" si="43"/>
        <v>53.230285714285714</v>
      </c>
      <c r="L557" s="20">
        <f t="shared" si="42"/>
        <v>3247.0474285714286</v>
      </c>
      <c r="M557" s="21">
        <f t="shared" si="44"/>
        <v>1324.2965714285715</v>
      </c>
    </row>
    <row r="558" spans="2:13">
      <c r="B558" s="14" t="s">
        <v>796</v>
      </c>
      <c r="C558" s="15" t="s">
        <v>32</v>
      </c>
      <c r="D558" s="15" t="s">
        <v>797</v>
      </c>
      <c r="E558" s="16">
        <v>44075</v>
      </c>
      <c r="F558" s="17">
        <f>IF(AND(MONTH($D$1)&lt;=MONTH(E558),YEAR($D$1)=YEAR(E558)),0,DATEDIF(E558,$D$1,"M"))</f>
        <v>61</v>
      </c>
      <c r="G558" s="18">
        <v>84</v>
      </c>
      <c r="H558" s="19">
        <v>7784.3600000000006</v>
      </c>
      <c r="I558" s="19">
        <f t="shared" si="40"/>
        <v>6227.4880000000012</v>
      </c>
      <c r="J558" s="15">
        <f t="shared" si="41"/>
        <v>100</v>
      </c>
      <c r="K558" s="19">
        <f t="shared" si="43"/>
        <v>72.946285714285722</v>
      </c>
      <c r="L558" s="20">
        <f t="shared" si="42"/>
        <v>4449.7234285714294</v>
      </c>
      <c r="M558" s="21">
        <f t="shared" si="44"/>
        <v>1777.7645714285718</v>
      </c>
    </row>
    <row r="559" spans="2:13">
      <c r="B559" s="14" t="s">
        <v>798</v>
      </c>
      <c r="C559" s="15" t="s">
        <v>22</v>
      </c>
      <c r="D559" s="15" t="s">
        <v>300</v>
      </c>
      <c r="E559" s="16">
        <v>44075</v>
      </c>
      <c r="F559" s="17">
        <f>IF(AND(MONTH($D$1)&lt;=MONTH(E559),YEAR($D$1)=YEAR(E559)),0,DATEDIF(E559,$D$1,"M"))</f>
        <v>61</v>
      </c>
      <c r="G559" s="18">
        <v>84</v>
      </c>
      <c r="H559" s="19">
        <v>1678</v>
      </c>
      <c r="I559" s="19">
        <f t="shared" si="40"/>
        <v>1342.4</v>
      </c>
      <c r="J559" s="15">
        <f t="shared" si="41"/>
        <v>100</v>
      </c>
      <c r="K559" s="19">
        <f t="shared" si="43"/>
        <v>14.790476190476191</v>
      </c>
      <c r="L559" s="20">
        <f t="shared" si="42"/>
        <v>902.21904761904761</v>
      </c>
      <c r="M559" s="21">
        <f t="shared" si="44"/>
        <v>440.18095238095248</v>
      </c>
    </row>
    <row r="560" spans="2:13">
      <c r="B560" s="14" t="s">
        <v>799</v>
      </c>
      <c r="C560" s="15" t="s">
        <v>22</v>
      </c>
      <c r="D560" s="15" t="s">
        <v>300</v>
      </c>
      <c r="E560" s="16">
        <v>44075</v>
      </c>
      <c r="F560" s="17">
        <f>IF(AND(MONTH($D$1)&lt;=MONTH(E560),YEAR($D$1)=YEAR(E560)),0,DATEDIF(E560,$D$1,"M"))</f>
        <v>61</v>
      </c>
      <c r="G560" s="18">
        <v>84</v>
      </c>
      <c r="H560" s="19">
        <v>1678</v>
      </c>
      <c r="I560" s="19">
        <f t="shared" si="40"/>
        <v>1342.4</v>
      </c>
      <c r="J560" s="15">
        <f t="shared" si="41"/>
        <v>100</v>
      </c>
      <c r="K560" s="19">
        <f t="shared" si="43"/>
        <v>14.790476190476191</v>
      </c>
      <c r="L560" s="20">
        <f t="shared" si="42"/>
        <v>902.21904761904761</v>
      </c>
      <c r="M560" s="21">
        <f t="shared" si="44"/>
        <v>440.18095238095248</v>
      </c>
    </row>
    <row r="561" spans="2:13">
      <c r="B561" s="14" t="s">
        <v>800</v>
      </c>
      <c r="C561" s="15" t="s">
        <v>10</v>
      </c>
      <c r="D561" s="15" t="s">
        <v>314</v>
      </c>
      <c r="E561" s="16">
        <v>44075</v>
      </c>
      <c r="F561" s="17">
        <f>IF(AND(MONTH($D$1)&lt;=MONTH(E561),YEAR($D$1)=YEAR(E561)),0,DATEDIF(E561,$D$1,"M"))</f>
        <v>61</v>
      </c>
      <c r="G561" s="18">
        <v>84</v>
      </c>
      <c r="H561" s="19">
        <v>1678</v>
      </c>
      <c r="I561" s="19">
        <f t="shared" si="40"/>
        <v>1342.4</v>
      </c>
      <c r="J561" s="15">
        <f t="shared" si="41"/>
        <v>100</v>
      </c>
      <c r="K561" s="19">
        <f t="shared" si="43"/>
        <v>14.790476190476191</v>
      </c>
      <c r="L561" s="20">
        <f t="shared" si="42"/>
        <v>902.21904761904761</v>
      </c>
      <c r="M561" s="21">
        <f t="shared" si="44"/>
        <v>440.18095238095248</v>
      </c>
    </row>
    <row r="562" spans="2:13">
      <c r="B562" s="14" t="s">
        <v>801</v>
      </c>
      <c r="C562" s="15" t="s">
        <v>37</v>
      </c>
      <c r="D562" s="15" t="s">
        <v>802</v>
      </c>
      <c r="E562" s="16">
        <v>44075</v>
      </c>
      <c r="F562" s="17">
        <f>IF(AND(MONTH($D$1)&lt;=MONTH(E562),YEAR($D$1)=YEAR(E562)),0,DATEDIF(E562,$D$1,"M"))</f>
        <v>61</v>
      </c>
      <c r="G562" s="18">
        <v>84</v>
      </c>
      <c r="H562" s="19">
        <v>5164</v>
      </c>
      <c r="I562" s="19">
        <f t="shared" si="40"/>
        <v>4131.2</v>
      </c>
      <c r="J562" s="15">
        <f t="shared" si="41"/>
        <v>100</v>
      </c>
      <c r="K562" s="19">
        <f t="shared" si="43"/>
        <v>47.990476190476187</v>
      </c>
      <c r="L562" s="20">
        <f t="shared" si="42"/>
        <v>2927.4190476190474</v>
      </c>
      <c r="M562" s="21">
        <f t="shared" si="44"/>
        <v>1203.7809523809524</v>
      </c>
    </row>
    <row r="563" spans="2:13">
      <c r="B563" s="14" t="s">
        <v>803</v>
      </c>
      <c r="C563" s="15" t="s">
        <v>48</v>
      </c>
      <c r="D563" s="15" t="s">
        <v>274</v>
      </c>
      <c r="E563" s="16">
        <v>44075</v>
      </c>
      <c r="F563" s="17">
        <f>IF(AND(MONTH($D$1)&lt;=MONTH(E563),YEAR($D$1)=YEAR(E563)),0,DATEDIF(E563,$D$1,"M"))</f>
        <v>61</v>
      </c>
      <c r="G563" s="18">
        <v>84</v>
      </c>
      <c r="H563" s="19">
        <v>5888.71</v>
      </c>
      <c r="I563" s="19">
        <f t="shared" si="40"/>
        <v>4710.9679999999998</v>
      </c>
      <c r="J563" s="15">
        <f t="shared" si="41"/>
        <v>100</v>
      </c>
      <c r="K563" s="19">
        <f t="shared" si="43"/>
        <v>54.892476190476188</v>
      </c>
      <c r="L563" s="20">
        <f t="shared" si="42"/>
        <v>3348.4410476190474</v>
      </c>
      <c r="M563" s="21">
        <f t="shared" si="44"/>
        <v>1362.5269523809525</v>
      </c>
    </row>
    <row r="564" spans="2:13">
      <c r="B564" s="14" t="s">
        <v>804</v>
      </c>
      <c r="C564" s="15" t="s">
        <v>10</v>
      </c>
      <c r="D564" s="15" t="s">
        <v>280</v>
      </c>
      <c r="E564" s="16">
        <v>44075</v>
      </c>
      <c r="F564" s="17">
        <f>IF(AND(MONTH($D$1)&lt;=MONTH(E564),YEAR($D$1)=YEAR(E564)),0,DATEDIF(E564,$D$1,"M"))</f>
        <v>61</v>
      </c>
      <c r="G564" s="18">
        <v>84</v>
      </c>
      <c r="H564" s="19">
        <v>2572</v>
      </c>
      <c r="I564" s="19">
        <f t="shared" si="40"/>
        <v>2057.6</v>
      </c>
      <c r="J564" s="15">
        <f t="shared" si="41"/>
        <v>100</v>
      </c>
      <c r="K564" s="19">
        <f t="shared" si="43"/>
        <v>23.304761904761904</v>
      </c>
      <c r="L564" s="20">
        <f t="shared" si="42"/>
        <v>1421.5904761904762</v>
      </c>
      <c r="M564" s="21">
        <f t="shared" si="44"/>
        <v>636.00952380952367</v>
      </c>
    </row>
    <row r="565" spans="2:13">
      <c r="B565" s="14" t="s">
        <v>805</v>
      </c>
      <c r="C565" s="15" t="s">
        <v>32</v>
      </c>
      <c r="D565" s="15" t="s">
        <v>419</v>
      </c>
      <c r="E565" s="16">
        <v>44075</v>
      </c>
      <c r="F565" s="17">
        <f>IF(AND(MONTH($D$1)&lt;=MONTH(E565),YEAR($D$1)=YEAR(E565)),0,DATEDIF(E565,$D$1,"M"))</f>
        <v>61</v>
      </c>
      <c r="G565" s="18">
        <v>84</v>
      </c>
      <c r="H565" s="19">
        <v>1058</v>
      </c>
      <c r="I565" s="19">
        <f t="shared" si="40"/>
        <v>846.40000000000009</v>
      </c>
      <c r="J565" s="15">
        <f t="shared" si="41"/>
        <v>100</v>
      </c>
      <c r="K565" s="19">
        <f t="shared" si="43"/>
        <v>8.8857142857142861</v>
      </c>
      <c r="L565" s="20">
        <f t="shared" si="42"/>
        <v>542.02857142857147</v>
      </c>
      <c r="M565" s="21">
        <f t="shared" si="44"/>
        <v>304.37142857142862</v>
      </c>
    </row>
    <row r="566" spans="2:13">
      <c r="B566" s="14" t="s">
        <v>806</v>
      </c>
      <c r="C566" s="15" t="s">
        <v>10</v>
      </c>
      <c r="D566" s="15" t="s">
        <v>278</v>
      </c>
      <c r="E566" s="16">
        <v>44075</v>
      </c>
      <c r="F566" s="17">
        <f>IF(AND(MONTH($D$1)&lt;=MONTH(E566),YEAR($D$1)=YEAR(E566)),0,DATEDIF(E566,$D$1,"M"))</f>
        <v>61</v>
      </c>
      <c r="G566" s="18">
        <v>84</v>
      </c>
      <c r="H566" s="19">
        <v>2077</v>
      </c>
      <c r="I566" s="19">
        <f t="shared" si="40"/>
        <v>1661.6000000000001</v>
      </c>
      <c r="J566" s="15">
        <f t="shared" si="41"/>
        <v>100</v>
      </c>
      <c r="K566" s="19">
        <f t="shared" si="43"/>
        <v>18.590476190476192</v>
      </c>
      <c r="L566" s="20">
        <f t="shared" si="42"/>
        <v>1134.0190476190478</v>
      </c>
      <c r="M566" s="21">
        <f t="shared" si="44"/>
        <v>527.58095238095234</v>
      </c>
    </row>
    <row r="567" spans="2:13">
      <c r="B567" s="14" t="s">
        <v>807</v>
      </c>
      <c r="C567" s="15" t="s">
        <v>55</v>
      </c>
      <c r="D567" s="15" t="s">
        <v>412</v>
      </c>
      <c r="E567" s="16">
        <v>44075</v>
      </c>
      <c r="F567" s="17">
        <f>IF(AND(MONTH($D$1)&lt;=MONTH(E567),YEAR($D$1)=YEAR(E567)),0,DATEDIF(E567,$D$1,"M"))</f>
        <v>61</v>
      </c>
      <c r="G567" s="18">
        <v>84</v>
      </c>
      <c r="H567" s="19">
        <v>3648.11</v>
      </c>
      <c r="I567" s="19">
        <f t="shared" si="40"/>
        <v>2918.4880000000003</v>
      </c>
      <c r="J567" s="15">
        <f t="shared" si="41"/>
        <v>100</v>
      </c>
      <c r="K567" s="19">
        <f t="shared" si="43"/>
        <v>33.553428571428576</v>
      </c>
      <c r="L567" s="20">
        <f t="shared" si="42"/>
        <v>2046.7591428571432</v>
      </c>
      <c r="M567" s="21">
        <f t="shared" si="44"/>
        <v>871.72885714285712</v>
      </c>
    </row>
    <row r="568" spans="2:13">
      <c r="B568" s="14" t="s">
        <v>808</v>
      </c>
      <c r="C568" s="15" t="s">
        <v>22</v>
      </c>
      <c r="D568" s="15" t="s">
        <v>749</v>
      </c>
      <c r="E568" s="16">
        <v>44075</v>
      </c>
      <c r="F568" s="17">
        <f>IF(AND(MONTH($D$1)&lt;=MONTH(E568),YEAR($D$1)=YEAR(E568)),0,DATEDIF(E568,$D$1,"M"))</f>
        <v>61</v>
      </c>
      <c r="G568" s="18">
        <v>84</v>
      </c>
      <c r="H568" s="19">
        <v>655</v>
      </c>
      <c r="I568" s="19">
        <f t="shared" si="40"/>
        <v>524</v>
      </c>
      <c r="J568" s="15">
        <f t="shared" si="41"/>
        <v>100</v>
      </c>
      <c r="K568" s="19">
        <f t="shared" si="43"/>
        <v>5.0476190476190474</v>
      </c>
      <c r="L568" s="20">
        <f t="shared" si="42"/>
        <v>307.90476190476187</v>
      </c>
      <c r="M568" s="21">
        <f t="shared" si="44"/>
        <v>216.09523809523813</v>
      </c>
    </row>
    <row r="569" spans="2:13">
      <c r="B569" s="14" t="s">
        <v>809</v>
      </c>
      <c r="C569" s="15" t="s">
        <v>37</v>
      </c>
      <c r="D569" s="15" t="s">
        <v>802</v>
      </c>
      <c r="E569" s="16">
        <v>44075</v>
      </c>
      <c r="F569" s="17">
        <f>IF(AND(MONTH($D$1)&lt;=MONTH(E569),YEAR($D$1)=YEAR(E569)),0,DATEDIF(E569,$D$1,"M"))</f>
        <v>61</v>
      </c>
      <c r="G569" s="18">
        <v>84</v>
      </c>
      <c r="H569" s="19">
        <v>5164</v>
      </c>
      <c r="I569" s="19">
        <f t="shared" si="40"/>
        <v>4131.2</v>
      </c>
      <c r="J569" s="15">
        <f t="shared" si="41"/>
        <v>100</v>
      </c>
      <c r="K569" s="19">
        <f t="shared" si="43"/>
        <v>47.990476190476187</v>
      </c>
      <c r="L569" s="20">
        <f t="shared" si="42"/>
        <v>2927.4190476190474</v>
      </c>
      <c r="M569" s="21">
        <f t="shared" si="44"/>
        <v>1203.7809523809524</v>
      </c>
    </row>
    <row r="570" spans="2:13">
      <c r="B570" s="14" t="s">
        <v>810</v>
      </c>
      <c r="C570" s="15" t="s">
        <v>67</v>
      </c>
      <c r="D570" s="15" t="s">
        <v>811</v>
      </c>
      <c r="E570" s="16">
        <v>44075</v>
      </c>
      <c r="F570" s="17">
        <f>IF(AND(MONTH($D$1)&lt;=MONTH(E570),YEAR($D$1)=YEAR(E570)),0,DATEDIF(E570,$D$1,"M"))</f>
        <v>61</v>
      </c>
      <c r="G570" s="18">
        <v>84</v>
      </c>
      <c r="H570" s="19">
        <v>3344</v>
      </c>
      <c r="I570" s="19">
        <f t="shared" si="40"/>
        <v>2675.2000000000003</v>
      </c>
      <c r="J570" s="15">
        <f t="shared" si="41"/>
        <v>100</v>
      </c>
      <c r="K570" s="19">
        <f t="shared" si="43"/>
        <v>30.657142857142862</v>
      </c>
      <c r="L570" s="20">
        <f t="shared" si="42"/>
        <v>1870.0857142857146</v>
      </c>
      <c r="M570" s="21">
        <f t="shared" si="44"/>
        <v>805.11428571428564</v>
      </c>
    </row>
    <row r="571" spans="2:13">
      <c r="B571" s="14" t="s">
        <v>812</v>
      </c>
      <c r="C571" s="15" t="s">
        <v>19</v>
      </c>
      <c r="D571" s="15" t="s">
        <v>336</v>
      </c>
      <c r="E571" s="16">
        <v>44075</v>
      </c>
      <c r="F571" s="17">
        <f>IF(AND(MONTH($D$1)&lt;=MONTH(E571),YEAR($D$1)=YEAR(E571)),0,DATEDIF(E571,$D$1,"M"))</f>
        <v>61</v>
      </c>
      <c r="G571" s="18">
        <v>84</v>
      </c>
      <c r="H571" s="19">
        <v>100</v>
      </c>
      <c r="I571" s="19">
        <f t="shared" si="40"/>
        <v>80</v>
      </c>
      <c r="J571" s="15">
        <f t="shared" si="41"/>
        <v>100</v>
      </c>
      <c r="K571" s="19">
        <f t="shared" si="43"/>
        <v>-0.23809523809523808</v>
      </c>
      <c r="L571" s="20">
        <f t="shared" si="42"/>
        <v>-14.523809523809524</v>
      </c>
      <c r="M571" s="21">
        <f t="shared" si="44"/>
        <v>94.523809523809518</v>
      </c>
    </row>
    <row r="572" spans="2:13">
      <c r="B572" s="14" t="s">
        <v>813</v>
      </c>
      <c r="C572" s="15" t="s">
        <v>16</v>
      </c>
      <c r="D572" s="15" t="s">
        <v>814</v>
      </c>
      <c r="E572" s="16">
        <v>44075</v>
      </c>
      <c r="F572" s="17">
        <f>IF(AND(MONTH($D$1)&lt;=MONTH(E572),YEAR($D$1)=YEAR(E572)),0,DATEDIF(E572,$D$1,"M"))</f>
        <v>61</v>
      </c>
      <c r="G572" s="18">
        <v>84</v>
      </c>
      <c r="H572" s="19">
        <v>5045</v>
      </c>
      <c r="I572" s="19">
        <f t="shared" si="40"/>
        <v>4036</v>
      </c>
      <c r="J572" s="15">
        <f t="shared" si="41"/>
        <v>100</v>
      </c>
      <c r="K572" s="19">
        <f t="shared" si="43"/>
        <v>46.857142857142854</v>
      </c>
      <c r="L572" s="20">
        <f t="shared" si="42"/>
        <v>2858.2857142857142</v>
      </c>
      <c r="M572" s="21">
        <f t="shared" si="44"/>
        <v>1177.7142857142858</v>
      </c>
    </row>
    <row r="573" spans="2:13">
      <c r="B573" s="14" t="s">
        <v>815</v>
      </c>
      <c r="C573" s="15" t="s">
        <v>55</v>
      </c>
      <c r="D573" s="15" t="s">
        <v>816</v>
      </c>
      <c r="E573" s="16">
        <v>44075</v>
      </c>
      <c r="F573" s="17">
        <f>IF(AND(MONTH($D$1)&lt;=MONTH(E573),YEAR($D$1)=YEAR(E573)),0,DATEDIF(E573,$D$1,"M"))</f>
        <v>61</v>
      </c>
      <c r="G573" s="18">
        <v>84</v>
      </c>
      <c r="H573" s="19">
        <v>1929</v>
      </c>
      <c r="I573" s="19">
        <f t="shared" si="40"/>
        <v>1543.2</v>
      </c>
      <c r="J573" s="15">
        <f t="shared" si="41"/>
        <v>100</v>
      </c>
      <c r="K573" s="19">
        <f t="shared" si="43"/>
        <v>17.18095238095238</v>
      </c>
      <c r="L573" s="20">
        <f t="shared" si="42"/>
        <v>1048.0380952380951</v>
      </c>
      <c r="M573" s="21">
        <f t="shared" si="44"/>
        <v>495.16190476190491</v>
      </c>
    </row>
    <row r="574" spans="2:13">
      <c r="B574" s="14" t="s">
        <v>817</v>
      </c>
      <c r="C574" s="15" t="s">
        <v>22</v>
      </c>
      <c r="D574" s="15" t="s">
        <v>749</v>
      </c>
      <c r="E574" s="16">
        <v>44075</v>
      </c>
      <c r="F574" s="17">
        <f>IF(AND(MONTH($D$1)&lt;=MONTH(E574),YEAR($D$1)=YEAR(E574)),0,DATEDIF(E574,$D$1,"M"))</f>
        <v>61</v>
      </c>
      <c r="G574" s="18">
        <v>84</v>
      </c>
      <c r="H574" s="19">
        <v>655</v>
      </c>
      <c r="I574" s="19">
        <f t="shared" si="40"/>
        <v>524</v>
      </c>
      <c r="J574" s="15">
        <f t="shared" si="41"/>
        <v>100</v>
      </c>
      <c r="K574" s="19">
        <f t="shared" si="43"/>
        <v>5.0476190476190474</v>
      </c>
      <c r="L574" s="20">
        <f t="shared" si="42"/>
        <v>307.90476190476187</v>
      </c>
      <c r="M574" s="21">
        <f t="shared" si="44"/>
        <v>216.09523809523813</v>
      </c>
    </row>
    <row r="575" spans="2:13">
      <c r="B575" s="14" t="s">
        <v>818</v>
      </c>
      <c r="C575" s="15" t="s">
        <v>10</v>
      </c>
      <c r="D575" s="15" t="s">
        <v>314</v>
      </c>
      <c r="E575" s="16">
        <v>44075</v>
      </c>
      <c r="F575" s="17">
        <f>IF(AND(MONTH($D$1)&lt;=MONTH(E575),YEAR($D$1)=YEAR(E575)),0,DATEDIF(E575,$D$1,"M"))</f>
        <v>61</v>
      </c>
      <c r="G575" s="18">
        <v>84</v>
      </c>
      <c r="H575" s="19">
        <v>1678</v>
      </c>
      <c r="I575" s="19">
        <f t="shared" si="40"/>
        <v>1342.4</v>
      </c>
      <c r="J575" s="15">
        <f t="shared" si="41"/>
        <v>100</v>
      </c>
      <c r="K575" s="19">
        <f t="shared" si="43"/>
        <v>14.790476190476191</v>
      </c>
      <c r="L575" s="20">
        <f t="shared" si="42"/>
        <v>902.21904761904761</v>
      </c>
      <c r="M575" s="21">
        <f t="shared" si="44"/>
        <v>440.18095238095248</v>
      </c>
    </row>
    <row r="576" spans="2:13">
      <c r="B576" s="14" t="s">
        <v>819</v>
      </c>
      <c r="C576" s="15" t="s">
        <v>10</v>
      </c>
      <c r="D576" s="15" t="s">
        <v>314</v>
      </c>
      <c r="E576" s="16">
        <v>44075</v>
      </c>
      <c r="F576" s="17">
        <f>IF(AND(MONTH($D$1)&lt;=MONTH(E576),YEAR($D$1)=YEAR(E576)),0,DATEDIF(E576,$D$1,"M"))</f>
        <v>61</v>
      </c>
      <c r="G576" s="18">
        <v>84</v>
      </c>
      <c r="H576" s="19">
        <v>1678</v>
      </c>
      <c r="I576" s="19">
        <f t="shared" si="40"/>
        <v>1342.4</v>
      </c>
      <c r="J576" s="15">
        <f t="shared" si="41"/>
        <v>100</v>
      </c>
      <c r="K576" s="19">
        <f t="shared" si="43"/>
        <v>14.790476190476191</v>
      </c>
      <c r="L576" s="20">
        <f t="shared" si="42"/>
        <v>902.21904761904761</v>
      </c>
      <c r="M576" s="21">
        <f t="shared" si="44"/>
        <v>440.18095238095248</v>
      </c>
    </row>
    <row r="577" spans="2:13">
      <c r="B577" s="14" t="s">
        <v>820</v>
      </c>
      <c r="C577" s="15" t="s">
        <v>37</v>
      </c>
      <c r="D577" s="15" t="s">
        <v>802</v>
      </c>
      <c r="E577" s="16">
        <v>44075</v>
      </c>
      <c r="F577" s="17">
        <f>IF(AND(MONTH($D$1)&lt;=MONTH(E577),YEAR($D$1)=YEAR(E577)),0,DATEDIF(E577,$D$1,"M"))</f>
        <v>61</v>
      </c>
      <c r="G577" s="18">
        <v>84</v>
      </c>
      <c r="H577" s="19">
        <v>7210.89</v>
      </c>
      <c r="I577" s="19">
        <f t="shared" si="40"/>
        <v>5768.7120000000004</v>
      </c>
      <c r="J577" s="15">
        <f t="shared" si="41"/>
        <v>100</v>
      </c>
      <c r="K577" s="19">
        <f t="shared" si="43"/>
        <v>67.484666666666669</v>
      </c>
      <c r="L577" s="20">
        <f t="shared" si="42"/>
        <v>4116.5646666666671</v>
      </c>
      <c r="M577" s="21">
        <f t="shared" si="44"/>
        <v>1652.1473333333333</v>
      </c>
    </row>
    <row r="578" spans="2:13">
      <c r="B578" s="14" t="s">
        <v>821</v>
      </c>
      <c r="C578" s="15" t="s">
        <v>22</v>
      </c>
      <c r="D578" s="15" t="s">
        <v>822</v>
      </c>
      <c r="E578" s="16">
        <v>44075</v>
      </c>
      <c r="F578" s="17">
        <f>IF(AND(MONTH($D$1)&lt;=MONTH(E578),YEAR($D$1)=YEAR(E578)),0,DATEDIF(E578,$D$1,"M"))</f>
        <v>61</v>
      </c>
      <c r="G578" s="18">
        <v>84</v>
      </c>
      <c r="H578" s="19">
        <v>615</v>
      </c>
      <c r="I578" s="19">
        <f t="shared" si="40"/>
        <v>492</v>
      </c>
      <c r="J578" s="15">
        <f t="shared" si="41"/>
        <v>100</v>
      </c>
      <c r="K578" s="19">
        <f t="shared" si="43"/>
        <v>4.666666666666667</v>
      </c>
      <c r="L578" s="20">
        <f t="shared" si="42"/>
        <v>284.66666666666669</v>
      </c>
      <c r="M578" s="21">
        <f t="shared" si="44"/>
        <v>207.33333333333331</v>
      </c>
    </row>
    <row r="579" spans="2:13">
      <c r="B579" s="14" t="s">
        <v>823</v>
      </c>
      <c r="C579" s="15" t="s">
        <v>10</v>
      </c>
      <c r="D579" s="15" t="s">
        <v>345</v>
      </c>
      <c r="E579" s="16">
        <v>44075</v>
      </c>
      <c r="F579" s="17">
        <f>IF(AND(MONTH($D$1)&lt;=MONTH(E579),YEAR($D$1)=YEAR(E579)),0,DATEDIF(E579,$D$1,"M"))</f>
        <v>61</v>
      </c>
      <c r="G579" s="18">
        <v>84</v>
      </c>
      <c r="H579" s="19">
        <v>1678</v>
      </c>
      <c r="I579" s="19">
        <f t="shared" si="40"/>
        <v>1342.4</v>
      </c>
      <c r="J579" s="15">
        <f t="shared" si="41"/>
        <v>100</v>
      </c>
      <c r="K579" s="19">
        <f t="shared" si="43"/>
        <v>14.790476190476191</v>
      </c>
      <c r="L579" s="20">
        <f t="shared" si="42"/>
        <v>902.21904761904761</v>
      </c>
      <c r="M579" s="21">
        <f t="shared" si="44"/>
        <v>440.18095238095248</v>
      </c>
    </row>
    <row r="580" spans="2:13">
      <c r="B580" s="14" t="s">
        <v>824</v>
      </c>
      <c r="C580" s="15" t="s">
        <v>112</v>
      </c>
      <c r="D580" s="15" t="s">
        <v>825</v>
      </c>
      <c r="E580" s="16">
        <v>44075</v>
      </c>
      <c r="F580" s="17">
        <f>IF(AND(MONTH($D$1)&lt;=MONTH(E580),YEAR($D$1)=YEAR(E580)),0,DATEDIF(E580,$D$1,"M"))</f>
        <v>61</v>
      </c>
      <c r="G580" s="18">
        <v>84</v>
      </c>
      <c r="H580" s="19">
        <v>9937.6200000000008</v>
      </c>
      <c r="I580" s="19">
        <f t="shared" ref="I580:I643" si="45">+H580*(1-$I$3)</f>
        <v>7950.0960000000014</v>
      </c>
      <c r="J580" s="15">
        <f t="shared" ref="J580:J643" si="46">IF(G580=60,50,100)</f>
        <v>100</v>
      </c>
      <c r="K580" s="19">
        <f t="shared" si="43"/>
        <v>93.45352380952383</v>
      </c>
      <c r="L580" s="20">
        <f t="shared" ref="L580:L643" si="47">IF(F580&lt;G580,K580*F580,K580*G580)</f>
        <v>5700.6649523809538</v>
      </c>
      <c r="M580" s="21">
        <f t="shared" si="44"/>
        <v>2249.4310476190476</v>
      </c>
    </row>
    <row r="581" spans="2:13">
      <c r="B581" s="14" t="s">
        <v>826</v>
      </c>
      <c r="C581" s="15" t="s">
        <v>10</v>
      </c>
      <c r="D581" s="15" t="s">
        <v>280</v>
      </c>
      <c r="E581" s="16">
        <v>44075</v>
      </c>
      <c r="F581" s="17">
        <f>IF(AND(MONTH($D$1)&lt;=MONTH(E581),YEAR($D$1)=YEAR(E581)),0,DATEDIF(E581,$D$1,"M"))</f>
        <v>61</v>
      </c>
      <c r="G581" s="18">
        <v>84</v>
      </c>
      <c r="H581" s="19">
        <v>2161</v>
      </c>
      <c r="I581" s="19">
        <f t="shared" si="45"/>
        <v>1728.8000000000002</v>
      </c>
      <c r="J581" s="15">
        <f t="shared" si="46"/>
        <v>100</v>
      </c>
      <c r="K581" s="19">
        <f t="shared" ref="K581:K644" si="48">(I581-J581)/G581</f>
        <v>19.390476190476193</v>
      </c>
      <c r="L581" s="20">
        <f t="shared" si="47"/>
        <v>1182.8190476190478</v>
      </c>
      <c r="M581" s="21">
        <f t="shared" si="44"/>
        <v>545.98095238095243</v>
      </c>
    </row>
    <row r="582" spans="2:13">
      <c r="B582" s="14" t="s">
        <v>827</v>
      </c>
      <c r="C582" s="15" t="s">
        <v>32</v>
      </c>
      <c r="D582" s="15" t="s">
        <v>828</v>
      </c>
      <c r="E582" s="16">
        <v>44075</v>
      </c>
      <c r="F582" s="17">
        <f>IF(AND(MONTH($D$1)&lt;=MONTH(E582),YEAR($D$1)=YEAR(E582)),0,DATEDIF(E582,$D$1,"M"))</f>
        <v>61</v>
      </c>
      <c r="G582" s="18">
        <v>84</v>
      </c>
      <c r="H582" s="19">
        <v>6983</v>
      </c>
      <c r="I582" s="19">
        <f t="shared" si="45"/>
        <v>5586.4000000000005</v>
      </c>
      <c r="J582" s="15">
        <f t="shared" si="46"/>
        <v>100</v>
      </c>
      <c r="K582" s="19">
        <f t="shared" si="48"/>
        <v>65.314285714285717</v>
      </c>
      <c r="L582" s="20">
        <f t="shared" si="47"/>
        <v>3984.1714285714288</v>
      </c>
      <c r="M582" s="21">
        <f t="shared" ref="M582:M645" si="49">IF(F582&gt;G582,J582,I582-L582)</f>
        <v>1602.2285714285717</v>
      </c>
    </row>
    <row r="583" spans="2:13">
      <c r="B583" s="14" t="s">
        <v>829</v>
      </c>
      <c r="C583" s="15" t="s">
        <v>10</v>
      </c>
      <c r="D583" s="15" t="s">
        <v>314</v>
      </c>
      <c r="E583" s="16">
        <v>44075</v>
      </c>
      <c r="F583" s="17">
        <f>IF(AND(MONTH($D$1)&lt;=MONTH(E583),YEAR($D$1)=YEAR(E583)),0,DATEDIF(E583,$D$1,"M"))</f>
        <v>61</v>
      </c>
      <c r="G583" s="18">
        <v>84</v>
      </c>
      <c r="H583" s="19">
        <v>1678</v>
      </c>
      <c r="I583" s="19">
        <f t="shared" si="45"/>
        <v>1342.4</v>
      </c>
      <c r="J583" s="15">
        <f t="shared" si="46"/>
        <v>100</v>
      </c>
      <c r="K583" s="19">
        <f t="shared" si="48"/>
        <v>14.790476190476191</v>
      </c>
      <c r="L583" s="20">
        <f t="shared" si="47"/>
        <v>902.21904761904761</v>
      </c>
      <c r="M583" s="21">
        <f t="shared" si="49"/>
        <v>440.18095238095248</v>
      </c>
    </row>
    <row r="584" spans="2:13">
      <c r="B584" s="14" t="s">
        <v>830</v>
      </c>
      <c r="C584" s="15" t="s">
        <v>22</v>
      </c>
      <c r="D584" s="15" t="s">
        <v>831</v>
      </c>
      <c r="E584" s="16">
        <v>44075</v>
      </c>
      <c r="F584" s="17">
        <f>IF(AND(MONTH($D$1)&lt;=MONTH(E584),YEAR($D$1)=YEAR(E584)),0,DATEDIF(E584,$D$1,"M"))</f>
        <v>61</v>
      </c>
      <c r="G584" s="18">
        <v>84</v>
      </c>
      <c r="H584" s="19">
        <v>1034</v>
      </c>
      <c r="I584" s="19">
        <f t="shared" si="45"/>
        <v>827.2</v>
      </c>
      <c r="J584" s="15">
        <f t="shared" si="46"/>
        <v>100</v>
      </c>
      <c r="K584" s="19">
        <f t="shared" si="48"/>
        <v>8.6571428571428584</v>
      </c>
      <c r="L584" s="20">
        <f t="shared" si="47"/>
        <v>528.0857142857144</v>
      </c>
      <c r="M584" s="21">
        <f t="shared" si="49"/>
        <v>299.11428571428564</v>
      </c>
    </row>
    <row r="585" spans="2:13">
      <c r="B585" s="14" t="s">
        <v>832</v>
      </c>
      <c r="C585" s="15" t="s">
        <v>22</v>
      </c>
      <c r="D585" s="15" t="s">
        <v>300</v>
      </c>
      <c r="E585" s="16">
        <v>44075</v>
      </c>
      <c r="F585" s="17">
        <f>IF(AND(MONTH($D$1)&lt;=MONTH(E585),YEAR($D$1)=YEAR(E585)),0,DATEDIF(E585,$D$1,"M"))</f>
        <v>61</v>
      </c>
      <c r="G585" s="18">
        <v>84</v>
      </c>
      <c r="H585" s="19">
        <v>1678</v>
      </c>
      <c r="I585" s="19">
        <f t="shared" si="45"/>
        <v>1342.4</v>
      </c>
      <c r="J585" s="15">
        <f t="shared" si="46"/>
        <v>100</v>
      </c>
      <c r="K585" s="19">
        <f t="shared" si="48"/>
        <v>14.790476190476191</v>
      </c>
      <c r="L585" s="20">
        <f t="shared" si="47"/>
        <v>902.21904761904761</v>
      </c>
      <c r="M585" s="21">
        <f t="shared" si="49"/>
        <v>440.18095238095248</v>
      </c>
    </row>
    <row r="586" spans="2:13">
      <c r="B586" s="14" t="s">
        <v>833</v>
      </c>
      <c r="C586" s="15" t="s">
        <v>32</v>
      </c>
      <c r="D586" s="15" t="s">
        <v>289</v>
      </c>
      <c r="E586" s="16">
        <v>44075</v>
      </c>
      <c r="F586" s="17">
        <f>IF(AND(MONTH($D$1)&lt;=MONTH(E586),YEAR($D$1)=YEAR(E586)),0,DATEDIF(E586,$D$1,"M"))</f>
        <v>61</v>
      </c>
      <c r="G586" s="18">
        <v>84</v>
      </c>
      <c r="H586" s="19">
        <v>11136</v>
      </c>
      <c r="I586" s="19">
        <f t="shared" si="45"/>
        <v>8908.8000000000011</v>
      </c>
      <c r="J586" s="15">
        <f t="shared" si="46"/>
        <v>100</v>
      </c>
      <c r="K586" s="19">
        <f t="shared" si="48"/>
        <v>104.86666666666667</v>
      </c>
      <c r="L586" s="20">
        <f t="shared" si="47"/>
        <v>6396.8666666666668</v>
      </c>
      <c r="M586" s="21">
        <f t="shared" si="49"/>
        <v>2511.9333333333343</v>
      </c>
    </row>
    <row r="587" spans="2:13">
      <c r="B587" s="14" t="s">
        <v>834</v>
      </c>
      <c r="C587" s="15" t="s">
        <v>48</v>
      </c>
      <c r="D587" s="15" t="s">
        <v>274</v>
      </c>
      <c r="E587" s="16">
        <v>44075</v>
      </c>
      <c r="F587" s="17">
        <f>IF(AND(MONTH($D$1)&lt;=MONTH(E587),YEAR($D$1)=YEAR(E587)),0,DATEDIF(E587,$D$1,"M"))</f>
        <v>61</v>
      </c>
      <c r="G587" s="18">
        <v>84</v>
      </c>
      <c r="H587" s="19">
        <v>5771.43</v>
      </c>
      <c r="I587" s="19">
        <f t="shared" si="45"/>
        <v>4617.1440000000002</v>
      </c>
      <c r="J587" s="15">
        <f t="shared" si="46"/>
        <v>100</v>
      </c>
      <c r="K587" s="19">
        <f t="shared" si="48"/>
        <v>53.775523809523811</v>
      </c>
      <c r="L587" s="20">
        <f t="shared" si="47"/>
        <v>3280.3069523809527</v>
      </c>
      <c r="M587" s="21">
        <f t="shared" si="49"/>
        <v>1336.8370476190476</v>
      </c>
    </row>
    <row r="588" spans="2:13">
      <c r="B588" s="14" t="s">
        <v>835</v>
      </c>
      <c r="C588" s="15" t="s">
        <v>10</v>
      </c>
      <c r="D588" s="15" t="s">
        <v>345</v>
      </c>
      <c r="E588" s="16">
        <v>44075</v>
      </c>
      <c r="F588" s="17">
        <f>IF(AND(MONTH($D$1)&lt;=MONTH(E588),YEAR($D$1)=YEAR(E588)),0,DATEDIF(E588,$D$1,"M"))</f>
        <v>61</v>
      </c>
      <c r="G588" s="18">
        <v>84</v>
      </c>
      <c r="H588" s="19">
        <v>1678</v>
      </c>
      <c r="I588" s="19">
        <f t="shared" si="45"/>
        <v>1342.4</v>
      </c>
      <c r="J588" s="15">
        <f t="shared" si="46"/>
        <v>100</v>
      </c>
      <c r="K588" s="19">
        <f t="shared" si="48"/>
        <v>14.790476190476191</v>
      </c>
      <c r="L588" s="20">
        <f t="shared" si="47"/>
        <v>902.21904761904761</v>
      </c>
      <c r="M588" s="21">
        <f t="shared" si="49"/>
        <v>440.18095238095248</v>
      </c>
    </row>
    <row r="589" spans="2:13">
      <c r="B589" s="14" t="s">
        <v>836</v>
      </c>
      <c r="C589" s="15" t="s">
        <v>32</v>
      </c>
      <c r="D589" s="15" t="s">
        <v>438</v>
      </c>
      <c r="E589" s="16">
        <v>44075</v>
      </c>
      <c r="F589" s="17">
        <f>IF(AND(MONTH($D$1)&lt;=MONTH(E589),YEAR($D$1)=YEAR(E589)),0,DATEDIF(E589,$D$1,"M"))</f>
        <v>61</v>
      </c>
      <c r="G589" s="18">
        <v>84</v>
      </c>
      <c r="H589" s="19">
        <v>12108.38</v>
      </c>
      <c r="I589" s="19">
        <f t="shared" si="45"/>
        <v>9686.7039999999997</v>
      </c>
      <c r="J589" s="15">
        <f t="shared" si="46"/>
        <v>100</v>
      </c>
      <c r="K589" s="19">
        <f t="shared" si="48"/>
        <v>114.12742857142857</v>
      </c>
      <c r="L589" s="20">
        <f t="shared" si="47"/>
        <v>6961.7731428571424</v>
      </c>
      <c r="M589" s="21">
        <f t="shared" si="49"/>
        <v>2724.9308571428573</v>
      </c>
    </row>
    <row r="590" spans="2:13">
      <c r="B590" s="14" t="s">
        <v>837</v>
      </c>
      <c r="C590" s="15" t="s">
        <v>22</v>
      </c>
      <c r="D590" s="15" t="s">
        <v>749</v>
      </c>
      <c r="E590" s="16">
        <v>44075</v>
      </c>
      <c r="F590" s="17">
        <f>IF(AND(MONTH($D$1)&lt;=MONTH(E590),YEAR($D$1)=YEAR(E590)),0,DATEDIF(E590,$D$1,"M"))</f>
        <v>61</v>
      </c>
      <c r="G590" s="18">
        <v>84</v>
      </c>
      <c r="H590" s="19">
        <v>655</v>
      </c>
      <c r="I590" s="19">
        <f t="shared" si="45"/>
        <v>524</v>
      </c>
      <c r="J590" s="15">
        <f t="shared" si="46"/>
        <v>100</v>
      </c>
      <c r="K590" s="19">
        <f t="shared" si="48"/>
        <v>5.0476190476190474</v>
      </c>
      <c r="L590" s="20">
        <f t="shared" si="47"/>
        <v>307.90476190476187</v>
      </c>
      <c r="M590" s="21">
        <f t="shared" si="49"/>
        <v>216.09523809523813</v>
      </c>
    </row>
    <row r="591" spans="2:13">
      <c r="B591" s="14" t="s">
        <v>838</v>
      </c>
      <c r="C591" s="15" t="s">
        <v>10</v>
      </c>
      <c r="D591" s="15" t="s">
        <v>345</v>
      </c>
      <c r="E591" s="16">
        <v>44075</v>
      </c>
      <c r="F591" s="17">
        <f>IF(AND(MONTH($D$1)&lt;=MONTH(E591),YEAR($D$1)=YEAR(E591)),0,DATEDIF(E591,$D$1,"M"))</f>
        <v>61</v>
      </c>
      <c r="G591" s="18">
        <v>84</v>
      </c>
      <c r="H591" s="19">
        <v>1678</v>
      </c>
      <c r="I591" s="19">
        <f t="shared" si="45"/>
        <v>1342.4</v>
      </c>
      <c r="J591" s="15">
        <f t="shared" si="46"/>
        <v>100</v>
      </c>
      <c r="K591" s="19">
        <f t="shared" si="48"/>
        <v>14.790476190476191</v>
      </c>
      <c r="L591" s="20">
        <f t="shared" si="47"/>
        <v>902.21904761904761</v>
      </c>
      <c r="M591" s="21">
        <f t="shared" si="49"/>
        <v>440.18095238095248</v>
      </c>
    </row>
    <row r="592" spans="2:13">
      <c r="B592" s="14" t="s">
        <v>839</v>
      </c>
      <c r="C592" s="15" t="s">
        <v>22</v>
      </c>
      <c r="D592" s="15" t="s">
        <v>749</v>
      </c>
      <c r="E592" s="16">
        <v>44075</v>
      </c>
      <c r="F592" s="17">
        <f>IF(AND(MONTH($D$1)&lt;=MONTH(E592),YEAR($D$1)=YEAR(E592)),0,DATEDIF(E592,$D$1,"M"))</f>
        <v>61</v>
      </c>
      <c r="G592" s="18">
        <v>84</v>
      </c>
      <c r="H592" s="19">
        <v>655</v>
      </c>
      <c r="I592" s="19">
        <f t="shared" si="45"/>
        <v>524</v>
      </c>
      <c r="J592" s="15">
        <f t="shared" si="46"/>
        <v>100</v>
      </c>
      <c r="K592" s="19">
        <f t="shared" si="48"/>
        <v>5.0476190476190474</v>
      </c>
      <c r="L592" s="20">
        <f t="shared" si="47"/>
        <v>307.90476190476187</v>
      </c>
      <c r="M592" s="21">
        <f t="shared" si="49"/>
        <v>216.09523809523813</v>
      </c>
    </row>
    <row r="593" spans="2:13">
      <c r="B593" s="14" t="s">
        <v>840</v>
      </c>
      <c r="C593" s="15" t="s">
        <v>10</v>
      </c>
      <c r="D593" s="15" t="s">
        <v>345</v>
      </c>
      <c r="E593" s="16">
        <v>44075</v>
      </c>
      <c r="F593" s="17">
        <f>IF(AND(MONTH($D$1)&lt;=MONTH(E593),YEAR($D$1)=YEAR(E593)),0,DATEDIF(E593,$D$1,"M"))</f>
        <v>61</v>
      </c>
      <c r="G593" s="18">
        <v>84</v>
      </c>
      <c r="H593" s="19">
        <v>1678</v>
      </c>
      <c r="I593" s="19">
        <f t="shared" si="45"/>
        <v>1342.4</v>
      </c>
      <c r="J593" s="15">
        <f t="shared" si="46"/>
        <v>100</v>
      </c>
      <c r="K593" s="19">
        <f t="shared" si="48"/>
        <v>14.790476190476191</v>
      </c>
      <c r="L593" s="20">
        <f t="shared" si="47"/>
        <v>902.21904761904761</v>
      </c>
      <c r="M593" s="21">
        <f t="shared" si="49"/>
        <v>440.18095238095248</v>
      </c>
    </row>
    <row r="594" spans="2:13">
      <c r="B594" s="14" t="s">
        <v>841</v>
      </c>
      <c r="C594" s="15" t="s">
        <v>32</v>
      </c>
      <c r="D594" s="15" t="s">
        <v>289</v>
      </c>
      <c r="E594" s="16">
        <v>44075</v>
      </c>
      <c r="F594" s="17">
        <f>IF(AND(MONTH($D$1)&lt;=MONTH(E594),YEAR($D$1)=YEAR(E594)),0,DATEDIF(E594,$D$1,"M"))</f>
        <v>61</v>
      </c>
      <c r="G594" s="18">
        <v>84</v>
      </c>
      <c r="H594" s="19">
        <v>12369.2</v>
      </c>
      <c r="I594" s="19">
        <f t="shared" si="45"/>
        <v>9895.36</v>
      </c>
      <c r="J594" s="15">
        <f t="shared" si="46"/>
        <v>100</v>
      </c>
      <c r="K594" s="19">
        <f t="shared" si="48"/>
        <v>116.61142857142858</v>
      </c>
      <c r="L594" s="20">
        <f t="shared" si="47"/>
        <v>7113.2971428571427</v>
      </c>
      <c r="M594" s="21">
        <f t="shared" si="49"/>
        <v>2782.0628571428579</v>
      </c>
    </row>
    <row r="595" spans="2:13">
      <c r="B595" s="14" t="s">
        <v>842</v>
      </c>
      <c r="C595" s="15" t="s">
        <v>79</v>
      </c>
      <c r="D595" s="15" t="s">
        <v>843</v>
      </c>
      <c r="E595" s="16">
        <v>44075</v>
      </c>
      <c r="F595" s="17">
        <f>IF(AND(MONTH($D$1)&lt;=MONTH(E595),YEAR($D$1)=YEAR(E595)),0,DATEDIF(E595,$D$1,"M"))</f>
        <v>61</v>
      </c>
      <c r="G595" s="18">
        <v>84</v>
      </c>
      <c r="H595" s="19">
        <v>4773</v>
      </c>
      <c r="I595" s="19">
        <f t="shared" si="45"/>
        <v>3818.4</v>
      </c>
      <c r="J595" s="15">
        <f t="shared" si="46"/>
        <v>100</v>
      </c>
      <c r="K595" s="19">
        <f t="shared" si="48"/>
        <v>44.266666666666666</v>
      </c>
      <c r="L595" s="20">
        <f t="shared" si="47"/>
        <v>2700.2666666666664</v>
      </c>
      <c r="M595" s="21">
        <f t="shared" si="49"/>
        <v>1118.1333333333337</v>
      </c>
    </row>
    <row r="596" spans="2:13">
      <c r="B596" s="14" t="s">
        <v>844</v>
      </c>
      <c r="C596" s="15" t="s">
        <v>22</v>
      </c>
      <c r="D596" s="15" t="s">
        <v>749</v>
      </c>
      <c r="E596" s="16">
        <v>44075</v>
      </c>
      <c r="F596" s="17">
        <f>IF(AND(MONTH($D$1)&lt;=MONTH(E596),YEAR($D$1)=YEAR(E596)),0,DATEDIF(E596,$D$1,"M"))</f>
        <v>61</v>
      </c>
      <c r="G596" s="18">
        <v>84</v>
      </c>
      <c r="H596" s="19">
        <v>655</v>
      </c>
      <c r="I596" s="19">
        <f t="shared" si="45"/>
        <v>524</v>
      </c>
      <c r="J596" s="15">
        <f t="shared" si="46"/>
        <v>100</v>
      </c>
      <c r="K596" s="19">
        <f t="shared" si="48"/>
        <v>5.0476190476190474</v>
      </c>
      <c r="L596" s="20">
        <f t="shared" si="47"/>
        <v>307.90476190476187</v>
      </c>
      <c r="M596" s="21">
        <f t="shared" si="49"/>
        <v>216.09523809523813</v>
      </c>
    </row>
    <row r="597" spans="2:13">
      <c r="B597" s="14" t="s">
        <v>845</v>
      </c>
      <c r="C597" s="15" t="s">
        <v>37</v>
      </c>
      <c r="D597" s="15" t="s">
        <v>802</v>
      </c>
      <c r="E597" s="16">
        <v>44075</v>
      </c>
      <c r="F597" s="17">
        <f>IF(AND(MONTH($D$1)&lt;=MONTH(E597),YEAR($D$1)=YEAR(E597)),0,DATEDIF(E597,$D$1,"M"))</f>
        <v>61</v>
      </c>
      <c r="G597" s="18">
        <v>84</v>
      </c>
      <c r="H597" s="19">
        <v>7100</v>
      </c>
      <c r="I597" s="19">
        <f t="shared" si="45"/>
        <v>5680</v>
      </c>
      <c r="J597" s="15">
        <f t="shared" si="46"/>
        <v>100</v>
      </c>
      <c r="K597" s="19">
        <f t="shared" si="48"/>
        <v>66.428571428571431</v>
      </c>
      <c r="L597" s="20">
        <f t="shared" si="47"/>
        <v>4052.1428571428573</v>
      </c>
      <c r="M597" s="21">
        <f t="shared" si="49"/>
        <v>1627.8571428571427</v>
      </c>
    </row>
    <row r="598" spans="2:13">
      <c r="B598" s="14" t="s">
        <v>846</v>
      </c>
      <c r="C598" s="15" t="s">
        <v>22</v>
      </c>
      <c r="D598" s="15" t="s">
        <v>300</v>
      </c>
      <c r="E598" s="16">
        <v>44075</v>
      </c>
      <c r="F598" s="17">
        <f>IF(AND(MONTH($D$1)&lt;=MONTH(E598),YEAR($D$1)=YEAR(E598)),0,DATEDIF(E598,$D$1,"M"))</f>
        <v>61</v>
      </c>
      <c r="G598" s="18">
        <v>84</v>
      </c>
      <c r="H598" s="19">
        <v>1678</v>
      </c>
      <c r="I598" s="19">
        <f t="shared" si="45"/>
        <v>1342.4</v>
      </c>
      <c r="J598" s="15">
        <f t="shared" si="46"/>
        <v>100</v>
      </c>
      <c r="K598" s="19">
        <f t="shared" si="48"/>
        <v>14.790476190476191</v>
      </c>
      <c r="L598" s="20">
        <f t="shared" si="47"/>
        <v>902.21904761904761</v>
      </c>
      <c r="M598" s="21">
        <f t="shared" si="49"/>
        <v>440.18095238095248</v>
      </c>
    </row>
    <row r="599" spans="2:13">
      <c r="B599" s="14" t="s">
        <v>847</v>
      </c>
      <c r="C599" s="15" t="s">
        <v>22</v>
      </c>
      <c r="D599" s="15" t="s">
        <v>338</v>
      </c>
      <c r="E599" s="16">
        <v>44075</v>
      </c>
      <c r="F599" s="17">
        <f>IF(AND(MONTH($D$1)&lt;=MONTH(E599),YEAR($D$1)=YEAR(E599)),0,DATEDIF(E599,$D$1,"M"))</f>
        <v>61</v>
      </c>
      <c r="G599" s="18">
        <v>84</v>
      </c>
      <c r="H599" s="19">
        <v>100</v>
      </c>
      <c r="I599" s="19">
        <f t="shared" si="45"/>
        <v>80</v>
      </c>
      <c r="J599" s="15">
        <f t="shared" si="46"/>
        <v>100</v>
      </c>
      <c r="K599" s="19">
        <f t="shared" si="48"/>
        <v>-0.23809523809523808</v>
      </c>
      <c r="L599" s="20">
        <f t="shared" si="47"/>
        <v>-14.523809523809524</v>
      </c>
      <c r="M599" s="21">
        <f t="shared" si="49"/>
        <v>94.523809523809518</v>
      </c>
    </row>
    <row r="600" spans="2:13">
      <c r="B600" s="14" t="s">
        <v>848</v>
      </c>
      <c r="C600" s="15" t="s">
        <v>10</v>
      </c>
      <c r="D600" s="15" t="s">
        <v>477</v>
      </c>
      <c r="E600" s="16">
        <v>44075</v>
      </c>
      <c r="F600" s="17">
        <f>IF(AND(MONTH($D$1)&lt;=MONTH(E600),YEAR($D$1)=YEAR(E600)),0,DATEDIF(E600,$D$1,"M"))</f>
        <v>61</v>
      </c>
      <c r="G600" s="18">
        <v>84</v>
      </c>
      <c r="H600" s="19">
        <v>1678</v>
      </c>
      <c r="I600" s="19">
        <f t="shared" si="45"/>
        <v>1342.4</v>
      </c>
      <c r="J600" s="15">
        <f t="shared" si="46"/>
        <v>100</v>
      </c>
      <c r="K600" s="19">
        <f t="shared" si="48"/>
        <v>14.790476190476191</v>
      </c>
      <c r="L600" s="20">
        <f t="shared" si="47"/>
        <v>902.21904761904761</v>
      </c>
      <c r="M600" s="21">
        <f t="shared" si="49"/>
        <v>440.18095238095248</v>
      </c>
    </row>
    <row r="601" spans="2:13">
      <c r="B601" s="14" t="s">
        <v>849</v>
      </c>
      <c r="C601" s="15" t="s">
        <v>850</v>
      </c>
      <c r="D601" s="15" t="s">
        <v>851</v>
      </c>
      <c r="E601" s="16">
        <v>44075</v>
      </c>
      <c r="F601" s="17">
        <f>IF(AND(MONTH($D$1)&lt;=MONTH(E601),YEAR($D$1)=YEAR(E601)),0,DATEDIF(E601,$D$1,"M"))</f>
        <v>61</v>
      </c>
      <c r="G601" s="18">
        <v>84</v>
      </c>
      <c r="H601" s="19">
        <v>1458</v>
      </c>
      <c r="I601" s="19">
        <f t="shared" si="45"/>
        <v>1166.4000000000001</v>
      </c>
      <c r="J601" s="15">
        <f t="shared" si="46"/>
        <v>100</v>
      </c>
      <c r="K601" s="19">
        <f t="shared" si="48"/>
        <v>12.695238095238096</v>
      </c>
      <c r="L601" s="20">
        <f t="shared" si="47"/>
        <v>774.40952380952388</v>
      </c>
      <c r="M601" s="21">
        <f t="shared" si="49"/>
        <v>391.99047619047622</v>
      </c>
    </row>
    <row r="602" spans="2:13">
      <c r="B602" s="14" t="s">
        <v>852</v>
      </c>
      <c r="C602" s="15" t="s">
        <v>32</v>
      </c>
      <c r="D602" s="15" t="s">
        <v>797</v>
      </c>
      <c r="E602" s="16">
        <v>44075</v>
      </c>
      <c r="F602" s="17">
        <f>IF(AND(MONTH($D$1)&lt;=MONTH(E602),YEAR($D$1)=YEAR(E602)),0,DATEDIF(E602,$D$1,"M"))</f>
        <v>61</v>
      </c>
      <c r="G602" s="18">
        <v>84</v>
      </c>
      <c r="H602" s="19">
        <v>6154</v>
      </c>
      <c r="I602" s="19">
        <f t="shared" si="45"/>
        <v>4923.2000000000007</v>
      </c>
      <c r="J602" s="15">
        <f t="shared" si="46"/>
        <v>100</v>
      </c>
      <c r="K602" s="19">
        <f t="shared" si="48"/>
        <v>57.419047619047625</v>
      </c>
      <c r="L602" s="20">
        <f t="shared" si="47"/>
        <v>3502.5619047619052</v>
      </c>
      <c r="M602" s="21">
        <f t="shared" si="49"/>
        <v>1420.6380952380955</v>
      </c>
    </row>
    <row r="603" spans="2:13">
      <c r="B603" s="14" t="s">
        <v>853</v>
      </c>
      <c r="C603" s="15" t="s">
        <v>10</v>
      </c>
      <c r="D603" s="15" t="s">
        <v>278</v>
      </c>
      <c r="E603" s="16">
        <v>44075</v>
      </c>
      <c r="F603" s="17">
        <f>IF(AND(MONTH($D$1)&lt;=MONTH(E603),YEAR($D$1)=YEAR(E603)),0,DATEDIF(E603,$D$1,"M"))</f>
        <v>61</v>
      </c>
      <c r="G603" s="18">
        <v>84</v>
      </c>
      <c r="H603" s="19">
        <v>2077</v>
      </c>
      <c r="I603" s="19">
        <f t="shared" si="45"/>
        <v>1661.6000000000001</v>
      </c>
      <c r="J603" s="15">
        <f t="shared" si="46"/>
        <v>100</v>
      </c>
      <c r="K603" s="19">
        <f t="shared" si="48"/>
        <v>18.590476190476192</v>
      </c>
      <c r="L603" s="20">
        <f t="shared" si="47"/>
        <v>1134.0190476190478</v>
      </c>
      <c r="M603" s="21">
        <f t="shared" si="49"/>
        <v>527.58095238095234</v>
      </c>
    </row>
    <row r="604" spans="2:13">
      <c r="B604" s="14" t="s">
        <v>854</v>
      </c>
      <c r="C604" s="15" t="s">
        <v>19</v>
      </c>
      <c r="D604" s="15" t="s">
        <v>416</v>
      </c>
      <c r="E604" s="16">
        <v>44075</v>
      </c>
      <c r="F604" s="17">
        <f>IF(AND(MONTH($D$1)&lt;=MONTH(E604),YEAR($D$1)=YEAR(E604)),0,DATEDIF(E604,$D$1,"M"))</f>
        <v>61</v>
      </c>
      <c r="G604" s="18">
        <v>84</v>
      </c>
      <c r="H604" s="19">
        <v>100</v>
      </c>
      <c r="I604" s="19">
        <f t="shared" si="45"/>
        <v>80</v>
      </c>
      <c r="J604" s="15">
        <f t="shared" si="46"/>
        <v>100</v>
      </c>
      <c r="K604" s="19">
        <f t="shared" si="48"/>
        <v>-0.23809523809523808</v>
      </c>
      <c r="L604" s="20">
        <f t="shared" si="47"/>
        <v>-14.523809523809524</v>
      </c>
      <c r="M604" s="21">
        <f t="shared" si="49"/>
        <v>94.523809523809518</v>
      </c>
    </row>
    <row r="605" spans="2:13">
      <c r="B605" s="14" t="s">
        <v>855</v>
      </c>
      <c r="C605" s="15" t="s">
        <v>10</v>
      </c>
      <c r="D605" s="15" t="s">
        <v>345</v>
      </c>
      <c r="E605" s="16">
        <v>44075</v>
      </c>
      <c r="F605" s="17">
        <f>IF(AND(MONTH($D$1)&lt;=MONTH(E605),YEAR($D$1)=YEAR(E605)),0,DATEDIF(E605,$D$1,"M"))</f>
        <v>61</v>
      </c>
      <c r="G605" s="18">
        <v>84</v>
      </c>
      <c r="H605" s="19">
        <v>1678</v>
      </c>
      <c r="I605" s="19">
        <f t="shared" si="45"/>
        <v>1342.4</v>
      </c>
      <c r="J605" s="15">
        <f t="shared" si="46"/>
        <v>100</v>
      </c>
      <c r="K605" s="19">
        <f t="shared" si="48"/>
        <v>14.790476190476191</v>
      </c>
      <c r="L605" s="20">
        <f t="shared" si="47"/>
        <v>902.21904761904761</v>
      </c>
      <c r="M605" s="21">
        <f t="shared" si="49"/>
        <v>440.18095238095248</v>
      </c>
    </row>
    <row r="606" spans="2:13">
      <c r="B606" s="14" t="s">
        <v>856</v>
      </c>
      <c r="C606" s="15" t="s">
        <v>87</v>
      </c>
      <c r="D606" s="15" t="s">
        <v>857</v>
      </c>
      <c r="E606" s="16">
        <v>44075</v>
      </c>
      <c r="F606" s="17">
        <f>IF(AND(MONTH($D$1)&lt;=MONTH(E606),YEAR($D$1)=YEAR(E606)),0,DATEDIF(E606,$D$1,"M"))</f>
        <v>61</v>
      </c>
      <c r="G606" s="18">
        <v>60</v>
      </c>
      <c r="H606" s="19">
        <v>100</v>
      </c>
      <c r="I606" s="19">
        <f t="shared" si="45"/>
        <v>80</v>
      </c>
      <c r="J606" s="15">
        <f t="shared" si="46"/>
        <v>50</v>
      </c>
      <c r="K606" s="19">
        <f t="shared" si="48"/>
        <v>0.5</v>
      </c>
      <c r="L606" s="20">
        <f t="shared" si="47"/>
        <v>30</v>
      </c>
      <c r="M606" s="21">
        <f t="shared" si="49"/>
        <v>50</v>
      </c>
    </row>
    <row r="607" spans="2:13">
      <c r="B607" s="14" t="s">
        <v>858</v>
      </c>
      <c r="C607" s="15" t="s">
        <v>10</v>
      </c>
      <c r="D607" s="15" t="s">
        <v>345</v>
      </c>
      <c r="E607" s="16">
        <v>44075</v>
      </c>
      <c r="F607" s="17">
        <f>IF(AND(MONTH($D$1)&lt;=MONTH(E607),YEAR($D$1)=YEAR(E607)),0,DATEDIF(E607,$D$1,"M"))</f>
        <v>61</v>
      </c>
      <c r="G607" s="18">
        <v>84</v>
      </c>
      <c r="H607" s="19">
        <v>1678</v>
      </c>
      <c r="I607" s="19">
        <f t="shared" si="45"/>
        <v>1342.4</v>
      </c>
      <c r="J607" s="15">
        <f t="shared" si="46"/>
        <v>100</v>
      </c>
      <c r="K607" s="19">
        <f t="shared" si="48"/>
        <v>14.790476190476191</v>
      </c>
      <c r="L607" s="20">
        <f t="shared" si="47"/>
        <v>902.21904761904761</v>
      </c>
      <c r="M607" s="21">
        <f t="shared" si="49"/>
        <v>440.18095238095248</v>
      </c>
    </row>
    <row r="608" spans="2:13">
      <c r="B608" s="14" t="s">
        <v>859</v>
      </c>
      <c r="C608" s="15" t="s">
        <v>22</v>
      </c>
      <c r="D608" s="15" t="s">
        <v>749</v>
      </c>
      <c r="E608" s="16">
        <v>44075</v>
      </c>
      <c r="F608" s="17">
        <f>IF(AND(MONTH($D$1)&lt;=MONTH(E608),YEAR($D$1)=YEAR(E608)),0,DATEDIF(E608,$D$1,"M"))</f>
        <v>61</v>
      </c>
      <c r="G608" s="18">
        <v>84</v>
      </c>
      <c r="H608" s="19">
        <v>655</v>
      </c>
      <c r="I608" s="19">
        <f t="shared" si="45"/>
        <v>524</v>
      </c>
      <c r="J608" s="15">
        <f t="shared" si="46"/>
        <v>100</v>
      </c>
      <c r="K608" s="19">
        <f t="shared" si="48"/>
        <v>5.0476190476190474</v>
      </c>
      <c r="L608" s="20">
        <f t="shared" si="47"/>
        <v>307.90476190476187</v>
      </c>
      <c r="M608" s="21">
        <f t="shared" si="49"/>
        <v>216.09523809523813</v>
      </c>
    </row>
    <row r="609" spans="2:13">
      <c r="B609" s="14" t="s">
        <v>860</v>
      </c>
      <c r="C609" s="15" t="s">
        <v>112</v>
      </c>
      <c r="D609" s="15" t="s">
        <v>861</v>
      </c>
      <c r="E609" s="16">
        <v>44075</v>
      </c>
      <c r="F609" s="17">
        <f>IF(AND(MONTH($D$1)&lt;=MONTH(E609),YEAR($D$1)=YEAR(E609)),0,DATEDIF(E609,$D$1,"M"))</f>
        <v>61</v>
      </c>
      <c r="G609" s="18">
        <v>84</v>
      </c>
      <c r="H609" s="19">
        <v>8435.11</v>
      </c>
      <c r="I609" s="19">
        <f t="shared" si="45"/>
        <v>6748.0880000000006</v>
      </c>
      <c r="J609" s="15">
        <f t="shared" si="46"/>
        <v>100</v>
      </c>
      <c r="K609" s="19">
        <f t="shared" si="48"/>
        <v>79.143904761904764</v>
      </c>
      <c r="L609" s="20">
        <f t="shared" si="47"/>
        <v>4827.7781904761905</v>
      </c>
      <c r="M609" s="21">
        <f t="shared" si="49"/>
        <v>1920.3098095238101</v>
      </c>
    </row>
    <row r="610" spans="2:13">
      <c r="B610" s="14" t="s">
        <v>862</v>
      </c>
      <c r="C610" s="15" t="s">
        <v>22</v>
      </c>
      <c r="D610" s="15" t="s">
        <v>442</v>
      </c>
      <c r="E610" s="16">
        <v>44075</v>
      </c>
      <c r="F610" s="17">
        <f>IF(AND(MONTH($D$1)&lt;=MONTH(E610),YEAR($D$1)=YEAR(E610)),0,DATEDIF(E610,$D$1,"M"))</f>
        <v>61</v>
      </c>
      <c r="G610" s="18">
        <v>84</v>
      </c>
      <c r="H610" s="19">
        <v>1050</v>
      </c>
      <c r="I610" s="19">
        <f t="shared" si="45"/>
        <v>840</v>
      </c>
      <c r="J610" s="15">
        <f t="shared" si="46"/>
        <v>100</v>
      </c>
      <c r="K610" s="19">
        <f t="shared" si="48"/>
        <v>8.8095238095238102</v>
      </c>
      <c r="L610" s="20">
        <f t="shared" si="47"/>
        <v>537.38095238095241</v>
      </c>
      <c r="M610" s="21">
        <f t="shared" si="49"/>
        <v>302.61904761904759</v>
      </c>
    </row>
    <row r="611" spans="2:13">
      <c r="B611" s="14" t="s">
        <v>863</v>
      </c>
      <c r="C611" s="15" t="s">
        <v>79</v>
      </c>
      <c r="D611" s="15" t="s">
        <v>864</v>
      </c>
      <c r="E611" s="16">
        <v>44075</v>
      </c>
      <c r="F611" s="17">
        <f>IF(AND(MONTH($D$1)&lt;=MONTH(E611),YEAR($D$1)=YEAR(E611)),0,DATEDIF(E611,$D$1,"M"))</f>
        <v>61</v>
      </c>
      <c r="G611" s="18">
        <v>84</v>
      </c>
      <c r="H611" s="19">
        <v>3877</v>
      </c>
      <c r="I611" s="19">
        <f t="shared" si="45"/>
        <v>3101.6000000000004</v>
      </c>
      <c r="J611" s="15">
        <f t="shared" si="46"/>
        <v>100</v>
      </c>
      <c r="K611" s="19">
        <f t="shared" si="48"/>
        <v>35.733333333333334</v>
      </c>
      <c r="L611" s="20">
        <f t="shared" si="47"/>
        <v>2179.7333333333336</v>
      </c>
      <c r="M611" s="21">
        <f t="shared" si="49"/>
        <v>921.86666666666679</v>
      </c>
    </row>
    <row r="612" spans="2:13">
      <c r="B612" s="14" t="s">
        <v>865</v>
      </c>
      <c r="C612" s="15" t="s">
        <v>48</v>
      </c>
      <c r="D612" s="15" t="s">
        <v>341</v>
      </c>
      <c r="E612" s="16">
        <v>44075</v>
      </c>
      <c r="F612" s="17">
        <f>IF(AND(MONTH($D$1)&lt;=MONTH(E612),YEAR($D$1)=YEAR(E612)),0,DATEDIF(E612,$D$1,"M"))</f>
        <v>61</v>
      </c>
      <c r="G612" s="18">
        <v>84</v>
      </c>
      <c r="H612" s="19">
        <v>1667.85</v>
      </c>
      <c r="I612" s="19">
        <f t="shared" si="45"/>
        <v>1334.28</v>
      </c>
      <c r="J612" s="15">
        <f t="shared" si="46"/>
        <v>100</v>
      </c>
      <c r="K612" s="19">
        <f t="shared" si="48"/>
        <v>14.693809523809524</v>
      </c>
      <c r="L612" s="20">
        <f t="shared" si="47"/>
        <v>896.32238095238097</v>
      </c>
      <c r="M612" s="21">
        <f t="shared" si="49"/>
        <v>437.957619047619</v>
      </c>
    </row>
    <row r="613" spans="2:13">
      <c r="B613" s="14" t="s">
        <v>866</v>
      </c>
      <c r="C613" s="15" t="s">
        <v>32</v>
      </c>
      <c r="D613" s="15" t="s">
        <v>496</v>
      </c>
      <c r="E613" s="16">
        <v>44075</v>
      </c>
      <c r="F613" s="17">
        <f>IF(AND(MONTH($D$1)&lt;=MONTH(E613),YEAR($D$1)=YEAR(E613)),0,DATEDIF(E613,$D$1,"M"))</f>
        <v>61</v>
      </c>
      <c r="G613" s="18">
        <v>84</v>
      </c>
      <c r="H613" s="19">
        <v>10736.970000000001</v>
      </c>
      <c r="I613" s="19">
        <f t="shared" si="45"/>
        <v>8589.5760000000009</v>
      </c>
      <c r="J613" s="15">
        <f t="shared" si="46"/>
        <v>100</v>
      </c>
      <c r="K613" s="19">
        <f t="shared" si="48"/>
        <v>101.06638095238097</v>
      </c>
      <c r="L613" s="20">
        <f t="shared" si="47"/>
        <v>6165.0492380952392</v>
      </c>
      <c r="M613" s="21">
        <f t="shared" si="49"/>
        <v>2424.5267619047618</v>
      </c>
    </row>
    <row r="614" spans="2:13">
      <c r="B614" s="14" t="s">
        <v>867</v>
      </c>
      <c r="C614" s="15" t="s">
        <v>32</v>
      </c>
      <c r="D614" s="15" t="s">
        <v>868</v>
      </c>
      <c r="E614" s="16">
        <v>44075</v>
      </c>
      <c r="F614" s="17">
        <f>IF(AND(MONTH($D$1)&lt;=MONTH(E614),YEAR($D$1)=YEAR(E614)),0,DATEDIF(E614,$D$1,"M"))</f>
        <v>61</v>
      </c>
      <c r="G614" s="18">
        <v>84</v>
      </c>
      <c r="H614" s="19">
        <v>6734</v>
      </c>
      <c r="I614" s="19">
        <f t="shared" si="45"/>
        <v>5387.2000000000007</v>
      </c>
      <c r="J614" s="15">
        <f t="shared" si="46"/>
        <v>100</v>
      </c>
      <c r="K614" s="19">
        <f t="shared" si="48"/>
        <v>62.94285714285715</v>
      </c>
      <c r="L614" s="20">
        <f t="shared" si="47"/>
        <v>3839.514285714286</v>
      </c>
      <c r="M614" s="21">
        <f t="shared" si="49"/>
        <v>1547.6857142857148</v>
      </c>
    </row>
    <row r="615" spans="2:13">
      <c r="B615" s="14" t="s">
        <v>869</v>
      </c>
      <c r="C615" s="15" t="s">
        <v>22</v>
      </c>
      <c r="D615" s="15" t="s">
        <v>749</v>
      </c>
      <c r="E615" s="16">
        <v>44075</v>
      </c>
      <c r="F615" s="17">
        <f>IF(AND(MONTH($D$1)&lt;=MONTH(E615),YEAR($D$1)=YEAR(E615)),0,DATEDIF(E615,$D$1,"M"))</f>
        <v>61</v>
      </c>
      <c r="G615" s="18">
        <v>84</v>
      </c>
      <c r="H615" s="19">
        <v>655</v>
      </c>
      <c r="I615" s="19">
        <f t="shared" si="45"/>
        <v>524</v>
      </c>
      <c r="J615" s="15">
        <f t="shared" si="46"/>
        <v>100</v>
      </c>
      <c r="K615" s="19">
        <f t="shared" si="48"/>
        <v>5.0476190476190474</v>
      </c>
      <c r="L615" s="20">
        <f t="shared" si="47"/>
        <v>307.90476190476187</v>
      </c>
      <c r="M615" s="21">
        <f t="shared" si="49"/>
        <v>216.09523809523813</v>
      </c>
    </row>
    <row r="616" spans="2:13">
      <c r="B616" s="14" t="s">
        <v>870</v>
      </c>
      <c r="C616" s="15" t="s">
        <v>22</v>
      </c>
      <c r="D616" s="15" t="s">
        <v>300</v>
      </c>
      <c r="E616" s="16">
        <v>44075</v>
      </c>
      <c r="F616" s="17">
        <f>IF(AND(MONTH($D$1)&lt;=MONTH(E616),YEAR($D$1)=YEAR(E616)),0,DATEDIF(E616,$D$1,"M"))</f>
        <v>61</v>
      </c>
      <c r="G616" s="18">
        <v>84</v>
      </c>
      <c r="H616" s="19">
        <v>1678</v>
      </c>
      <c r="I616" s="19">
        <f t="shared" si="45"/>
        <v>1342.4</v>
      </c>
      <c r="J616" s="15">
        <f t="shared" si="46"/>
        <v>100</v>
      </c>
      <c r="K616" s="19">
        <f t="shared" si="48"/>
        <v>14.790476190476191</v>
      </c>
      <c r="L616" s="20">
        <f t="shared" si="47"/>
        <v>902.21904761904761</v>
      </c>
      <c r="M616" s="21">
        <f t="shared" si="49"/>
        <v>440.18095238095248</v>
      </c>
    </row>
    <row r="617" spans="2:13">
      <c r="B617" s="14" t="s">
        <v>871</v>
      </c>
      <c r="C617" s="15" t="s">
        <v>32</v>
      </c>
      <c r="D617" s="15" t="s">
        <v>419</v>
      </c>
      <c r="E617" s="16">
        <v>44075</v>
      </c>
      <c r="F617" s="17">
        <f>IF(AND(MONTH($D$1)&lt;=MONTH(E617),YEAR($D$1)=YEAR(E617)),0,DATEDIF(E617,$D$1,"M"))</f>
        <v>61</v>
      </c>
      <c r="G617" s="18">
        <v>84</v>
      </c>
      <c r="H617" s="19">
        <v>1058</v>
      </c>
      <c r="I617" s="19">
        <f t="shared" si="45"/>
        <v>846.40000000000009</v>
      </c>
      <c r="J617" s="15">
        <f t="shared" si="46"/>
        <v>100</v>
      </c>
      <c r="K617" s="19">
        <f t="shared" si="48"/>
        <v>8.8857142857142861</v>
      </c>
      <c r="L617" s="20">
        <f t="shared" si="47"/>
        <v>542.02857142857147</v>
      </c>
      <c r="M617" s="21">
        <f t="shared" si="49"/>
        <v>304.37142857142862</v>
      </c>
    </row>
    <row r="618" spans="2:13">
      <c r="B618" s="14" t="s">
        <v>872</v>
      </c>
      <c r="C618" s="15" t="s">
        <v>112</v>
      </c>
      <c r="D618" s="15" t="s">
        <v>873</v>
      </c>
      <c r="E618" s="16">
        <v>44075</v>
      </c>
      <c r="F618" s="17">
        <f>IF(AND(MONTH($D$1)&lt;=MONTH(E618),YEAR($D$1)=YEAR(E618)),0,DATEDIF(E618,$D$1,"M"))</f>
        <v>61</v>
      </c>
      <c r="G618" s="18">
        <v>84</v>
      </c>
      <c r="H618" s="19">
        <v>15051.369999999999</v>
      </c>
      <c r="I618" s="19">
        <f t="shared" si="45"/>
        <v>12041.096</v>
      </c>
      <c r="J618" s="15">
        <f t="shared" si="46"/>
        <v>100</v>
      </c>
      <c r="K618" s="19">
        <f t="shared" si="48"/>
        <v>142.15590476190476</v>
      </c>
      <c r="L618" s="20">
        <f t="shared" si="47"/>
        <v>8671.5101904761905</v>
      </c>
      <c r="M618" s="21">
        <f t="shared" si="49"/>
        <v>3369.5858095238091</v>
      </c>
    </row>
    <row r="619" spans="2:13">
      <c r="B619" s="14" t="s">
        <v>874</v>
      </c>
      <c r="C619" s="15" t="s">
        <v>37</v>
      </c>
      <c r="D619" s="15" t="s">
        <v>875</v>
      </c>
      <c r="E619" s="16">
        <v>44075</v>
      </c>
      <c r="F619" s="17">
        <f>IF(AND(MONTH($D$1)&lt;=MONTH(E619),YEAR($D$1)=YEAR(E619)),0,DATEDIF(E619,$D$1,"M"))</f>
        <v>61</v>
      </c>
      <c r="G619" s="18">
        <v>84</v>
      </c>
      <c r="H619" s="19">
        <v>1692</v>
      </c>
      <c r="I619" s="19">
        <f t="shared" si="45"/>
        <v>1353.6000000000001</v>
      </c>
      <c r="J619" s="15">
        <f t="shared" si="46"/>
        <v>100</v>
      </c>
      <c r="K619" s="19">
        <f t="shared" si="48"/>
        <v>14.923809523809526</v>
      </c>
      <c r="L619" s="20">
        <f t="shared" si="47"/>
        <v>910.35238095238105</v>
      </c>
      <c r="M619" s="21">
        <f t="shared" si="49"/>
        <v>443.24761904761908</v>
      </c>
    </row>
    <row r="620" spans="2:13">
      <c r="B620" s="14" t="s">
        <v>876</v>
      </c>
      <c r="C620" s="15" t="s">
        <v>55</v>
      </c>
      <c r="D620" s="15" t="s">
        <v>412</v>
      </c>
      <c r="E620" s="16">
        <v>44075</v>
      </c>
      <c r="F620" s="17">
        <f>IF(AND(MONTH($D$1)&lt;=MONTH(E620),YEAR($D$1)=YEAR(E620)),0,DATEDIF(E620,$D$1,"M"))</f>
        <v>61</v>
      </c>
      <c r="G620" s="18">
        <v>84</v>
      </c>
      <c r="H620" s="19">
        <v>3648.11</v>
      </c>
      <c r="I620" s="19">
        <f t="shared" si="45"/>
        <v>2918.4880000000003</v>
      </c>
      <c r="J620" s="15">
        <f t="shared" si="46"/>
        <v>100</v>
      </c>
      <c r="K620" s="19">
        <f t="shared" si="48"/>
        <v>33.553428571428576</v>
      </c>
      <c r="L620" s="20">
        <f t="shared" si="47"/>
        <v>2046.7591428571432</v>
      </c>
      <c r="M620" s="21">
        <f t="shared" si="49"/>
        <v>871.72885714285712</v>
      </c>
    </row>
    <row r="621" spans="2:13">
      <c r="B621" s="14" t="s">
        <v>877</v>
      </c>
      <c r="C621" s="15" t="s">
        <v>19</v>
      </c>
      <c r="D621" s="15" t="s">
        <v>485</v>
      </c>
      <c r="E621" s="16">
        <v>44075</v>
      </c>
      <c r="F621" s="17">
        <f>IF(AND(MONTH($D$1)&lt;=MONTH(E621),YEAR($D$1)=YEAR(E621)),0,DATEDIF(E621,$D$1,"M"))</f>
        <v>61</v>
      </c>
      <c r="G621" s="18">
        <v>84</v>
      </c>
      <c r="H621" s="19">
        <v>2628</v>
      </c>
      <c r="I621" s="19">
        <f t="shared" si="45"/>
        <v>2102.4</v>
      </c>
      <c r="J621" s="15">
        <f t="shared" si="46"/>
        <v>100</v>
      </c>
      <c r="K621" s="19">
        <f t="shared" si="48"/>
        <v>23.838095238095239</v>
      </c>
      <c r="L621" s="20">
        <f t="shared" si="47"/>
        <v>1454.1238095238095</v>
      </c>
      <c r="M621" s="21">
        <f t="shared" si="49"/>
        <v>648.27619047619055</v>
      </c>
    </row>
    <row r="622" spans="2:13">
      <c r="B622" s="14" t="s">
        <v>878</v>
      </c>
      <c r="C622" s="15" t="s">
        <v>32</v>
      </c>
      <c r="D622" s="15" t="s">
        <v>447</v>
      </c>
      <c r="E622" s="16">
        <v>44075</v>
      </c>
      <c r="F622" s="17">
        <f>IF(AND(MONTH($D$1)&lt;=MONTH(E622),YEAR($D$1)=YEAR(E622)),0,DATEDIF(E622,$D$1,"M"))</f>
        <v>61</v>
      </c>
      <c r="G622" s="18">
        <v>84</v>
      </c>
      <c r="H622" s="19">
        <v>7799</v>
      </c>
      <c r="I622" s="19">
        <f t="shared" si="45"/>
        <v>6239.2000000000007</v>
      </c>
      <c r="J622" s="15">
        <f t="shared" si="46"/>
        <v>100</v>
      </c>
      <c r="K622" s="19">
        <f t="shared" si="48"/>
        <v>73.085714285714289</v>
      </c>
      <c r="L622" s="20">
        <f t="shared" si="47"/>
        <v>4458.2285714285717</v>
      </c>
      <c r="M622" s="21">
        <f t="shared" si="49"/>
        <v>1780.971428571429</v>
      </c>
    </row>
    <row r="623" spans="2:13">
      <c r="B623" s="14" t="s">
        <v>879</v>
      </c>
      <c r="C623" s="15" t="s">
        <v>10</v>
      </c>
      <c r="D623" s="15" t="s">
        <v>345</v>
      </c>
      <c r="E623" s="16">
        <v>44075</v>
      </c>
      <c r="F623" s="17">
        <f>IF(AND(MONTH($D$1)&lt;=MONTH(E623),YEAR($D$1)=YEAR(E623)),0,DATEDIF(E623,$D$1,"M"))</f>
        <v>61</v>
      </c>
      <c r="G623" s="18">
        <v>84</v>
      </c>
      <c r="H623" s="19">
        <v>1678</v>
      </c>
      <c r="I623" s="19">
        <f t="shared" si="45"/>
        <v>1342.4</v>
      </c>
      <c r="J623" s="15">
        <f t="shared" si="46"/>
        <v>100</v>
      </c>
      <c r="K623" s="19">
        <f t="shared" si="48"/>
        <v>14.790476190476191</v>
      </c>
      <c r="L623" s="20">
        <f t="shared" si="47"/>
        <v>902.21904761904761</v>
      </c>
      <c r="M623" s="21">
        <f t="shared" si="49"/>
        <v>440.18095238095248</v>
      </c>
    </row>
    <row r="624" spans="2:13">
      <c r="B624" s="14" t="s">
        <v>880</v>
      </c>
      <c r="C624" s="15" t="s">
        <v>22</v>
      </c>
      <c r="D624" s="15" t="s">
        <v>498</v>
      </c>
      <c r="E624" s="16">
        <v>44075</v>
      </c>
      <c r="F624" s="17">
        <f>IF(AND(MONTH($D$1)&lt;=MONTH(E624),YEAR($D$1)=YEAR(E624)),0,DATEDIF(E624,$D$1,"M"))</f>
        <v>61</v>
      </c>
      <c r="G624" s="18">
        <v>84</v>
      </c>
      <c r="H624" s="19">
        <v>855.82</v>
      </c>
      <c r="I624" s="19">
        <f t="shared" si="45"/>
        <v>684.65600000000006</v>
      </c>
      <c r="J624" s="15">
        <f t="shared" si="46"/>
        <v>100</v>
      </c>
      <c r="K624" s="19">
        <f t="shared" si="48"/>
        <v>6.9601904761904771</v>
      </c>
      <c r="L624" s="20">
        <f t="shared" si="47"/>
        <v>424.57161904761909</v>
      </c>
      <c r="M624" s="21">
        <f t="shared" si="49"/>
        <v>260.08438095238097</v>
      </c>
    </row>
    <row r="625" spans="2:13">
      <c r="B625" s="14" t="s">
        <v>881</v>
      </c>
      <c r="C625" s="15" t="s">
        <v>48</v>
      </c>
      <c r="D625" s="15" t="s">
        <v>274</v>
      </c>
      <c r="E625" s="16">
        <v>44075</v>
      </c>
      <c r="F625" s="17">
        <f>IF(AND(MONTH($D$1)&lt;=MONTH(E625),YEAR($D$1)=YEAR(E625)),0,DATEDIF(E625,$D$1,"M"))</f>
        <v>61</v>
      </c>
      <c r="G625" s="18">
        <v>84</v>
      </c>
      <c r="H625" s="19">
        <v>4271.51</v>
      </c>
      <c r="I625" s="19">
        <f t="shared" si="45"/>
        <v>3417.2080000000005</v>
      </c>
      <c r="J625" s="15">
        <f t="shared" si="46"/>
        <v>100</v>
      </c>
      <c r="K625" s="19">
        <f t="shared" si="48"/>
        <v>39.490571428571435</v>
      </c>
      <c r="L625" s="20">
        <f t="shared" si="47"/>
        <v>2408.9248571428575</v>
      </c>
      <c r="M625" s="21">
        <f t="shared" si="49"/>
        <v>1008.283142857143</v>
      </c>
    </row>
    <row r="626" spans="2:13">
      <c r="B626" s="14" t="s">
        <v>882</v>
      </c>
      <c r="C626" s="15" t="s">
        <v>19</v>
      </c>
      <c r="D626" s="15" t="s">
        <v>883</v>
      </c>
      <c r="E626" s="16">
        <v>44075</v>
      </c>
      <c r="F626" s="17">
        <f>IF(AND(MONTH($D$1)&lt;=MONTH(E626),YEAR($D$1)=YEAR(E626)),0,DATEDIF(E626,$D$1,"M"))</f>
        <v>61</v>
      </c>
      <c r="G626" s="18">
        <v>84</v>
      </c>
      <c r="H626" s="19">
        <v>100</v>
      </c>
      <c r="I626" s="19">
        <f t="shared" si="45"/>
        <v>80</v>
      </c>
      <c r="J626" s="15">
        <f t="shared" si="46"/>
        <v>100</v>
      </c>
      <c r="K626" s="19">
        <f t="shared" si="48"/>
        <v>-0.23809523809523808</v>
      </c>
      <c r="L626" s="20">
        <f t="shared" si="47"/>
        <v>-14.523809523809524</v>
      </c>
      <c r="M626" s="21">
        <f t="shared" si="49"/>
        <v>94.523809523809518</v>
      </c>
    </row>
    <row r="627" spans="2:13">
      <c r="B627" s="14" t="s">
        <v>884</v>
      </c>
      <c r="C627" s="15" t="s">
        <v>32</v>
      </c>
      <c r="D627" s="15" t="s">
        <v>306</v>
      </c>
      <c r="E627" s="16">
        <v>44075</v>
      </c>
      <c r="F627" s="17">
        <f>IF(AND(MONTH($D$1)&lt;=MONTH(E627),YEAR($D$1)=YEAR(E627)),0,DATEDIF(E627,$D$1,"M"))</f>
        <v>61</v>
      </c>
      <c r="G627" s="18">
        <v>84</v>
      </c>
      <c r="H627" s="19">
        <v>9133.93</v>
      </c>
      <c r="I627" s="19">
        <f t="shared" si="45"/>
        <v>7307.1440000000002</v>
      </c>
      <c r="J627" s="15">
        <f t="shared" si="46"/>
        <v>100</v>
      </c>
      <c r="K627" s="19">
        <f t="shared" si="48"/>
        <v>85.799333333333337</v>
      </c>
      <c r="L627" s="20">
        <f t="shared" si="47"/>
        <v>5233.7593333333334</v>
      </c>
      <c r="M627" s="21">
        <f t="shared" si="49"/>
        <v>2073.3846666666668</v>
      </c>
    </row>
    <row r="628" spans="2:13">
      <c r="B628" s="14" t="s">
        <v>885</v>
      </c>
      <c r="C628" s="15" t="s">
        <v>48</v>
      </c>
      <c r="D628" s="15" t="s">
        <v>274</v>
      </c>
      <c r="E628" s="16">
        <v>44075</v>
      </c>
      <c r="F628" s="17">
        <f>IF(AND(MONTH($D$1)&lt;=MONTH(E628),YEAR($D$1)=YEAR(E628)),0,DATEDIF(E628,$D$1,"M"))</f>
        <v>61</v>
      </c>
      <c r="G628" s="18">
        <v>84</v>
      </c>
      <c r="H628" s="19">
        <v>3954</v>
      </c>
      <c r="I628" s="19">
        <f t="shared" si="45"/>
        <v>3163.2000000000003</v>
      </c>
      <c r="J628" s="15">
        <f t="shared" si="46"/>
        <v>100</v>
      </c>
      <c r="K628" s="19">
        <f t="shared" si="48"/>
        <v>36.466666666666669</v>
      </c>
      <c r="L628" s="20">
        <f t="shared" si="47"/>
        <v>2224.4666666666667</v>
      </c>
      <c r="M628" s="21">
        <f t="shared" si="49"/>
        <v>938.73333333333358</v>
      </c>
    </row>
    <row r="629" spans="2:13">
      <c r="B629" s="14" t="s">
        <v>886</v>
      </c>
      <c r="C629" s="15" t="s">
        <v>22</v>
      </c>
      <c r="D629" s="15" t="s">
        <v>749</v>
      </c>
      <c r="E629" s="16">
        <v>44075</v>
      </c>
      <c r="F629" s="17">
        <f>IF(AND(MONTH($D$1)&lt;=MONTH(E629),YEAR($D$1)=YEAR(E629)),0,DATEDIF(E629,$D$1,"M"))</f>
        <v>61</v>
      </c>
      <c r="G629" s="18">
        <v>84</v>
      </c>
      <c r="H629" s="19">
        <v>655</v>
      </c>
      <c r="I629" s="19">
        <f t="shared" si="45"/>
        <v>524</v>
      </c>
      <c r="J629" s="15">
        <f t="shared" si="46"/>
        <v>100</v>
      </c>
      <c r="K629" s="19">
        <f t="shared" si="48"/>
        <v>5.0476190476190474</v>
      </c>
      <c r="L629" s="20">
        <f t="shared" si="47"/>
        <v>307.90476190476187</v>
      </c>
      <c r="M629" s="21">
        <f t="shared" si="49"/>
        <v>216.09523809523813</v>
      </c>
    </row>
    <row r="630" spans="2:13">
      <c r="B630" s="14" t="s">
        <v>887</v>
      </c>
      <c r="C630" s="15" t="s">
        <v>10</v>
      </c>
      <c r="D630" s="15" t="s">
        <v>278</v>
      </c>
      <c r="E630" s="16">
        <v>44075</v>
      </c>
      <c r="F630" s="17">
        <f>IF(AND(MONTH($D$1)&lt;=MONTH(E630),YEAR($D$1)=YEAR(E630)),0,DATEDIF(E630,$D$1,"M"))</f>
        <v>61</v>
      </c>
      <c r="G630" s="18">
        <v>84</v>
      </c>
      <c r="H630" s="19">
        <v>1680</v>
      </c>
      <c r="I630" s="19">
        <f t="shared" si="45"/>
        <v>1344</v>
      </c>
      <c r="J630" s="15">
        <f t="shared" si="46"/>
        <v>100</v>
      </c>
      <c r="K630" s="19">
        <f t="shared" si="48"/>
        <v>14.80952380952381</v>
      </c>
      <c r="L630" s="20">
        <f t="shared" si="47"/>
        <v>903.38095238095241</v>
      </c>
      <c r="M630" s="21">
        <f t="shared" si="49"/>
        <v>440.61904761904759</v>
      </c>
    </row>
    <row r="631" spans="2:13">
      <c r="B631" s="14" t="s">
        <v>888</v>
      </c>
      <c r="C631" s="15" t="s">
        <v>149</v>
      </c>
      <c r="D631" s="15" t="s">
        <v>370</v>
      </c>
      <c r="E631" s="16">
        <v>44075</v>
      </c>
      <c r="F631" s="17">
        <f>IF(AND(MONTH($D$1)&lt;=MONTH(E631),YEAR($D$1)=YEAR(E631)),0,DATEDIF(E631,$D$1,"M"))</f>
        <v>61</v>
      </c>
      <c r="G631" s="18">
        <v>84</v>
      </c>
      <c r="H631" s="19">
        <v>7453.65</v>
      </c>
      <c r="I631" s="19">
        <f t="shared" si="45"/>
        <v>5962.92</v>
      </c>
      <c r="J631" s="15">
        <f t="shared" si="46"/>
        <v>100</v>
      </c>
      <c r="K631" s="19">
        <f t="shared" si="48"/>
        <v>69.796666666666667</v>
      </c>
      <c r="L631" s="20">
        <f t="shared" si="47"/>
        <v>4257.5966666666664</v>
      </c>
      <c r="M631" s="21">
        <f t="shared" si="49"/>
        <v>1705.3233333333337</v>
      </c>
    </row>
    <row r="632" spans="2:13">
      <c r="B632" s="14" t="s">
        <v>889</v>
      </c>
      <c r="C632" s="15" t="s">
        <v>32</v>
      </c>
      <c r="D632" s="15" t="s">
        <v>419</v>
      </c>
      <c r="E632" s="16">
        <v>44075</v>
      </c>
      <c r="F632" s="17">
        <f>IF(AND(MONTH($D$1)&lt;=MONTH(E632),YEAR($D$1)=YEAR(E632)),0,DATEDIF(E632,$D$1,"M"))</f>
        <v>61</v>
      </c>
      <c r="G632" s="18">
        <v>84</v>
      </c>
      <c r="H632" s="19">
        <v>3355</v>
      </c>
      <c r="I632" s="19">
        <f t="shared" si="45"/>
        <v>2684</v>
      </c>
      <c r="J632" s="15">
        <f t="shared" si="46"/>
        <v>100</v>
      </c>
      <c r="K632" s="19">
        <f t="shared" si="48"/>
        <v>30.761904761904763</v>
      </c>
      <c r="L632" s="20">
        <f t="shared" si="47"/>
        <v>1876.4761904761906</v>
      </c>
      <c r="M632" s="21">
        <f t="shared" si="49"/>
        <v>807.5238095238094</v>
      </c>
    </row>
    <row r="633" spans="2:13">
      <c r="B633" s="14" t="s">
        <v>890</v>
      </c>
      <c r="C633" s="15" t="s">
        <v>79</v>
      </c>
      <c r="D633" s="15" t="s">
        <v>529</v>
      </c>
      <c r="E633" s="16">
        <v>44075</v>
      </c>
      <c r="F633" s="17">
        <f>IF(AND(MONTH($D$1)&lt;=MONTH(E633),YEAR($D$1)=YEAR(E633)),0,DATEDIF(E633,$D$1,"M"))</f>
        <v>61</v>
      </c>
      <c r="G633" s="18">
        <v>84</v>
      </c>
      <c r="H633" s="19">
        <v>9109.35</v>
      </c>
      <c r="I633" s="19">
        <f t="shared" si="45"/>
        <v>7287.4800000000005</v>
      </c>
      <c r="J633" s="15">
        <f t="shared" si="46"/>
        <v>100</v>
      </c>
      <c r="K633" s="19">
        <f t="shared" si="48"/>
        <v>85.565238095238101</v>
      </c>
      <c r="L633" s="20">
        <f t="shared" si="47"/>
        <v>5219.4795238095239</v>
      </c>
      <c r="M633" s="21">
        <f t="shared" si="49"/>
        <v>2068.0004761904765</v>
      </c>
    </row>
    <row r="634" spans="2:13">
      <c r="B634" s="14" t="s">
        <v>891</v>
      </c>
      <c r="C634" s="15" t="s">
        <v>19</v>
      </c>
      <c r="D634" s="15" t="s">
        <v>892</v>
      </c>
      <c r="E634" s="16">
        <v>44075</v>
      </c>
      <c r="F634" s="17">
        <f>IF(AND(MONTH($D$1)&lt;=MONTH(E634),YEAR($D$1)=YEAR(E634)),0,DATEDIF(E634,$D$1,"M"))</f>
        <v>61</v>
      </c>
      <c r="G634" s="18">
        <v>84</v>
      </c>
      <c r="H634" s="19">
        <v>6556.1</v>
      </c>
      <c r="I634" s="19">
        <f t="shared" si="45"/>
        <v>5244.880000000001</v>
      </c>
      <c r="J634" s="15">
        <f t="shared" si="46"/>
        <v>100</v>
      </c>
      <c r="K634" s="19">
        <f t="shared" si="48"/>
        <v>61.248571428571438</v>
      </c>
      <c r="L634" s="20">
        <f t="shared" si="47"/>
        <v>3736.1628571428578</v>
      </c>
      <c r="M634" s="21">
        <f t="shared" si="49"/>
        <v>1508.7171428571432</v>
      </c>
    </row>
    <row r="635" spans="2:13">
      <c r="B635" s="14" t="s">
        <v>893</v>
      </c>
      <c r="C635" s="15" t="s">
        <v>32</v>
      </c>
      <c r="D635" s="15" t="s">
        <v>419</v>
      </c>
      <c r="E635" s="16">
        <v>44075</v>
      </c>
      <c r="F635" s="17">
        <f>IF(AND(MONTH($D$1)&lt;=MONTH(E635),YEAR($D$1)=YEAR(E635)),0,DATEDIF(E635,$D$1,"M"))</f>
        <v>61</v>
      </c>
      <c r="G635" s="18">
        <v>84</v>
      </c>
      <c r="H635" s="19">
        <v>2291.1999999999998</v>
      </c>
      <c r="I635" s="19">
        <f t="shared" si="45"/>
        <v>1832.96</v>
      </c>
      <c r="J635" s="15">
        <f t="shared" si="46"/>
        <v>100</v>
      </c>
      <c r="K635" s="19">
        <f t="shared" si="48"/>
        <v>20.630476190476191</v>
      </c>
      <c r="L635" s="20">
        <f t="shared" si="47"/>
        <v>1258.4590476190476</v>
      </c>
      <c r="M635" s="21">
        <f t="shared" si="49"/>
        <v>574.50095238095241</v>
      </c>
    </row>
    <row r="636" spans="2:13">
      <c r="B636" s="14" t="s">
        <v>894</v>
      </c>
      <c r="C636" s="15" t="s">
        <v>185</v>
      </c>
      <c r="D636" s="15" t="s">
        <v>406</v>
      </c>
      <c r="E636" s="16">
        <v>44075</v>
      </c>
      <c r="F636" s="17">
        <f>IF(AND(MONTH($D$1)&lt;=MONTH(E636),YEAR($D$1)=YEAR(E636)),0,DATEDIF(E636,$D$1,"M"))</f>
        <v>61</v>
      </c>
      <c r="G636" s="18">
        <v>84</v>
      </c>
      <c r="H636" s="19">
        <v>10595.1</v>
      </c>
      <c r="I636" s="19">
        <f t="shared" si="45"/>
        <v>8476.08</v>
      </c>
      <c r="J636" s="15">
        <f t="shared" si="46"/>
        <v>100</v>
      </c>
      <c r="K636" s="19">
        <f t="shared" si="48"/>
        <v>99.715238095238092</v>
      </c>
      <c r="L636" s="20">
        <f t="shared" si="47"/>
        <v>6082.6295238095236</v>
      </c>
      <c r="M636" s="21">
        <f t="shared" si="49"/>
        <v>2393.4504761904764</v>
      </c>
    </row>
    <row r="637" spans="2:13">
      <c r="B637" s="14" t="s">
        <v>895</v>
      </c>
      <c r="C637" s="15" t="s">
        <v>10</v>
      </c>
      <c r="D637" s="15" t="s">
        <v>278</v>
      </c>
      <c r="E637" s="16">
        <v>44075</v>
      </c>
      <c r="F637" s="17">
        <f>IF(AND(MONTH($D$1)&lt;=MONTH(E637),YEAR($D$1)=YEAR(E637)),0,DATEDIF(E637,$D$1,"M"))</f>
        <v>61</v>
      </c>
      <c r="G637" s="18">
        <v>84</v>
      </c>
      <c r="H637" s="19">
        <v>2224.2800000000002</v>
      </c>
      <c r="I637" s="19">
        <f t="shared" si="45"/>
        <v>1779.4240000000002</v>
      </c>
      <c r="J637" s="15">
        <f t="shared" si="46"/>
        <v>100</v>
      </c>
      <c r="K637" s="19">
        <f t="shared" si="48"/>
        <v>19.99314285714286</v>
      </c>
      <c r="L637" s="20">
        <f t="shared" si="47"/>
        <v>1219.5817142857145</v>
      </c>
      <c r="M637" s="21">
        <f t="shared" si="49"/>
        <v>559.84228571428571</v>
      </c>
    </row>
    <row r="638" spans="2:13">
      <c r="B638" s="14" t="s">
        <v>896</v>
      </c>
      <c r="C638" s="15" t="s">
        <v>386</v>
      </c>
      <c r="D638" s="15" t="s">
        <v>897</v>
      </c>
      <c r="E638" s="16">
        <v>44075</v>
      </c>
      <c r="F638" s="17">
        <f>IF(AND(MONTH($D$1)&lt;=MONTH(E638),YEAR($D$1)=YEAR(E638)),0,DATEDIF(E638,$D$1,"M"))</f>
        <v>61</v>
      </c>
      <c r="G638" s="18">
        <v>84</v>
      </c>
      <c r="H638" s="19">
        <v>7533.32</v>
      </c>
      <c r="I638" s="19">
        <f t="shared" si="45"/>
        <v>6026.6559999999999</v>
      </c>
      <c r="J638" s="15">
        <f t="shared" si="46"/>
        <v>100</v>
      </c>
      <c r="K638" s="19">
        <f t="shared" si="48"/>
        <v>70.555428571428564</v>
      </c>
      <c r="L638" s="20">
        <f t="shared" si="47"/>
        <v>4303.8811428571425</v>
      </c>
      <c r="M638" s="21">
        <f t="shared" si="49"/>
        <v>1722.7748571428574</v>
      </c>
    </row>
    <row r="639" spans="2:13">
      <c r="B639" s="14" t="s">
        <v>898</v>
      </c>
      <c r="C639" s="15" t="s">
        <v>22</v>
      </c>
      <c r="D639" s="15" t="s">
        <v>338</v>
      </c>
      <c r="E639" s="16">
        <v>44075</v>
      </c>
      <c r="F639" s="17">
        <f>IF(AND(MONTH($D$1)&lt;=MONTH(E639),YEAR($D$1)=YEAR(E639)),0,DATEDIF(E639,$D$1,"M"))</f>
        <v>61</v>
      </c>
      <c r="G639" s="18">
        <v>84</v>
      </c>
      <c r="H639" s="19">
        <v>100</v>
      </c>
      <c r="I639" s="19">
        <f t="shared" si="45"/>
        <v>80</v>
      </c>
      <c r="J639" s="15">
        <f t="shared" si="46"/>
        <v>100</v>
      </c>
      <c r="K639" s="19">
        <f t="shared" si="48"/>
        <v>-0.23809523809523808</v>
      </c>
      <c r="L639" s="20">
        <f t="shared" si="47"/>
        <v>-14.523809523809524</v>
      </c>
      <c r="M639" s="21">
        <f t="shared" si="49"/>
        <v>94.523809523809518</v>
      </c>
    </row>
    <row r="640" spans="2:13">
      <c r="B640" s="14" t="s">
        <v>899</v>
      </c>
      <c r="C640" s="15" t="s">
        <v>10</v>
      </c>
      <c r="D640" s="15" t="s">
        <v>280</v>
      </c>
      <c r="E640" s="16">
        <v>44075</v>
      </c>
      <c r="F640" s="17">
        <f>IF(AND(MONTH($D$1)&lt;=MONTH(E640),YEAR($D$1)=YEAR(E640)),0,DATEDIF(E640,$D$1,"M"))</f>
        <v>61</v>
      </c>
      <c r="G640" s="18">
        <v>84</v>
      </c>
      <c r="H640" s="19">
        <v>2161</v>
      </c>
      <c r="I640" s="19">
        <f t="shared" si="45"/>
        <v>1728.8000000000002</v>
      </c>
      <c r="J640" s="15">
        <f t="shared" si="46"/>
        <v>100</v>
      </c>
      <c r="K640" s="19">
        <f t="shared" si="48"/>
        <v>19.390476190476193</v>
      </c>
      <c r="L640" s="20">
        <f t="shared" si="47"/>
        <v>1182.8190476190478</v>
      </c>
      <c r="M640" s="21">
        <f t="shared" si="49"/>
        <v>545.98095238095243</v>
      </c>
    </row>
    <row r="641" spans="2:13">
      <c r="B641" s="14" t="s">
        <v>900</v>
      </c>
      <c r="C641" s="15" t="s">
        <v>32</v>
      </c>
      <c r="D641" s="15" t="s">
        <v>447</v>
      </c>
      <c r="E641" s="16">
        <v>44075</v>
      </c>
      <c r="F641" s="17">
        <f>IF(AND(MONTH($D$1)&lt;=MONTH(E641),YEAR($D$1)=YEAR(E641)),0,DATEDIF(E641,$D$1,"M"))</f>
        <v>61</v>
      </c>
      <c r="G641" s="18">
        <v>84</v>
      </c>
      <c r="H641" s="19">
        <v>6978</v>
      </c>
      <c r="I641" s="19">
        <f t="shared" si="45"/>
        <v>5582.4000000000005</v>
      </c>
      <c r="J641" s="15">
        <f t="shared" si="46"/>
        <v>100</v>
      </c>
      <c r="K641" s="19">
        <f t="shared" si="48"/>
        <v>65.26666666666668</v>
      </c>
      <c r="L641" s="20">
        <f t="shared" si="47"/>
        <v>3981.2666666666673</v>
      </c>
      <c r="M641" s="21">
        <f t="shared" si="49"/>
        <v>1601.1333333333332</v>
      </c>
    </row>
    <row r="642" spans="2:13">
      <c r="B642" s="14" t="s">
        <v>901</v>
      </c>
      <c r="C642" s="15" t="s">
        <v>32</v>
      </c>
      <c r="D642" s="15" t="s">
        <v>902</v>
      </c>
      <c r="E642" s="16">
        <v>44075</v>
      </c>
      <c r="F642" s="17">
        <f>IF(AND(MONTH($D$1)&lt;=MONTH(E642),YEAR($D$1)=YEAR(E642)),0,DATEDIF(E642,$D$1,"M"))</f>
        <v>61</v>
      </c>
      <c r="G642" s="18">
        <v>84</v>
      </c>
      <c r="H642" s="19">
        <v>7387.2</v>
      </c>
      <c r="I642" s="19">
        <f t="shared" si="45"/>
        <v>5909.76</v>
      </c>
      <c r="J642" s="15">
        <f t="shared" si="46"/>
        <v>100</v>
      </c>
      <c r="K642" s="19">
        <f t="shared" si="48"/>
        <v>69.163809523809533</v>
      </c>
      <c r="L642" s="20">
        <f t="shared" si="47"/>
        <v>4218.9923809523816</v>
      </c>
      <c r="M642" s="21">
        <f t="shared" si="49"/>
        <v>1690.7676190476186</v>
      </c>
    </row>
    <row r="643" spans="2:13">
      <c r="B643" s="14" t="s">
        <v>903</v>
      </c>
      <c r="C643" s="15" t="s">
        <v>10</v>
      </c>
      <c r="D643" s="15" t="s">
        <v>280</v>
      </c>
      <c r="E643" s="16">
        <v>44075</v>
      </c>
      <c r="F643" s="17">
        <f>IF(AND(MONTH($D$1)&lt;=MONTH(E643),YEAR($D$1)=YEAR(E643)),0,DATEDIF(E643,$D$1,"M"))</f>
        <v>61</v>
      </c>
      <c r="G643" s="18">
        <v>84</v>
      </c>
      <c r="H643" s="19">
        <v>2161</v>
      </c>
      <c r="I643" s="19">
        <f t="shared" si="45"/>
        <v>1728.8000000000002</v>
      </c>
      <c r="J643" s="15">
        <f t="shared" si="46"/>
        <v>100</v>
      </c>
      <c r="K643" s="19">
        <f t="shared" si="48"/>
        <v>19.390476190476193</v>
      </c>
      <c r="L643" s="20">
        <f t="shared" si="47"/>
        <v>1182.8190476190478</v>
      </c>
      <c r="M643" s="21">
        <f t="shared" si="49"/>
        <v>545.98095238095243</v>
      </c>
    </row>
    <row r="644" spans="2:13">
      <c r="B644" s="14" t="s">
        <v>904</v>
      </c>
      <c r="C644" s="15" t="s">
        <v>149</v>
      </c>
      <c r="D644" s="15" t="s">
        <v>905</v>
      </c>
      <c r="E644" s="16">
        <v>44075</v>
      </c>
      <c r="F644" s="17">
        <f>IF(AND(MONTH($D$1)&lt;=MONTH(E644),YEAR($D$1)=YEAR(E644)),0,DATEDIF(E644,$D$1,"M"))</f>
        <v>61</v>
      </c>
      <c r="G644" s="18">
        <v>84</v>
      </c>
      <c r="H644" s="19">
        <v>5793.74</v>
      </c>
      <c r="I644" s="19">
        <f t="shared" ref="I644:I707" si="50">+H644*(1-$I$3)</f>
        <v>4634.9920000000002</v>
      </c>
      <c r="J644" s="15">
        <f t="shared" ref="J644:J707" si="51">IF(G644=60,50,100)</f>
        <v>100</v>
      </c>
      <c r="K644" s="19">
        <f t="shared" si="48"/>
        <v>53.988</v>
      </c>
      <c r="L644" s="20">
        <f t="shared" ref="L644:L707" si="52">IF(F644&lt;G644,K644*F644,K644*G644)</f>
        <v>3293.268</v>
      </c>
      <c r="M644" s="21">
        <f t="shared" si="49"/>
        <v>1341.7240000000002</v>
      </c>
    </row>
    <row r="645" spans="2:13">
      <c r="B645" s="14" t="s">
        <v>906</v>
      </c>
      <c r="C645" s="15" t="s">
        <v>32</v>
      </c>
      <c r="D645" s="15" t="s">
        <v>868</v>
      </c>
      <c r="E645" s="16">
        <v>44075</v>
      </c>
      <c r="F645" s="17">
        <f>IF(AND(MONTH($D$1)&lt;=MONTH(E645),YEAR($D$1)=YEAR(E645)),0,DATEDIF(E645,$D$1,"M"))</f>
        <v>61</v>
      </c>
      <c r="G645" s="18">
        <v>84</v>
      </c>
      <c r="H645" s="19">
        <v>6606.24</v>
      </c>
      <c r="I645" s="19">
        <f t="shared" si="50"/>
        <v>5284.9920000000002</v>
      </c>
      <c r="J645" s="15">
        <f t="shared" si="51"/>
        <v>100</v>
      </c>
      <c r="K645" s="19">
        <f t="shared" ref="K645:K708" si="53">(I645-J645)/G645</f>
        <v>61.72609523809524</v>
      </c>
      <c r="L645" s="20">
        <f t="shared" si="52"/>
        <v>3765.2918095238097</v>
      </c>
      <c r="M645" s="21">
        <f t="shared" si="49"/>
        <v>1519.7001904761905</v>
      </c>
    </row>
    <row r="646" spans="2:13">
      <c r="B646" s="14" t="s">
        <v>907</v>
      </c>
      <c r="C646" s="15" t="s">
        <v>22</v>
      </c>
      <c r="D646" s="15" t="s">
        <v>300</v>
      </c>
      <c r="E646" s="16">
        <v>44075</v>
      </c>
      <c r="F646" s="17">
        <f>IF(AND(MONTH($D$1)&lt;=MONTH(E646),YEAR($D$1)=YEAR(E646)),0,DATEDIF(E646,$D$1,"M"))</f>
        <v>61</v>
      </c>
      <c r="G646" s="18">
        <v>84</v>
      </c>
      <c r="H646" s="19">
        <v>1678</v>
      </c>
      <c r="I646" s="19">
        <f t="shared" si="50"/>
        <v>1342.4</v>
      </c>
      <c r="J646" s="15">
        <f t="shared" si="51"/>
        <v>100</v>
      </c>
      <c r="K646" s="19">
        <f t="shared" si="53"/>
        <v>14.790476190476191</v>
      </c>
      <c r="L646" s="20">
        <f t="shared" si="52"/>
        <v>902.21904761904761</v>
      </c>
      <c r="M646" s="21">
        <f t="shared" ref="M646:M709" si="54">IF(F646&gt;G646,J646,I646-L646)</f>
        <v>440.18095238095248</v>
      </c>
    </row>
    <row r="647" spans="2:13">
      <c r="B647" s="14" t="s">
        <v>908</v>
      </c>
      <c r="C647" s="15" t="s">
        <v>32</v>
      </c>
      <c r="D647" s="15" t="s">
        <v>438</v>
      </c>
      <c r="E647" s="16">
        <v>44075</v>
      </c>
      <c r="F647" s="17">
        <f>IF(AND(MONTH($D$1)&lt;=MONTH(E647),YEAR($D$1)=YEAR(E647)),0,DATEDIF(E647,$D$1,"M"))</f>
        <v>61</v>
      </c>
      <c r="G647" s="18">
        <v>84</v>
      </c>
      <c r="H647" s="19">
        <v>12840.39</v>
      </c>
      <c r="I647" s="19">
        <f t="shared" si="50"/>
        <v>10272.312</v>
      </c>
      <c r="J647" s="15">
        <f t="shared" si="51"/>
        <v>100</v>
      </c>
      <c r="K647" s="19">
        <f t="shared" si="53"/>
        <v>121.09895238095238</v>
      </c>
      <c r="L647" s="20">
        <f t="shared" si="52"/>
        <v>7387.0360952380952</v>
      </c>
      <c r="M647" s="21">
        <f t="shared" si="54"/>
        <v>2885.2759047619047</v>
      </c>
    </row>
    <row r="648" spans="2:13">
      <c r="B648" s="14" t="s">
        <v>909</v>
      </c>
      <c r="C648" s="15" t="s">
        <v>37</v>
      </c>
      <c r="D648" s="15" t="s">
        <v>802</v>
      </c>
      <c r="E648" s="16">
        <v>44075</v>
      </c>
      <c r="F648" s="17">
        <f>IF(AND(MONTH($D$1)&lt;=MONTH(E648),YEAR($D$1)=YEAR(E648)),0,DATEDIF(E648,$D$1,"M"))</f>
        <v>61</v>
      </c>
      <c r="G648" s="18">
        <v>84</v>
      </c>
      <c r="H648" s="19">
        <v>5716</v>
      </c>
      <c r="I648" s="19">
        <f t="shared" si="50"/>
        <v>4572.8</v>
      </c>
      <c r="J648" s="15">
        <f t="shared" si="51"/>
        <v>100</v>
      </c>
      <c r="K648" s="19">
        <f t="shared" si="53"/>
        <v>53.247619047619047</v>
      </c>
      <c r="L648" s="20">
        <f t="shared" si="52"/>
        <v>3248.1047619047617</v>
      </c>
      <c r="M648" s="21">
        <f t="shared" si="54"/>
        <v>1324.6952380952384</v>
      </c>
    </row>
    <row r="649" spans="2:13">
      <c r="B649" s="14" t="s">
        <v>910</v>
      </c>
      <c r="C649" s="15" t="s">
        <v>32</v>
      </c>
      <c r="D649" s="15" t="s">
        <v>911</v>
      </c>
      <c r="E649" s="16">
        <v>44075</v>
      </c>
      <c r="F649" s="17">
        <f>IF(AND(MONTH($D$1)&lt;=MONTH(E649),YEAR($D$1)=YEAR(E649)),0,DATEDIF(E649,$D$1,"M"))</f>
        <v>61</v>
      </c>
      <c r="G649" s="18">
        <v>84</v>
      </c>
      <c r="H649" s="19">
        <v>1058</v>
      </c>
      <c r="I649" s="19">
        <f t="shared" si="50"/>
        <v>846.40000000000009</v>
      </c>
      <c r="J649" s="15">
        <f t="shared" si="51"/>
        <v>100</v>
      </c>
      <c r="K649" s="19">
        <f t="shared" si="53"/>
        <v>8.8857142857142861</v>
      </c>
      <c r="L649" s="20">
        <f t="shared" si="52"/>
        <v>542.02857142857147</v>
      </c>
      <c r="M649" s="21">
        <f t="shared" si="54"/>
        <v>304.37142857142862</v>
      </c>
    </row>
    <row r="650" spans="2:13">
      <c r="B650" s="14" t="s">
        <v>912</v>
      </c>
      <c r="C650" s="15" t="s">
        <v>37</v>
      </c>
      <c r="D650" s="15" t="s">
        <v>802</v>
      </c>
      <c r="E650" s="16">
        <v>44075</v>
      </c>
      <c r="F650" s="17">
        <f>IF(AND(MONTH($D$1)&lt;=MONTH(E650),YEAR($D$1)=YEAR(E650)),0,DATEDIF(E650,$D$1,"M"))</f>
        <v>61</v>
      </c>
      <c r="G650" s="18">
        <v>84</v>
      </c>
      <c r="H650" s="19">
        <v>5164</v>
      </c>
      <c r="I650" s="19">
        <f t="shared" si="50"/>
        <v>4131.2</v>
      </c>
      <c r="J650" s="15">
        <f t="shared" si="51"/>
        <v>100</v>
      </c>
      <c r="K650" s="19">
        <f t="shared" si="53"/>
        <v>47.990476190476187</v>
      </c>
      <c r="L650" s="20">
        <f t="shared" si="52"/>
        <v>2927.4190476190474</v>
      </c>
      <c r="M650" s="21">
        <f t="shared" si="54"/>
        <v>1203.7809523809524</v>
      </c>
    </row>
    <row r="651" spans="2:13">
      <c r="B651" s="14" t="s">
        <v>913</v>
      </c>
      <c r="C651" s="15" t="s">
        <v>22</v>
      </c>
      <c r="D651" s="15" t="s">
        <v>338</v>
      </c>
      <c r="E651" s="16">
        <v>44075</v>
      </c>
      <c r="F651" s="17">
        <f>IF(AND(MONTH($D$1)&lt;=MONTH(E651),YEAR($D$1)=YEAR(E651)),0,DATEDIF(E651,$D$1,"M"))</f>
        <v>61</v>
      </c>
      <c r="G651" s="18">
        <v>84</v>
      </c>
      <c r="H651" s="19">
        <v>100</v>
      </c>
      <c r="I651" s="19">
        <f t="shared" si="50"/>
        <v>80</v>
      </c>
      <c r="J651" s="15">
        <f t="shared" si="51"/>
        <v>100</v>
      </c>
      <c r="K651" s="19">
        <f t="shared" si="53"/>
        <v>-0.23809523809523808</v>
      </c>
      <c r="L651" s="20">
        <f t="shared" si="52"/>
        <v>-14.523809523809524</v>
      </c>
      <c r="M651" s="21">
        <f t="shared" si="54"/>
        <v>94.523809523809518</v>
      </c>
    </row>
    <row r="652" spans="2:13">
      <c r="B652" s="14" t="s">
        <v>914</v>
      </c>
      <c r="C652" s="15" t="s">
        <v>22</v>
      </c>
      <c r="D652" s="15" t="s">
        <v>442</v>
      </c>
      <c r="E652" s="16">
        <v>44075</v>
      </c>
      <c r="F652" s="17">
        <f>IF(AND(MONTH($D$1)&lt;=MONTH(E652),YEAR($D$1)=YEAR(E652)),0,DATEDIF(E652,$D$1,"M"))</f>
        <v>61</v>
      </c>
      <c r="G652" s="18">
        <v>84</v>
      </c>
      <c r="H652" s="19">
        <v>1050</v>
      </c>
      <c r="I652" s="19">
        <f t="shared" si="50"/>
        <v>840</v>
      </c>
      <c r="J652" s="15">
        <f t="shared" si="51"/>
        <v>100</v>
      </c>
      <c r="K652" s="19">
        <f t="shared" si="53"/>
        <v>8.8095238095238102</v>
      </c>
      <c r="L652" s="20">
        <f t="shared" si="52"/>
        <v>537.38095238095241</v>
      </c>
      <c r="M652" s="21">
        <f t="shared" si="54"/>
        <v>302.61904761904759</v>
      </c>
    </row>
    <row r="653" spans="2:13">
      <c r="B653" s="14" t="s">
        <v>915</v>
      </c>
      <c r="C653" s="15" t="s">
        <v>13</v>
      </c>
      <c r="D653" s="15" t="s">
        <v>916</v>
      </c>
      <c r="E653" s="16">
        <v>44075</v>
      </c>
      <c r="F653" s="17">
        <f>IF(AND(MONTH($D$1)&lt;=MONTH(E653),YEAR($D$1)=YEAR(E653)),0,DATEDIF(E653,$D$1,"M"))</f>
        <v>61</v>
      </c>
      <c r="G653" s="18">
        <v>84</v>
      </c>
      <c r="H653" s="19">
        <v>4070</v>
      </c>
      <c r="I653" s="19">
        <f t="shared" si="50"/>
        <v>3256</v>
      </c>
      <c r="J653" s="15">
        <f t="shared" si="51"/>
        <v>100</v>
      </c>
      <c r="K653" s="19">
        <f t="shared" si="53"/>
        <v>37.571428571428569</v>
      </c>
      <c r="L653" s="20">
        <f t="shared" si="52"/>
        <v>2291.8571428571427</v>
      </c>
      <c r="M653" s="21">
        <f t="shared" si="54"/>
        <v>964.14285714285734</v>
      </c>
    </row>
    <row r="654" spans="2:13">
      <c r="B654" s="14" t="s">
        <v>917</v>
      </c>
      <c r="C654" s="15" t="s">
        <v>79</v>
      </c>
      <c r="D654" s="15" t="s">
        <v>918</v>
      </c>
      <c r="E654" s="16">
        <v>44075</v>
      </c>
      <c r="F654" s="17">
        <f>IF(AND(MONTH($D$1)&lt;=MONTH(E654),YEAR($D$1)=YEAR(E654)),0,DATEDIF(E654,$D$1,"M"))</f>
        <v>61</v>
      </c>
      <c r="G654" s="18">
        <v>84</v>
      </c>
      <c r="H654" s="19">
        <v>1994</v>
      </c>
      <c r="I654" s="19">
        <f t="shared" si="50"/>
        <v>1595.2</v>
      </c>
      <c r="J654" s="15">
        <f t="shared" si="51"/>
        <v>100</v>
      </c>
      <c r="K654" s="19">
        <f t="shared" si="53"/>
        <v>17.8</v>
      </c>
      <c r="L654" s="20">
        <f t="shared" si="52"/>
        <v>1085.8</v>
      </c>
      <c r="M654" s="21">
        <f t="shared" si="54"/>
        <v>509.40000000000009</v>
      </c>
    </row>
    <row r="655" spans="2:13">
      <c r="B655" s="14" t="s">
        <v>919</v>
      </c>
      <c r="C655" s="15" t="s">
        <v>10</v>
      </c>
      <c r="D655" s="15" t="s">
        <v>278</v>
      </c>
      <c r="E655" s="16">
        <v>44075</v>
      </c>
      <c r="F655" s="17">
        <f>IF(AND(MONTH($D$1)&lt;=MONTH(E655),YEAR($D$1)=YEAR(E655)),0,DATEDIF(E655,$D$1,"M"))</f>
        <v>61</v>
      </c>
      <c r="G655" s="18">
        <v>84</v>
      </c>
      <c r="H655" s="19">
        <v>2077</v>
      </c>
      <c r="I655" s="19">
        <f t="shared" si="50"/>
        <v>1661.6000000000001</v>
      </c>
      <c r="J655" s="15">
        <f t="shared" si="51"/>
        <v>100</v>
      </c>
      <c r="K655" s="19">
        <f t="shared" si="53"/>
        <v>18.590476190476192</v>
      </c>
      <c r="L655" s="20">
        <f t="shared" si="52"/>
        <v>1134.0190476190478</v>
      </c>
      <c r="M655" s="21">
        <f t="shared" si="54"/>
        <v>527.58095238095234</v>
      </c>
    </row>
    <row r="656" spans="2:13">
      <c r="B656" s="14" t="s">
        <v>920</v>
      </c>
      <c r="C656" s="15" t="s">
        <v>87</v>
      </c>
      <c r="D656" s="15" t="s">
        <v>857</v>
      </c>
      <c r="E656" s="16">
        <v>44075</v>
      </c>
      <c r="F656" s="17">
        <f>IF(AND(MONTH($D$1)&lt;=MONTH(E656),YEAR($D$1)=YEAR(E656)),0,DATEDIF(E656,$D$1,"M"))</f>
        <v>61</v>
      </c>
      <c r="G656" s="18">
        <v>60</v>
      </c>
      <c r="H656" s="19">
        <v>100</v>
      </c>
      <c r="I656" s="19">
        <f t="shared" si="50"/>
        <v>80</v>
      </c>
      <c r="J656" s="15">
        <f t="shared" si="51"/>
        <v>50</v>
      </c>
      <c r="K656" s="19">
        <f t="shared" si="53"/>
        <v>0.5</v>
      </c>
      <c r="L656" s="20">
        <f t="shared" si="52"/>
        <v>30</v>
      </c>
      <c r="M656" s="21">
        <f t="shared" si="54"/>
        <v>50</v>
      </c>
    </row>
    <row r="657" spans="2:13">
      <c r="B657" s="14" t="s">
        <v>921</v>
      </c>
      <c r="C657" s="15" t="s">
        <v>70</v>
      </c>
      <c r="D657" s="15" t="s">
        <v>379</v>
      </c>
      <c r="E657" s="16">
        <v>44075</v>
      </c>
      <c r="F657" s="17">
        <f>IF(AND(MONTH($D$1)&lt;=MONTH(E657),YEAR($D$1)=YEAR(E657)),0,DATEDIF(E657,$D$1,"M"))</f>
        <v>61</v>
      </c>
      <c r="G657" s="18">
        <v>60</v>
      </c>
      <c r="H657" s="19">
        <v>944</v>
      </c>
      <c r="I657" s="19">
        <f t="shared" si="50"/>
        <v>755.2</v>
      </c>
      <c r="J657" s="15">
        <f t="shared" si="51"/>
        <v>50</v>
      </c>
      <c r="K657" s="19">
        <f t="shared" si="53"/>
        <v>11.753333333333334</v>
      </c>
      <c r="L657" s="20">
        <f t="shared" si="52"/>
        <v>705.2</v>
      </c>
      <c r="M657" s="21">
        <f t="shared" si="54"/>
        <v>50</v>
      </c>
    </row>
    <row r="658" spans="2:13">
      <c r="B658" s="14" t="s">
        <v>922</v>
      </c>
      <c r="C658" s="15" t="s">
        <v>135</v>
      </c>
      <c r="D658" s="15" t="s">
        <v>923</v>
      </c>
      <c r="E658" s="16">
        <v>44075</v>
      </c>
      <c r="F658" s="17">
        <f>IF(AND(MONTH($D$1)&lt;=MONTH(E658),YEAR($D$1)=YEAR(E658)),0,DATEDIF(E658,$D$1,"M"))</f>
        <v>61</v>
      </c>
      <c r="G658" s="18">
        <v>60</v>
      </c>
      <c r="H658" s="19">
        <v>100</v>
      </c>
      <c r="I658" s="19">
        <f t="shared" si="50"/>
        <v>80</v>
      </c>
      <c r="J658" s="15">
        <f t="shared" si="51"/>
        <v>50</v>
      </c>
      <c r="K658" s="19">
        <f t="shared" si="53"/>
        <v>0.5</v>
      </c>
      <c r="L658" s="20">
        <f t="shared" si="52"/>
        <v>30</v>
      </c>
      <c r="M658" s="21">
        <f t="shared" si="54"/>
        <v>50</v>
      </c>
    </row>
    <row r="659" spans="2:13">
      <c r="B659" s="14" t="s">
        <v>924</v>
      </c>
      <c r="C659" s="15" t="s">
        <v>67</v>
      </c>
      <c r="D659" s="15" t="s">
        <v>811</v>
      </c>
      <c r="E659" s="16">
        <v>44075</v>
      </c>
      <c r="F659" s="17">
        <f>IF(AND(MONTH($D$1)&lt;=MONTH(E659),YEAR($D$1)=YEAR(E659)),0,DATEDIF(E659,$D$1,"M"))</f>
        <v>61</v>
      </c>
      <c r="G659" s="18">
        <v>60</v>
      </c>
      <c r="H659" s="19">
        <v>3344</v>
      </c>
      <c r="I659" s="19">
        <f t="shared" si="50"/>
        <v>2675.2000000000003</v>
      </c>
      <c r="J659" s="15">
        <f t="shared" si="51"/>
        <v>50</v>
      </c>
      <c r="K659" s="19">
        <f t="shared" si="53"/>
        <v>43.753333333333337</v>
      </c>
      <c r="L659" s="20">
        <f t="shared" si="52"/>
        <v>2625.2000000000003</v>
      </c>
      <c r="M659" s="21">
        <f t="shared" si="54"/>
        <v>50</v>
      </c>
    </row>
    <row r="660" spans="2:13">
      <c r="B660" s="14" t="s">
        <v>925</v>
      </c>
      <c r="C660" s="15" t="s">
        <v>22</v>
      </c>
      <c r="D660" s="15" t="s">
        <v>300</v>
      </c>
      <c r="E660" s="16">
        <v>44075</v>
      </c>
      <c r="F660" s="17">
        <f>IF(AND(MONTH($D$1)&lt;=MONTH(E660),YEAR($D$1)=YEAR(E660)),0,DATEDIF(E660,$D$1,"M"))</f>
        <v>61</v>
      </c>
      <c r="G660" s="18">
        <v>84</v>
      </c>
      <c r="H660" s="19">
        <v>1678</v>
      </c>
      <c r="I660" s="19">
        <f t="shared" si="50"/>
        <v>1342.4</v>
      </c>
      <c r="J660" s="15">
        <f t="shared" si="51"/>
        <v>100</v>
      </c>
      <c r="K660" s="19">
        <f t="shared" si="53"/>
        <v>14.790476190476191</v>
      </c>
      <c r="L660" s="20">
        <f t="shared" si="52"/>
        <v>902.21904761904761</v>
      </c>
      <c r="M660" s="21">
        <f t="shared" si="54"/>
        <v>440.18095238095248</v>
      </c>
    </row>
    <row r="661" spans="2:13">
      <c r="B661" s="14" t="s">
        <v>926</v>
      </c>
      <c r="C661" s="15" t="s">
        <v>185</v>
      </c>
      <c r="D661" s="15" t="s">
        <v>927</v>
      </c>
      <c r="E661" s="16">
        <v>44075</v>
      </c>
      <c r="F661" s="17">
        <f>IF(AND(MONTH($D$1)&lt;=MONTH(E661),YEAR($D$1)=YEAR(E661)),0,DATEDIF(E661,$D$1,"M"))</f>
        <v>61</v>
      </c>
      <c r="G661" s="18">
        <v>84</v>
      </c>
      <c r="H661" s="19">
        <v>4560</v>
      </c>
      <c r="I661" s="19">
        <f t="shared" si="50"/>
        <v>3648</v>
      </c>
      <c r="J661" s="15">
        <f t="shared" si="51"/>
        <v>100</v>
      </c>
      <c r="K661" s="19">
        <f t="shared" si="53"/>
        <v>42.238095238095241</v>
      </c>
      <c r="L661" s="20">
        <f t="shared" si="52"/>
        <v>2576.5238095238096</v>
      </c>
      <c r="M661" s="21">
        <f t="shared" si="54"/>
        <v>1071.4761904761904</v>
      </c>
    </row>
    <row r="662" spans="2:13">
      <c r="B662" s="14" t="s">
        <v>928</v>
      </c>
      <c r="C662" s="15" t="s">
        <v>25</v>
      </c>
      <c r="D662" s="15" t="s">
        <v>929</v>
      </c>
      <c r="E662" s="16">
        <v>44075</v>
      </c>
      <c r="F662" s="17">
        <f>IF(AND(MONTH($D$1)&lt;=MONTH(E662),YEAR($D$1)=YEAR(E662)),0,DATEDIF(E662,$D$1,"M"))</f>
        <v>61</v>
      </c>
      <c r="G662" s="18">
        <v>84</v>
      </c>
      <c r="H662" s="19">
        <v>3250</v>
      </c>
      <c r="I662" s="19">
        <f t="shared" si="50"/>
        <v>2600</v>
      </c>
      <c r="J662" s="15">
        <f t="shared" si="51"/>
        <v>100</v>
      </c>
      <c r="K662" s="19">
        <f t="shared" si="53"/>
        <v>29.761904761904763</v>
      </c>
      <c r="L662" s="20">
        <f t="shared" si="52"/>
        <v>1815.4761904761906</v>
      </c>
      <c r="M662" s="21">
        <f t="shared" si="54"/>
        <v>784.5238095238094</v>
      </c>
    </row>
    <row r="663" spans="2:13">
      <c r="B663" s="14" t="s">
        <v>930</v>
      </c>
      <c r="C663" s="15" t="s">
        <v>70</v>
      </c>
      <c r="D663" s="15" t="s">
        <v>931</v>
      </c>
      <c r="E663" s="16">
        <v>44075</v>
      </c>
      <c r="F663" s="17">
        <f>IF(AND(MONTH($D$1)&lt;=MONTH(E663),YEAR($D$1)=YEAR(E663)),0,DATEDIF(E663,$D$1,"M"))</f>
        <v>61</v>
      </c>
      <c r="G663" s="18">
        <v>84</v>
      </c>
      <c r="H663" s="19">
        <v>559</v>
      </c>
      <c r="I663" s="19">
        <f t="shared" si="50"/>
        <v>447.20000000000005</v>
      </c>
      <c r="J663" s="15">
        <f t="shared" si="51"/>
        <v>100</v>
      </c>
      <c r="K663" s="19">
        <f t="shared" si="53"/>
        <v>4.1333333333333337</v>
      </c>
      <c r="L663" s="20">
        <f t="shared" si="52"/>
        <v>252.13333333333335</v>
      </c>
      <c r="M663" s="21">
        <f t="shared" si="54"/>
        <v>195.06666666666669</v>
      </c>
    </row>
    <row r="664" spans="2:13">
      <c r="B664" s="14" t="s">
        <v>932</v>
      </c>
      <c r="C664" s="15" t="s">
        <v>149</v>
      </c>
      <c r="D664" s="15" t="s">
        <v>933</v>
      </c>
      <c r="E664" s="16">
        <v>44075</v>
      </c>
      <c r="F664" s="17">
        <f>IF(AND(MONTH($D$1)&lt;=MONTH(E664),YEAR($D$1)=YEAR(E664)),0,DATEDIF(E664,$D$1,"M"))</f>
        <v>61</v>
      </c>
      <c r="G664" s="18">
        <v>84</v>
      </c>
      <c r="H664" s="19">
        <v>1583.87</v>
      </c>
      <c r="I664" s="19">
        <f t="shared" si="50"/>
        <v>1267.096</v>
      </c>
      <c r="J664" s="15">
        <f t="shared" si="51"/>
        <v>100</v>
      </c>
      <c r="K664" s="19">
        <f t="shared" si="53"/>
        <v>13.894</v>
      </c>
      <c r="L664" s="20">
        <f t="shared" si="52"/>
        <v>847.53399999999999</v>
      </c>
      <c r="M664" s="21">
        <f t="shared" si="54"/>
        <v>419.56200000000001</v>
      </c>
    </row>
    <row r="665" spans="2:13">
      <c r="B665" s="14" t="s">
        <v>934</v>
      </c>
      <c r="C665" s="15" t="s">
        <v>10</v>
      </c>
      <c r="D665" s="15" t="s">
        <v>935</v>
      </c>
      <c r="E665" s="16">
        <v>44075</v>
      </c>
      <c r="F665" s="17">
        <f>IF(AND(MONTH($D$1)&lt;=MONTH(E665),YEAR($D$1)=YEAR(E665)),0,DATEDIF(E665,$D$1,"M"))</f>
        <v>61</v>
      </c>
      <c r="G665" s="18">
        <v>84</v>
      </c>
      <c r="H665" s="19">
        <v>2995</v>
      </c>
      <c r="I665" s="19">
        <f t="shared" si="50"/>
        <v>2396</v>
      </c>
      <c r="J665" s="15">
        <f t="shared" si="51"/>
        <v>100</v>
      </c>
      <c r="K665" s="19">
        <f t="shared" si="53"/>
        <v>27.333333333333332</v>
      </c>
      <c r="L665" s="20">
        <f t="shared" si="52"/>
        <v>1667.3333333333333</v>
      </c>
      <c r="M665" s="21">
        <f t="shared" si="54"/>
        <v>728.66666666666674</v>
      </c>
    </row>
    <row r="666" spans="2:13">
      <c r="B666" s="14" t="s">
        <v>936</v>
      </c>
      <c r="C666" s="15" t="s">
        <v>10</v>
      </c>
      <c r="D666" s="15" t="s">
        <v>278</v>
      </c>
      <c r="E666" s="16">
        <v>44075</v>
      </c>
      <c r="F666" s="17">
        <f>IF(AND(MONTH($D$1)&lt;=MONTH(E666),YEAR($D$1)=YEAR(E666)),0,DATEDIF(E666,$D$1,"M"))</f>
        <v>61</v>
      </c>
      <c r="G666" s="18">
        <v>84</v>
      </c>
      <c r="H666" s="19">
        <v>2077</v>
      </c>
      <c r="I666" s="19">
        <f t="shared" si="50"/>
        <v>1661.6000000000001</v>
      </c>
      <c r="J666" s="15">
        <f t="shared" si="51"/>
        <v>100</v>
      </c>
      <c r="K666" s="19">
        <f t="shared" si="53"/>
        <v>18.590476190476192</v>
      </c>
      <c r="L666" s="20">
        <f t="shared" si="52"/>
        <v>1134.0190476190478</v>
      </c>
      <c r="M666" s="21">
        <f t="shared" si="54"/>
        <v>527.58095238095234</v>
      </c>
    </row>
    <row r="667" spans="2:13">
      <c r="B667" s="14" t="s">
        <v>937</v>
      </c>
      <c r="C667" s="15" t="s">
        <v>10</v>
      </c>
      <c r="D667" s="15" t="s">
        <v>938</v>
      </c>
      <c r="E667" s="16">
        <v>44075</v>
      </c>
      <c r="F667" s="17">
        <f>IF(AND(MONTH($D$1)&lt;=MONTH(E667),YEAR($D$1)=YEAR(E667)),0,DATEDIF(E667,$D$1,"M"))</f>
        <v>61</v>
      </c>
      <c r="G667" s="18">
        <v>84</v>
      </c>
      <c r="H667" s="19">
        <v>3168</v>
      </c>
      <c r="I667" s="19">
        <f t="shared" si="50"/>
        <v>2534.4</v>
      </c>
      <c r="J667" s="15">
        <f t="shared" si="51"/>
        <v>100</v>
      </c>
      <c r="K667" s="19">
        <f t="shared" si="53"/>
        <v>28.980952380952381</v>
      </c>
      <c r="L667" s="20">
        <f t="shared" si="52"/>
        <v>1767.8380952380953</v>
      </c>
      <c r="M667" s="21">
        <f t="shared" si="54"/>
        <v>766.56190476190477</v>
      </c>
    </row>
    <row r="668" spans="2:13">
      <c r="B668" s="14" t="s">
        <v>939</v>
      </c>
      <c r="C668" s="15" t="s">
        <v>22</v>
      </c>
      <c r="D668" s="15" t="s">
        <v>300</v>
      </c>
      <c r="E668" s="16">
        <v>44075</v>
      </c>
      <c r="F668" s="17">
        <f>IF(AND(MONTH($D$1)&lt;=MONTH(E668),YEAR($D$1)=YEAR(E668)),0,DATEDIF(E668,$D$1,"M"))</f>
        <v>61</v>
      </c>
      <c r="G668" s="18">
        <v>84</v>
      </c>
      <c r="H668" s="19">
        <v>1678</v>
      </c>
      <c r="I668" s="19">
        <f t="shared" si="50"/>
        <v>1342.4</v>
      </c>
      <c r="J668" s="15">
        <f t="shared" si="51"/>
        <v>100</v>
      </c>
      <c r="K668" s="19">
        <f t="shared" si="53"/>
        <v>14.790476190476191</v>
      </c>
      <c r="L668" s="20">
        <f t="shared" si="52"/>
        <v>902.21904761904761</v>
      </c>
      <c r="M668" s="21">
        <f t="shared" si="54"/>
        <v>440.18095238095248</v>
      </c>
    </row>
    <row r="669" spans="2:13">
      <c r="B669" s="14" t="s">
        <v>940</v>
      </c>
      <c r="C669" s="15" t="s">
        <v>10</v>
      </c>
      <c r="D669" s="15" t="s">
        <v>314</v>
      </c>
      <c r="E669" s="16">
        <v>44075</v>
      </c>
      <c r="F669" s="17">
        <f>IF(AND(MONTH($D$1)&lt;=MONTH(E669),YEAR($D$1)=YEAR(E669)),0,DATEDIF(E669,$D$1,"M"))</f>
        <v>61</v>
      </c>
      <c r="G669" s="18">
        <v>84</v>
      </c>
      <c r="H669" s="19">
        <v>1678</v>
      </c>
      <c r="I669" s="19">
        <f t="shared" si="50"/>
        <v>1342.4</v>
      </c>
      <c r="J669" s="15">
        <f t="shared" si="51"/>
        <v>100</v>
      </c>
      <c r="K669" s="19">
        <f t="shared" si="53"/>
        <v>14.790476190476191</v>
      </c>
      <c r="L669" s="20">
        <f t="shared" si="52"/>
        <v>902.21904761904761</v>
      </c>
      <c r="M669" s="21">
        <f t="shared" si="54"/>
        <v>440.18095238095248</v>
      </c>
    </row>
    <row r="670" spans="2:13">
      <c r="B670" s="14" t="s">
        <v>941</v>
      </c>
      <c r="C670" s="15" t="s">
        <v>22</v>
      </c>
      <c r="D670" s="15" t="s">
        <v>300</v>
      </c>
      <c r="E670" s="16">
        <v>44075</v>
      </c>
      <c r="F670" s="17">
        <f>IF(AND(MONTH($D$1)&lt;=MONTH(E670),YEAR($D$1)=YEAR(E670)),0,DATEDIF(E670,$D$1,"M"))</f>
        <v>61</v>
      </c>
      <c r="G670" s="18">
        <v>84</v>
      </c>
      <c r="H670" s="19">
        <v>1678</v>
      </c>
      <c r="I670" s="19">
        <f t="shared" si="50"/>
        <v>1342.4</v>
      </c>
      <c r="J670" s="15">
        <f t="shared" si="51"/>
        <v>100</v>
      </c>
      <c r="K670" s="19">
        <f t="shared" si="53"/>
        <v>14.790476190476191</v>
      </c>
      <c r="L670" s="20">
        <f t="shared" si="52"/>
        <v>902.21904761904761</v>
      </c>
      <c r="M670" s="21">
        <f t="shared" si="54"/>
        <v>440.18095238095248</v>
      </c>
    </row>
    <row r="671" spans="2:13">
      <c r="B671" s="14" t="s">
        <v>942</v>
      </c>
      <c r="C671" s="15" t="s">
        <v>32</v>
      </c>
      <c r="D671" s="15" t="s">
        <v>828</v>
      </c>
      <c r="E671" s="16">
        <v>44075</v>
      </c>
      <c r="F671" s="17">
        <f>IF(AND(MONTH($D$1)&lt;=MONTH(E671),YEAR($D$1)=YEAR(E671)),0,DATEDIF(E671,$D$1,"M"))</f>
        <v>61</v>
      </c>
      <c r="G671" s="18">
        <v>84</v>
      </c>
      <c r="H671" s="19">
        <v>7867.35</v>
      </c>
      <c r="I671" s="19">
        <f t="shared" si="50"/>
        <v>6293.880000000001</v>
      </c>
      <c r="J671" s="15">
        <f t="shared" si="51"/>
        <v>100</v>
      </c>
      <c r="K671" s="19">
        <f t="shared" si="53"/>
        <v>73.736666666666679</v>
      </c>
      <c r="L671" s="20">
        <f t="shared" si="52"/>
        <v>4497.9366666666674</v>
      </c>
      <c r="M671" s="21">
        <f t="shared" si="54"/>
        <v>1795.9433333333336</v>
      </c>
    </row>
    <row r="672" spans="2:13">
      <c r="B672" s="14" t="s">
        <v>943</v>
      </c>
      <c r="C672" s="15" t="s">
        <v>32</v>
      </c>
      <c r="D672" s="15" t="s">
        <v>306</v>
      </c>
      <c r="E672" s="16">
        <v>44075</v>
      </c>
      <c r="F672" s="17">
        <f>IF(AND(MONTH($D$1)&lt;=MONTH(E672),YEAR($D$1)=YEAR(E672)),0,DATEDIF(E672,$D$1,"M"))</f>
        <v>61</v>
      </c>
      <c r="G672" s="18">
        <v>84</v>
      </c>
      <c r="H672" s="19">
        <v>6394.8</v>
      </c>
      <c r="I672" s="19">
        <f t="shared" si="50"/>
        <v>5115.84</v>
      </c>
      <c r="J672" s="15">
        <f t="shared" si="51"/>
        <v>100</v>
      </c>
      <c r="K672" s="19">
        <f t="shared" si="53"/>
        <v>59.712380952380954</v>
      </c>
      <c r="L672" s="20">
        <f t="shared" si="52"/>
        <v>3642.4552380952382</v>
      </c>
      <c r="M672" s="21">
        <f t="shared" si="54"/>
        <v>1473.3847619047619</v>
      </c>
    </row>
    <row r="673" spans="2:13">
      <c r="B673" s="14" t="s">
        <v>944</v>
      </c>
      <c r="C673" s="15" t="s">
        <v>67</v>
      </c>
      <c r="D673" s="15" t="s">
        <v>945</v>
      </c>
      <c r="E673" s="16">
        <v>44075</v>
      </c>
      <c r="F673" s="17">
        <f>IF(AND(MONTH($D$1)&lt;=MONTH(E673),YEAR($D$1)=YEAR(E673)),0,DATEDIF(E673,$D$1,"M"))</f>
        <v>61</v>
      </c>
      <c r="G673" s="18">
        <v>84</v>
      </c>
      <c r="H673" s="19">
        <v>100</v>
      </c>
      <c r="I673" s="19">
        <f t="shared" si="50"/>
        <v>80</v>
      </c>
      <c r="J673" s="15">
        <f t="shared" si="51"/>
        <v>100</v>
      </c>
      <c r="K673" s="19">
        <f t="shared" si="53"/>
        <v>-0.23809523809523808</v>
      </c>
      <c r="L673" s="20">
        <f t="shared" si="52"/>
        <v>-14.523809523809524</v>
      </c>
      <c r="M673" s="21">
        <f t="shared" si="54"/>
        <v>94.523809523809518</v>
      </c>
    </row>
    <row r="674" spans="2:13">
      <c r="B674" s="14" t="s">
        <v>946</v>
      </c>
      <c r="C674" s="15" t="s">
        <v>19</v>
      </c>
      <c r="D674" s="15" t="s">
        <v>947</v>
      </c>
      <c r="E674" s="16">
        <v>44075</v>
      </c>
      <c r="F674" s="17">
        <f>IF(AND(MONTH($D$1)&lt;=MONTH(E674),YEAR($D$1)=YEAR(E674)),0,DATEDIF(E674,$D$1,"M"))</f>
        <v>61</v>
      </c>
      <c r="G674" s="18">
        <v>84</v>
      </c>
      <c r="H674" s="19">
        <v>2513</v>
      </c>
      <c r="I674" s="19">
        <f t="shared" si="50"/>
        <v>2010.4</v>
      </c>
      <c r="J674" s="15">
        <f t="shared" si="51"/>
        <v>100</v>
      </c>
      <c r="K674" s="19">
        <f t="shared" si="53"/>
        <v>22.742857142857144</v>
      </c>
      <c r="L674" s="20">
        <f t="shared" si="52"/>
        <v>1387.3142857142857</v>
      </c>
      <c r="M674" s="21">
        <f t="shared" si="54"/>
        <v>623.0857142857144</v>
      </c>
    </row>
    <row r="675" spans="2:13">
      <c r="B675" s="14" t="s">
        <v>948</v>
      </c>
      <c r="C675" s="15" t="s">
        <v>185</v>
      </c>
      <c r="D675" s="15" t="s">
        <v>406</v>
      </c>
      <c r="E675" s="16">
        <v>44075</v>
      </c>
      <c r="F675" s="17">
        <f>IF(AND(MONTH($D$1)&lt;=MONTH(E675),YEAR($D$1)=YEAR(E675)),0,DATEDIF(E675,$D$1,"M"))</f>
        <v>61</v>
      </c>
      <c r="G675" s="18">
        <v>84</v>
      </c>
      <c r="H675" s="19">
        <v>11169.82</v>
      </c>
      <c r="I675" s="19">
        <f t="shared" si="50"/>
        <v>8935.8559999999998</v>
      </c>
      <c r="J675" s="15">
        <f t="shared" si="51"/>
        <v>100</v>
      </c>
      <c r="K675" s="19">
        <f t="shared" si="53"/>
        <v>105.1887619047619</v>
      </c>
      <c r="L675" s="20">
        <f t="shared" si="52"/>
        <v>6416.5144761904758</v>
      </c>
      <c r="M675" s="21">
        <f t="shared" si="54"/>
        <v>2519.341523809524</v>
      </c>
    </row>
    <row r="676" spans="2:13">
      <c r="B676" s="14" t="s">
        <v>949</v>
      </c>
      <c r="C676" s="15" t="s">
        <v>32</v>
      </c>
      <c r="D676" s="15" t="s">
        <v>289</v>
      </c>
      <c r="E676" s="16">
        <v>44075</v>
      </c>
      <c r="F676" s="17">
        <f>IF(AND(MONTH($D$1)&lt;=MONTH(E676),YEAR($D$1)=YEAR(E676)),0,DATEDIF(E676,$D$1,"M"))</f>
        <v>61</v>
      </c>
      <c r="G676" s="18">
        <v>84</v>
      </c>
      <c r="H676" s="19">
        <v>13002.14</v>
      </c>
      <c r="I676" s="19">
        <f t="shared" si="50"/>
        <v>10401.712</v>
      </c>
      <c r="J676" s="15">
        <f t="shared" si="51"/>
        <v>100</v>
      </c>
      <c r="K676" s="19">
        <f t="shared" si="53"/>
        <v>122.63942857142857</v>
      </c>
      <c r="L676" s="20">
        <f t="shared" si="52"/>
        <v>7481.0051428571423</v>
      </c>
      <c r="M676" s="21">
        <f t="shared" si="54"/>
        <v>2920.7068571428572</v>
      </c>
    </row>
    <row r="677" spans="2:13">
      <c r="B677" s="14" t="s">
        <v>950</v>
      </c>
      <c r="C677" s="15" t="s">
        <v>850</v>
      </c>
      <c r="D677" s="15" t="s">
        <v>951</v>
      </c>
      <c r="E677" s="16">
        <v>44075</v>
      </c>
      <c r="F677" s="17">
        <f>IF(AND(MONTH($D$1)&lt;=MONTH(E677),YEAR($D$1)=YEAR(E677)),0,DATEDIF(E677,$D$1,"M"))</f>
        <v>61</v>
      </c>
      <c r="G677" s="18">
        <v>84</v>
      </c>
      <c r="H677" s="19">
        <v>11544</v>
      </c>
      <c r="I677" s="19">
        <f t="shared" si="50"/>
        <v>9235.2000000000007</v>
      </c>
      <c r="J677" s="15">
        <f t="shared" si="51"/>
        <v>100</v>
      </c>
      <c r="K677" s="19">
        <f t="shared" si="53"/>
        <v>108.75238095238096</v>
      </c>
      <c r="L677" s="20">
        <f t="shared" si="52"/>
        <v>6633.8952380952387</v>
      </c>
      <c r="M677" s="21">
        <f t="shared" si="54"/>
        <v>2601.304761904762</v>
      </c>
    </row>
    <row r="678" spans="2:13">
      <c r="B678" s="14" t="s">
        <v>952</v>
      </c>
      <c r="C678" s="15" t="s">
        <v>10</v>
      </c>
      <c r="D678" s="15" t="s">
        <v>345</v>
      </c>
      <c r="E678" s="16">
        <v>44075</v>
      </c>
      <c r="F678" s="17">
        <f>IF(AND(MONTH($D$1)&lt;=MONTH(E678),YEAR($D$1)=YEAR(E678)),0,DATEDIF(E678,$D$1,"M"))</f>
        <v>61</v>
      </c>
      <c r="G678" s="18">
        <v>84</v>
      </c>
      <c r="H678" s="19">
        <v>1678</v>
      </c>
      <c r="I678" s="19">
        <f t="shared" si="50"/>
        <v>1342.4</v>
      </c>
      <c r="J678" s="15">
        <f t="shared" si="51"/>
        <v>100</v>
      </c>
      <c r="K678" s="19">
        <f t="shared" si="53"/>
        <v>14.790476190476191</v>
      </c>
      <c r="L678" s="20">
        <f t="shared" si="52"/>
        <v>902.21904761904761</v>
      </c>
      <c r="M678" s="21">
        <f t="shared" si="54"/>
        <v>440.18095238095248</v>
      </c>
    </row>
    <row r="679" spans="2:13">
      <c r="B679" s="14" t="s">
        <v>953</v>
      </c>
      <c r="C679" s="15" t="s">
        <v>32</v>
      </c>
      <c r="D679" s="15" t="s">
        <v>419</v>
      </c>
      <c r="E679" s="16">
        <v>44075</v>
      </c>
      <c r="F679" s="17">
        <f>IF(AND(MONTH($D$1)&lt;=MONTH(E679),YEAR($D$1)=YEAR(E679)),0,DATEDIF(E679,$D$1,"M"))</f>
        <v>61</v>
      </c>
      <c r="G679" s="18">
        <v>84</v>
      </c>
      <c r="H679" s="19">
        <v>2210.0299999999997</v>
      </c>
      <c r="I679" s="19">
        <f t="shared" si="50"/>
        <v>1768.0239999999999</v>
      </c>
      <c r="J679" s="15">
        <f t="shared" si="51"/>
        <v>100</v>
      </c>
      <c r="K679" s="19">
        <f t="shared" si="53"/>
        <v>19.857428571428571</v>
      </c>
      <c r="L679" s="20">
        <f t="shared" si="52"/>
        <v>1211.3031428571428</v>
      </c>
      <c r="M679" s="21">
        <f t="shared" si="54"/>
        <v>556.72085714285708</v>
      </c>
    </row>
    <row r="680" spans="2:13">
      <c r="B680" s="14" t="s">
        <v>954</v>
      </c>
      <c r="C680" s="15" t="s">
        <v>195</v>
      </c>
      <c r="D680" s="15" t="s">
        <v>364</v>
      </c>
      <c r="E680" s="16">
        <v>44075</v>
      </c>
      <c r="F680" s="17">
        <f>IF(AND(MONTH($D$1)&lt;=MONTH(E680),YEAR($D$1)=YEAR(E680)),0,DATEDIF(E680,$D$1,"M"))</f>
        <v>61</v>
      </c>
      <c r="G680" s="18">
        <v>84</v>
      </c>
      <c r="H680" s="19">
        <v>6330</v>
      </c>
      <c r="I680" s="19">
        <f t="shared" si="50"/>
        <v>5064</v>
      </c>
      <c r="J680" s="15">
        <f t="shared" si="51"/>
        <v>100</v>
      </c>
      <c r="K680" s="19">
        <f t="shared" si="53"/>
        <v>59.095238095238095</v>
      </c>
      <c r="L680" s="20">
        <f t="shared" si="52"/>
        <v>3604.8095238095239</v>
      </c>
      <c r="M680" s="21">
        <f t="shared" si="54"/>
        <v>1459.1904761904761</v>
      </c>
    </row>
    <row r="681" spans="2:13">
      <c r="B681" s="14" t="s">
        <v>955</v>
      </c>
      <c r="C681" s="15" t="s">
        <v>32</v>
      </c>
      <c r="D681" s="15" t="s">
        <v>170</v>
      </c>
      <c r="E681" s="16">
        <v>44075</v>
      </c>
      <c r="F681" s="17">
        <f>IF(AND(MONTH($D$1)&lt;=MONTH(E681),YEAR($D$1)=YEAR(E681)),0,DATEDIF(E681,$D$1,"M"))</f>
        <v>61</v>
      </c>
      <c r="G681" s="18">
        <v>84</v>
      </c>
      <c r="H681" s="19">
        <v>8054</v>
      </c>
      <c r="I681" s="19">
        <f t="shared" si="50"/>
        <v>6443.2000000000007</v>
      </c>
      <c r="J681" s="15">
        <f t="shared" si="51"/>
        <v>100</v>
      </c>
      <c r="K681" s="19">
        <f t="shared" si="53"/>
        <v>75.51428571428572</v>
      </c>
      <c r="L681" s="20">
        <f t="shared" si="52"/>
        <v>4606.3714285714286</v>
      </c>
      <c r="M681" s="21">
        <f t="shared" si="54"/>
        <v>1836.8285714285721</v>
      </c>
    </row>
    <row r="682" spans="2:13">
      <c r="B682" s="14" t="s">
        <v>956</v>
      </c>
      <c r="C682" s="15" t="s">
        <v>22</v>
      </c>
      <c r="D682" s="15" t="s">
        <v>822</v>
      </c>
      <c r="E682" s="16">
        <v>44075</v>
      </c>
      <c r="F682" s="17">
        <f>IF(AND(MONTH($D$1)&lt;=MONTH(E682),YEAR($D$1)=YEAR(E682)),0,DATEDIF(E682,$D$1,"M"))</f>
        <v>61</v>
      </c>
      <c r="G682" s="18">
        <v>84</v>
      </c>
      <c r="H682" s="19">
        <v>615</v>
      </c>
      <c r="I682" s="19">
        <f t="shared" si="50"/>
        <v>492</v>
      </c>
      <c r="J682" s="15">
        <f t="shared" si="51"/>
        <v>100</v>
      </c>
      <c r="K682" s="19">
        <f t="shared" si="53"/>
        <v>4.666666666666667</v>
      </c>
      <c r="L682" s="20">
        <f t="shared" si="52"/>
        <v>284.66666666666669</v>
      </c>
      <c r="M682" s="21">
        <f t="shared" si="54"/>
        <v>207.33333333333331</v>
      </c>
    </row>
    <row r="683" spans="2:13">
      <c r="B683" s="14" t="s">
        <v>957</v>
      </c>
      <c r="C683" s="15" t="s">
        <v>32</v>
      </c>
      <c r="D683" s="15" t="s">
        <v>447</v>
      </c>
      <c r="E683" s="16">
        <v>44075</v>
      </c>
      <c r="F683" s="17">
        <f>IF(AND(MONTH($D$1)&lt;=MONTH(E683),YEAR($D$1)=YEAR(E683)),0,DATEDIF(E683,$D$1,"M"))</f>
        <v>61</v>
      </c>
      <c r="G683" s="18">
        <v>84</v>
      </c>
      <c r="H683" s="19">
        <v>6260.11</v>
      </c>
      <c r="I683" s="19">
        <f t="shared" si="50"/>
        <v>5008.0879999999997</v>
      </c>
      <c r="J683" s="15">
        <f t="shared" si="51"/>
        <v>100</v>
      </c>
      <c r="K683" s="19">
        <f t="shared" si="53"/>
        <v>58.429619047619042</v>
      </c>
      <c r="L683" s="20">
        <f t="shared" si="52"/>
        <v>3564.2067619047616</v>
      </c>
      <c r="M683" s="21">
        <f t="shared" si="54"/>
        <v>1443.8812380952381</v>
      </c>
    </row>
    <row r="684" spans="2:13">
      <c r="B684" s="14" t="s">
        <v>958</v>
      </c>
      <c r="C684" s="15" t="s">
        <v>10</v>
      </c>
      <c r="D684" s="15" t="s">
        <v>959</v>
      </c>
      <c r="E684" s="16">
        <v>44075</v>
      </c>
      <c r="F684" s="17">
        <f>IF(AND(MONTH($D$1)&lt;=MONTH(E684),YEAR($D$1)=YEAR(E684)),0,DATEDIF(E684,$D$1,"M"))</f>
        <v>61</v>
      </c>
      <c r="G684" s="18">
        <v>84</v>
      </c>
      <c r="H684" s="19">
        <v>2171</v>
      </c>
      <c r="I684" s="19">
        <f t="shared" si="50"/>
        <v>1736.8000000000002</v>
      </c>
      <c r="J684" s="15">
        <f t="shared" si="51"/>
        <v>100</v>
      </c>
      <c r="K684" s="19">
        <f t="shared" si="53"/>
        <v>19.485714285714288</v>
      </c>
      <c r="L684" s="20">
        <f t="shared" si="52"/>
        <v>1188.6285714285716</v>
      </c>
      <c r="M684" s="21">
        <f t="shared" si="54"/>
        <v>548.17142857142858</v>
      </c>
    </row>
    <row r="685" spans="2:13">
      <c r="B685" s="14" t="s">
        <v>960</v>
      </c>
      <c r="C685" s="15" t="s">
        <v>87</v>
      </c>
      <c r="D685" s="15" t="s">
        <v>857</v>
      </c>
      <c r="E685" s="16">
        <v>44075</v>
      </c>
      <c r="F685" s="17">
        <f>IF(AND(MONTH($D$1)&lt;=MONTH(E685),YEAR($D$1)=YEAR(E685)),0,DATEDIF(E685,$D$1,"M"))</f>
        <v>61</v>
      </c>
      <c r="G685" s="18">
        <v>60</v>
      </c>
      <c r="H685" s="19">
        <v>100</v>
      </c>
      <c r="I685" s="19">
        <f t="shared" si="50"/>
        <v>80</v>
      </c>
      <c r="J685" s="15">
        <f t="shared" si="51"/>
        <v>50</v>
      </c>
      <c r="K685" s="19">
        <f t="shared" si="53"/>
        <v>0.5</v>
      </c>
      <c r="L685" s="20">
        <f t="shared" si="52"/>
        <v>30</v>
      </c>
      <c r="M685" s="21">
        <f t="shared" si="54"/>
        <v>50</v>
      </c>
    </row>
    <row r="686" spans="2:13">
      <c r="B686" s="14" t="s">
        <v>961</v>
      </c>
      <c r="C686" s="15" t="s">
        <v>10</v>
      </c>
      <c r="D686" s="15" t="s">
        <v>483</v>
      </c>
      <c r="E686" s="16">
        <v>44075</v>
      </c>
      <c r="F686" s="17">
        <f>IF(AND(MONTH($D$1)&lt;=MONTH(E686),YEAR($D$1)=YEAR(E686)),0,DATEDIF(E686,$D$1,"M"))</f>
        <v>61</v>
      </c>
      <c r="G686" s="18">
        <v>84</v>
      </c>
      <c r="H686" s="19">
        <v>2738</v>
      </c>
      <c r="I686" s="19">
        <f t="shared" si="50"/>
        <v>2190.4</v>
      </c>
      <c r="J686" s="15">
        <f t="shared" si="51"/>
        <v>100</v>
      </c>
      <c r="K686" s="19">
        <f t="shared" si="53"/>
        <v>24.885714285714286</v>
      </c>
      <c r="L686" s="20">
        <f t="shared" si="52"/>
        <v>1518.0285714285715</v>
      </c>
      <c r="M686" s="21">
        <f t="shared" si="54"/>
        <v>672.37142857142862</v>
      </c>
    </row>
    <row r="687" spans="2:13">
      <c r="B687" s="14" t="s">
        <v>962</v>
      </c>
      <c r="C687" s="15" t="s">
        <v>55</v>
      </c>
      <c r="D687" s="15" t="s">
        <v>963</v>
      </c>
      <c r="E687" s="16">
        <v>44075</v>
      </c>
      <c r="F687" s="17">
        <f>IF(AND(MONTH($D$1)&lt;=MONTH(E687),YEAR($D$1)=YEAR(E687)),0,DATEDIF(E687,$D$1,"M"))</f>
        <v>61</v>
      </c>
      <c r="G687" s="18">
        <v>84</v>
      </c>
      <c r="H687" s="19">
        <v>100</v>
      </c>
      <c r="I687" s="19">
        <f t="shared" si="50"/>
        <v>80</v>
      </c>
      <c r="J687" s="15">
        <f t="shared" si="51"/>
        <v>100</v>
      </c>
      <c r="K687" s="19">
        <f t="shared" si="53"/>
        <v>-0.23809523809523808</v>
      </c>
      <c r="L687" s="20">
        <f t="shared" si="52"/>
        <v>-14.523809523809524</v>
      </c>
      <c r="M687" s="21">
        <f t="shared" si="54"/>
        <v>94.523809523809518</v>
      </c>
    </row>
    <row r="688" spans="2:13">
      <c r="B688" s="14" t="s">
        <v>964</v>
      </c>
      <c r="C688" s="15" t="s">
        <v>185</v>
      </c>
      <c r="D688" s="15" t="s">
        <v>406</v>
      </c>
      <c r="E688" s="16">
        <v>44075</v>
      </c>
      <c r="F688" s="17">
        <f>IF(AND(MONTH($D$1)&lt;=MONTH(E688),YEAR($D$1)=YEAR(E688)),0,DATEDIF(E688,$D$1,"M"))</f>
        <v>61</v>
      </c>
      <c r="G688" s="18">
        <v>84</v>
      </c>
      <c r="H688" s="19">
        <v>6405</v>
      </c>
      <c r="I688" s="19">
        <f t="shared" si="50"/>
        <v>5124</v>
      </c>
      <c r="J688" s="15">
        <f t="shared" si="51"/>
        <v>100</v>
      </c>
      <c r="K688" s="19">
        <f t="shared" si="53"/>
        <v>59.80952380952381</v>
      </c>
      <c r="L688" s="20">
        <f t="shared" si="52"/>
        <v>3648.3809523809523</v>
      </c>
      <c r="M688" s="21">
        <f t="shared" si="54"/>
        <v>1475.6190476190477</v>
      </c>
    </row>
    <row r="689" spans="2:13">
      <c r="B689" s="14" t="s">
        <v>965</v>
      </c>
      <c r="C689" s="15" t="s">
        <v>48</v>
      </c>
      <c r="D689" s="15" t="s">
        <v>274</v>
      </c>
      <c r="E689" s="16">
        <v>44075</v>
      </c>
      <c r="F689" s="17">
        <f>IF(AND(MONTH($D$1)&lt;=MONTH(E689),YEAR($D$1)=YEAR(E689)),0,DATEDIF(E689,$D$1,"M"))</f>
        <v>61</v>
      </c>
      <c r="G689" s="18">
        <v>84</v>
      </c>
      <c r="H689" s="19">
        <v>5901.93</v>
      </c>
      <c r="I689" s="19">
        <f t="shared" si="50"/>
        <v>4721.5440000000008</v>
      </c>
      <c r="J689" s="15">
        <f t="shared" si="51"/>
        <v>100</v>
      </c>
      <c r="K689" s="19">
        <f t="shared" si="53"/>
        <v>55.018380952380959</v>
      </c>
      <c r="L689" s="20">
        <f t="shared" si="52"/>
        <v>3356.1212380952384</v>
      </c>
      <c r="M689" s="21">
        <f t="shared" si="54"/>
        <v>1365.4227619047624</v>
      </c>
    </row>
    <row r="690" spans="2:13">
      <c r="B690" s="14" t="s">
        <v>966</v>
      </c>
      <c r="C690" s="15" t="s">
        <v>32</v>
      </c>
      <c r="D690" s="15" t="s">
        <v>797</v>
      </c>
      <c r="E690" s="16">
        <v>44075</v>
      </c>
      <c r="F690" s="17">
        <f>IF(AND(MONTH($D$1)&lt;=MONTH(E690),YEAR($D$1)=YEAR(E690)),0,DATEDIF(E690,$D$1,"M"))</f>
        <v>61</v>
      </c>
      <c r="G690" s="18">
        <v>84</v>
      </c>
      <c r="H690" s="19">
        <v>7141.28</v>
      </c>
      <c r="I690" s="19">
        <f t="shared" si="50"/>
        <v>5713.0240000000003</v>
      </c>
      <c r="J690" s="15">
        <f t="shared" si="51"/>
        <v>100</v>
      </c>
      <c r="K690" s="19">
        <f t="shared" si="53"/>
        <v>66.821714285714293</v>
      </c>
      <c r="L690" s="20">
        <f t="shared" si="52"/>
        <v>4076.1245714285719</v>
      </c>
      <c r="M690" s="21">
        <f t="shared" si="54"/>
        <v>1636.8994285714284</v>
      </c>
    </row>
    <row r="691" spans="2:13">
      <c r="B691" s="14" t="s">
        <v>967</v>
      </c>
      <c r="C691" s="15" t="s">
        <v>10</v>
      </c>
      <c r="D691" s="15" t="s">
        <v>345</v>
      </c>
      <c r="E691" s="16">
        <v>44075</v>
      </c>
      <c r="F691" s="17">
        <f>IF(AND(MONTH($D$1)&lt;=MONTH(E691),YEAR($D$1)=YEAR(E691)),0,DATEDIF(E691,$D$1,"M"))</f>
        <v>61</v>
      </c>
      <c r="G691" s="18">
        <v>84</v>
      </c>
      <c r="H691" s="19">
        <v>1678</v>
      </c>
      <c r="I691" s="19">
        <f t="shared" si="50"/>
        <v>1342.4</v>
      </c>
      <c r="J691" s="15">
        <f t="shared" si="51"/>
        <v>100</v>
      </c>
      <c r="K691" s="19">
        <f t="shared" si="53"/>
        <v>14.790476190476191</v>
      </c>
      <c r="L691" s="20">
        <f t="shared" si="52"/>
        <v>902.21904761904761</v>
      </c>
      <c r="M691" s="21">
        <f t="shared" si="54"/>
        <v>440.18095238095248</v>
      </c>
    </row>
    <row r="692" spans="2:13">
      <c r="B692" s="14" t="s">
        <v>968</v>
      </c>
      <c r="C692" s="15" t="s">
        <v>22</v>
      </c>
      <c r="D692" s="15" t="s">
        <v>300</v>
      </c>
      <c r="E692" s="16">
        <v>44075</v>
      </c>
      <c r="F692" s="17">
        <f>IF(AND(MONTH($D$1)&lt;=MONTH(E692),YEAR($D$1)=YEAR(E692)),0,DATEDIF(E692,$D$1,"M"))</f>
        <v>61</v>
      </c>
      <c r="G692" s="18">
        <v>84</v>
      </c>
      <c r="H692" s="19">
        <v>1678</v>
      </c>
      <c r="I692" s="19">
        <f t="shared" si="50"/>
        <v>1342.4</v>
      </c>
      <c r="J692" s="15">
        <f t="shared" si="51"/>
        <v>100</v>
      </c>
      <c r="K692" s="19">
        <f t="shared" si="53"/>
        <v>14.790476190476191</v>
      </c>
      <c r="L692" s="20">
        <f t="shared" si="52"/>
        <v>902.21904761904761</v>
      </c>
      <c r="M692" s="21">
        <f t="shared" si="54"/>
        <v>440.18095238095248</v>
      </c>
    </row>
    <row r="693" spans="2:13">
      <c r="B693" s="14" t="s">
        <v>969</v>
      </c>
      <c r="C693" s="15" t="s">
        <v>195</v>
      </c>
      <c r="D693" s="15" t="s">
        <v>970</v>
      </c>
      <c r="E693" s="16">
        <v>44075</v>
      </c>
      <c r="F693" s="17">
        <f>IF(AND(MONTH($D$1)&lt;=MONTH(E693),YEAR($D$1)=YEAR(E693)),0,DATEDIF(E693,$D$1,"M"))</f>
        <v>61</v>
      </c>
      <c r="G693" s="18">
        <v>84</v>
      </c>
      <c r="H693" s="19">
        <v>6217</v>
      </c>
      <c r="I693" s="19">
        <f t="shared" si="50"/>
        <v>4973.6000000000004</v>
      </c>
      <c r="J693" s="15">
        <f t="shared" si="51"/>
        <v>100</v>
      </c>
      <c r="K693" s="19">
        <f t="shared" si="53"/>
        <v>58.019047619047626</v>
      </c>
      <c r="L693" s="20">
        <f t="shared" si="52"/>
        <v>3539.1619047619051</v>
      </c>
      <c r="M693" s="21">
        <f t="shared" si="54"/>
        <v>1434.4380952380952</v>
      </c>
    </row>
    <row r="694" spans="2:13">
      <c r="B694" s="14" t="s">
        <v>971</v>
      </c>
      <c r="C694" s="15" t="s">
        <v>55</v>
      </c>
      <c r="D694" s="15" t="s">
        <v>505</v>
      </c>
      <c r="E694" s="16">
        <v>44075</v>
      </c>
      <c r="F694" s="17">
        <f>IF(AND(MONTH($D$1)&lt;=MONTH(E694),YEAR($D$1)=YEAR(E694)),0,DATEDIF(E694,$D$1,"M"))</f>
        <v>61</v>
      </c>
      <c r="G694" s="18">
        <v>84</v>
      </c>
      <c r="H694" s="19">
        <v>2546</v>
      </c>
      <c r="I694" s="19">
        <f t="shared" si="50"/>
        <v>2036.8000000000002</v>
      </c>
      <c r="J694" s="15">
        <f t="shared" si="51"/>
        <v>100</v>
      </c>
      <c r="K694" s="19">
        <f t="shared" si="53"/>
        <v>23.05714285714286</v>
      </c>
      <c r="L694" s="20">
        <f t="shared" si="52"/>
        <v>1406.4857142857145</v>
      </c>
      <c r="M694" s="21">
        <f t="shared" si="54"/>
        <v>630.31428571428569</v>
      </c>
    </row>
    <row r="695" spans="2:13">
      <c r="B695" s="14" t="s">
        <v>972</v>
      </c>
      <c r="C695" s="15" t="s">
        <v>32</v>
      </c>
      <c r="D695" s="15" t="s">
        <v>289</v>
      </c>
      <c r="E695" s="16">
        <v>44075</v>
      </c>
      <c r="F695" s="17">
        <f>IF(AND(MONTH($D$1)&lt;=MONTH(E695),YEAR($D$1)=YEAR(E695)),0,DATEDIF(E695,$D$1,"M"))</f>
        <v>61</v>
      </c>
      <c r="G695" s="18">
        <v>84</v>
      </c>
      <c r="H695" s="19">
        <v>11136</v>
      </c>
      <c r="I695" s="19">
        <f t="shared" si="50"/>
        <v>8908.8000000000011</v>
      </c>
      <c r="J695" s="15">
        <f t="shared" si="51"/>
        <v>100</v>
      </c>
      <c r="K695" s="19">
        <f t="shared" si="53"/>
        <v>104.86666666666667</v>
      </c>
      <c r="L695" s="20">
        <f t="shared" si="52"/>
        <v>6396.8666666666668</v>
      </c>
      <c r="M695" s="21">
        <f t="shared" si="54"/>
        <v>2511.9333333333343</v>
      </c>
    </row>
    <row r="696" spans="2:13">
      <c r="B696" s="14" t="s">
        <v>973</v>
      </c>
      <c r="C696" s="15" t="s">
        <v>19</v>
      </c>
      <c r="D696" s="15" t="s">
        <v>974</v>
      </c>
      <c r="E696" s="16">
        <v>44075</v>
      </c>
      <c r="F696" s="17">
        <f>IF(AND(MONTH($D$1)&lt;=MONTH(E696),YEAR($D$1)=YEAR(E696)),0,DATEDIF(E696,$D$1,"M"))</f>
        <v>61</v>
      </c>
      <c r="G696" s="18">
        <v>84</v>
      </c>
      <c r="H696" s="19">
        <v>2731.9</v>
      </c>
      <c r="I696" s="19">
        <f t="shared" si="50"/>
        <v>2185.52</v>
      </c>
      <c r="J696" s="15">
        <f t="shared" si="51"/>
        <v>100</v>
      </c>
      <c r="K696" s="19">
        <f t="shared" si="53"/>
        <v>24.827619047619049</v>
      </c>
      <c r="L696" s="20">
        <f t="shared" si="52"/>
        <v>1514.4847619047619</v>
      </c>
      <c r="M696" s="21">
        <f t="shared" si="54"/>
        <v>671.03523809523813</v>
      </c>
    </row>
    <row r="697" spans="2:13">
      <c r="B697" s="14" t="s">
        <v>975</v>
      </c>
      <c r="C697" s="15" t="s">
        <v>37</v>
      </c>
      <c r="D697" s="15" t="s">
        <v>802</v>
      </c>
      <c r="E697" s="16">
        <v>44075</v>
      </c>
      <c r="F697" s="17">
        <f>IF(AND(MONTH($D$1)&lt;=MONTH(E697),YEAR($D$1)=YEAR(E697)),0,DATEDIF(E697,$D$1,"M"))</f>
        <v>61</v>
      </c>
      <c r="G697" s="18">
        <v>84</v>
      </c>
      <c r="H697" s="19">
        <v>7088</v>
      </c>
      <c r="I697" s="19">
        <f t="shared" si="50"/>
        <v>5670.4000000000005</v>
      </c>
      <c r="J697" s="15">
        <f t="shared" si="51"/>
        <v>100</v>
      </c>
      <c r="K697" s="19">
        <f t="shared" si="53"/>
        <v>66.314285714285717</v>
      </c>
      <c r="L697" s="20">
        <f t="shared" si="52"/>
        <v>4045.1714285714288</v>
      </c>
      <c r="M697" s="21">
        <f t="shared" si="54"/>
        <v>1625.2285714285717</v>
      </c>
    </row>
    <row r="698" spans="2:13">
      <c r="B698" s="14" t="s">
        <v>976</v>
      </c>
      <c r="C698" s="15" t="s">
        <v>22</v>
      </c>
      <c r="D698" s="15" t="s">
        <v>300</v>
      </c>
      <c r="E698" s="16">
        <v>44075</v>
      </c>
      <c r="F698" s="17">
        <f>IF(AND(MONTH($D$1)&lt;=MONTH(E698),YEAR($D$1)=YEAR(E698)),0,DATEDIF(E698,$D$1,"M"))</f>
        <v>61</v>
      </c>
      <c r="G698" s="18">
        <v>84</v>
      </c>
      <c r="H698" s="19">
        <v>1678</v>
      </c>
      <c r="I698" s="19">
        <f t="shared" si="50"/>
        <v>1342.4</v>
      </c>
      <c r="J698" s="15">
        <f t="shared" si="51"/>
        <v>100</v>
      </c>
      <c r="K698" s="19">
        <f t="shared" si="53"/>
        <v>14.790476190476191</v>
      </c>
      <c r="L698" s="20">
        <f t="shared" si="52"/>
        <v>902.21904761904761</v>
      </c>
      <c r="M698" s="21">
        <f t="shared" si="54"/>
        <v>440.18095238095248</v>
      </c>
    </row>
    <row r="699" spans="2:13">
      <c r="B699" s="14" t="s">
        <v>977</v>
      </c>
      <c r="C699" s="15" t="s">
        <v>32</v>
      </c>
      <c r="D699" s="15" t="s">
        <v>978</v>
      </c>
      <c r="E699" s="16">
        <v>44075</v>
      </c>
      <c r="F699" s="17">
        <f>IF(AND(MONTH($D$1)&lt;=MONTH(E699),YEAR($D$1)=YEAR(E699)),0,DATEDIF(E699,$D$1,"M"))</f>
        <v>61</v>
      </c>
      <c r="G699" s="18">
        <v>84</v>
      </c>
      <c r="H699" s="19">
        <v>930.24</v>
      </c>
      <c r="I699" s="19">
        <f t="shared" si="50"/>
        <v>744.19200000000001</v>
      </c>
      <c r="J699" s="15">
        <f t="shared" si="51"/>
        <v>100</v>
      </c>
      <c r="K699" s="19">
        <f t="shared" si="53"/>
        <v>7.6689523809523807</v>
      </c>
      <c r="L699" s="20">
        <f t="shared" si="52"/>
        <v>467.80609523809522</v>
      </c>
      <c r="M699" s="21">
        <f t="shared" si="54"/>
        <v>276.38590476190478</v>
      </c>
    </row>
    <row r="700" spans="2:13">
      <c r="B700" s="14" t="s">
        <v>979</v>
      </c>
      <c r="C700" s="15" t="s">
        <v>19</v>
      </c>
      <c r="D700" s="15" t="s">
        <v>959</v>
      </c>
      <c r="E700" s="16">
        <v>44075</v>
      </c>
      <c r="F700" s="17">
        <f>IF(AND(MONTH($D$1)&lt;=MONTH(E700),YEAR($D$1)=YEAR(E700)),0,DATEDIF(E700,$D$1,"M"))</f>
        <v>61</v>
      </c>
      <c r="G700" s="18">
        <v>84</v>
      </c>
      <c r="H700" s="19">
        <v>2171</v>
      </c>
      <c r="I700" s="19">
        <f t="shared" si="50"/>
        <v>1736.8000000000002</v>
      </c>
      <c r="J700" s="15">
        <f t="shared" si="51"/>
        <v>100</v>
      </c>
      <c r="K700" s="19">
        <f t="shared" si="53"/>
        <v>19.485714285714288</v>
      </c>
      <c r="L700" s="20">
        <f t="shared" si="52"/>
        <v>1188.6285714285716</v>
      </c>
      <c r="M700" s="21">
        <f t="shared" si="54"/>
        <v>548.17142857142858</v>
      </c>
    </row>
    <row r="701" spans="2:13">
      <c r="B701" s="14" t="s">
        <v>980</v>
      </c>
      <c r="C701" s="15" t="s">
        <v>22</v>
      </c>
      <c r="D701" s="15" t="s">
        <v>749</v>
      </c>
      <c r="E701" s="16">
        <v>44075</v>
      </c>
      <c r="F701" s="17">
        <f>IF(AND(MONTH($D$1)&lt;=MONTH(E701),YEAR($D$1)=YEAR(E701)),0,DATEDIF(E701,$D$1,"M"))</f>
        <v>61</v>
      </c>
      <c r="G701" s="18">
        <v>84</v>
      </c>
      <c r="H701" s="19">
        <v>655</v>
      </c>
      <c r="I701" s="19">
        <f t="shared" si="50"/>
        <v>524</v>
      </c>
      <c r="J701" s="15">
        <f t="shared" si="51"/>
        <v>100</v>
      </c>
      <c r="K701" s="19">
        <f t="shared" si="53"/>
        <v>5.0476190476190474</v>
      </c>
      <c r="L701" s="20">
        <f t="shared" si="52"/>
        <v>307.90476190476187</v>
      </c>
      <c r="M701" s="21">
        <f t="shared" si="54"/>
        <v>216.09523809523813</v>
      </c>
    </row>
    <row r="702" spans="2:13">
      <c r="B702" s="14" t="s">
        <v>981</v>
      </c>
      <c r="C702" s="15" t="s">
        <v>10</v>
      </c>
      <c r="D702" s="15" t="s">
        <v>278</v>
      </c>
      <c r="E702" s="16">
        <v>44075</v>
      </c>
      <c r="F702" s="17">
        <f>IF(AND(MONTH($D$1)&lt;=MONTH(E702),YEAR($D$1)=YEAR(E702)),0,DATEDIF(E702,$D$1,"M"))</f>
        <v>61</v>
      </c>
      <c r="G702" s="18">
        <v>84</v>
      </c>
      <c r="H702" s="19">
        <v>2089</v>
      </c>
      <c r="I702" s="19">
        <f t="shared" si="50"/>
        <v>1671.2</v>
      </c>
      <c r="J702" s="15">
        <f t="shared" si="51"/>
        <v>100</v>
      </c>
      <c r="K702" s="19">
        <f t="shared" si="53"/>
        <v>18.704761904761906</v>
      </c>
      <c r="L702" s="20">
        <f t="shared" si="52"/>
        <v>1140.9904761904763</v>
      </c>
      <c r="M702" s="21">
        <f t="shared" si="54"/>
        <v>530.20952380952372</v>
      </c>
    </row>
    <row r="703" spans="2:13">
      <c r="B703" s="14" t="s">
        <v>982</v>
      </c>
      <c r="C703" s="15" t="s">
        <v>10</v>
      </c>
      <c r="D703" s="15" t="s">
        <v>278</v>
      </c>
      <c r="E703" s="16">
        <v>44075</v>
      </c>
      <c r="F703" s="17">
        <f>IF(AND(MONTH($D$1)&lt;=MONTH(E703),YEAR($D$1)=YEAR(E703)),0,DATEDIF(E703,$D$1,"M"))</f>
        <v>61</v>
      </c>
      <c r="G703" s="18">
        <v>84</v>
      </c>
      <c r="H703" s="19">
        <v>2700</v>
      </c>
      <c r="I703" s="19">
        <f t="shared" si="50"/>
        <v>2160</v>
      </c>
      <c r="J703" s="15">
        <f t="shared" si="51"/>
        <v>100</v>
      </c>
      <c r="K703" s="19">
        <f t="shared" si="53"/>
        <v>24.523809523809526</v>
      </c>
      <c r="L703" s="20">
        <f t="shared" si="52"/>
        <v>1495.952380952381</v>
      </c>
      <c r="M703" s="21">
        <f t="shared" si="54"/>
        <v>664.04761904761904</v>
      </c>
    </row>
    <row r="704" spans="2:13">
      <c r="B704" s="14" t="s">
        <v>983</v>
      </c>
      <c r="C704" s="15" t="s">
        <v>386</v>
      </c>
      <c r="D704" s="15" t="s">
        <v>768</v>
      </c>
      <c r="E704" s="16">
        <v>44075</v>
      </c>
      <c r="F704" s="17">
        <f>IF(AND(MONTH($D$1)&lt;=MONTH(E704),YEAR($D$1)=YEAR(E704)),0,DATEDIF(E704,$D$1,"M"))</f>
        <v>61</v>
      </c>
      <c r="G704" s="18">
        <v>84</v>
      </c>
      <c r="H704" s="19">
        <v>2895</v>
      </c>
      <c r="I704" s="19">
        <f t="shared" si="50"/>
        <v>2316</v>
      </c>
      <c r="J704" s="15">
        <f t="shared" si="51"/>
        <v>100</v>
      </c>
      <c r="K704" s="19">
        <f t="shared" si="53"/>
        <v>26.38095238095238</v>
      </c>
      <c r="L704" s="20">
        <f t="shared" si="52"/>
        <v>1609.2380952380952</v>
      </c>
      <c r="M704" s="21">
        <f t="shared" si="54"/>
        <v>706.76190476190482</v>
      </c>
    </row>
    <row r="705" spans="2:13">
      <c r="B705" s="14" t="s">
        <v>984</v>
      </c>
      <c r="C705" s="15" t="s">
        <v>37</v>
      </c>
      <c r="D705" s="15" t="s">
        <v>985</v>
      </c>
      <c r="E705" s="16">
        <v>44075</v>
      </c>
      <c r="F705" s="17">
        <f>IF(AND(MONTH($D$1)&lt;=MONTH(E705),YEAR($D$1)=YEAR(E705)),0,DATEDIF(E705,$D$1,"M"))</f>
        <v>61</v>
      </c>
      <c r="G705" s="18">
        <v>84</v>
      </c>
      <c r="H705" s="19">
        <v>5535</v>
      </c>
      <c r="I705" s="19">
        <f t="shared" si="50"/>
        <v>4428</v>
      </c>
      <c r="J705" s="15">
        <f t="shared" si="51"/>
        <v>100</v>
      </c>
      <c r="K705" s="19">
        <f t="shared" si="53"/>
        <v>51.523809523809526</v>
      </c>
      <c r="L705" s="20">
        <f t="shared" si="52"/>
        <v>3142.9523809523812</v>
      </c>
      <c r="M705" s="21">
        <f t="shared" si="54"/>
        <v>1285.0476190476188</v>
      </c>
    </row>
    <row r="706" spans="2:13">
      <c r="B706" s="14" t="s">
        <v>986</v>
      </c>
      <c r="C706" s="15" t="s">
        <v>19</v>
      </c>
      <c r="D706" s="15" t="s">
        <v>987</v>
      </c>
      <c r="E706" s="16">
        <v>44075</v>
      </c>
      <c r="F706" s="17">
        <f>IF(AND(MONTH($D$1)&lt;=MONTH(E706),YEAR($D$1)=YEAR(E706)),0,DATEDIF(E706,$D$1,"M"))</f>
        <v>61</v>
      </c>
      <c r="G706" s="18">
        <v>84</v>
      </c>
      <c r="H706" s="19">
        <v>2442</v>
      </c>
      <c r="I706" s="19">
        <f t="shared" si="50"/>
        <v>1953.6000000000001</v>
      </c>
      <c r="J706" s="15">
        <f t="shared" si="51"/>
        <v>100</v>
      </c>
      <c r="K706" s="19">
        <f t="shared" si="53"/>
        <v>22.06666666666667</v>
      </c>
      <c r="L706" s="20">
        <f t="shared" si="52"/>
        <v>1346.0666666666668</v>
      </c>
      <c r="M706" s="21">
        <f t="shared" si="54"/>
        <v>607.5333333333333</v>
      </c>
    </row>
    <row r="707" spans="2:13">
      <c r="B707" s="14" t="s">
        <v>988</v>
      </c>
      <c r="C707" s="15" t="s">
        <v>185</v>
      </c>
      <c r="D707" s="15" t="s">
        <v>989</v>
      </c>
      <c r="E707" s="16">
        <v>44075</v>
      </c>
      <c r="F707" s="17">
        <f>IF(AND(MONTH($D$1)&lt;=MONTH(E707),YEAR($D$1)=YEAR(E707)),0,DATEDIF(E707,$D$1,"M"))</f>
        <v>61</v>
      </c>
      <c r="G707" s="18">
        <v>84</v>
      </c>
      <c r="H707" s="19">
        <v>6274</v>
      </c>
      <c r="I707" s="19">
        <f t="shared" si="50"/>
        <v>5019.2000000000007</v>
      </c>
      <c r="J707" s="15">
        <f t="shared" si="51"/>
        <v>100</v>
      </c>
      <c r="K707" s="19">
        <f t="shared" si="53"/>
        <v>58.561904761904771</v>
      </c>
      <c r="L707" s="20">
        <f t="shared" si="52"/>
        <v>3572.276190476191</v>
      </c>
      <c r="M707" s="21">
        <f t="shared" si="54"/>
        <v>1446.9238095238097</v>
      </c>
    </row>
    <row r="708" spans="2:13">
      <c r="B708" s="14" t="s">
        <v>990</v>
      </c>
      <c r="C708" s="15" t="s">
        <v>149</v>
      </c>
      <c r="D708" s="15" t="s">
        <v>991</v>
      </c>
      <c r="E708" s="16">
        <v>44075</v>
      </c>
      <c r="F708" s="17">
        <f>IF(AND(MONTH($D$1)&lt;=MONTH(E708),YEAR($D$1)=YEAR(E708)),0,DATEDIF(E708,$D$1,"M"))</f>
        <v>61</v>
      </c>
      <c r="G708" s="18">
        <v>84</v>
      </c>
      <c r="H708" s="19">
        <v>1058</v>
      </c>
      <c r="I708" s="19">
        <f t="shared" ref="I708:I771" si="55">+H708*(1-$I$3)</f>
        <v>846.40000000000009</v>
      </c>
      <c r="J708" s="15">
        <f t="shared" ref="J708:J771" si="56">IF(G708=60,50,100)</f>
        <v>100</v>
      </c>
      <c r="K708" s="19">
        <f t="shared" si="53"/>
        <v>8.8857142857142861</v>
      </c>
      <c r="L708" s="20">
        <f t="shared" ref="L708:L771" si="57">IF(F708&lt;G708,K708*F708,K708*G708)</f>
        <v>542.02857142857147</v>
      </c>
      <c r="M708" s="21">
        <f t="shared" si="54"/>
        <v>304.37142857142862</v>
      </c>
    </row>
    <row r="709" spans="2:13">
      <c r="B709" s="14" t="s">
        <v>992</v>
      </c>
      <c r="C709" s="15" t="s">
        <v>37</v>
      </c>
      <c r="D709" s="15" t="s">
        <v>993</v>
      </c>
      <c r="E709" s="16">
        <v>45292</v>
      </c>
      <c r="F709" s="17">
        <f>IF(AND(MONTH($D$1)&lt;=MONTH(E709),YEAR($D$1)=YEAR(E709)),0,DATEDIF(E709,$D$1,"M"))</f>
        <v>21</v>
      </c>
      <c r="G709" s="18">
        <v>84</v>
      </c>
      <c r="H709" s="19">
        <v>3853</v>
      </c>
      <c r="I709" s="19">
        <f t="shared" si="55"/>
        <v>3082.4</v>
      </c>
      <c r="J709" s="15">
        <f t="shared" si="56"/>
        <v>100</v>
      </c>
      <c r="K709" s="19">
        <f t="shared" ref="K709:K772" si="58">(I709-J709)/G709</f>
        <v>35.504761904761907</v>
      </c>
      <c r="L709" s="20">
        <f t="shared" si="57"/>
        <v>745.6</v>
      </c>
      <c r="M709" s="21">
        <f t="shared" si="54"/>
        <v>2336.8000000000002</v>
      </c>
    </row>
    <row r="710" spans="2:13">
      <c r="B710" s="14" t="s">
        <v>994</v>
      </c>
      <c r="C710" s="15" t="s">
        <v>32</v>
      </c>
      <c r="D710" s="15" t="s">
        <v>33</v>
      </c>
      <c r="E710" s="16">
        <v>44090</v>
      </c>
      <c r="F710" s="17">
        <f>IF(AND(MONTH($D$1)&lt;=MONTH(E710),YEAR($D$1)=YEAR(E710)),0,DATEDIF(E710,$D$1,"M"))</f>
        <v>60</v>
      </c>
      <c r="G710" s="18">
        <v>84</v>
      </c>
      <c r="H710" s="19">
        <v>6877</v>
      </c>
      <c r="I710" s="19">
        <f t="shared" si="55"/>
        <v>5501.6</v>
      </c>
      <c r="J710" s="15">
        <f t="shared" si="56"/>
        <v>100</v>
      </c>
      <c r="K710" s="19">
        <f t="shared" si="58"/>
        <v>64.304761904761904</v>
      </c>
      <c r="L710" s="20">
        <f t="shared" si="57"/>
        <v>3858.2857142857142</v>
      </c>
      <c r="M710" s="21">
        <f t="shared" ref="M710:M773" si="59">IF(F710&gt;G710,J710,I710-L710)</f>
        <v>1643.3142857142861</v>
      </c>
    </row>
    <row r="711" spans="2:13">
      <c r="B711" s="14" t="s">
        <v>995</v>
      </c>
      <c r="C711" s="15" t="s">
        <v>32</v>
      </c>
      <c r="D711" s="15" t="s">
        <v>63</v>
      </c>
      <c r="E711" s="16">
        <v>44096</v>
      </c>
      <c r="F711" s="17">
        <f>IF(AND(MONTH($D$1)&lt;=MONTH(E711),YEAR($D$1)=YEAR(E711)),0,DATEDIF(E711,$D$1,"M"))</f>
        <v>60</v>
      </c>
      <c r="G711" s="18">
        <v>84</v>
      </c>
      <c r="H711" s="19">
        <v>9131.26</v>
      </c>
      <c r="I711" s="19">
        <f t="shared" si="55"/>
        <v>7305.0080000000007</v>
      </c>
      <c r="J711" s="15">
        <f t="shared" si="56"/>
        <v>100</v>
      </c>
      <c r="K711" s="19">
        <f t="shared" si="58"/>
        <v>85.773904761904774</v>
      </c>
      <c r="L711" s="20">
        <f t="shared" si="57"/>
        <v>5146.4342857142865</v>
      </c>
      <c r="M711" s="21">
        <f t="shared" si="59"/>
        <v>2158.5737142857142</v>
      </c>
    </row>
    <row r="712" spans="2:13">
      <c r="B712" s="14" t="s">
        <v>996</v>
      </c>
      <c r="C712" s="15" t="s">
        <v>149</v>
      </c>
      <c r="D712" s="15" t="s">
        <v>150</v>
      </c>
      <c r="E712" s="16">
        <v>44075</v>
      </c>
      <c r="F712" s="17">
        <f>IF(AND(MONTH($D$1)&lt;=MONTH(E712),YEAR($D$1)=YEAR(E712)),0,DATEDIF(E712,$D$1,"M"))</f>
        <v>61</v>
      </c>
      <c r="G712" s="18">
        <v>84</v>
      </c>
      <c r="H712" s="19">
        <v>5714.18</v>
      </c>
      <c r="I712" s="19">
        <f t="shared" si="55"/>
        <v>4571.3440000000001</v>
      </c>
      <c r="J712" s="15">
        <f t="shared" si="56"/>
        <v>100</v>
      </c>
      <c r="K712" s="19">
        <f t="shared" si="58"/>
        <v>53.230285714285714</v>
      </c>
      <c r="L712" s="20">
        <f t="shared" si="57"/>
        <v>3247.0474285714286</v>
      </c>
      <c r="M712" s="21">
        <f t="shared" si="59"/>
        <v>1324.2965714285715</v>
      </c>
    </row>
    <row r="713" spans="2:13">
      <c r="B713" s="14" t="s">
        <v>997</v>
      </c>
      <c r="C713" s="15" t="s">
        <v>87</v>
      </c>
      <c r="D713" s="15" t="s">
        <v>998</v>
      </c>
      <c r="E713" s="16">
        <v>44102</v>
      </c>
      <c r="F713" s="17">
        <f>IF(AND(MONTH($D$1)&lt;=MONTH(E713),YEAR($D$1)=YEAR(E713)),0,DATEDIF(E713,$D$1,"M"))</f>
        <v>60</v>
      </c>
      <c r="G713" s="18">
        <v>60</v>
      </c>
      <c r="H713" s="19">
        <v>2715</v>
      </c>
      <c r="I713" s="19">
        <f t="shared" si="55"/>
        <v>2172</v>
      </c>
      <c r="J713" s="15">
        <f t="shared" si="56"/>
        <v>50</v>
      </c>
      <c r="K713" s="19">
        <f t="shared" si="58"/>
        <v>35.366666666666667</v>
      </c>
      <c r="L713" s="20">
        <f t="shared" si="57"/>
        <v>2122</v>
      </c>
      <c r="M713" s="21">
        <f t="shared" si="59"/>
        <v>50</v>
      </c>
    </row>
    <row r="714" spans="2:13">
      <c r="B714" s="14" t="s">
        <v>999</v>
      </c>
      <c r="C714" s="15" t="s">
        <v>70</v>
      </c>
      <c r="D714" s="15" t="s">
        <v>1000</v>
      </c>
      <c r="E714" s="16">
        <v>44103</v>
      </c>
      <c r="F714" s="17">
        <f>IF(AND(MONTH($D$1)&lt;=MONTH(E714),YEAR($D$1)=YEAR(E714)),0,DATEDIF(E714,$D$1,"M"))</f>
        <v>60</v>
      </c>
      <c r="G714" s="18">
        <v>60</v>
      </c>
      <c r="H714" s="19">
        <v>2474</v>
      </c>
      <c r="I714" s="19">
        <f t="shared" si="55"/>
        <v>1979.2</v>
      </c>
      <c r="J714" s="15">
        <f t="shared" si="56"/>
        <v>50</v>
      </c>
      <c r="K714" s="19">
        <f t="shared" si="58"/>
        <v>32.153333333333336</v>
      </c>
      <c r="L714" s="20">
        <f t="shared" si="57"/>
        <v>1929.2000000000003</v>
      </c>
      <c r="M714" s="21">
        <f t="shared" si="59"/>
        <v>49.999999999999773</v>
      </c>
    </row>
    <row r="715" spans="2:13">
      <c r="B715" s="14" t="s">
        <v>1001</v>
      </c>
      <c r="C715" s="15" t="s">
        <v>32</v>
      </c>
      <c r="D715" s="15" t="s">
        <v>53</v>
      </c>
      <c r="E715" s="16">
        <v>44117</v>
      </c>
      <c r="F715" s="17">
        <f>IF(AND(MONTH($D$1)&lt;=MONTH(E715),YEAR($D$1)=YEAR(E715)),0,DATEDIF(E715,$D$1,"M"))</f>
        <v>59</v>
      </c>
      <c r="G715" s="18">
        <v>84</v>
      </c>
      <c r="H715" s="19">
        <v>10473.58</v>
      </c>
      <c r="I715" s="19">
        <f t="shared" si="55"/>
        <v>8378.8639999999996</v>
      </c>
      <c r="J715" s="15">
        <f t="shared" si="56"/>
        <v>100</v>
      </c>
      <c r="K715" s="19">
        <f t="shared" si="58"/>
        <v>98.557904761904751</v>
      </c>
      <c r="L715" s="20">
        <f t="shared" si="57"/>
        <v>5814.9163809523807</v>
      </c>
      <c r="M715" s="21">
        <f t="shared" si="59"/>
        <v>2563.9476190476189</v>
      </c>
    </row>
    <row r="716" spans="2:13">
      <c r="B716" s="14" t="s">
        <v>1002</v>
      </c>
      <c r="C716" s="15" t="s">
        <v>37</v>
      </c>
      <c r="D716" s="15" t="s">
        <v>226</v>
      </c>
      <c r="E716" s="16">
        <v>44106</v>
      </c>
      <c r="F716" s="17">
        <f>IF(AND(MONTH($D$1)&lt;=MONTH(E716),YEAR($D$1)=YEAR(E716)),0,DATEDIF(E716,$D$1,"M"))</f>
        <v>59</v>
      </c>
      <c r="G716" s="18">
        <v>84</v>
      </c>
      <c r="H716" s="19">
        <v>6637.5599999999995</v>
      </c>
      <c r="I716" s="19">
        <f t="shared" si="55"/>
        <v>5310.0479999999998</v>
      </c>
      <c r="J716" s="15">
        <f t="shared" si="56"/>
        <v>100</v>
      </c>
      <c r="K716" s="19">
        <f t="shared" si="58"/>
        <v>62.024380952380952</v>
      </c>
      <c r="L716" s="20">
        <f t="shared" si="57"/>
        <v>3659.4384761904762</v>
      </c>
      <c r="M716" s="21">
        <f t="shared" si="59"/>
        <v>1650.6095238095236</v>
      </c>
    </row>
    <row r="717" spans="2:13">
      <c r="B717" s="14" t="s">
        <v>1003</v>
      </c>
      <c r="C717" s="15" t="s">
        <v>25</v>
      </c>
      <c r="D717" s="15" t="s">
        <v>676</v>
      </c>
      <c r="E717" s="16">
        <v>43735</v>
      </c>
      <c r="F717" s="17">
        <f>IF(AND(MONTH($D$1)&lt;=MONTH(E717),YEAR($D$1)=YEAR(E717)),0,DATEDIF(E717,$D$1,"M"))</f>
        <v>72</v>
      </c>
      <c r="G717" s="18">
        <v>84</v>
      </c>
      <c r="H717" s="19">
        <v>7379.99</v>
      </c>
      <c r="I717" s="19">
        <f t="shared" si="55"/>
        <v>5903.9920000000002</v>
      </c>
      <c r="J717" s="15">
        <f t="shared" si="56"/>
        <v>100</v>
      </c>
      <c r="K717" s="19">
        <f t="shared" si="58"/>
        <v>69.095142857142861</v>
      </c>
      <c r="L717" s="20">
        <f t="shared" si="57"/>
        <v>4974.8502857142857</v>
      </c>
      <c r="M717" s="21">
        <f t="shared" si="59"/>
        <v>929.14171428571444</v>
      </c>
    </row>
    <row r="718" spans="2:13">
      <c r="B718" s="14" t="s">
        <v>1004</v>
      </c>
      <c r="C718" s="15" t="s">
        <v>32</v>
      </c>
      <c r="D718" s="15" t="s">
        <v>53</v>
      </c>
      <c r="E718" s="16">
        <v>44126</v>
      </c>
      <c r="F718" s="17">
        <f>IF(AND(MONTH($D$1)&lt;=MONTH(E718),YEAR($D$1)=YEAR(E718)),0,DATEDIF(E718,$D$1,"M"))</f>
        <v>59</v>
      </c>
      <c r="G718" s="18">
        <v>84</v>
      </c>
      <c r="H718" s="19">
        <v>10647.35</v>
      </c>
      <c r="I718" s="19">
        <f t="shared" si="55"/>
        <v>8517.880000000001</v>
      </c>
      <c r="J718" s="15">
        <f t="shared" si="56"/>
        <v>100</v>
      </c>
      <c r="K718" s="19">
        <f t="shared" si="58"/>
        <v>100.21285714285716</v>
      </c>
      <c r="L718" s="20">
        <f t="shared" si="57"/>
        <v>5912.5585714285726</v>
      </c>
      <c r="M718" s="21">
        <f t="shared" si="59"/>
        <v>2605.3214285714284</v>
      </c>
    </row>
    <row r="719" spans="2:13">
      <c r="B719" s="14" t="s">
        <v>1005</v>
      </c>
      <c r="C719" s="15" t="s">
        <v>87</v>
      </c>
      <c r="D719" s="15" t="s">
        <v>88</v>
      </c>
      <c r="E719" s="16">
        <v>44105</v>
      </c>
      <c r="F719" s="17">
        <f>IF(AND(MONTH($D$1)&lt;=MONTH(E719),YEAR($D$1)=YEAR(E719)),0,DATEDIF(E719,$D$1,"M"))</f>
        <v>60</v>
      </c>
      <c r="G719" s="18">
        <v>60</v>
      </c>
      <c r="H719" s="19">
        <v>1522</v>
      </c>
      <c r="I719" s="19">
        <f t="shared" si="55"/>
        <v>1217.6000000000001</v>
      </c>
      <c r="J719" s="15">
        <f t="shared" si="56"/>
        <v>50</v>
      </c>
      <c r="K719" s="19">
        <f t="shared" si="58"/>
        <v>19.46</v>
      </c>
      <c r="L719" s="20">
        <f t="shared" si="57"/>
        <v>1167.6000000000001</v>
      </c>
      <c r="M719" s="21">
        <f t="shared" si="59"/>
        <v>50</v>
      </c>
    </row>
    <row r="720" spans="2:13">
      <c r="B720" s="14" t="s">
        <v>1006</v>
      </c>
      <c r="C720" s="15" t="s">
        <v>32</v>
      </c>
      <c r="D720" s="15" t="s">
        <v>33</v>
      </c>
      <c r="E720" s="16">
        <v>44127</v>
      </c>
      <c r="F720" s="17">
        <f>IF(AND(MONTH($D$1)&lt;=MONTH(E720),YEAR($D$1)=YEAR(E720)),0,DATEDIF(E720,$D$1,"M"))</f>
        <v>59</v>
      </c>
      <c r="G720" s="18">
        <v>84</v>
      </c>
      <c r="H720" s="19">
        <v>6371.27</v>
      </c>
      <c r="I720" s="19">
        <f t="shared" si="55"/>
        <v>5097.0160000000005</v>
      </c>
      <c r="J720" s="15">
        <f t="shared" si="56"/>
        <v>100</v>
      </c>
      <c r="K720" s="19">
        <f t="shared" si="58"/>
        <v>59.488285714285723</v>
      </c>
      <c r="L720" s="20">
        <f t="shared" si="57"/>
        <v>3509.8088571428575</v>
      </c>
      <c r="M720" s="21">
        <f t="shared" si="59"/>
        <v>1587.207142857143</v>
      </c>
    </row>
    <row r="721" spans="2:13">
      <c r="B721" s="14" t="s">
        <v>1007</v>
      </c>
      <c r="C721" s="15" t="s">
        <v>37</v>
      </c>
      <c r="D721" s="15" t="s">
        <v>168</v>
      </c>
      <c r="E721" s="16">
        <v>44132</v>
      </c>
      <c r="F721" s="17">
        <f>IF(AND(MONTH($D$1)&lt;=MONTH(E721),YEAR($D$1)=YEAR(E721)),0,DATEDIF(E721,$D$1,"M"))</f>
        <v>59</v>
      </c>
      <c r="G721" s="18">
        <v>84</v>
      </c>
      <c r="H721" s="19">
        <v>5164</v>
      </c>
      <c r="I721" s="19">
        <f t="shared" si="55"/>
        <v>4131.2</v>
      </c>
      <c r="J721" s="15">
        <f t="shared" si="56"/>
        <v>100</v>
      </c>
      <c r="K721" s="19">
        <f t="shared" si="58"/>
        <v>47.990476190476187</v>
      </c>
      <c r="L721" s="20">
        <f t="shared" si="57"/>
        <v>2831.4380952380952</v>
      </c>
      <c r="M721" s="21">
        <f t="shared" si="59"/>
        <v>1299.7619047619046</v>
      </c>
    </row>
    <row r="722" spans="2:13">
      <c r="B722" s="14" t="s">
        <v>1008</v>
      </c>
      <c r="C722" s="15" t="s">
        <v>149</v>
      </c>
      <c r="D722" s="15" t="s">
        <v>150</v>
      </c>
      <c r="E722" s="16">
        <v>44136</v>
      </c>
      <c r="F722" s="17">
        <f>IF(AND(MONTH($D$1)&lt;=MONTH(E722),YEAR($D$1)=YEAR(E722)),0,DATEDIF(E722,$D$1,"M"))</f>
        <v>59</v>
      </c>
      <c r="G722" s="18">
        <v>84</v>
      </c>
      <c r="H722" s="19">
        <v>6210.17</v>
      </c>
      <c r="I722" s="19">
        <f t="shared" si="55"/>
        <v>4968.1360000000004</v>
      </c>
      <c r="J722" s="15">
        <f t="shared" si="56"/>
        <v>100</v>
      </c>
      <c r="K722" s="19">
        <f t="shared" si="58"/>
        <v>57.954000000000008</v>
      </c>
      <c r="L722" s="20">
        <f t="shared" si="57"/>
        <v>3419.2860000000005</v>
      </c>
      <c r="M722" s="21">
        <f t="shared" si="59"/>
        <v>1548.85</v>
      </c>
    </row>
    <row r="723" spans="2:13">
      <c r="B723" s="14" t="s">
        <v>1009</v>
      </c>
      <c r="C723" s="15" t="s">
        <v>32</v>
      </c>
      <c r="D723" s="15" t="s">
        <v>63</v>
      </c>
      <c r="E723" s="16">
        <v>44130</v>
      </c>
      <c r="F723" s="17">
        <f>IF(AND(MONTH($D$1)&lt;=MONTH(E723),YEAR($D$1)=YEAR(E723)),0,DATEDIF(E723,$D$1,"M"))</f>
        <v>59</v>
      </c>
      <c r="G723" s="18">
        <v>84</v>
      </c>
      <c r="H723" s="19">
        <v>8568</v>
      </c>
      <c r="I723" s="19">
        <f t="shared" si="55"/>
        <v>6854.4000000000005</v>
      </c>
      <c r="J723" s="15">
        <f t="shared" si="56"/>
        <v>100</v>
      </c>
      <c r="K723" s="19">
        <f t="shared" si="58"/>
        <v>80.409523809523819</v>
      </c>
      <c r="L723" s="20">
        <f t="shared" si="57"/>
        <v>4744.1619047619051</v>
      </c>
      <c r="M723" s="21">
        <f t="shared" si="59"/>
        <v>2110.2380952380954</v>
      </c>
    </row>
    <row r="724" spans="2:13">
      <c r="B724" s="14" t="s">
        <v>1010</v>
      </c>
      <c r="C724" s="15" t="s">
        <v>32</v>
      </c>
      <c r="D724" s="15" t="s">
        <v>63</v>
      </c>
      <c r="E724" s="16">
        <v>44130</v>
      </c>
      <c r="F724" s="17">
        <f>IF(AND(MONTH($D$1)&lt;=MONTH(E724),YEAR($D$1)=YEAR(E724)),0,DATEDIF(E724,$D$1,"M"))</f>
        <v>59</v>
      </c>
      <c r="G724" s="18">
        <v>84</v>
      </c>
      <c r="H724" s="19">
        <v>8568</v>
      </c>
      <c r="I724" s="19">
        <f t="shared" si="55"/>
        <v>6854.4000000000005</v>
      </c>
      <c r="J724" s="15">
        <f t="shared" si="56"/>
        <v>100</v>
      </c>
      <c r="K724" s="19">
        <f t="shared" si="58"/>
        <v>80.409523809523819</v>
      </c>
      <c r="L724" s="20">
        <f t="shared" si="57"/>
        <v>4744.1619047619051</v>
      </c>
      <c r="M724" s="21">
        <f t="shared" si="59"/>
        <v>2110.2380952380954</v>
      </c>
    </row>
    <row r="725" spans="2:13">
      <c r="B725" s="14" t="s">
        <v>1011</v>
      </c>
      <c r="C725" s="15" t="s">
        <v>48</v>
      </c>
      <c r="D725" s="15" t="s">
        <v>599</v>
      </c>
      <c r="E725" s="16">
        <v>44127</v>
      </c>
      <c r="F725" s="17">
        <f>IF(AND(MONTH($D$1)&lt;=MONTH(E725),YEAR($D$1)=YEAR(E725)),0,DATEDIF(E725,$D$1,"M"))</f>
        <v>59</v>
      </c>
      <c r="G725" s="18">
        <v>84</v>
      </c>
      <c r="H725" s="19">
        <v>4164</v>
      </c>
      <c r="I725" s="19">
        <f t="shared" si="55"/>
        <v>3331.2000000000003</v>
      </c>
      <c r="J725" s="15">
        <f t="shared" si="56"/>
        <v>100</v>
      </c>
      <c r="K725" s="19">
        <f t="shared" si="58"/>
        <v>38.466666666666669</v>
      </c>
      <c r="L725" s="20">
        <f t="shared" si="57"/>
        <v>2269.5333333333333</v>
      </c>
      <c r="M725" s="21">
        <f t="shared" si="59"/>
        <v>1061.666666666667</v>
      </c>
    </row>
    <row r="726" spans="2:13">
      <c r="B726" s="14" t="s">
        <v>1012</v>
      </c>
      <c r="C726" s="15" t="s">
        <v>185</v>
      </c>
      <c r="D726" s="15" t="s">
        <v>1013</v>
      </c>
      <c r="E726" s="16">
        <v>44105</v>
      </c>
      <c r="F726" s="17">
        <f>IF(AND(MONTH($D$1)&lt;=MONTH(E726),YEAR($D$1)=YEAR(E726)),0,DATEDIF(E726,$D$1,"M"))</f>
        <v>60</v>
      </c>
      <c r="G726" s="18">
        <v>84</v>
      </c>
      <c r="H726" s="19">
        <v>8228.4</v>
      </c>
      <c r="I726" s="19">
        <f t="shared" si="55"/>
        <v>6582.72</v>
      </c>
      <c r="J726" s="15">
        <f t="shared" si="56"/>
        <v>100</v>
      </c>
      <c r="K726" s="19">
        <f t="shared" si="58"/>
        <v>77.1752380952381</v>
      </c>
      <c r="L726" s="20">
        <f t="shared" si="57"/>
        <v>4630.5142857142864</v>
      </c>
      <c r="M726" s="21">
        <f t="shared" si="59"/>
        <v>1952.2057142857138</v>
      </c>
    </row>
    <row r="727" spans="2:13">
      <c r="B727" s="14" t="s">
        <v>1014</v>
      </c>
      <c r="C727" s="15" t="s">
        <v>32</v>
      </c>
      <c r="D727" s="15" t="s">
        <v>33</v>
      </c>
      <c r="E727" s="16">
        <v>44138</v>
      </c>
      <c r="F727" s="17">
        <f>IF(AND(MONTH($D$1)&lt;=MONTH(E727),YEAR($D$1)=YEAR(E727)),0,DATEDIF(E727,$D$1,"M"))</f>
        <v>58</v>
      </c>
      <c r="G727" s="18">
        <v>84</v>
      </c>
      <c r="H727" s="19">
        <v>6877</v>
      </c>
      <c r="I727" s="19">
        <f t="shared" si="55"/>
        <v>5501.6</v>
      </c>
      <c r="J727" s="15">
        <f t="shared" si="56"/>
        <v>100</v>
      </c>
      <c r="K727" s="19">
        <f t="shared" si="58"/>
        <v>64.304761904761904</v>
      </c>
      <c r="L727" s="20">
        <f t="shared" si="57"/>
        <v>3729.6761904761906</v>
      </c>
      <c r="M727" s="21">
        <f t="shared" si="59"/>
        <v>1771.9238095238097</v>
      </c>
    </row>
    <row r="728" spans="2:13">
      <c r="B728" s="14" t="s">
        <v>1015</v>
      </c>
      <c r="C728" s="15" t="s">
        <v>22</v>
      </c>
      <c r="D728" s="15" t="s">
        <v>263</v>
      </c>
      <c r="E728" s="16">
        <v>44165</v>
      </c>
      <c r="F728" s="17">
        <f>IF(AND(MONTH($D$1)&lt;=MONTH(E728),YEAR($D$1)=YEAR(E728)),0,DATEDIF(E728,$D$1,"M"))</f>
        <v>58</v>
      </c>
      <c r="G728" s="18">
        <v>84</v>
      </c>
      <c r="H728" s="19">
        <v>100</v>
      </c>
      <c r="I728" s="19">
        <f t="shared" si="55"/>
        <v>80</v>
      </c>
      <c r="J728" s="15">
        <f t="shared" si="56"/>
        <v>100</v>
      </c>
      <c r="K728" s="19">
        <f t="shared" si="58"/>
        <v>-0.23809523809523808</v>
      </c>
      <c r="L728" s="20">
        <f t="shared" si="57"/>
        <v>-13.809523809523808</v>
      </c>
      <c r="M728" s="21">
        <f t="shared" si="59"/>
        <v>93.80952380952381</v>
      </c>
    </row>
    <row r="729" spans="2:13">
      <c r="B729" s="14" t="s">
        <v>1016</v>
      </c>
      <c r="C729" s="15" t="s">
        <v>10</v>
      </c>
      <c r="D729" s="15" t="s">
        <v>104</v>
      </c>
      <c r="E729" s="16">
        <v>44208</v>
      </c>
      <c r="F729" s="17">
        <f>IF(AND(MONTH($D$1)&lt;=MONTH(E729),YEAR($D$1)=YEAR(E729)),0,DATEDIF(E729,$D$1,"M"))</f>
        <v>56</v>
      </c>
      <c r="G729" s="18">
        <v>84</v>
      </c>
      <c r="H729" s="19">
        <v>894</v>
      </c>
      <c r="I729" s="19">
        <f t="shared" si="55"/>
        <v>715.2</v>
      </c>
      <c r="J729" s="15">
        <f t="shared" si="56"/>
        <v>100</v>
      </c>
      <c r="K729" s="19">
        <f t="shared" si="58"/>
        <v>7.3238095238095244</v>
      </c>
      <c r="L729" s="20">
        <f t="shared" si="57"/>
        <v>410.13333333333338</v>
      </c>
      <c r="M729" s="21">
        <f t="shared" si="59"/>
        <v>305.06666666666666</v>
      </c>
    </row>
    <row r="730" spans="2:13">
      <c r="B730" s="14" t="s">
        <v>1017</v>
      </c>
      <c r="C730" s="15" t="s">
        <v>135</v>
      </c>
      <c r="D730" s="15" t="s">
        <v>1018</v>
      </c>
      <c r="E730" s="16">
        <v>44141</v>
      </c>
      <c r="F730" s="17">
        <f>IF(AND(MONTH($D$1)&lt;=MONTH(E730),YEAR($D$1)=YEAR(E730)),0,DATEDIF(E730,$D$1,"M"))</f>
        <v>58</v>
      </c>
      <c r="G730" s="18">
        <v>60</v>
      </c>
      <c r="H730" s="19">
        <v>2989</v>
      </c>
      <c r="I730" s="19">
        <f t="shared" si="55"/>
        <v>2391.2000000000003</v>
      </c>
      <c r="J730" s="15">
        <f t="shared" si="56"/>
        <v>50</v>
      </c>
      <c r="K730" s="19">
        <f t="shared" si="58"/>
        <v>39.020000000000003</v>
      </c>
      <c r="L730" s="20">
        <f t="shared" si="57"/>
        <v>2263.1600000000003</v>
      </c>
      <c r="M730" s="21">
        <f t="shared" si="59"/>
        <v>128.03999999999996</v>
      </c>
    </row>
    <row r="731" spans="2:13">
      <c r="B731" s="14" t="s">
        <v>1019</v>
      </c>
      <c r="C731" s="15" t="s">
        <v>249</v>
      </c>
      <c r="D731" s="15" t="s">
        <v>701</v>
      </c>
      <c r="E731" s="16">
        <v>44105</v>
      </c>
      <c r="F731" s="17">
        <f>IF(AND(MONTH($D$1)&lt;=MONTH(E731),YEAR($D$1)=YEAR(E731)),0,DATEDIF(E731,$D$1,"M"))</f>
        <v>60</v>
      </c>
      <c r="G731" s="18">
        <v>60</v>
      </c>
      <c r="H731" s="19">
        <v>7770</v>
      </c>
      <c r="I731" s="19">
        <f t="shared" si="55"/>
        <v>6216</v>
      </c>
      <c r="J731" s="15">
        <f t="shared" si="56"/>
        <v>50</v>
      </c>
      <c r="K731" s="19">
        <f t="shared" si="58"/>
        <v>102.76666666666667</v>
      </c>
      <c r="L731" s="20">
        <f t="shared" si="57"/>
        <v>6166</v>
      </c>
      <c r="M731" s="21">
        <f t="shared" si="59"/>
        <v>50</v>
      </c>
    </row>
    <row r="732" spans="2:13">
      <c r="B732" s="14" t="s">
        <v>1020</v>
      </c>
      <c r="C732" s="15" t="s">
        <v>32</v>
      </c>
      <c r="D732" s="15" t="s">
        <v>33</v>
      </c>
      <c r="E732" s="16">
        <v>44152</v>
      </c>
      <c r="F732" s="17">
        <f>IF(AND(MONTH($D$1)&lt;=MONTH(E732),YEAR($D$1)=YEAR(E732)),0,DATEDIF(E732,$D$1,"M"))</f>
        <v>58</v>
      </c>
      <c r="G732" s="18">
        <v>84</v>
      </c>
      <c r="H732" s="19">
        <v>6877</v>
      </c>
      <c r="I732" s="19">
        <f t="shared" si="55"/>
        <v>5501.6</v>
      </c>
      <c r="J732" s="15">
        <f t="shared" si="56"/>
        <v>100</v>
      </c>
      <c r="K732" s="19">
        <f t="shared" si="58"/>
        <v>64.304761904761904</v>
      </c>
      <c r="L732" s="20">
        <f t="shared" si="57"/>
        <v>3729.6761904761906</v>
      </c>
      <c r="M732" s="21">
        <f t="shared" si="59"/>
        <v>1771.9238095238097</v>
      </c>
    </row>
    <row r="733" spans="2:13">
      <c r="B733" s="14" t="s">
        <v>1021</v>
      </c>
      <c r="C733" s="15" t="s">
        <v>195</v>
      </c>
      <c r="D733" s="15" t="s">
        <v>1022</v>
      </c>
      <c r="E733" s="16">
        <v>44154</v>
      </c>
      <c r="F733" s="17">
        <f>IF(AND(MONTH($D$1)&lt;=MONTH(E733),YEAR($D$1)=YEAR(E733)),0,DATEDIF(E733,$D$1,"M"))</f>
        <v>58</v>
      </c>
      <c r="G733" s="18">
        <v>84</v>
      </c>
      <c r="H733" s="19">
        <v>4457</v>
      </c>
      <c r="I733" s="19">
        <f t="shared" si="55"/>
        <v>3565.6000000000004</v>
      </c>
      <c r="J733" s="15">
        <f t="shared" si="56"/>
        <v>100</v>
      </c>
      <c r="K733" s="19">
        <f t="shared" si="58"/>
        <v>41.25714285714286</v>
      </c>
      <c r="L733" s="20">
        <f t="shared" si="57"/>
        <v>2392.9142857142861</v>
      </c>
      <c r="M733" s="21">
        <f t="shared" si="59"/>
        <v>1172.6857142857143</v>
      </c>
    </row>
    <row r="734" spans="2:13">
      <c r="B734" s="14" t="s">
        <v>1023</v>
      </c>
      <c r="C734" s="15" t="s">
        <v>149</v>
      </c>
      <c r="D734" s="15" t="s">
        <v>605</v>
      </c>
      <c r="E734" s="16">
        <v>44158</v>
      </c>
      <c r="F734" s="17">
        <f>IF(AND(MONTH($D$1)&lt;=MONTH(E734),YEAR($D$1)=YEAR(E734)),0,DATEDIF(E734,$D$1,"M"))</f>
        <v>58</v>
      </c>
      <c r="G734" s="18">
        <v>84</v>
      </c>
      <c r="H734" s="19">
        <v>6510.6</v>
      </c>
      <c r="I734" s="19">
        <f t="shared" si="55"/>
        <v>5208.4800000000005</v>
      </c>
      <c r="J734" s="15">
        <f t="shared" si="56"/>
        <v>100</v>
      </c>
      <c r="K734" s="19">
        <f t="shared" si="58"/>
        <v>60.815238095238101</v>
      </c>
      <c r="L734" s="20">
        <f t="shared" si="57"/>
        <v>3527.2838095238099</v>
      </c>
      <c r="M734" s="21">
        <f t="shared" si="59"/>
        <v>1681.1961904761906</v>
      </c>
    </row>
    <row r="735" spans="2:13">
      <c r="B735" s="14" t="s">
        <v>1024</v>
      </c>
      <c r="C735" s="15" t="s">
        <v>48</v>
      </c>
      <c r="D735" s="15" t="s">
        <v>599</v>
      </c>
      <c r="E735" s="16">
        <v>44155</v>
      </c>
      <c r="F735" s="17">
        <f>IF(AND(MONTH($D$1)&lt;=MONTH(E735),YEAR($D$1)=YEAR(E735)),0,DATEDIF(E735,$D$1,"M"))</f>
        <v>58</v>
      </c>
      <c r="G735" s="18">
        <v>84</v>
      </c>
      <c r="H735" s="19">
        <v>4314</v>
      </c>
      <c r="I735" s="19">
        <f t="shared" si="55"/>
        <v>3451.2000000000003</v>
      </c>
      <c r="J735" s="15">
        <f t="shared" si="56"/>
        <v>100</v>
      </c>
      <c r="K735" s="19">
        <f t="shared" si="58"/>
        <v>39.895238095238099</v>
      </c>
      <c r="L735" s="20">
        <f t="shared" si="57"/>
        <v>2313.9238095238097</v>
      </c>
      <c r="M735" s="21">
        <f t="shared" si="59"/>
        <v>1137.2761904761905</v>
      </c>
    </row>
    <row r="736" spans="2:13">
      <c r="B736" s="14" t="s">
        <v>1025</v>
      </c>
      <c r="C736" s="15" t="s">
        <v>32</v>
      </c>
      <c r="D736" s="15" t="s">
        <v>53</v>
      </c>
      <c r="E736" s="16">
        <v>44158</v>
      </c>
      <c r="F736" s="17">
        <f>IF(AND(MONTH($D$1)&lt;=MONTH(E736),YEAR($D$1)=YEAR(E736)),0,DATEDIF(E736,$D$1,"M"))</f>
        <v>58</v>
      </c>
      <c r="G736" s="18">
        <v>84</v>
      </c>
      <c r="H736" s="19">
        <v>12495.32</v>
      </c>
      <c r="I736" s="19">
        <f t="shared" si="55"/>
        <v>9996.2560000000012</v>
      </c>
      <c r="J736" s="15">
        <f t="shared" si="56"/>
        <v>100</v>
      </c>
      <c r="K736" s="19">
        <f t="shared" si="58"/>
        <v>117.81257142857145</v>
      </c>
      <c r="L736" s="20">
        <f t="shared" si="57"/>
        <v>6833.129142857144</v>
      </c>
      <c r="M736" s="21">
        <f t="shared" si="59"/>
        <v>3163.1268571428573</v>
      </c>
    </row>
    <row r="737" spans="2:13">
      <c r="B737" s="14" t="s">
        <v>1026</v>
      </c>
      <c r="C737" s="15" t="s">
        <v>37</v>
      </c>
      <c r="D737" s="15" t="s">
        <v>209</v>
      </c>
      <c r="E737" s="16">
        <v>44228</v>
      </c>
      <c r="F737" s="17">
        <f>IF(AND(MONTH($D$1)&lt;=MONTH(E737),YEAR($D$1)=YEAR(E737)),0,DATEDIF(E737,$D$1,"M"))</f>
        <v>56</v>
      </c>
      <c r="G737" s="18">
        <v>84</v>
      </c>
      <c r="H737" s="19">
        <v>5378</v>
      </c>
      <c r="I737" s="19">
        <f t="shared" si="55"/>
        <v>4302.4000000000005</v>
      </c>
      <c r="J737" s="15">
        <f t="shared" si="56"/>
        <v>100</v>
      </c>
      <c r="K737" s="19">
        <f t="shared" si="58"/>
        <v>50.028571428571432</v>
      </c>
      <c r="L737" s="20">
        <f t="shared" si="57"/>
        <v>2801.6000000000004</v>
      </c>
      <c r="M737" s="21">
        <f t="shared" si="59"/>
        <v>1500.8000000000002</v>
      </c>
    </row>
    <row r="738" spans="2:13">
      <c r="B738" s="14" t="s">
        <v>1027</v>
      </c>
      <c r="C738" s="15" t="s">
        <v>44</v>
      </c>
      <c r="D738" s="15" t="s">
        <v>1028</v>
      </c>
      <c r="E738" s="16">
        <v>44162</v>
      </c>
      <c r="F738" s="17">
        <f>IF(AND(MONTH($D$1)&lt;=MONTH(E738),YEAR($D$1)=YEAR(E738)),0,DATEDIF(E738,$D$1,"M"))</f>
        <v>58</v>
      </c>
      <c r="G738" s="18">
        <v>84</v>
      </c>
      <c r="H738" s="19">
        <v>3921</v>
      </c>
      <c r="I738" s="19">
        <f t="shared" si="55"/>
        <v>3136.8</v>
      </c>
      <c r="J738" s="15">
        <f t="shared" si="56"/>
        <v>100</v>
      </c>
      <c r="K738" s="19">
        <f t="shared" si="58"/>
        <v>36.152380952380952</v>
      </c>
      <c r="L738" s="20">
        <f t="shared" si="57"/>
        <v>2096.8380952380953</v>
      </c>
      <c r="M738" s="21">
        <f t="shared" si="59"/>
        <v>1039.9619047619049</v>
      </c>
    </row>
    <row r="739" spans="2:13">
      <c r="B739" s="14" t="s">
        <v>1029</v>
      </c>
      <c r="C739" s="15" t="s">
        <v>48</v>
      </c>
      <c r="D739" s="15" t="s">
        <v>599</v>
      </c>
      <c r="E739" s="16">
        <v>44181</v>
      </c>
      <c r="F739" s="17">
        <f>IF(AND(MONTH($D$1)&lt;=MONTH(E739),YEAR($D$1)=YEAR(E739)),0,DATEDIF(E739,$D$1,"M"))</f>
        <v>57</v>
      </c>
      <c r="G739" s="18">
        <v>84</v>
      </c>
      <c r="H739" s="19">
        <v>4024</v>
      </c>
      <c r="I739" s="19">
        <f t="shared" si="55"/>
        <v>3219.2000000000003</v>
      </c>
      <c r="J739" s="15">
        <f t="shared" si="56"/>
        <v>100</v>
      </c>
      <c r="K739" s="19">
        <f t="shared" si="58"/>
        <v>37.13333333333334</v>
      </c>
      <c r="L739" s="20">
        <f t="shared" si="57"/>
        <v>2116.6000000000004</v>
      </c>
      <c r="M739" s="21">
        <f t="shared" si="59"/>
        <v>1102.5999999999999</v>
      </c>
    </row>
    <row r="740" spans="2:13">
      <c r="B740" s="14" t="s">
        <v>1030</v>
      </c>
      <c r="C740" s="15" t="s">
        <v>79</v>
      </c>
      <c r="D740" s="15" t="s">
        <v>1031</v>
      </c>
      <c r="E740" s="16">
        <v>44209</v>
      </c>
      <c r="F740" s="17">
        <f>IF(AND(MONTH($D$1)&lt;=MONTH(E740),YEAR($D$1)=YEAR(E740)),0,DATEDIF(E740,$D$1,"M"))</f>
        <v>56</v>
      </c>
      <c r="G740" s="18">
        <v>60</v>
      </c>
      <c r="H740" s="19">
        <v>3430</v>
      </c>
      <c r="I740" s="19">
        <f t="shared" si="55"/>
        <v>2744</v>
      </c>
      <c r="J740" s="15">
        <f t="shared" si="56"/>
        <v>50</v>
      </c>
      <c r="K740" s="19">
        <f t="shared" si="58"/>
        <v>44.9</v>
      </c>
      <c r="L740" s="20">
        <f t="shared" si="57"/>
        <v>2514.4</v>
      </c>
      <c r="M740" s="21">
        <f t="shared" si="59"/>
        <v>229.59999999999991</v>
      </c>
    </row>
    <row r="741" spans="2:13">
      <c r="B741" s="14" t="s">
        <v>1032</v>
      </c>
      <c r="C741" s="15" t="s">
        <v>29</v>
      </c>
      <c r="D741" s="15" t="s">
        <v>30</v>
      </c>
      <c r="E741" s="16">
        <v>44166</v>
      </c>
      <c r="F741" s="17">
        <f>IF(AND(MONTH($D$1)&lt;=MONTH(E741),YEAR($D$1)=YEAR(E741)),0,DATEDIF(E741,$D$1,"M"))</f>
        <v>58</v>
      </c>
      <c r="G741" s="18">
        <v>84</v>
      </c>
      <c r="H741" s="19">
        <v>5963.16</v>
      </c>
      <c r="I741" s="19">
        <f t="shared" si="55"/>
        <v>4770.5280000000002</v>
      </c>
      <c r="J741" s="15">
        <f t="shared" si="56"/>
        <v>100</v>
      </c>
      <c r="K741" s="19">
        <f t="shared" si="58"/>
        <v>55.601523809523812</v>
      </c>
      <c r="L741" s="20">
        <f t="shared" si="57"/>
        <v>3224.8883809523809</v>
      </c>
      <c r="M741" s="21">
        <f t="shared" si="59"/>
        <v>1545.6396190476194</v>
      </c>
    </row>
    <row r="742" spans="2:13">
      <c r="B742" s="14" t="s">
        <v>1033</v>
      </c>
      <c r="C742" s="15" t="s">
        <v>10</v>
      </c>
      <c r="D742" s="15" t="s">
        <v>65</v>
      </c>
      <c r="E742" s="16">
        <v>44195</v>
      </c>
      <c r="F742" s="17">
        <f>IF(AND(MONTH($D$1)&lt;=MONTH(E742),YEAR($D$1)=YEAR(E742)),0,DATEDIF(E742,$D$1,"M"))</f>
        <v>57</v>
      </c>
      <c r="G742" s="18">
        <v>84</v>
      </c>
      <c r="H742" s="19">
        <v>7055.32</v>
      </c>
      <c r="I742" s="19">
        <f t="shared" si="55"/>
        <v>5644.2560000000003</v>
      </c>
      <c r="J742" s="15">
        <f t="shared" si="56"/>
        <v>100</v>
      </c>
      <c r="K742" s="19">
        <f t="shared" si="58"/>
        <v>66.003047619047621</v>
      </c>
      <c r="L742" s="20">
        <f t="shared" si="57"/>
        <v>3762.1737142857146</v>
      </c>
      <c r="M742" s="21">
        <f t="shared" si="59"/>
        <v>1882.0822857142857</v>
      </c>
    </row>
    <row r="743" spans="2:13">
      <c r="B743" s="14" t="s">
        <v>1034</v>
      </c>
      <c r="C743" s="15" t="s">
        <v>22</v>
      </c>
      <c r="D743" s="15" t="s">
        <v>263</v>
      </c>
      <c r="E743" s="16">
        <v>44242</v>
      </c>
      <c r="F743" s="17">
        <f>IF(AND(MONTH($D$1)&lt;=MONTH(E743),YEAR($D$1)=YEAR(E743)),0,DATEDIF(E743,$D$1,"M"))</f>
        <v>55</v>
      </c>
      <c r="G743" s="18">
        <v>84</v>
      </c>
      <c r="H743" s="19">
        <v>1820.21</v>
      </c>
      <c r="I743" s="19">
        <f t="shared" si="55"/>
        <v>1456.1680000000001</v>
      </c>
      <c r="J743" s="15">
        <f t="shared" si="56"/>
        <v>100</v>
      </c>
      <c r="K743" s="19">
        <f t="shared" si="58"/>
        <v>16.144857142857145</v>
      </c>
      <c r="L743" s="20">
        <f t="shared" si="57"/>
        <v>887.96714285714302</v>
      </c>
      <c r="M743" s="21">
        <f t="shared" si="59"/>
        <v>568.2008571428571</v>
      </c>
    </row>
    <row r="744" spans="2:13">
      <c r="B744" s="14" t="s">
        <v>1035</v>
      </c>
      <c r="C744" s="15" t="s">
        <v>32</v>
      </c>
      <c r="D744" s="15" t="s">
        <v>33</v>
      </c>
      <c r="E744" s="16">
        <v>44221</v>
      </c>
      <c r="F744" s="17">
        <f>IF(AND(MONTH($D$1)&lt;=MONTH(E744),YEAR($D$1)=YEAR(E744)),0,DATEDIF(E744,$D$1,"M"))</f>
        <v>56</v>
      </c>
      <c r="G744" s="18">
        <v>84</v>
      </c>
      <c r="H744" s="19">
        <v>6877</v>
      </c>
      <c r="I744" s="19">
        <f t="shared" si="55"/>
        <v>5501.6</v>
      </c>
      <c r="J744" s="15">
        <f t="shared" si="56"/>
        <v>100</v>
      </c>
      <c r="K744" s="19">
        <f t="shared" si="58"/>
        <v>64.304761904761904</v>
      </c>
      <c r="L744" s="20">
        <f t="shared" si="57"/>
        <v>3601.0666666666666</v>
      </c>
      <c r="M744" s="21">
        <f t="shared" si="59"/>
        <v>1900.5333333333338</v>
      </c>
    </row>
    <row r="745" spans="2:13">
      <c r="B745" s="14" t="s">
        <v>1036</v>
      </c>
      <c r="C745" s="15" t="s">
        <v>149</v>
      </c>
      <c r="D745" s="15" t="s">
        <v>247</v>
      </c>
      <c r="E745" s="16">
        <v>44467</v>
      </c>
      <c r="F745" s="17">
        <f>IF(AND(MONTH($D$1)&lt;=MONTH(E745),YEAR($D$1)=YEAR(E745)),0,DATEDIF(E745,$D$1,"M"))</f>
        <v>48</v>
      </c>
      <c r="G745" s="18">
        <v>84</v>
      </c>
      <c r="H745" s="19">
        <v>4219.71</v>
      </c>
      <c r="I745" s="19">
        <f t="shared" si="55"/>
        <v>3375.768</v>
      </c>
      <c r="J745" s="15">
        <f t="shared" si="56"/>
        <v>100</v>
      </c>
      <c r="K745" s="19">
        <f t="shared" si="58"/>
        <v>38.997238095238096</v>
      </c>
      <c r="L745" s="20">
        <f t="shared" si="57"/>
        <v>1871.8674285714287</v>
      </c>
      <c r="M745" s="21">
        <f t="shared" si="59"/>
        <v>1503.9005714285713</v>
      </c>
    </row>
    <row r="746" spans="2:13">
      <c r="B746" s="14" t="s">
        <v>1037</v>
      </c>
      <c r="C746" s="15" t="s">
        <v>32</v>
      </c>
      <c r="D746" s="15" t="s">
        <v>33</v>
      </c>
      <c r="E746" s="16">
        <v>44218</v>
      </c>
      <c r="F746" s="17">
        <f>IF(AND(MONTH($D$1)&lt;=MONTH(E746),YEAR($D$1)=YEAR(E746)),0,DATEDIF(E746,$D$1,"M"))</f>
        <v>56</v>
      </c>
      <c r="G746" s="18">
        <v>84</v>
      </c>
      <c r="H746" s="19">
        <v>8010.68</v>
      </c>
      <c r="I746" s="19">
        <f t="shared" si="55"/>
        <v>6408.5440000000008</v>
      </c>
      <c r="J746" s="15">
        <f t="shared" si="56"/>
        <v>100</v>
      </c>
      <c r="K746" s="19">
        <f t="shared" si="58"/>
        <v>75.101714285714294</v>
      </c>
      <c r="L746" s="20">
        <f t="shared" si="57"/>
        <v>4205.6960000000008</v>
      </c>
      <c r="M746" s="21">
        <f t="shared" si="59"/>
        <v>2202.848</v>
      </c>
    </row>
    <row r="747" spans="2:13">
      <c r="B747" s="14" t="s">
        <v>1038</v>
      </c>
      <c r="C747" s="15" t="s">
        <v>22</v>
      </c>
      <c r="D747" s="15" t="s">
        <v>263</v>
      </c>
      <c r="E747" s="16">
        <v>44433</v>
      </c>
      <c r="F747" s="17">
        <f>IF(AND(MONTH($D$1)&lt;=MONTH(E747),YEAR($D$1)=YEAR(E747)),0,DATEDIF(E747,$D$1,"M"))</f>
        <v>49</v>
      </c>
      <c r="G747" s="18">
        <v>84</v>
      </c>
      <c r="H747" s="19">
        <v>815</v>
      </c>
      <c r="I747" s="19">
        <f t="shared" si="55"/>
        <v>652</v>
      </c>
      <c r="J747" s="15">
        <f t="shared" si="56"/>
        <v>100</v>
      </c>
      <c r="K747" s="19">
        <f t="shared" si="58"/>
        <v>6.5714285714285712</v>
      </c>
      <c r="L747" s="20">
        <f t="shared" si="57"/>
        <v>322</v>
      </c>
      <c r="M747" s="21">
        <f t="shared" si="59"/>
        <v>330</v>
      </c>
    </row>
    <row r="748" spans="2:13">
      <c r="B748" s="14" t="s">
        <v>1039</v>
      </c>
      <c r="C748" s="15" t="s">
        <v>87</v>
      </c>
      <c r="D748" s="15" t="s">
        <v>1040</v>
      </c>
      <c r="E748" s="16">
        <v>44300</v>
      </c>
      <c r="F748" s="17">
        <f>IF(AND(MONTH($D$1)&lt;=MONTH(E748),YEAR($D$1)=YEAR(E748)),0,DATEDIF(E748,$D$1,"M"))</f>
        <v>53</v>
      </c>
      <c r="G748" s="18">
        <v>84</v>
      </c>
      <c r="H748" s="19">
        <v>912</v>
      </c>
      <c r="I748" s="19">
        <f t="shared" si="55"/>
        <v>729.6</v>
      </c>
      <c r="J748" s="15">
        <f t="shared" si="56"/>
        <v>100</v>
      </c>
      <c r="K748" s="19">
        <f t="shared" si="58"/>
        <v>7.4952380952380953</v>
      </c>
      <c r="L748" s="20">
        <f t="shared" si="57"/>
        <v>397.24761904761903</v>
      </c>
      <c r="M748" s="21">
        <f t="shared" si="59"/>
        <v>332.352380952381</v>
      </c>
    </row>
    <row r="749" spans="2:13">
      <c r="B749" s="14" t="s">
        <v>1041</v>
      </c>
      <c r="C749" s="15" t="s">
        <v>185</v>
      </c>
      <c r="D749" s="15" t="s">
        <v>1042</v>
      </c>
      <c r="E749" s="16">
        <v>44204</v>
      </c>
      <c r="F749" s="17">
        <f>IF(AND(MONTH($D$1)&lt;=MONTH(E749),YEAR($D$1)=YEAR(E749)),0,DATEDIF(E749,$D$1,"M"))</f>
        <v>56</v>
      </c>
      <c r="G749" s="18">
        <v>84</v>
      </c>
      <c r="H749" s="19">
        <v>6500</v>
      </c>
      <c r="I749" s="19">
        <f t="shared" si="55"/>
        <v>5200</v>
      </c>
      <c r="J749" s="15">
        <f t="shared" si="56"/>
        <v>100</v>
      </c>
      <c r="K749" s="19">
        <f t="shared" si="58"/>
        <v>60.714285714285715</v>
      </c>
      <c r="L749" s="20">
        <f t="shared" si="57"/>
        <v>3400</v>
      </c>
      <c r="M749" s="21">
        <f t="shared" si="59"/>
        <v>1800</v>
      </c>
    </row>
    <row r="750" spans="2:13">
      <c r="B750" s="14" t="s">
        <v>1043</v>
      </c>
      <c r="C750" s="15" t="s">
        <v>79</v>
      </c>
      <c r="D750" s="15" t="s">
        <v>1044</v>
      </c>
      <c r="E750" s="16">
        <v>44210</v>
      </c>
      <c r="F750" s="17">
        <f>IF(AND(MONTH($D$1)&lt;=MONTH(E750),YEAR($D$1)=YEAR(E750)),0,DATEDIF(E750,$D$1,"M"))</f>
        <v>56</v>
      </c>
      <c r="G750" s="18">
        <v>84</v>
      </c>
      <c r="H750" s="19">
        <v>4251</v>
      </c>
      <c r="I750" s="19">
        <f t="shared" si="55"/>
        <v>3400.8</v>
      </c>
      <c r="J750" s="15">
        <f t="shared" si="56"/>
        <v>100</v>
      </c>
      <c r="K750" s="19">
        <f t="shared" si="58"/>
        <v>39.295238095238098</v>
      </c>
      <c r="L750" s="20">
        <f t="shared" si="57"/>
        <v>2200.5333333333333</v>
      </c>
      <c r="M750" s="21">
        <f t="shared" si="59"/>
        <v>1200.2666666666669</v>
      </c>
    </row>
    <row r="751" spans="2:13">
      <c r="B751" s="14" t="s">
        <v>1045</v>
      </c>
      <c r="C751" s="15" t="s">
        <v>19</v>
      </c>
      <c r="D751" s="15" t="s">
        <v>207</v>
      </c>
      <c r="E751" s="16">
        <v>44211</v>
      </c>
      <c r="F751" s="17">
        <f>IF(AND(MONTH($D$1)&lt;=MONTH(E751),YEAR($D$1)=YEAR(E751)),0,DATEDIF(E751,$D$1,"M"))</f>
        <v>56</v>
      </c>
      <c r="G751" s="18">
        <v>84</v>
      </c>
      <c r="H751" s="19">
        <v>3295.25</v>
      </c>
      <c r="I751" s="19">
        <f t="shared" si="55"/>
        <v>2636.2000000000003</v>
      </c>
      <c r="J751" s="15">
        <f t="shared" si="56"/>
        <v>100</v>
      </c>
      <c r="K751" s="19">
        <f t="shared" si="58"/>
        <v>30.192857142857147</v>
      </c>
      <c r="L751" s="20">
        <f t="shared" si="57"/>
        <v>1690.8000000000002</v>
      </c>
      <c r="M751" s="21">
        <f t="shared" si="59"/>
        <v>945.40000000000009</v>
      </c>
    </row>
    <row r="752" spans="2:13">
      <c r="B752" s="14" t="s">
        <v>1046</v>
      </c>
      <c r="C752" s="15" t="s">
        <v>55</v>
      </c>
      <c r="D752" s="15" t="s">
        <v>56</v>
      </c>
      <c r="E752" s="16">
        <v>44214</v>
      </c>
      <c r="F752" s="17">
        <f>IF(AND(MONTH($D$1)&lt;=MONTH(E752),YEAR($D$1)=YEAR(E752)),0,DATEDIF(E752,$D$1,"M"))</f>
        <v>56</v>
      </c>
      <c r="G752" s="18">
        <v>60</v>
      </c>
      <c r="H752" s="19">
        <v>2721.25</v>
      </c>
      <c r="I752" s="19">
        <f t="shared" si="55"/>
        <v>2177</v>
      </c>
      <c r="J752" s="15">
        <f t="shared" si="56"/>
        <v>50</v>
      </c>
      <c r="K752" s="19">
        <f t="shared" si="58"/>
        <v>35.450000000000003</v>
      </c>
      <c r="L752" s="20">
        <f t="shared" si="57"/>
        <v>1985.2000000000003</v>
      </c>
      <c r="M752" s="21">
        <f t="shared" si="59"/>
        <v>191.79999999999973</v>
      </c>
    </row>
    <row r="753" spans="2:13">
      <c r="B753" s="14" t="s">
        <v>1047</v>
      </c>
      <c r="C753" s="15" t="s">
        <v>13</v>
      </c>
      <c r="D753" s="15" t="s">
        <v>1048</v>
      </c>
      <c r="E753" s="16">
        <v>44075</v>
      </c>
      <c r="F753" s="17">
        <f>IF(AND(MONTH($D$1)&lt;=MONTH(E753),YEAR($D$1)=YEAR(E753)),0,DATEDIF(E753,$D$1,"M"))</f>
        <v>61</v>
      </c>
      <c r="G753" s="18">
        <v>84</v>
      </c>
      <c r="H753" s="19">
        <v>3297</v>
      </c>
      <c r="I753" s="19">
        <f t="shared" si="55"/>
        <v>2637.6000000000004</v>
      </c>
      <c r="J753" s="15">
        <f t="shared" si="56"/>
        <v>100</v>
      </c>
      <c r="K753" s="19">
        <f t="shared" si="58"/>
        <v>30.209523809523812</v>
      </c>
      <c r="L753" s="20">
        <f t="shared" si="57"/>
        <v>1842.7809523809526</v>
      </c>
      <c r="M753" s="21">
        <f t="shared" si="59"/>
        <v>794.81904761904775</v>
      </c>
    </row>
    <row r="754" spans="2:13">
      <c r="B754" s="14" t="s">
        <v>1049</v>
      </c>
      <c r="C754" s="15" t="s">
        <v>32</v>
      </c>
      <c r="D754" s="15" t="s">
        <v>737</v>
      </c>
      <c r="E754" s="16">
        <v>44216</v>
      </c>
      <c r="F754" s="17">
        <f>IF(AND(MONTH($D$1)&lt;=MONTH(E754),YEAR($D$1)=YEAR(E754)),0,DATEDIF(E754,$D$1,"M"))</f>
        <v>56</v>
      </c>
      <c r="G754" s="18">
        <v>84</v>
      </c>
      <c r="H754" s="19">
        <v>11551.35</v>
      </c>
      <c r="I754" s="19">
        <f t="shared" si="55"/>
        <v>9241.08</v>
      </c>
      <c r="J754" s="15">
        <f t="shared" si="56"/>
        <v>100</v>
      </c>
      <c r="K754" s="19">
        <f t="shared" si="58"/>
        <v>108.82238095238095</v>
      </c>
      <c r="L754" s="20">
        <f t="shared" si="57"/>
        <v>6094.0533333333333</v>
      </c>
      <c r="M754" s="21">
        <f t="shared" si="59"/>
        <v>3147.0266666666666</v>
      </c>
    </row>
    <row r="755" spans="2:13">
      <c r="B755" s="14" t="s">
        <v>1050</v>
      </c>
      <c r="C755" s="15" t="s">
        <v>48</v>
      </c>
      <c r="D755" s="15" t="s">
        <v>599</v>
      </c>
      <c r="E755" s="16">
        <v>44218</v>
      </c>
      <c r="F755" s="17">
        <f>IF(AND(MONTH($D$1)&lt;=MONTH(E755),YEAR($D$1)=YEAR(E755)),0,DATEDIF(E755,$D$1,"M"))</f>
        <v>56</v>
      </c>
      <c r="G755" s="18">
        <v>84</v>
      </c>
      <c r="H755" s="19">
        <v>4791.8500000000004</v>
      </c>
      <c r="I755" s="19">
        <f t="shared" si="55"/>
        <v>3833.4800000000005</v>
      </c>
      <c r="J755" s="15">
        <f t="shared" si="56"/>
        <v>100</v>
      </c>
      <c r="K755" s="19">
        <f t="shared" si="58"/>
        <v>44.44619047619048</v>
      </c>
      <c r="L755" s="20">
        <f t="shared" si="57"/>
        <v>2488.9866666666667</v>
      </c>
      <c r="M755" s="21">
        <f t="shared" si="59"/>
        <v>1344.4933333333338</v>
      </c>
    </row>
    <row r="756" spans="2:13">
      <c r="B756" s="14" t="s">
        <v>1051</v>
      </c>
      <c r="C756" s="15" t="s">
        <v>214</v>
      </c>
      <c r="D756" s="15" t="s">
        <v>1052</v>
      </c>
      <c r="E756" s="16">
        <v>44224</v>
      </c>
      <c r="F756" s="17">
        <f>IF(AND(MONTH($D$1)&lt;=MONTH(E756),YEAR($D$1)=YEAR(E756)),0,DATEDIF(E756,$D$1,"M"))</f>
        <v>56</v>
      </c>
      <c r="G756" s="18">
        <v>84</v>
      </c>
      <c r="H756" s="19">
        <v>4795</v>
      </c>
      <c r="I756" s="19">
        <f t="shared" si="55"/>
        <v>3836</v>
      </c>
      <c r="J756" s="15">
        <f t="shared" si="56"/>
        <v>100</v>
      </c>
      <c r="K756" s="19">
        <f t="shared" si="58"/>
        <v>44.476190476190474</v>
      </c>
      <c r="L756" s="20">
        <f t="shared" si="57"/>
        <v>2490.6666666666665</v>
      </c>
      <c r="M756" s="21">
        <f t="shared" si="59"/>
        <v>1345.3333333333335</v>
      </c>
    </row>
    <row r="757" spans="2:13">
      <c r="B757" s="14" t="s">
        <v>1053</v>
      </c>
      <c r="C757" s="15" t="s">
        <v>48</v>
      </c>
      <c r="D757" s="15" t="s">
        <v>599</v>
      </c>
      <c r="E757" s="16">
        <v>44224</v>
      </c>
      <c r="F757" s="17">
        <f>IF(AND(MONTH($D$1)&lt;=MONTH(E757),YEAR($D$1)=YEAR(E757)),0,DATEDIF(E757,$D$1,"M"))</f>
        <v>56</v>
      </c>
      <c r="G757" s="18">
        <v>84</v>
      </c>
      <c r="H757" s="19">
        <v>4542</v>
      </c>
      <c r="I757" s="19">
        <f t="shared" si="55"/>
        <v>3633.6000000000004</v>
      </c>
      <c r="J757" s="15">
        <f t="shared" si="56"/>
        <v>100</v>
      </c>
      <c r="K757" s="19">
        <f t="shared" si="58"/>
        <v>42.06666666666667</v>
      </c>
      <c r="L757" s="20">
        <f t="shared" si="57"/>
        <v>2355.7333333333336</v>
      </c>
      <c r="M757" s="21">
        <f t="shared" si="59"/>
        <v>1277.8666666666668</v>
      </c>
    </row>
    <row r="758" spans="2:13">
      <c r="B758" s="14" t="s">
        <v>1054</v>
      </c>
      <c r="C758" s="15" t="s">
        <v>112</v>
      </c>
      <c r="D758" s="15" t="s">
        <v>1055</v>
      </c>
      <c r="E758" s="16">
        <v>44224</v>
      </c>
      <c r="F758" s="17">
        <f>IF(AND(MONTH($D$1)&lt;=MONTH(E758),YEAR($D$1)=YEAR(E758)),0,DATEDIF(E758,$D$1,"M"))</f>
        <v>56</v>
      </c>
      <c r="G758" s="18">
        <v>84</v>
      </c>
      <c r="H758" s="19">
        <v>22304.5</v>
      </c>
      <c r="I758" s="19">
        <f t="shared" si="55"/>
        <v>17843.600000000002</v>
      </c>
      <c r="J758" s="15">
        <f t="shared" si="56"/>
        <v>100</v>
      </c>
      <c r="K758" s="19">
        <f t="shared" si="58"/>
        <v>211.23333333333335</v>
      </c>
      <c r="L758" s="20">
        <f t="shared" si="57"/>
        <v>11829.066666666668</v>
      </c>
      <c r="M758" s="21">
        <f t="shared" si="59"/>
        <v>6014.5333333333347</v>
      </c>
    </row>
    <row r="759" spans="2:13">
      <c r="B759" s="14" t="s">
        <v>1056</v>
      </c>
      <c r="C759" s="15" t="s">
        <v>32</v>
      </c>
      <c r="D759" s="15" t="s">
        <v>33</v>
      </c>
      <c r="E759" s="16">
        <v>45918.318020833336</v>
      </c>
      <c r="F759" s="17">
        <f>IF(AND(MONTH($D$1)&lt;=MONTH(E759),YEAR($D$1)=YEAR(E759)),0,DATEDIF(E759,$D$1,"M"))</f>
        <v>0</v>
      </c>
      <c r="G759" s="18">
        <v>84</v>
      </c>
      <c r="H759" s="19">
        <v>6877</v>
      </c>
      <c r="I759" s="19">
        <f t="shared" si="55"/>
        <v>5501.6</v>
      </c>
      <c r="J759" s="15">
        <f t="shared" si="56"/>
        <v>100</v>
      </c>
      <c r="K759" s="19">
        <f t="shared" si="58"/>
        <v>64.304761904761904</v>
      </c>
      <c r="L759" s="20">
        <f t="shared" si="57"/>
        <v>0</v>
      </c>
      <c r="M759" s="21">
        <f t="shared" si="59"/>
        <v>5501.6</v>
      </c>
    </row>
    <row r="760" spans="2:13">
      <c r="B760" s="14" t="s">
        <v>1057</v>
      </c>
      <c r="C760" s="15" t="s">
        <v>10</v>
      </c>
      <c r="D760" s="15" t="s">
        <v>1058</v>
      </c>
      <c r="E760" s="16">
        <v>44229</v>
      </c>
      <c r="F760" s="17">
        <f>IF(AND(MONTH($D$1)&lt;=MONTH(E760),YEAR($D$1)=YEAR(E760)),0,DATEDIF(E760,$D$1,"M"))</f>
        <v>55</v>
      </c>
      <c r="G760" s="18">
        <v>84</v>
      </c>
      <c r="H760" s="19">
        <v>4850</v>
      </c>
      <c r="I760" s="19">
        <f t="shared" si="55"/>
        <v>3880</v>
      </c>
      <c r="J760" s="15">
        <f t="shared" si="56"/>
        <v>100</v>
      </c>
      <c r="K760" s="19">
        <f t="shared" si="58"/>
        <v>45</v>
      </c>
      <c r="L760" s="20">
        <f t="shared" si="57"/>
        <v>2475</v>
      </c>
      <c r="M760" s="21">
        <f t="shared" si="59"/>
        <v>1405</v>
      </c>
    </row>
    <row r="761" spans="2:13">
      <c r="B761" s="14" t="s">
        <v>1059</v>
      </c>
      <c r="C761" s="15" t="s">
        <v>10</v>
      </c>
      <c r="D761" s="15" t="s">
        <v>104</v>
      </c>
      <c r="E761" s="16">
        <v>44232</v>
      </c>
      <c r="F761" s="17">
        <f>IF(AND(MONTH($D$1)&lt;=MONTH(E761),YEAR($D$1)=YEAR(E761)),0,DATEDIF(E761,$D$1,"M"))</f>
        <v>55</v>
      </c>
      <c r="G761" s="18">
        <v>84</v>
      </c>
      <c r="H761" s="19">
        <v>1065.8399999999999</v>
      </c>
      <c r="I761" s="19">
        <f t="shared" si="55"/>
        <v>852.67200000000003</v>
      </c>
      <c r="J761" s="15">
        <f t="shared" si="56"/>
        <v>100</v>
      </c>
      <c r="K761" s="19">
        <f t="shared" si="58"/>
        <v>8.9603809523809534</v>
      </c>
      <c r="L761" s="20">
        <f t="shared" si="57"/>
        <v>492.82095238095246</v>
      </c>
      <c r="M761" s="21">
        <f t="shared" si="59"/>
        <v>359.85104761904756</v>
      </c>
    </row>
    <row r="762" spans="2:13">
      <c r="B762" s="14" t="s">
        <v>1060</v>
      </c>
      <c r="C762" s="15" t="s">
        <v>120</v>
      </c>
      <c r="D762" s="15" t="s">
        <v>121</v>
      </c>
      <c r="E762" s="16">
        <v>44300</v>
      </c>
      <c r="F762" s="17">
        <f>IF(AND(MONTH($D$1)&lt;=MONTH(E762),YEAR($D$1)=YEAR(E762)),0,DATEDIF(E762,$D$1,"M"))</f>
        <v>53</v>
      </c>
      <c r="G762" s="18">
        <v>84</v>
      </c>
      <c r="H762" s="19">
        <v>1340.88</v>
      </c>
      <c r="I762" s="19">
        <f t="shared" si="55"/>
        <v>1072.7040000000002</v>
      </c>
      <c r="J762" s="15">
        <f t="shared" si="56"/>
        <v>100</v>
      </c>
      <c r="K762" s="19">
        <f t="shared" si="58"/>
        <v>11.579809523809526</v>
      </c>
      <c r="L762" s="20">
        <f t="shared" si="57"/>
        <v>613.72990476190489</v>
      </c>
      <c r="M762" s="21">
        <f t="shared" si="59"/>
        <v>458.97409523809529</v>
      </c>
    </row>
    <row r="763" spans="2:13">
      <c r="B763" s="14" t="s">
        <v>1061</v>
      </c>
      <c r="C763" s="15" t="s">
        <v>32</v>
      </c>
      <c r="D763" s="15" t="s">
        <v>33</v>
      </c>
      <c r="E763" s="16">
        <v>44263</v>
      </c>
      <c r="F763" s="17">
        <f>IF(AND(MONTH($D$1)&lt;=MONTH(E763),YEAR($D$1)=YEAR(E763)),0,DATEDIF(E763,$D$1,"M"))</f>
        <v>54</v>
      </c>
      <c r="G763" s="18">
        <v>84</v>
      </c>
      <c r="H763" s="19">
        <v>6353.02</v>
      </c>
      <c r="I763" s="19">
        <f t="shared" si="55"/>
        <v>5082.4160000000011</v>
      </c>
      <c r="J763" s="15">
        <f t="shared" si="56"/>
        <v>100</v>
      </c>
      <c r="K763" s="19">
        <f t="shared" si="58"/>
        <v>59.314476190476206</v>
      </c>
      <c r="L763" s="20">
        <f t="shared" si="57"/>
        <v>3202.981714285715</v>
      </c>
      <c r="M763" s="21">
        <f t="shared" si="59"/>
        <v>1879.434285714286</v>
      </c>
    </row>
    <row r="764" spans="2:13">
      <c r="B764" s="14" t="s">
        <v>1062</v>
      </c>
      <c r="C764" s="15" t="s">
        <v>10</v>
      </c>
      <c r="D764" s="15" t="s">
        <v>1063</v>
      </c>
      <c r="E764" s="16">
        <v>44232</v>
      </c>
      <c r="F764" s="17">
        <f>IF(AND(MONTH($D$1)&lt;=MONTH(E764),YEAR($D$1)=YEAR(E764)),0,DATEDIF(E764,$D$1,"M"))</f>
        <v>55</v>
      </c>
      <c r="G764" s="18">
        <v>84</v>
      </c>
      <c r="H764" s="19">
        <v>6418.37</v>
      </c>
      <c r="I764" s="19">
        <f t="shared" si="55"/>
        <v>5134.6959999999999</v>
      </c>
      <c r="J764" s="15">
        <f t="shared" si="56"/>
        <v>100</v>
      </c>
      <c r="K764" s="19">
        <f t="shared" si="58"/>
        <v>59.936857142857143</v>
      </c>
      <c r="L764" s="20">
        <f t="shared" si="57"/>
        <v>3296.5271428571427</v>
      </c>
      <c r="M764" s="21">
        <f t="shared" si="59"/>
        <v>1838.1688571428572</v>
      </c>
    </row>
    <row r="765" spans="2:13">
      <c r="B765" s="14" t="s">
        <v>1064</v>
      </c>
      <c r="C765" s="15" t="s">
        <v>22</v>
      </c>
      <c r="D765" s="15" t="s">
        <v>263</v>
      </c>
      <c r="E765" s="16">
        <v>44320</v>
      </c>
      <c r="F765" s="17">
        <f>IF(AND(MONTH($D$1)&lt;=MONTH(E765),YEAR($D$1)=YEAR(E765)),0,DATEDIF(E765,$D$1,"M"))</f>
        <v>52</v>
      </c>
      <c r="G765" s="18">
        <v>84</v>
      </c>
      <c r="H765" s="19">
        <v>1332</v>
      </c>
      <c r="I765" s="19">
        <f t="shared" si="55"/>
        <v>1065.6000000000001</v>
      </c>
      <c r="J765" s="15">
        <f t="shared" si="56"/>
        <v>100</v>
      </c>
      <c r="K765" s="19">
        <f t="shared" si="58"/>
        <v>11.495238095238097</v>
      </c>
      <c r="L765" s="20">
        <f t="shared" si="57"/>
        <v>597.75238095238103</v>
      </c>
      <c r="M765" s="21">
        <f t="shared" si="59"/>
        <v>467.84761904761911</v>
      </c>
    </row>
    <row r="766" spans="2:13">
      <c r="B766" s="14" t="s">
        <v>1065</v>
      </c>
      <c r="C766" s="15" t="s">
        <v>48</v>
      </c>
      <c r="D766" s="15" t="s">
        <v>599</v>
      </c>
      <c r="E766" s="16">
        <v>44238</v>
      </c>
      <c r="F766" s="17">
        <f>IF(AND(MONTH($D$1)&lt;=MONTH(E766),YEAR($D$1)=YEAR(E766)),0,DATEDIF(E766,$D$1,"M"))</f>
        <v>55</v>
      </c>
      <c r="G766" s="18">
        <v>84</v>
      </c>
      <c r="H766" s="19">
        <v>4024</v>
      </c>
      <c r="I766" s="19">
        <f t="shared" si="55"/>
        <v>3219.2000000000003</v>
      </c>
      <c r="J766" s="15">
        <f t="shared" si="56"/>
        <v>100</v>
      </c>
      <c r="K766" s="19">
        <f t="shared" si="58"/>
        <v>37.13333333333334</v>
      </c>
      <c r="L766" s="20">
        <f t="shared" si="57"/>
        <v>2042.3333333333337</v>
      </c>
      <c r="M766" s="21">
        <f t="shared" si="59"/>
        <v>1176.8666666666666</v>
      </c>
    </row>
    <row r="767" spans="2:13">
      <c r="B767" s="14" t="s">
        <v>1066</v>
      </c>
      <c r="C767" s="15" t="s">
        <v>48</v>
      </c>
      <c r="D767" s="15" t="s">
        <v>599</v>
      </c>
      <c r="E767" s="16">
        <v>44243</v>
      </c>
      <c r="F767" s="17">
        <f>IF(AND(MONTH($D$1)&lt;=MONTH(E767),YEAR($D$1)=YEAR(E767)),0,DATEDIF(E767,$D$1,"M"))</f>
        <v>55</v>
      </c>
      <c r="G767" s="18">
        <v>84</v>
      </c>
      <c r="H767" s="19">
        <v>3959</v>
      </c>
      <c r="I767" s="19">
        <f t="shared" si="55"/>
        <v>3167.2000000000003</v>
      </c>
      <c r="J767" s="15">
        <f t="shared" si="56"/>
        <v>100</v>
      </c>
      <c r="K767" s="19">
        <f t="shared" si="58"/>
        <v>36.51428571428572</v>
      </c>
      <c r="L767" s="20">
        <f t="shared" si="57"/>
        <v>2008.2857142857147</v>
      </c>
      <c r="M767" s="21">
        <f t="shared" si="59"/>
        <v>1158.9142857142856</v>
      </c>
    </row>
    <row r="768" spans="2:13">
      <c r="B768" s="14" t="s">
        <v>1067</v>
      </c>
      <c r="C768" s="15" t="s">
        <v>10</v>
      </c>
      <c r="D768" s="15" t="s">
        <v>65</v>
      </c>
      <c r="E768" s="16">
        <v>44302</v>
      </c>
      <c r="F768" s="17">
        <f>IF(AND(MONTH($D$1)&lt;=MONTH(E768),YEAR($D$1)=YEAR(E768)),0,DATEDIF(E768,$D$1,"M"))</f>
        <v>53</v>
      </c>
      <c r="G768" s="18">
        <v>84</v>
      </c>
      <c r="H768" s="19">
        <v>1965.28</v>
      </c>
      <c r="I768" s="19">
        <f t="shared" si="55"/>
        <v>1572.2240000000002</v>
      </c>
      <c r="J768" s="15">
        <f t="shared" si="56"/>
        <v>100</v>
      </c>
      <c r="K768" s="19">
        <f t="shared" si="58"/>
        <v>17.526476190476192</v>
      </c>
      <c r="L768" s="20">
        <f t="shared" si="57"/>
        <v>928.90323809523818</v>
      </c>
      <c r="M768" s="21">
        <f t="shared" si="59"/>
        <v>643.32076190476198</v>
      </c>
    </row>
    <row r="769" spans="2:13">
      <c r="B769" s="14" t="s">
        <v>1068</v>
      </c>
      <c r="C769" s="15" t="s">
        <v>363</v>
      </c>
      <c r="D769" s="15" t="s">
        <v>1069</v>
      </c>
      <c r="E769" s="16">
        <v>44245</v>
      </c>
      <c r="F769" s="17">
        <f>IF(AND(MONTH($D$1)&lt;=MONTH(E769),YEAR($D$1)=YEAR(E769)),0,DATEDIF(E769,$D$1,"M"))</f>
        <v>55</v>
      </c>
      <c r="G769" s="18">
        <v>84</v>
      </c>
      <c r="H769" s="19">
        <v>10092.68</v>
      </c>
      <c r="I769" s="19">
        <f t="shared" si="55"/>
        <v>8074.1440000000002</v>
      </c>
      <c r="J769" s="15">
        <f t="shared" si="56"/>
        <v>100</v>
      </c>
      <c r="K769" s="19">
        <f t="shared" si="58"/>
        <v>94.930285714285716</v>
      </c>
      <c r="L769" s="20">
        <f t="shared" si="57"/>
        <v>5221.1657142857148</v>
      </c>
      <c r="M769" s="21">
        <f t="shared" si="59"/>
        <v>2852.9782857142854</v>
      </c>
    </row>
    <row r="770" spans="2:13">
      <c r="B770" s="14" t="s">
        <v>1070</v>
      </c>
      <c r="C770" s="15" t="s">
        <v>185</v>
      </c>
      <c r="D770" s="15" t="s">
        <v>1071</v>
      </c>
      <c r="E770" s="16">
        <v>44266</v>
      </c>
      <c r="F770" s="17">
        <f>IF(AND(MONTH($D$1)&lt;=MONTH(E770),YEAR($D$1)=YEAR(E770)),0,DATEDIF(E770,$D$1,"M"))</f>
        <v>54</v>
      </c>
      <c r="G770" s="18">
        <v>84</v>
      </c>
      <c r="H770" s="19">
        <v>8520</v>
      </c>
      <c r="I770" s="19">
        <f t="shared" si="55"/>
        <v>6816</v>
      </c>
      <c r="J770" s="15">
        <f t="shared" si="56"/>
        <v>100</v>
      </c>
      <c r="K770" s="19">
        <f t="shared" si="58"/>
        <v>79.952380952380949</v>
      </c>
      <c r="L770" s="20">
        <f t="shared" si="57"/>
        <v>4317.4285714285716</v>
      </c>
      <c r="M770" s="21">
        <f t="shared" si="59"/>
        <v>2498.5714285714284</v>
      </c>
    </row>
    <row r="771" spans="2:13">
      <c r="B771" s="14" t="s">
        <v>1072</v>
      </c>
      <c r="C771" s="15" t="s">
        <v>55</v>
      </c>
      <c r="D771" s="15" t="s">
        <v>76</v>
      </c>
      <c r="E771" s="16">
        <v>44279</v>
      </c>
      <c r="F771" s="17">
        <f>IF(AND(MONTH($D$1)&lt;=MONTH(E771),YEAR($D$1)=YEAR(E771)),0,DATEDIF(E771,$D$1,"M"))</f>
        <v>54</v>
      </c>
      <c r="G771" s="18">
        <v>84</v>
      </c>
      <c r="H771" s="19">
        <v>3650.62</v>
      </c>
      <c r="I771" s="19">
        <f t="shared" si="55"/>
        <v>2920.4960000000001</v>
      </c>
      <c r="J771" s="15">
        <f t="shared" si="56"/>
        <v>100</v>
      </c>
      <c r="K771" s="19">
        <f t="shared" si="58"/>
        <v>33.577333333333335</v>
      </c>
      <c r="L771" s="20">
        <f t="shared" si="57"/>
        <v>1813.1760000000002</v>
      </c>
      <c r="M771" s="21">
        <f t="shared" si="59"/>
        <v>1107.32</v>
      </c>
    </row>
    <row r="772" spans="2:13">
      <c r="B772" s="14" t="s">
        <v>1073</v>
      </c>
      <c r="C772" s="15" t="s">
        <v>22</v>
      </c>
      <c r="D772" s="15" t="s">
        <v>94</v>
      </c>
      <c r="E772" s="16">
        <v>44273</v>
      </c>
      <c r="F772" s="17">
        <f>IF(AND(MONTH($D$1)&lt;=MONTH(E772),YEAR($D$1)=YEAR(E772)),0,DATEDIF(E772,$D$1,"M"))</f>
        <v>54</v>
      </c>
      <c r="G772" s="18">
        <v>84</v>
      </c>
      <c r="H772" s="19">
        <v>1238.05</v>
      </c>
      <c r="I772" s="19">
        <f t="shared" ref="I772:I835" si="60">+H772*(1-$I$3)</f>
        <v>990.44</v>
      </c>
      <c r="J772" s="15">
        <f t="shared" ref="J772:J835" si="61">IF(G772=60,50,100)</f>
        <v>100</v>
      </c>
      <c r="K772" s="19">
        <f t="shared" si="58"/>
        <v>10.600476190476192</v>
      </c>
      <c r="L772" s="20">
        <f t="shared" ref="L772:L835" si="62">IF(F772&lt;G772,K772*F772,K772*G772)</f>
        <v>572.42571428571432</v>
      </c>
      <c r="M772" s="21">
        <f t="shared" si="59"/>
        <v>418.01428571428573</v>
      </c>
    </row>
    <row r="773" spans="2:13">
      <c r="B773" s="14" t="s">
        <v>1074</v>
      </c>
      <c r="C773" s="15" t="s">
        <v>112</v>
      </c>
      <c r="D773" s="15" t="s">
        <v>113</v>
      </c>
      <c r="E773" s="16">
        <v>44256</v>
      </c>
      <c r="F773" s="17">
        <f>IF(AND(MONTH($D$1)&lt;=MONTH(E773),YEAR($D$1)=YEAR(E773)),0,DATEDIF(E773,$D$1,"M"))</f>
        <v>55</v>
      </c>
      <c r="G773" s="18">
        <v>84</v>
      </c>
      <c r="H773" s="19">
        <v>29004.32</v>
      </c>
      <c r="I773" s="19">
        <f t="shared" si="60"/>
        <v>23203.456000000002</v>
      </c>
      <c r="J773" s="15">
        <f t="shared" si="61"/>
        <v>100</v>
      </c>
      <c r="K773" s="19">
        <f t="shared" ref="K773:K836" si="63">(I773-J773)/G773</f>
        <v>275.04114285714286</v>
      </c>
      <c r="L773" s="20">
        <f t="shared" si="62"/>
        <v>15127.262857142858</v>
      </c>
      <c r="M773" s="21">
        <f t="shared" si="59"/>
        <v>8076.1931428571443</v>
      </c>
    </row>
    <row r="774" spans="2:13">
      <c r="B774" s="14" t="s">
        <v>1075</v>
      </c>
      <c r="C774" s="15" t="s">
        <v>363</v>
      </c>
      <c r="D774" s="15" t="s">
        <v>1069</v>
      </c>
      <c r="E774" s="16">
        <v>44270</v>
      </c>
      <c r="F774" s="17">
        <f>IF(AND(MONTH($D$1)&lt;=MONTH(E774),YEAR($D$1)=YEAR(E774)),0,DATEDIF(E774,$D$1,"M"))</f>
        <v>54</v>
      </c>
      <c r="G774" s="18">
        <v>84</v>
      </c>
      <c r="H774" s="19">
        <v>10457.130000000001</v>
      </c>
      <c r="I774" s="19">
        <f t="shared" si="60"/>
        <v>8365.7040000000015</v>
      </c>
      <c r="J774" s="15">
        <f t="shared" si="61"/>
        <v>100</v>
      </c>
      <c r="K774" s="19">
        <f t="shared" si="63"/>
        <v>98.401238095238114</v>
      </c>
      <c r="L774" s="20">
        <f t="shared" si="62"/>
        <v>5313.6668571428581</v>
      </c>
      <c r="M774" s="21">
        <f t="shared" ref="M774:M837" si="64">IF(F774&gt;G774,J774,I774-L774)</f>
        <v>3052.0371428571434</v>
      </c>
    </row>
    <row r="775" spans="2:13">
      <c r="B775" s="14" t="s">
        <v>1076</v>
      </c>
      <c r="C775" s="15" t="s">
        <v>48</v>
      </c>
      <c r="D775" s="15" t="s">
        <v>599</v>
      </c>
      <c r="E775" s="16">
        <v>44273</v>
      </c>
      <c r="F775" s="17">
        <f>IF(AND(MONTH($D$1)&lt;=MONTH(E775),YEAR($D$1)=YEAR(E775)),0,DATEDIF(E775,$D$1,"M"))</f>
        <v>54</v>
      </c>
      <c r="G775" s="18">
        <v>84</v>
      </c>
      <c r="H775" s="19">
        <v>4513</v>
      </c>
      <c r="I775" s="19">
        <f t="shared" si="60"/>
        <v>3610.4</v>
      </c>
      <c r="J775" s="15">
        <f t="shared" si="61"/>
        <v>100</v>
      </c>
      <c r="K775" s="19">
        <f t="shared" si="63"/>
        <v>41.790476190476191</v>
      </c>
      <c r="L775" s="20">
        <f t="shared" si="62"/>
        <v>2256.6857142857143</v>
      </c>
      <c r="M775" s="21">
        <f t="shared" si="64"/>
        <v>1353.7142857142858</v>
      </c>
    </row>
    <row r="776" spans="2:13">
      <c r="B776" s="14" t="s">
        <v>1077</v>
      </c>
      <c r="C776" s="15" t="s">
        <v>112</v>
      </c>
      <c r="D776" s="15" t="s">
        <v>1078</v>
      </c>
      <c r="E776" s="16">
        <v>44278</v>
      </c>
      <c r="F776" s="17">
        <f>IF(AND(MONTH($D$1)&lt;=MONTH(E776),YEAR($D$1)=YEAR(E776)),0,DATEDIF(E776,$D$1,"M"))</f>
        <v>54</v>
      </c>
      <c r="G776" s="18">
        <v>84</v>
      </c>
      <c r="H776" s="19">
        <v>16717.060000000001</v>
      </c>
      <c r="I776" s="19">
        <f t="shared" si="60"/>
        <v>13373.648000000001</v>
      </c>
      <c r="J776" s="15">
        <f t="shared" si="61"/>
        <v>100</v>
      </c>
      <c r="K776" s="19">
        <f t="shared" si="63"/>
        <v>158.01961904761907</v>
      </c>
      <c r="L776" s="20">
        <f t="shared" si="62"/>
        <v>8533.0594285714305</v>
      </c>
      <c r="M776" s="21">
        <f t="shared" si="64"/>
        <v>4840.5885714285705</v>
      </c>
    </row>
    <row r="777" spans="2:13">
      <c r="B777" s="14" t="s">
        <v>1079</v>
      </c>
      <c r="C777" s="15" t="s">
        <v>850</v>
      </c>
      <c r="D777" s="15" t="s">
        <v>1080</v>
      </c>
      <c r="E777" s="16">
        <v>44279</v>
      </c>
      <c r="F777" s="17">
        <f>IF(AND(MONTH($D$1)&lt;=MONTH(E777),YEAR($D$1)=YEAR(E777)),0,DATEDIF(E777,$D$1,"M"))</f>
        <v>54</v>
      </c>
      <c r="G777" s="18">
        <v>84</v>
      </c>
      <c r="H777" s="19">
        <v>13251.130000000001</v>
      </c>
      <c r="I777" s="19">
        <f t="shared" si="60"/>
        <v>10600.904000000002</v>
      </c>
      <c r="J777" s="15">
        <f t="shared" si="61"/>
        <v>100</v>
      </c>
      <c r="K777" s="19">
        <f t="shared" si="63"/>
        <v>125.01076190476194</v>
      </c>
      <c r="L777" s="20">
        <f t="shared" si="62"/>
        <v>6750.5811428571442</v>
      </c>
      <c r="M777" s="21">
        <f t="shared" si="64"/>
        <v>3850.3228571428581</v>
      </c>
    </row>
    <row r="778" spans="2:13">
      <c r="B778" s="14" t="s">
        <v>1081</v>
      </c>
      <c r="C778" s="15" t="s">
        <v>10</v>
      </c>
      <c r="D778" s="15" t="s">
        <v>1058</v>
      </c>
      <c r="E778" s="16">
        <v>44280</v>
      </c>
      <c r="F778" s="17">
        <f>IF(AND(MONTH($D$1)&lt;=MONTH(E778),YEAR($D$1)=YEAR(E778)),0,DATEDIF(E778,$D$1,"M"))</f>
        <v>54</v>
      </c>
      <c r="G778" s="18">
        <v>84</v>
      </c>
      <c r="H778" s="19">
        <v>4429</v>
      </c>
      <c r="I778" s="19">
        <f t="shared" si="60"/>
        <v>3543.2000000000003</v>
      </c>
      <c r="J778" s="15">
        <f t="shared" si="61"/>
        <v>100</v>
      </c>
      <c r="K778" s="19">
        <f t="shared" si="63"/>
        <v>40.990476190476194</v>
      </c>
      <c r="L778" s="20">
        <f t="shared" si="62"/>
        <v>2213.4857142857145</v>
      </c>
      <c r="M778" s="21">
        <f t="shared" si="64"/>
        <v>1329.7142857142858</v>
      </c>
    </row>
    <row r="779" spans="2:13">
      <c r="B779" s="14" t="s">
        <v>1082</v>
      </c>
      <c r="C779" s="15" t="s">
        <v>363</v>
      </c>
      <c r="D779" s="15" t="s">
        <v>1069</v>
      </c>
      <c r="E779" s="16">
        <v>44284</v>
      </c>
      <c r="F779" s="17">
        <f>IF(AND(MONTH($D$1)&lt;=MONTH(E779),YEAR($D$1)=YEAR(E779)),0,DATEDIF(E779,$D$1,"M"))</f>
        <v>54</v>
      </c>
      <c r="G779" s="18">
        <v>84</v>
      </c>
      <c r="H779" s="19">
        <v>10158.36</v>
      </c>
      <c r="I779" s="19">
        <f t="shared" si="60"/>
        <v>8126.688000000001</v>
      </c>
      <c r="J779" s="15">
        <f t="shared" si="61"/>
        <v>100</v>
      </c>
      <c r="K779" s="19">
        <f t="shared" si="63"/>
        <v>95.555809523809529</v>
      </c>
      <c r="L779" s="20">
        <f t="shared" si="62"/>
        <v>5160.0137142857147</v>
      </c>
      <c r="M779" s="21">
        <f t="shared" si="64"/>
        <v>2966.6742857142863</v>
      </c>
    </row>
    <row r="780" spans="2:13">
      <c r="B780" s="14" t="s">
        <v>1083</v>
      </c>
      <c r="C780" s="15" t="s">
        <v>32</v>
      </c>
      <c r="D780" s="15" t="s">
        <v>33</v>
      </c>
      <c r="E780" s="16">
        <v>44287</v>
      </c>
      <c r="F780" s="17">
        <f>IF(AND(MONTH($D$1)&lt;=MONTH(E780),YEAR($D$1)=YEAR(E780)),0,DATEDIF(E780,$D$1,"M"))</f>
        <v>54</v>
      </c>
      <c r="G780" s="18">
        <v>84</v>
      </c>
      <c r="H780" s="19">
        <v>6876.26</v>
      </c>
      <c r="I780" s="19">
        <f t="shared" si="60"/>
        <v>5501.0080000000007</v>
      </c>
      <c r="J780" s="15">
        <f t="shared" si="61"/>
        <v>100</v>
      </c>
      <c r="K780" s="19">
        <f t="shared" si="63"/>
        <v>64.297714285714292</v>
      </c>
      <c r="L780" s="20">
        <f t="shared" si="62"/>
        <v>3472.0765714285717</v>
      </c>
      <c r="M780" s="21">
        <f t="shared" si="64"/>
        <v>2028.931428571429</v>
      </c>
    </row>
    <row r="781" spans="2:13">
      <c r="B781" s="14" t="s">
        <v>1084</v>
      </c>
      <c r="C781" s="15" t="s">
        <v>37</v>
      </c>
      <c r="D781" s="15" t="s">
        <v>1085</v>
      </c>
      <c r="E781" s="16">
        <v>44292</v>
      </c>
      <c r="F781" s="17">
        <f>IF(AND(MONTH($D$1)&lt;=MONTH(E781),YEAR($D$1)=YEAR(E781)),0,DATEDIF(E781,$D$1,"M"))</f>
        <v>53</v>
      </c>
      <c r="G781" s="18">
        <v>84</v>
      </c>
      <c r="H781" s="19">
        <v>6845</v>
      </c>
      <c r="I781" s="19">
        <f t="shared" si="60"/>
        <v>5476</v>
      </c>
      <c r="J781" s="15">
        <f t="shared" si="61"/>
        <v>100</v>
      </c>
      <c r="K781" s="19">
        <f t="shared" si="63"/>
        <v>64</v>
      </c>
      <c r="L781" s="20">
        <f t="shared" si="62"/>
        <v>3392</v>
      </c>
      <c r="M781" s="21">
        <f t="shared" si="64"/>
        <v>2084</v>
      </c>
    </row>
    <row r="782" spans="2:13">
      <c r="B782" s="14" t="s">
        <v>1086</v>
      </c>
      <c r="C782" s="15" t="s">
        <v>10</v>
      </c>
      <c r="D782" s="15" t="s">
        <v>65</v>
      </c>
      <c r="E782" s="16">
        <v>44298</v>
      </c>
      <c r="F782" s="17">
        <f>IF(AND(MONTH($D$1)&lt;=MONTH(E782),YEAR($D$1)=YEAR(E782)),0,DATEDIF(E782,$D$1,"M"))</f>
        <v>53</v>
      </c>
      <c r="G782" s="18">
        <v>84</v>
      </c>
      <c r="H782" s="19">
        <v>2072.38</v>
      </c>
      <c r="I782" s="19">
        <f t="shared" si="60"/>
        <v>1657.9040000000002</v>
      </c>
      <c r="J782" s="15">
        <f t="shared" si="61"/>
        <v>100</v>
      </c>
      <c r="K782" s="19">
        <f t="shared" si="63"/>
        <v>18.546476190476191</v>
      </c>
      <c r="L782" s="20">
        <f t="shared" si="62"/>
        <v>982.96323809523813</v>
      </c>
      <c r="M782" s="21">
        <f t="shared" si="64"/>
        <v>674.9407619047621</v>
      </c>
    </row>
    <row r="783" spans="2:13">
      <c r="B783" s="14" t="s">
        <v>1087</v>
      </c>
      <c r="C783" s="15" t="s">
        <v>10</v>
      </c>
      <c r="D783" s="15" t="s">
        <v>65</v>
      </c>
      <c r="E783" s="16">
        <v>44321</v>
      </c>
      <c r="F783" s="17">
        <f>IF(AND(MONTH($D$1)&lt;=MONTH(E783),YEAR($D$1)=YEAR(E783)),0,DATEDIF(E783,$D$1,"M"))</f>
        <v>52</v>
      </c>
      <c r="G783" s="18">
        <v>84</v>
      </c>
      <c r="H783" s="19">
        <v>2546.35</v>
      </c>
      <c r="I783" s="19">
        <f t="shared" si="60"/>
        <v>2037.08</v>
      </c>
      <c r="J783" s="15">
        <f t="shared" si="61"/>
        <v>100</v>
      </c>
      <c r="K783" s="19">
        <f t="shared" si="63"/>
        <v>23.060476190476191</v>
      </c>
      <c r="L783" s="20">
        <f t="shared" si="62"/>
        <v>1199.1447619047619</v>
      </c>
      <c r="M783" s="21">
        <f t="shared" si="64"/>
        <v>837.93523809523799</v>
      </c>
    </row>
    <row r="784" spans="2:13">
      <c r="B784" s="14" t="s">
        <v>1088</v>
      </c>
      <c r="C784" s="15" t="s">
        <v>70</v>
      </c>
      <c r="D784" s="15" t="s">
        <v>1089</v>
      </c>
      <c r="E784" s="16">
        <v>44034</v>
      </c>
      <c r="F784" s="17">
        <f>IF(AND(MONTH($D$1)&lt;=MONTH(E784),YEAR($D$1)=YEAR(E784)),0,DATEDIF(E784,$D$1,"M"))</f>
        <v>62</v>
      </c>
      <c r="G784" s="18">
        <v>60</v>
      </c>
      <c r="H784" s="19">
        <v>1817</v>
      </c>
      <c r="I784" s="19">
        <f t="shared" si="60"/>
        <v>1453.6000000000001</v>
      </c>
      <c r="J784" s="15">
        <f t="shared" si="61"/>
        <v>50</v>
      </c>
      <c r="K784" s="19">
        <f t="shared" si="63"/>
        <v>23.393333333333334</v>
      </c>
      <c r="L784" s="20">
        <f t="shared" si="62"/>
        <v>1403.6000000000001</v>
      </c>
      <c r="M784" s="21">
        <f t="shared" si="64"/>
        <v>50</v>
      </c>
    </row>
    <row r="785" spans="2:13">
      <c r="B785" s="14" t="s">
        <v>1090</v>
      </c>
      <c r="C785" s="15" t="s">
        <v>22</v>
      </c>
      <c r="D785" s="15" t="s">
        <v>1091</v>
      </c>
      <c r="E785" s="16">
        <v>44330</v>
      </c>
      <c r="F785" s="17">
        <f>IF(AND(MONTH($D$1)&lt;=MONTH(E785),YEAR($D$1)=YEAR(E785)),0,DATEDIF(E785,$D$1,"M"))</f>
        <v>52</v>
      </c>
      <c r="G785" s="18">
        <v>84</v>
      </c>
      <c r="H785" s="19">
        <v>675</v>
      </c>
      <c r="I785" s="19">
        <f t="shared" si="60"/>
        <v>540</v>
      </c>
      <c r="J785" s="15">
        <f t="shared" si="61"/>
        <v>100</v>
      </c>
      <c r="K785" s="19">
        <f t="shared" si="63"/>
        <v>5.2380952380952381</v>
      </c>
      <c r="L785" s="20">
        <f t="shared" si="62"/>
        <v>272.38095238095241</v>
      </c>
      <c r="M785" s="21">
        <f t="shared" si="64"/>
        <v>267.61904761904759</v>
      </c>
    </row>
    <row r="786" spans="2:13">
      <c r="B786" s="14" t="s">
        <v>1092</v>
      </c>
      <c r="C786" s="15" t="s">
        <v>708</v>
      </c>
      <c r="D786" s="15" t="s">
        <v>1093</v>
      </c>
      <c r="E786" s="16">
        <v>44330</v>
      </c>
      <c r="F786" s="17">
        <f>IF(AND(MONTH($D$1)&lt;=MONTH(E786),YEAR($D$1)=YEAR(E786)),0,DATEDIF(E786,$D$1,"M"))</f>
        <v>52</v>
      </c>
      <c r="G786" s="18">
        <v>84</v>
      </c>
      <c r="H786" s="19">
        <v>6832.01</v>
      </c>
      <c r="I786" s="19">
        <f t="shared" si="60"/>
        <v>5465.6080000000002</v>
      </c>
      <c r="J786" s="15">
        <f t="shared" si="61"/>
        <v>100</v>
      </c>
      <c r="K786" s="19">
        <f t="shared" si="63"/>
        <v>63.876285714285714</v>
      </c>
      <c r="L786" s="20">
        <f t="shared" si="62"/>
        <v>3321.5668571428573</v>
      </c>
      <c r="M786" s="21">
        <f t="shared" si="64"/>
        <v>2144.0411428571429</v>
      </c>
    </row>
    <row r="787" spans="2:13">
      <c r="B787" s="14" t="s">
        <v>1094</v>
      </c>
      <c r="C787" s="15" t="s">
        <v>10</v>
      </c>
      <c r="D787" s="15" t="s">
        <v>65</v>
      </c>
      <c r="E787" s="16">
        <v>44501</v>
      </c>
      <c r="F787" s="17">
        <f>IF(AND(MONTH($D$1)&lt;=MONTH(E787),YEAR($D$1)=YEAR(E787)),0,DATEDIF(E787,$D$1,"M"))</f>
        <v>47</v>
      </c>
      <c r="G787" s="18">
        <v>84</v>
      </c>
      <c r="H787" s="19">
        <v>5101.5</v>
      </c>
      <c r="I787" s="19">
        <f t="shared" si="60"/>
        <v>4081.2000000000003</v>
      </c>
      <c r="J787" s="15">
        <f t="shared" si="61"/>
        <v>100</v>
      </c>
      <c r="K787" s="19">
        <f t="shared" si="63"/>
        <v>47.395238095238099</v>
      </c>
      <c r="L787" s="20">
        <f t="shared" si="62"/>
        <v>2227.5761904761907</v>
      </c>
      <c r="M787" s="21">
        <f t="shared" si="64"/>
        <v>1853.6238095238095</v>
      </c>
    </row>
    <row r="788" spans="2:13">
      <c r="B788" s="14" t="s">
        <v>1095</v>
      </c>
      <c r="C788" s="15" t="s">
        <v>32</v>
      </c>
      <c r="D788" s="15" t="s">
        <v>1096</v>
      </c>
      <c r="E788" s="16">
        <v>44317</v>
      </c>
      <c r="F788" s="17">
        <f>IF(AND(MONTH($D$1)&lt;=MONTH(E788),YEAR($D$1)=YEAR(E788)),0,DATEDIF(E788,$D$1,"M"))</f>
        <v>53</v>
      </c>
      <c r="G788" s="18">
        <v>84</v>
      </c>
      <c r="H788" s="19">
        <v>12749.67</v>
      </c>
      <c r="I788" s="19">
        <f t="shared" si="60"/>
        <v>10199.736000000001</v>
      </c>
      <c r="J788" s="15">
        <f t="shared" si="61"/>
        <v>100</v>
      </c>
      <c r="K788" s="19">
        <f t="shared" si="63"/>
        <v>120.23495238095239</v>
      </c>
      <c r="L788" s="20">
        <f t="shared" si="62"/>
        <v>6372.4524761904768</v>
      </c>
      <c r="M788" s="21">
        <f t="shared" si="64"/>
        <v>3827.283523809524</v>
      </c>
    </row>
    <row r="789" spans="2:13">
      <c r="B789" s="14" t="s">
        <v>1097</v>
      </c>
      <c r="C789" s="15" t="s">
        <v>79</v>
      </c>
      <c r="D789" s="15" t="s">
        <v>1098</v>
      </c>
      <c r="E789" s="16">
        <v>44336</v>
      </c>
      <c r="F789" s="17">
        <f>IF(AND(MONTH($D$1)&lt;=MONTH(E789),YEAR($D$1)=YEAR(E789)),0,DATEDIF(E789,$D$1,"M"))</f>
        <v>52</v>
      </c>
      <c r="G789" s="18">
        <v>84</v>
      </c>
      <c r="H789" s="19">
        <v>5171.54</v>
      </c>
      <c r="I789" s="19">
        <f t="shared" si="60"/>
        <v>4137.232</v>
      </c>
      <c r="J789" s="15">
        <f t="shared" si="61"/>
        <v>100</v>
      </c>
      <c r="K789" s="19">
        <f t="shared" si="63"/>
        <v>48.062285714285714</v>
      </c>
      <c r="L789" s="20">
        <f t="shared" si="62"/>
        <v>2499.2388571428573</v>
      </c>
      <c r="M789" s="21">
        <f t="shared" si="64"/>
        <v>1637.9931428571426</v>
      </c>
    </row>
    <row r="790" spans="2:13">
      <c r="B790" s="14" t="s">
        <v>1099</v>
      </c>
      <c r="C790" s="15" t="s">
        <v>37</v>
      </c>
      <c r="D790" s="15" t="s">
        <v>209</v>
      </c>
      <c r="E790" s="16">
        <v>44341</v>
      </c>
      <c r="F790" s="17">
        <f>IF(AND(MONTH($D$1)&lt;=MONTH(E790),YEAR($D$1)=YEAR(E790)),0,DATEDIF(E790,$D$1,"M"))</f>
        <v>52</v>
      </c>
      <c r="G790" s="18">
        <v>84</v>
      </c>
      <c r="H790" s="19">
        <v>5033</v>
      </c>
      <c r="I790" s="19">
        <f t="shared" si="60"/>
        <v>4026.4</v>
      </c>
      <c r="J790" s="15">
        <f t="shared" si="61"/>
        <v>100</v>
      </c>
      <c r="K790" s="19">
        <f t="shared" si="63"/>
        <v>46.742857142857147</v>
      </c>
      <c r="L790" s="20">
        <f t="shared" si="62"/>
        <v>2430.6285714285718</v>
      </c>
      <c r="M790" s="21">
        <f t="shared" si="64"/>
        <v>1595.7714285714283</v>
      </c>
    </row>
    <row r="791" spans="2:13">
      <c r="B791" s="14" t="s">
        <v>1100</v>
      </c>
      <c r="C791" s="15" t="s">
        <v>32</v>
      </c>
      <c r="D791" s="15" t="s">
        <v>33</v>
      </c>
      <c r="E791" s="16">
        <v>44348</v>
      </c>
      <c r="F791" s="17">
        <f>IF(AND(MONTH($D$1)&lt;=MONTH(E791),YEAR($D$1)=YEAR(E791)),0,DATEDIF(E791,$D$1,"M"))</f>
        <v>52</v>
      </c>
      <c r="G791" s="18">
        <v>84</v>
      </c>
      <c r="H791" s="19">
        <v>6353.02</v>
      </c>
      <c r="I791" s="19">
        <f t="shared" si="60"/>
        <v>5082.4160000000011</v>
      </c>
      <c r="J791" s="15">
        <f t="shared" si="61"/>
        <v>100</v>
      </c>
      <c r="K791" s="19">
        <f t="shared" si="63"/>
        <v>59.314476190476206</v>
      </c>
      <c r="L791" s="20">
        <f t="shared" si="62"/>
        <v>3084.3527619047627</v>
      </c>
      <c r="M791" s="21">
        <f t="shared" si="64"/>
        <v>1998.0632380952384</v>
      </c>
    </row>
    <row r="792" spans="2:13">
      <c r="B792" s="14" t="s">
        <v>1101</v>
      </c>
      <c r="C792" s="15" t="s">
        <v>135</v>
      </c>
      <c r="D792" s="15" t="s">
        <v>1102</v>
      </c>
      <c r="E792" s="16">
        <v>44347</v>
      </c>
      <c r="F792" s="17">
        <f>IF(AND(MONTH($D$1)&lt;=MONTH(E792),YEAR($D$1)=YEAR(E792)),0,DATEDIF(E792,$D$1,"M"))</f>
        <v>52</v>
      </c>
      <c r="G792" s="18">
        <v>60</v>
      </c>
      <c r="H792" s="19">
        <v>3452</v>
      </c>
      <c r="I792" s="19">
        <f t="shared" si="60"/>
        <v>2761.6000000000004</v>
      </c>
      <c r="J792" s="15">
        <f t="shared" si="61"/>
        <v>50</v>
      </c>
      <c r="K792" s="19">
        <f t="shared" si="63"/>
        <v>45.193333333333342</v>
      </c>
      <c r="L792" s="20">
        <f t="shared" si="62"/>
        <v>2350.0533333333337</v>
      </c>
      <c r="M792" s="21">
        <f t="shared" si="64"/>
        <v>411.54666666666662</v>
      </c>
    </row>
    <row r="793" spans="2:13">
      <c r="B793" s="14" t="s">
        <v>1103</v>
      </c>
      <c r="C793" s="15" t="s">
        <v>48</v>
      </c>
      <c r="D793" s="15" t="s">
        <v>599</v>
      </c>
      <c r="E793" s="16">
        <v>44348</v>
      </c>
      <c r="F793" s="17">
        <f>IF(AND(MONTH($D$1)&lt;=MONTH(E793),YEAR($D$1)=YEAR(E793)),0,DATEDIF(E793,$D$1,"M"))</f>
        <v>52</v>
      </c>
      <c r="G793" s="18">
        <v>60</v>
      </c>
      <c r="H793" s="19">
        <v>4134</v>
      </c>
      <c r="I793" s="19">
        <f t="shared" si="60"/>
        <v>3307.2000000000003</v>
      </c>
      <c r="J793" s="15">
        <f t="shared" si="61"/>
        <v>50</v>
      </c>
      <c r="K793" s="19">
        <f t="shared" si="63"/>
        <v>54.286666666666669</v>
      </c>
      <c r="L793" s="20">
        <f t="shared" si="62"/>
        <v>2822.9066666666668</v>
      </c>
      <c r="M793" s="21">
        <f t="shared" si="64"/>
        <v>484.29333333333352</v>
      </c>
    </row>
    <row r="794" spans="2:13">
      <c r="B794" s="14" t="s">
        <v>1104</v>
      </c>
      <c r="C794" s="15" t="s">
        <v>16</v>
      </c>
      <c r="D794" s="15" t="s">
        <v>1105</v>
      </c>
      <c r="E794" s="16">
        <v>44348</v>
      </c>
      <c r="F794" s="17">
        <f>IF(AND(MONTH($D$1)&lt;=MONTH(E794),YEAR($D$1)=YEAR(E794)),0,DATEDIF(E794,$D$1,"M"))</f>
        <v>52</v>
      </c>
      <c r="G794" s="18">
        <v>84</v>
      </c>
      <c r="H794" s="19">
        <v>5312.25</v>
      </c>
      <c r="I794" s="19">
        <f t="shared" si="60"/>
        <v>4249.8</v>
      </c>
      <c r="J794" s="15">
        <f t="shared" si="61"/>
        <v>100</v>
      </c>
      <c r="K794" s="19">
        <f t="shared" si="63"/>
        <v>49.402380952380952</v>
      </c>
      <c r="L794" s="20">
        <f t="shared" si="62"/>
        <v>2568.9238095238097</v>
      </c>
      <c r="M794" s="21">
        <f t="shared" si="64"/>
        <v>1680.8761904761905</v>
      </c>
    </row>
    <row r="795" spans="2:13">
      <c r="B795" s="14" t="s">
        <v>1106</v>
      </c>
      <c r="C795" s="15" t="s">
        <v>37</v>
      </c>
      <c r="D795" s="15" t="s">
        <v>1085</v>
      </c>
      <c r="E795" s="16">
        <v>44364</v>
      </c>
      <c r="F795" s="17">
        <f>IF(AND(MONTH($D$1)&lt;=MONTH(E795),YEAR($D$1)=YEAR(E795)),0,DATEDIF(E795,$D$1,"M"))</f>
        <v>51</v>
      </c>
      <c r="G795" s="18">
        <v>84</v>
      </c>
      <c r="H795" s="19">
        <v>6385.5283018867922</v>
      </c>
      <c r="I795" s="19">
        <f t="shared" si="60"/>
        <v>5108.4226415094345</v>
      </c>
      <c r="J795" s="15">
        <f t="shared" si="61"/>
        <v>100</v>
      </c>
      <c r="K795" s="19">
        <f t="shared" si="63"/>
        <v>59.624079065588504</v>
      </c>
      <c r="L795" s="20">
        <f t="shared" si="62"/>
        <v>3040.8280323450135</v>
      </c>
      <c r="M795" s="21">
        <f t="shared" si="64"/>
        <v>2067.5946091644209</v>
      </c>
    </row>
    <row r="796" spans="2:13">
      <c r="B796" s="14" t="s">
        <v>1107</v>
      </c>
      <c r="C796" s="15" t="s">
        <v>22</v>
      </c>
      <c r="D796" s="15" t="s">
        <v>94</v>
      </c>
      <c r="E796" s="16">
        <v>44497</v>
      </c>
      <c r="F796" s="17">
        <f>IF(AND(MONTH($D$1)&lt;=MONTH(E796),YEAR($D$1)=YEAR(E796)),0,DATEDIF(E796,$D$1,"M"))</f>
        <v>47</v>
      </c>
      <c r="G796" s="18">
        <v>84</v>
      </c>
      <c r="H796" s="19">
        <v>1363.25</v>
      </c>
      <c r="I796" s="19">
        <f t="shared" si="60"/>
        <v>1090.6000000000001</v>
      </c>
      <c r="J796" s="15">
        <f t="shared" si="61"/>
        <v>100</v>
      </c>
      <c r="K796" s="19">
        <f t="shared" si="63"/>
        <v>11.792857142857144</v>
      </c>
      <c r="L796" s="20">
        <f t="shared" si="62"/>
        <v>554.26428571428573</v>
      </c>
      <c r="M796" s="21">
        <f t="shared" si="64"/>
        <v>536.3357142857144</v>
      </c>
    </row>
    <row r="797" spans="2:13">
      <c r="B797" s="14" t="s">
        <v>1108</v>
      </c>
      <c r="C797" s="15" t="s">
        <v>32</v>
      </c>
      <c r="D797" s="15" t="s">
        <v>1109</v>
      </c>
      <c r="E797" s="16">
        <v>44384</v>
      </c>
      <c r="F797" s="17">
        <f>IF(AND(MONTH($D$1)&lt;=MONTH(E797),YEAR($D$1)=YEAR(E797)),0,DATEDIF(E797,$D$1,"M"))</f>
        <v>50</v>
      </c>
      <c r="G797" s="18">
        <v>84</v>
      </c>
      <c r="H797" s="19">
        <v>9060.9</v>
      </c>
      <c r="I797" s="19">
        <f t="shared" si="60"/>
        <v>7248.72</v>
      </c>
      <c r="J797" s="15">
        <f t="shared" si="61"/>
        <v>100</v>
      </c>
      <c r="K797" s="19">
        <f t="shared" si="63"/>
        <v>85.103809523809531</v>
      </c>
      <c r="L797" s="20">
        <f t="shared" si="62"/>
        <v>4255.1904761904761</v>
      </c>
      <c r="M797" s="21">
        <f t="shared" si="64"/>
        <v>2993.5295238095241</v>
      </c>
    </row>
    <row r="798" spans="2:13">
      <c r="B798" s="14" t="s">
        <v>1110</v>
      </c>
      <c r="C798" s="15" t="s">
        <v>32</v>
      </c>
      <c r="D798" s="15" t="s">
        <v>289</v>
      </c>
      <c r="E798" s="16">
        <v>44378</v>
      </c>
      <c r="F798" s="17">
        <f>IF(AND(MONTH($D$1)&lt;=MONTH(E798),YEAR($D$1)=YEAR(E798)),0,DATEDIF(E798,$D$1,"M"))</f>
        <v>51</v>
      </c>
      <c r="G798" s="18">
        <v>84</v>
      </c>
      <c r="H798" s="19">
        <v>8642.25</v>
      </c>
      <c r="I798" s="19">
        <f t="shared" si="60"/>
        <v>6913.8</v>
      </c>
      <c r="J798" s="15">
        <f t="shared" si="61"/>
        <v>100</v>
      </c>
      <c r="K798" s="19">
        <f t="shared" si="63"/>
        <v>81.116666666666674</v>
      </c>
      <c r="L798" s="20">
        <f t="shared" si="62"/>
        <v>4136.9500000000007</v>
      </c>
      <c r="M798" s="21">
        <f t="shared" si="64"/>
        <v>2776.8499999999995</v>
      </c>
    </row>
    <row r="799" spans="2:13">
      <c r="B799" s="14" t="s">
        <v>1111</v>
      </c>
      <c r="C799" s="15" t="s">
        <v>37</v>
      </c>
      <c r="D799" s="15" t="s">
        <v>1085</v>
      </c>
      <c r="E799" s="16">
        <v>44403</v>
      </c>
      <c r="F799" s="17">
        <f>IF(AND(MONTH($D$1)&lt;=MONTH(E799),YEAR($D$1)=YEAR(E799)),0,DATEDIF(E799,$D$1,"M"))</f>
        <v>50</v>
      </c>
      <c r="G799" s="18">
        <v>84</v>
      </c>
      <c r="H799" s="19">
        <v>6811.5283018867922</v>
      </c>
      <c r="I799" s="19">
        <f t="shared" si="60"/>
        <v>5449.2226415094337</v>
      </c>
      <c r="J799" s="15">
        <f t="shared" si="61"/>
        <v>100</v>
      </c>
      <c r="K799" s="19">
        <f t="shared" si="63"/>
        <v>63.681221922731353</v>
      </c>
      <c r="L799" s="20">
        <f t="shared" si="62"/>
        <v>3184.0610961365678</v>
      </c>
      <c r="M799" s="21">
        <f t="shared" si="64"/>
        <v>2265.1615453728659</v>
      </c>
    </row>
    <row r="800" spans="2:13">
      <c r="B800" s="14" t="s">
        <v>1112</v>
      </c>
      <c r="C800" s="15" t="s">
        <v>10</v>
      </c>
      <c r="D800" s="15" t="s">
        <v>65</v>
      </c>
      <c r="E800" s="16">
        <v>44426</v>
      </c>
      <c r="F800" s="17">
        <f>IF(AND(MONTH($D$1)&lt;=MONTH(E800),YEAR($D$1)=YEAR(E800)),0,DATEDIF(E800,$D$1,"M"))</f>
        <v>49</v>
      </c>
      <c r="G800" s="18">
        <v>84</v>
      </c>
      <c r="H800" s="19">
        <v>2247</v>
      </c>
      <c r="I800" s="19">
        <f t="shared" si="60"/>
        <v>1797.6000000000001</v>
      </c>
      <c r="J800" s="15">
        <f t="shared" si="61"/>
        <v>100</v>
      </c>
      <c r="K800" s="19">
        <f t="shared" si="63"/>
        <v>20.209523809523812</v>
      </c>
      <c r="L800" s="20">
        <f t="shared" si="62"/>
        <v>990.26666666666677</v>
      </c>
      <c r="M800" s="21">
        <f t="shared" si="64"/>
        <v>807.33333333333337</v>
      </c>
    </row>
    <row r="801" spans="2:13">
      <c r="B801" s="14" t="s">
        <v>1113</v>
      </c>
      <c r="C801" s="15" t="s">
        <v>70</v>
      </c>
      <c r="D801" s="15" t="s">
        <v>1114</v>
      </c>
      <c r="E801" s="16">
        <v>44491</v>
      </c>
      <c r="F801" s="17">
        <f>IF(AND(MONTH($D$1)&lt;=MONTH(E801),YEAR($D$1)=YEAR(E801)),0,DATEDIF(E801,$D$1,"M"))</f>
        <v>47</v>
      </c>
      <c r="G801" s="18">
        <v>60</v>
      </c>
      <c r="H801" s="19">
        <v>2084.4499999999998</v>
      </c>
      <c r="I801" s="19">
        <f t="shared" si="60"/>
        <v>1667.56</v>
      </c>
      <c r="J801" s="15">
        <f t="shared" si="61"/>
        <v>50</v>
      </c>
      <c r="K801" s="19">
        <f t="shared" si="63"/>
        <v>26.959333333333333</v>
      </c>
      <c r="L801" s="20">
        <f t="shared" si="62"/>
        <v>1267.0886666666668</v>
      </c>
      <c r="M801" s="21">
        <f t="shared" si="64"/>
        <v>400.47133333333318</v>
      </c>
    </row>
    <row r="802" spans="2:13">
      <c r="B802" s="14" t="s">
        <v>1115</v>
      </c>
      <c r="C802" s="15" t="s">
        <v>10</v>
      </c>
      <c r="D802" s="15" t="s">
        <v>65</v>
      </c>
      <c r="E802" s="16">
        <v>44496</v>
      </c>
      <c r="F802" s="17">
        <f>IF(AND(MONTH($D$1)&lt;=MONTH(E802),YEAR($D$1)=YEAR(E802)),0,DATEDIF(E802,$D$1,"M"))</f>
        <v>47</v>
      </c>
      <c r="G802" s="18">
        <v>84</v>
      </c>
      <c r="H802" s="19">
        <v>2292.8000000000002</v>
      </c>
      <c r="I802" s="19">
        <f t="shared" si="60"/>
        <v>1834.2400000000002</v>
      </c>
      <c r="J802" s="15">
        <f t="shared" si="61"/>
        <v>100</v>
      </c>
      <c r="K802" s="19">
        <f t="shared" si="63"/>
        <v>20.645714285714288</v>
      </c>
      <c r="L802" s="20">
        <f t="shared" si="62"/>
        <v>970.34857142857152</v>
      </c>
      <c r="M802" s="21">
        <f t="shared" si="64"/>
        <v>863.89142857142872</v>
      </c>
    </row>
    <row r="803" spans="2:13">
      <c r="B803" s="14" t="s">
        <v>1116</v>
      </c>
      <c r="C803" s="15" t="s">
        <v>163</v>
      </c>
      <c r="D803" s="15" t="s">
        <v>1117</v>
      </c>
      <c r="E803" s="16">
        <v>44406</v>
      </c>
      <c r="F803" s="17">
        <f>IF(AND(MONTH($D$1)&lt;=MONTH(E803),YEAR($D$1)=YEAR(E803)),0,DATEDIF(E803,$D$1,"M"))</f>
        <v>50</v>
      </c>
      <c r="G803" s="18">
        <v>84</v>
      </c>
      <c r="H803" s="19">
        <v>34137.75</v>
      </c>
      <c r="I803" s="19">
        <f t="shared" si="60"/>
        <v>27310.2</v>
      </c>
      <c r="J803" s="15">
        <f t="shared" si="61"/>
        <v>100</v>
      </c>
      <c r="K803" s="19">
        <f t="shared" si="63"/>
        <v>323.93095238095236</v>
      </c>
      <c r="L803" s="20">
        <f t="shared" si="62"/>
        <v>16196.547619047618</v>
      </c>
      <c r="M803" s="21">
        <f t="shared" si="64"/>
        <v>11113.652380952382</v>
      </c>
    </row>
    <row r="804" spans="2:13">
      <c r="B804" s="14" t="s">
        <v>1118</v>
      </c>
      <c r="C804" s="15" t="s">
        <v>32</v>
      </c>
      <c r="D804" s="15" t="s">
        <v>1109</v>
      </c>
      <c r="E804" s="16">
        <v>44418</v>
      </c>
      <c r="F804" s="17">
        <f>IF(AND(MONTH($D$1)&lt;=MONTH(E804),YEAR($D$1)=YEAR(E804)),0,DATEDIF(E804,$D$1,"M"))</f>
        <v>49</v>
      </c>
      <c r="G804" s="18">
        <v>84</v>
      </c>
      <c r="H804" s="19">
        <v>8044.02</v>
      </c>
      <c r="I804" s="19">
        <f t="shared" si="60"/>
        <v>6435.2160000000003</v>
      </c>
      <c r="J804" s="15">
        <f t="shared" si="61"/>
        <v>100</v>
      </c>
      <c r="K804" s="19">
        <f t="shared" si="63"/>
        <v>75.4192380952381</v>
      </c>
      <c r="L804" s="20">
        <f t="shared" si="62"/>
        <v>3695.5426666666667</v>
      </c>
      <c r="M804" s="21">
        <f t="shared" si="64"/>
        <v>2739.6733333333336</v>
      </c>
    </row>
    <row r="805" spans="2:13">
      <c r="B805" s="14" t="s">
        <v>1119</v>
      </c>
      <c r="C805" s="15" t="s">
        <v>32</v>
      </c>
      <c r="D805" s="15" t="s">
        <v>1109</v>
      </c>
      <c r="E805" s="16">
        <v>44418</v>
      </c>
      <c r="F805" s="17">
        <f>IF(AND(MONTH($D$1)&lt;=MONTH(E805),YEAR($D$1)=YEAR(E805)),0,DATEDIF(E805,$D$1,"M"))</f>
        <v>49</v>
      </c>
      <c r="G805" s="18">
        <v>84</v>
      </c>
      <c r="H805" s="19">
        <v>8568</v>
      </c>
      <c r="I805" s="19">
        <f t="shared" si="60"/>
        <v>6854.4000000000005</v>
      </c>
      <c r="J805" s="15">
        <f t="shared" si="61"/>
        <v>100</v>
      </c>
      <c r="K805" s="19">
        <f t="shared" si="63"/>
        <v>80.409523809523819</v>
      </c>
      <c r="L805" s="20">
        <f t="shared" si="62"/>
        <v>3940.0666666666671</v>
      </c>
      <c r="M805" s="21">
        <f t="shared" si="64"/>
        <v>2914.3333333333335</v>
      </c>
    </row>
    <row r="806" spans="2:13">
      <c r="B806" s="14" t="s">
        <v>1120</v>
      </c>
      <c r="C806" s="15" t="s">
        <v>48</v>
      </c>
      <c r="D806" s="15" t="s">
        <v>599</v>
      </c>
      <c r="E806" s="16">
        <v>44420</v>
      </c>
      <c r="F806" s="17">
        <f>IF(AND(MONTH($D$1)&lt;=MONTH(E806),YEAR($D$1)=YEAR(E806)),0,DATEDIF(E806,$D$1,"M"))</f>
        <v>49</v>
      </c>
      <c r="G806" s="18">
        <v>60</v>
      </c>
      <c r="H806" s="19">
        <v>3959</v>
      </c>
      <c r="I806" s="19">
        <f t="shared" si="60"/>
        <v>3167.2000000000003</v>
      </c>
      <c r="J806" s="15">
        <f t="shared" si="61"/>
        <v>50</v>
      </c>
      <c r="K806" s="19">
        <f t="shared" si="63"/>
        <v>51.95333333333334</v>
      </c>
      <c r="L806" s="20">
        <f t="shared" si="62"/>
        <v>2545.7133333333336</v>
      </c>
      <c r="M806" s="21">
        <f t="shared" si="64"/>
        <v>621.48666666666668</v>
      </c>
    </row>
    <row r="807" spans="2:13">
      <c r="B807" s="14" t="s">
        <v>1121</v>
      </c>
      <c r="C807" s="15" t="s">
        <v>48</v>
      </c>
      <c r="D807" s="15" t="s">
        <v>1122</v>
      </c>
      <c r="E807" s="16">
        <v>44432</v>
      </c>
      <c r="F807" s="17">
        <f>IF(AND(MONTH($D$1)&lt;=MONTH(E807),YEAR($D$1)=YEAR(E807)),0,DATEDIF(E807,$D$1,"M"))</f>
        <v>49</v>
      </c>
      <c r="G807" s="18">
        <v>84</v>
      </c>
      <c r="H807" s="19">
        <v>3752</v>
      </c>
      <c r="I807" s="19">
        <f t="shared" si="60"/>
        <v>3001.6000000000004</v>
      </c>
      <c r="J807" s="15">
        <f t="shared" si="61"/>
        <v>100</v>
      </c>
      <c r="K807" s="19">
        <f t="shared" si="63"/>
        <v>34.542857142857144</v>
      </c>
      <c r="L807" s="20">
        <f t="shared" si="62"/>
        <v>1692.6000000000001</v>
      </c>
      <c r="M807" s="21">
        <f t="shared" si="64"/>
        <v>1309.0000000000002</v>
      </c>
    </row>
    <row r="808" spans="2:13">
      <c r="B808" s="14" t="s">
        <v>1123</v>
      </c>
      <c r="C808" s="15" t="s">
        <v>363</v>
      </c>
      <c r="D808" s="15" t="s">
        <v>1124</v>
      </c>
      <c r="E808" s="16">
        <v>44445</v>
      </c>
      <c r="F808" s="17">
        <f>IF(AND(MONTH($D$1)&lt;=MONTH(E808),YEAR($D$1)=YEAR(E808)),0,DATEDIF(E808,$D$1,"M"))</f>
        <v>48</v>
      </c>
      <c r="G808" s="18">
        <v>84</v>
      </c>
      <c r="H808" s="19">
        <v>7779.95</v>
      </c>
      <c r="I808" s="19">
        <f t="shared" si="60"/>
        <v>6223.96</v>
      </c>
      <c r="J808" s="15">
        <f t="shared" si="61"/>
        <v>100</v>
      </c>
      <c r="K808" s="19">
        <f t="shared" si="63"/>
        <v>72.90428571428572</v>
      </c>
      <c r="L808" s="20">
        <f t="shared" si="62"/>
        <v>3499.4057142857146</v>
      </c>
      <c r="M808" s="21">
        <f t="shared" si="64"/>
        <v>2724.5542857142855</v>
      </c>
    </row>
    <row r="809" spans="2:13">
      <c r="B809" s="14" t="s">
        <v>1125</v>
      </c>
      <c r="C809" s="15" t="s">
        <v>363</v>
      </c>
      <c r="D809" s="15" t="s">
        <v>1069</v>
      </c>
      <c r="E809" s="16">
        <v>44453</v>
      </c>
      <c r="F809" s="17">
        <f>IF(AND(MONTH($D$1)&lt;=MONTH(E809),YEAR($D$1)=YEAR(E809)),0,DATEDIF(E809,$D$1,"M"))</f>
        <v>48</v>
      </c>
      <c r="G809" s="18">
        <v>60</v>
      </c>
      <c r="H809" s="19">
        <v>10101</v>
      </c>
      <c r="I809" s="19">
        <f t="shared" si="60"/>
        <v>8080.8</v>
      </c>
      <c r="J809" s="15">
        <f t="shared" si="61"/>
        <v>50</v>
      </c>
      <c r="K809" s="19">
        <f t="shared" si="63"/>
        <v>133.84666666666666</v>
      </c>
      <c r="L809" s="20">
        <f t="shared" si="62"/>
        <v>6424.6399999999994</v>
      </c>
      <c r="M809" s="21">
        <f t="shared" si="64"/>
        <v>1656.1600000000008</v>
      </c>
    </row>
    <row r="810" spans="2:13">
      <c r="B810" s="14" t="s">
        <v>1126</v>
      </c>
      <c r="C810" s="15" t="s">
        <v>149</v>
      </c>
      <c r="D810" s="15" t="s">
        <v>247</v>
      </c>
      <c r="E810" s="16">
        <v>44488</v>
      </c>
      <c r="F810" s="17">
        <f>IF(AND(MONTH($D$1)&lt;=MONTH(E810),YEAR($D$1)=YEAR(E810)),0,DATEDIF(E810,$D$1,"M"))</f>
        <v>47</v>
      </c>
      <c r="G810" s="18">
        <v>84</v>
      </c>
      <c r="H810" s="19">
        <v>4702.8099999999995</v>
      </c>
      <c r="I810" s="19">
        <f t="shared" si="60"/>
        <v>3762.2479999999996</v>
      </c>
      <c r="J810" s="15">
        <f t="shared" si="61"/>
        <v>100</v>
      </c>
      <c r="K810" s="19">
        <f t="shared" si="63"/>
        <v>43.598190476190474</v>
      </c>
      <c r="L810" s="20">
        <f t="shared" si="62"/>
        <v>2049.1149523809522</v>
      </c>
      <c r="M810" s="21">
        <f t="shared" si="64"/>
        <v>1713.1330476190474</v>
      </c>
    </row>
    <row r="811" spans="2:13">
      <c r="B811" s="14" t="s">
        <v>1127</v>
      </c>
      <c r="C811" s="15" t="s">
        <v>32</v>
      </c>
      <c r="D811" s="15" t="s">
        <v>33</v>
      </c>
      <c r="E811" s="16">
        <v>44463</v>
      </c>
      <c r="F811" s="17">
        <f>IF(AND(MONTH($D$1)&lt;=MONTH(E811),YEAR($D$1)=YEAR(E811)),0,DATEDIF(E811,$D$1,"M"))</f>
        <v>48</v>
      </c>
      <c r="G811" s="18">
        <v>84</v>
      </c>
      <c r="H811" s="19">
        <v>6877</v>
      </c>
      <c r="I811" s="19">
        <f t="shared" si="60"/>
        <v>5501.6</v>
      </c>
      <c r="J811" s="15">
        <f t="shared" si="61"/>
        <v>100</v>
      </c>
      <c r="K811" s="19">
        <f t="shared" si="63"/>
        <v>64.304761904761904</v>
      </c>
      <c r="L811" s="20">
        <f t="shared" si="62"/>
        <v>3086.6285714285714</v>
      </c>
      <c r="M811" s="21">
        <f t="shared" si="64"/>
        <v>2414.971428571429</v>
      </c>
    </row>
    <row r="812" spans="2:13">
      <c r="B812" s="14" t="s">
        <v>1128</v>
      </c>
      <c r="C812" s="15" t="s">
        <v>185</v>
      </c>
      <c r="D812" s="15" t="s">
        <v>1071</v>
      </c>
      <c r="E812" s="16">
        <v>44501</v>
      </c>
      <c r="F812" s="17">
        <f>IF(AND(MONTH($D$1)&lt;=MONTH(E812),YEAR($D$1)=YEAR(E812)),0,DATEDIF(E812,$D$1,"M"))</f>
        <v>47</v>
      </c>
      <c r="G812" s="18">
        <v>84</v>
      </c>
      <c r="H812" s="19">
        <v>9992.5</v>
      </c>
      <c r="I812" s="19">
        <f t="shared" si="60"/>
        <v>7994</v>
      </c>
      <c r="J812" s="15">
        <f t="shared" si="61"/>
        <v>100</v>
      </c>
      <c r="K812" s="19">
        <f t="shared" si="63"/>
        <v>93.976190476190482</v>
      </c>
      <c r="L812" s="20">
        <f t="shared" si="62"/>
        <v>4416.8809523809523</v>
      </c>
      <c r="M812" s="21">
        <f t="shared" si="64"/>
        <v>3577.1190476190477</v>
      </c>
    </row>
    <row r="813" spans="2:13">
      <c r="B813" s="14" t="s">
        <v>1129</v>
      </c>
      <c r="C813" s="15" t="s">
        <v>32</v>
      </c>
      <c r="D813" s="15" t="s">
        <v>33</v>
      </c>
      <c r="E813" s="16">
        <v>44469</v>
      </c>
      <c r="F813" s="17">
        <f>IF(AND(MONTH($D$1)&lt;=MONTH(E813),YEAR($D$1)=YEAR(E813)),0,DATEDIF(E813,$D$1,"M"))</f>
        <v>48</v>
      </c>
      <c r="G813" s="18">
        <v>84</v>
      </c>
      <c r="H813" s="19">
        <v>6226</v>
      </c>
      <c r="I813" s="19">
        <f t="shared" si="60"/>
        <v>4980.8</v>
      </c>
      <c r="J813" s="15">
        <f t="shared" si="61"/>
        <v>100</v>
      </c>
      <c r="K813" s="19">
        <f t="shared" si="63"/>
        <v>58.104761904761908</v>
      </c>
      <c r="L813" s="20">
        <f t="shared" si="62"/>
        <v>2789.0285714285715</v>
      </c>
      <c r="M813" s="21">
        <f t="shared" si="64"/>
        <v>2191.7714285714287</v>
      </c>
    </row>
    <row r="814" spans="2:13">
      <c r="B814" s="14" t="s">
        <v>1130</v>
      </c>
      <c r="C814" s="15" t="s">
        <v>10</v>
      </c>
      <c r="D814" s="15" t="s">
        <v>207</v>
      </c>
      <c r="E814" s="16">
        <v>44469</v>
      </c>
      <c r="F814" s="17">
        <f>IF(AND(MONTH($D$1)&lt;=MONTH(E814),YEAR($D$1)=YEAR(E814)),0,DATEDIF(E814,$D$1,"M"))</f>
        <v>48</v>
      </c>
      <c r="G814" s="18">
        <v>84</v>
      </c>
      <c r="H814" s="19">
        <v>3465</v>
      </c>
      <c r="I814" s="19">
        <f t="shared" si="60"/>
        <v>2772</v>
      </c>
      <c r="J814" s="15">
        <f t="shared" si="61"/>
        <v>100</v>
      </c>
      <c r="K814" s="19">
        <f t="shared" si="63"/>
        <v>31.80952380952381</v>
      </c>
      <c r="L814" s="20">
        <f t="shared" si="62"/>
        <v>1526.8571428571429</v>
      </c>
      <c r="M814" s="21">
        <f t="shared" si="64"/>
        <v>1245.1428571428571</v>
      </c>
    </row>
    <row r="815" spans="2:13">
      <c r="B815" s="14" t="s">
        <v>1131</v>
      </c>
      <c r="C815" s="15" t="s">
        <v>48</v>
      </c>
      <c r="D815" s="15" t="s">
        <v>599</v>
      </c>
      <c r="E815" s="16">
        <v>44483</v>
      </c>
      <c r="F815" s="17">
        <f>IF(AND(MONTH($D$1)&lt;=MONTH(E815),YEAR($D$1)=YEAR(E815)),0,DATEDIF(E815,$D$1,"M"))</f>
        <v>47</v>
      </c>
      <c r="G815" s="18">
        <v>84</v>
      </c>
      <c r="H815" s="19">
        <v>4986</v>
      </c>
      <c r="I815" s="19">
        <f t="shared" si="60"/>
        <v>3988.8</v>
      </c>
      <c r="J815" s="15">
        <f t="shared" si="61"/>
        <v>100</v>
      </c>
      <c r="K815" s="19">
        <f t="shared" si="63"/>
        <v>46.295238095238098</v>
      </c>
      <c r="L815" s="20">
        <f t="shared" si="62"/>
        <v>2175.8761904761905</v>
      </c>
      <c r="M815" s="21">
        <f t="shared" si="64"/>
        <v>1812.9238095238097</v>
      </c>
    </row>
    <row r="816" spans="2:13">
      <c r="B816" s="14" t="s">
        <v>1132</v>
      </c>
      <c r="C816" s="15" t="s">
        <v>13</v>
      </c>
      <c r="D816" s="15" t="s">
        <v>883</v>
      </c>
      <c r="E816" s="16">
        <v>44197</v>
      </c>
      <c r="F816" s="17">
        <f>IF(AND(MONTH($D$1)&lt;=MONTH(E816),YEAR($D$1)=YEAR(E816)),0,DATEDIF(E816,$D$1,"M"))</f>
        <v>57</v>
      </c>
      <c r="G816" s="18">
        <v>84</v>
      </c>
      <c r="H816" s="19">
        <v>2259.65</v>
      </c>
      <c r="I816" s="19">
        <f t="shared" si="60"/>
        <v>1807.7200000000003</v>
      </c>
      <c r="J816" s="15">
        <f t="shared" si="61"/>
        <v>100</v>
      </c>
      <c r="K816" s="19">
        <f t="shared" si="63"/>
        <v>20.330000000000002</v>
      </c>
      <c r="L816" s="20">
        <f t="shared" si="62"/>
        <v>1158.8100000000002</v>
      </c>
      <c r="M816" s="21">
        <f t="shared" si="64"/>
        <v>648.91000000000008</v>
      </c>
    </row>
    <row r="817" spans="2:13">
      <c r="B817" s="14" t="s">
        <v>1133</v>
      </c>
      <c r="C817" s="15" t="s">
        <v>120</v>
      </c>
      <c r="D817" s="15" t="s">
        <v>121</v>
      </c>
      <c r="E817" s="16">
        <v>44501</v>
      </c>
      <c r="F817" s="17">
        <f>IF(AND(MONTH($D$1)&lt;=MONTH(E817),YEAR($D$1)=YEAR(E817)),0,DATEDIF(E817,$D$1,"M"))</f>
        <v>47</v>
      </c>
      <c r="G817" s="18">
        <v>84</v>
      </c>
      <c r="H817" s="19">
        <v>1531.0500000000002</v>
      </c>
      <c r="I817" s="19">
        <f t="shared" si="60"/>
        <v>1224.8400000000001</v>
      </c>
      <c r="J817" s="15">
        <f t="shared" si="61"/>
        <v>100</v>
      </c>
      <c r="K817" s="19">
        <f t="shared" si="63"/>
        <v>13.390952380952383</v>
      </c>
      <c r="L817" s="20">
        <f t="shared" si="62"/>
        <v>629.37476190476195</v>
      </c>
      <c r="M817" s="21">
        <f t="shared" si="64"/>
        <v>595.46523809523819</v>
      </c>
    </row>
    <row r="818" spans="2:13">
      <c r="B818" s="14" t="s">
        <v>1134</v>
      </c>
      <c r="C818" s="15" t="s">
        <v>112</v>
      </c>
      <c r="D818" s="15" t="s">
        <v>1135</v>
      </c>
      <c r="E818" s="16">
        <v>44495</v>
      </c>
      <c r="F818" s="17">
        <f>IF(AND(MONTH($D$1)&lt;=MONTH(E818),YEAR($D$1)=YEAR(E818)),0,DATEDIF(E818,$D$1,"M"))</f>
        <v>47</v>
      </c>
      <c r="G818" s="18">
        <v>84</v>
      </c>
      <c r="H818" s="19">
        <v>22248.989999999998</v>
      </c>
      <c r="I818" s="19">
        <f t="shared" si="60"/>
        <v>17799.191999999999</v>
      </c>
      <c r="J818" s="15">
        <f t="shared" si="61"/>
        <v>100</v>
      </c>
      <c r="K818" s="19">
        <f t="shared" si="63"/>
        <v>210.70466666666667</v>
      </c>
      <c r="L818" s="20">
        <f t="shared" si="62"/>
        <v>9903.119333333334</v>
      </c>
      <c r="M818" s="21">
        <f t="shared" si="64"/>
        <v>7896.0726666666651</v>
      </c>
    </row>
    <row r="819" spans="2:13">
      <c r="B819" s="14" t="s">
        <v>1136</v>
      </c>
      <c r="C819" s="15" t="s">
        <v>32</v>
      </c>
      <c r="D819" s="15" t="s">
        <v>33</v>
      </c>
      <c r="E819" s="16">
        <v>44489</v>
      </c>
      <c r="F819" s="17">
        <f>IF(AND(MONTH($D$1)&lt;=MONTH(E819),YEAR($D$1)=YEAR(E819)),0,DATEDIF(E819,$D$1,"M"))</f>
        <v>47</v>
      </c>
      <c r="G819" s="18">
        <v>84</v>
      </c>
      <c r="H819" s="19">
        <v>7242.88</v>
      </c>
      <c r="I819" s="19">
        <f t="shared" si="60"/>
        <v>5794.3040000000001</v>
      </c>
      <c r="J819" s="15">
        <f t="shared" si="61"/>
        <v>100</v>
      </c>
      <c r="K819" s="19">
        <f t="shared" si="63"/>
        <v>67.789333333333332</v>
      </c>
      <c r="L819" s="20">
        <f t="shared" si="62"/>
        <v>3186.0986666666668</v>
      </c>
      <c r="M819" s="21">
        <f t="shared" si="64"/>
        <v>2608.2053333333333</v>
      </c>
    </row>
    <row r="820" spans="2:13">
      <c r="B820" s="14" t="s">
        <v>1137</v>
      </c>
      <c r="C820" s="15" t="s">
        <v>195</v>
      </c>
      <c r="D820" s="15" t="s">
        <v>196</v>
      </c>
      <c r="E820" s="16">
        <v>44495</v>
      </c>
      <c r="F820" s="17">
        <f>IF(AND(MONTH($D$1)&lt;=MONTH(E820),YEAR($D$1)=YEAR(E820)),0,DATEDIF(E820,$D$1,"M"))</f>
        <v>47</v>
      </c>
      <c r="G820" s="18">
        <v>60</v>
      </c>
      <c r="H820" s="19">
        <v>8318</v>
      </c>
      <c r="I820" s="19">
        <f t="shared" si="60"/>
        <v>6654.4000000000005</v>
      </c>
      <c r="J820" s="15">
        <f t="shared" si="61"/>
        <v>50</v>
      </c>
      <c r="K820" s="19">
        <f t="shared" si="63"/>
        <v>110.07333333333334</v>
      </c>
      <c r="L820" s="20">
        <f t="shared" si="62"/>
        <v>5173.4466666666667</v>
      </c>
      <c r="M820" s="21">
        <f t="shared" si="64"/>
        <v>1480.9533333333338</v>
      </c>
    </row>
    <row r="821" spans="2:13">
      <c r="B821" s="14" t="s">
        <v>1138</v>
      </c>
      <c r="C821" s="15" t="s">
        <v>32</v>
      </c>
      <c r="D821" s="15" t="s">
        <v>1109</v>
      </c>
      <c r="E821" s="16">
        <v>44508</v>
      </c>
      <c r="F821" s="17">
        <f>IF(AND(MONTH($D$1)&lt;=MONTH(E821),YEAR($D$1)=YEAR(E821)),0,DATEDIF(E821,$D$1,"M"))</f>
        <v>46</v>
      </c>
      <c r="G821" s="18">
        <v>84</v>
      </c>
      <c r="H821" s="19">
        <v>7917</v>
      </c>
      <c r="I821" s="19">
        <f t="shared" si="60"/>
        <v>6333.6</v>
      </c>
      <c r="J821" s="15">
        <f t="shared" si="61"/>
        <v>100</v>
      </c>
      <c r="K821" s="19">
        <f t="shared" si="63"/>
        <v>74.209523809523816</v>
      </c>
      <c r="L821" s="20">
        <f t="shared" si="62"/>
        <v>3413.6380952380955</v>
      </c>
      <c r="M821" s="21">
        <f t="shared" si="64"/>
        <v>2919.9619047619049</v>
      </c>
    </row>
    <row r="822" spans="2:13">
      <c r="B822" s="14" t="s">
        <v>1139</v>
      </c>
      <c r="C822" s="15" t="s">
        <v>70</v>
      </c>
      <c r="D822" s="15" t="s">
        <v>1140</v>
      </c>
      <c r="E822" s="16">
        <v>44531</v>
      </c>
      <c r="F822" s="17">
        <f>IF(AND(MONTH($D$1)&lt;=MONTH(E822),YEAR($D$1)=YEAR(E822)),0,DATEDIF(E822,$D$1,"M"))</f>
        <v>46</v>
      </c>
      <c r="G822" s="18">
        <v>60</v>
      </c>
      <c r="H822" s="19">
        <v>2996</v>
      </c>
      <c r="I822" s="19">
        <f t="shared" si="60"/>
        <v>2396.8000000000002</v>
      </c>
      <c r="J822" s="15">
        <f t="shared" si="61"/>
        <v>50</v>
      </c>
      <c r="K822" s="19">
        <f t="shared" si="63"/>
        <v>39.113333333333337</v>
      </c>
      <c r="L822" s="20">
        <f t="shared" si="62"/>
        <v>1799.2133333333336</v>
      </c>
      <c r="M822" s="21">
        <f t="shared" si="64"/>
        <v>597.58666666666659</v>
      </c>
    </row>
    <row r="823" spans="2:13">
      <c r="B823" s="14" t="s">
        <v>1141</v>
      </c>
      <c r="C823" s="15" t="s">
        <v>850</v>
      </c>
      <c r="D823" s="15" t="s">
        <v>1142</v>
      </c>
      <c r="E823" s="16">
        <v>44529</v>
      </c>
      <c r="F823" s="17">
        <f>IF(AND(MONTH($D$1)&lt;=MONTH(E823),YEAR($D$1)=YEAR(E823)),0,DATEDIF(E823,$D$1,"M"))</f>
        <v>46</v>
      </c>
      <c r="G823" s="18">
        <v>84</v>
      </c>
      <c r="H823" s="19">
        <v>14806</v>
      </c>
      <c r="I823" s="19">
        <f t="shared" si="60"/>
        <v>11844.800000000001</v>
      </c>
      <c r="J823" s="15">
        <f t="shared" si="61"/>
        <v>100</v>
      </c>
      <c r="K823" s="19">
        <f t="shared" si="63"/>
        <v>139.81904761904764</v>
      </c>
      <c r="L823" s="20">
        <f t="shared" si="62"/>
        <v>6431.6761904761916</v>
      </c>
      <c r="M823" s="21">
        <f t="shared" si="64"/>
        <v>5413.1238095238095</v>
      </c>
    </row>
    <row r="824" spans="2:13">
      <c r="B824" s="14" t="s">
        <v>1143</v>
      </c>
      <c r="C824" s="15" t="s">
        <v>48</v>
      </c>
      <c r="D824" s="15" t="s">
        <v>599</v>
      </c>
      <c r="E824" s="16">
        <v>44523</v>
      </c>
      <c r="F824" s="17">
        <f>IF(AND(MONTH($D$1)&lt;=MONTH(E824),YEAR($D$1)=YEAR(E824)),0,DATEDIF(E824,$D$1,"M"))</f>
        <v>46</v>
      </c>
      <c r="G824" s="18">
        <v>84</v>
      </c>
      <c r="H824" s="19">
        <v>3959</v>
      </c>
      <c r="I824" s="19">
        <f t="shared" si="60"/>
        <v>3167.2000000000003</v>
      </c>
      <c r="J824" s="15">
        <f t="shared" si="61"/>
        <v>100</v>
      </c>
      <c r="K824" s="19">
        <f t="shared" si="63"/>
        <v>36.51428571428572</v>
      </c>
      <c r="L824" s="20">
        <f t="shared" si="62"/>
        <v>1679.6571428571431</v>
      </c>
      <c r="M824" s="21">
        <f t="shared" si="64"/>
        <v>1487.5428571428572</v>
      </c>
    </row>
    <row r="825" spans="2:13">
      <c r="B825" s="14" t="s">
        <v>1144</v>
      </c>
      <c r="C825" s="15" t="s">
        <v>32</v>
      </c>
      <c r="D825" s="15" t="s">
        <v>1109</v>
      </c>
      <c r="E825" s="16">
        <v>44547</v>
      </c>
      <c r="F825" s="17">
        <f>IF(AND(MONTH($D$1)&lt;=MONTH(E825),YEAR($D$1)=YEAR(E825)),0,DATEDIF(E825,$D$1,"M"))</f>
        <v>45</v>
      </c>
      <c r="G825" s="18">
        <v>84</v>
      </c>
      <c r="H825" s="19">
        <v>8044.02</v>
      </c>
      <c r="I825" s="19">
        <f t="shared" si="60"/>
        <v>6435.2160000000003</v>
      </c>
      <c r="J825" s="15">
        <f t="shared" si="61"/>
        <v>100</v>
      </c>
      <c r="K825" s="19">
        <f t="shared" si="63"/>
        <v>75.4192380952381</v>
      </c>
      <c r="L825" s="20">
        <f t="shared" si="62"/>
        <v>3393.8657142857146</v>
      </c>
      <c r="M825" s="21">
        <f t="shared" si="64"/>
        <v>3041.3502857142857</v>
      </c>
    </row>
    <row r="826" spans="2:13">
      <c r="B826" s="14" t="s">
        <v>1145</v>
      </c>
      <c r="C826" s="15" t="s">
        <v>70</v>
      </c>
      <c r="D826" s="15" t="s">
        <v>1146</v>
      </c>
      <c r="E826" s="16">
        <v>44538</v>
      </c>
      <c r="F826" s="17">
        <f>IF(AND(MONTH($D$1)&lt;=MONTH(E826),YEAR($D$1)=YEAR(E826)),0,DATEDIF(E826,$D$1,"M"))</f>
        <v>45</v>
      </c>
      <c r="G826" s="18">
        <v>60</v>
      </c>
      <c r="H826" s="19">
        <v>2414.5</v>
      </c>
      <c r="I826" s="19">
        <f t="shared" si="60"/>
        <v>1931.6000000000001</v>
      </c>
      <c r="J826" s="15">
        <f t="shared" si="61"/>
        <v>50</v>
      </c>
      <c r="K826" s="19">
        <f t="shared" si="63"/>
        <v>31.360000000000003</v>
      </c>
      <c r="L826" s="20">
        <f t="shared" si="62"/>
        <v>1411.2</v>
      </c>
      <c r="M826" s="21">
        <f t="shared" si="64"/>
        <v>520.40000000000009</v>
      </c>
    </row>
    <row r="827" spans="2:13">
      <c r="B827" s="14" t="s">
        <v>1147</v>
      </c>
      <c r="C827" s="15" t="s">
        <v>22</v>
      </c>
      <c r="D827" s="15" t="s">
        <v>749</v>
      </c>
      <c r="E827" s="16">
        <v>44559</v>
      </c>
      <c r="F827" s="17">
        <f>IF(AND(MONTH($D$1)&lt;=MONTH(E827),YEAR($D$1)=YEAR(E827)),0,DATEDIF(E827,$D$1,"M"))</f>
        <v>45</v>
      </c>
      <c r="G827" s="18">
        <v>84</v>
      </c>
      <c r="H827" s="19">
        <v>673.8</v>
      </c>
      <c r="I827" s="19">
        <f t="shared" si="60"/>
        <v>539.04</v>
      </c>
      <c r="J827" s="15">
        <f t="shared" si="61"/>
        <v>100</v>
      </c>
      <c r="K827" s="19">
        <f t="shared" si="63"/>
        <v>5.2266666666666666</v>
      </c>
      <c r="L827" s="20">
        <f t="shared" si="62"/>
        <v>235.2</v>
      </c>
      <c r="M827" s="21">
        <f t="shared" si="64"/>
        <v>303.83999999999997</v>
      </c>
    </row>
    <row r="828" spans="2:13">
      <c r="B828" s="14" t="s">
        <v>1148</v>
      </c>
      <c r="C828" s="15" t="s">
        <v>48</v>
      </c>
      <c r="D828" s="15" t="s">
        <v>599</v>
      </c>
      <c r="E828" s="16">
        <v>45597</v>
      </c>
      <c r="F828" s="17">
        <f>IF(AND(MONTH($D$1)&lt;=MONTH(E828),YEAR($D$1)=YEAR(E828)),0,DATEDIF(E828,$D$1,"M"))</f>
        <v>11</v>
      </c>
      <c r="G828" s="18">
        <v>84</v>
      </c>
      <c r="H828" s="19">
        <v>4250.55</v>
      </c>
      <c r="I828" s="19">
        <f t="shared" si="60"/>
        <v>3400.4400000000005</v>
      </c>
      <c r="J828" s="15">
        <f t="shared" si="61"/>
        <v>100</v>
      </c>
      <c r="K828" s="19">
        <f t="shared" si="63"/>
        <v>39.29095238095239</v>
      </c>
      <c r="L828" s="20">
        <f t="shared" si="62"/>
        <v>432.20047619047631</v>
      </c>
      <c r="M828" s="21">
        <f t="shared" si="64"/>
        <v>2968.2395238095241</v>
      </c>
    </row>
    <row r="829" spans="2:13">
      <c r="B829" s="14" t="s">
        <v>1149</v>
      </c>
      <c r="C829" s="15" t="s">
        <v>32</v>
      </c>
      <c r="D829" s="15" t="s">
        <v>1150</v>
      </c>
      <c r="E829" s="16">
        <v>44559</v>
      </c>
      <c r="F829" s="17">
        <f>IF(AND(MONTH($D$1)&lt;=MONTH(E829),YEAR($D$1)=YEAR(E829)),0,DATEDIF(E829,$D$1,"M"))</f>
        <v>45</v>
      </c>
      <c r="G829" s="18">
        <v>84</v>
      </c>
      <c r="H829" s="19">
        <v>8209.119999999999</v>
      </c>
      <c r="I829" s="19">
        <f t="shared" si="60"/>
        <v>6567.2959999999994</v>
      </c>
      <c r="J829" s="15">
        <f t="shared" si="61"/>
        <v>100</v>
      </c>
      <c r="K829" s="19">
        <f t="shared" si="63"/>
        <v>76.991619047619039</v>
      </c>
      <c r="L829" s="20">
        <f t="shared" si="62"/>
        <v>3464.6228571428569</v>
      </c>
      <c r="M829" s="21">
        <f t="shared" si="64"/>
        <v>3102.6731428571425</v>
      </c>
    </row>
    <row r="830" spans="2:13">
      <c r="B830" s="14" t="s">
        <v>1151</v>
      </c>
      <c r="C830" s="15" t="s">
        <v>37</v>
      </c>
      <c r="D830" s="15" t="s">
        <v>168</v>
      </c>
      <c r="E830" s="16">
        <v>44552</v>
      </c>
      <c r="F830" s="17">
        <f>IF(AND(MONTH($D$1)&lt;=MONTH(E830),YEAR($D$1)=YEAR(E830)),0,DATEDIF(E830,$D$1,"M"))</f>
        <v>45</v>
      </c>
      <c r="G830" s="18">
        <v>84</v>
      </c>
      <c r="H830" s="19">
        <v>4692</v>
      </c>
      <c r="I830" s="19">
        <f t="shared" si="60"/>
        <v>3753.6000000000004</v>
      </c>
      <c r="J830" s="15">
        <f t="shared" si="61"/>
        <v>100</v>
      </c>
      <c r="K830" s="19">
        <f t="shared" si="63"/>
        <v>43.495238095238101</v>
      </c>
      <c r="L830" s="20">
        <f t="shared" si="62"/>
        <v>1957.2857142857144</v>
      </c>
      <c r="M830" s="21">
        <f t="shared" si="64"/>
        <v>1796.3142857142859</v>
      </c>
    </row>
    <row r="831" spans="2:13">
      <c r="B831" s="14" t="s">
        <v>1152</v>
      </c>
      <c r="C831" s="15" t="s">
        <v>55</v>
      </c>
      <c r="D831" s="15" t="s">
        <v>76</v>
      </c>
      <c r="E831" s="16">
        <v>44550</v>
      </c>
      <c r="F831" s="17">
        <f>IF(AND(MONTH($D$1)&lt;=MONTH(E831),YEAR($D$1)=YEAR(E831)),0,DATEDIF(E831,$D$1,"M"))</f>
        <v>45</v>
      </c>
      <c r="G831" s="18">
        <v>60</v>
      </c>
      <c r="H831" s="19">
        <v>2497</v>
      </c>
      <c r="I831" s="19">
        <f t="shared" si="60"/>
        <v>1997.6000000000001</v>
      </c>
      <c r="J831" s="15">
        <f t="shared" si="61"/>
        <v>50</v>
      </c>
      <c r="K831" s="19">
        <f t="shared" si="63"/>
        <v>32.46</v>
      </c>
      <c r="L831" s="20">
        <f t="shared" si="62"/>
        <v>1460.7</v>
      </c>
      <c r="M831" s="21">
        <f t="shared" si="64"/>
        <v>536.90000000000009</v>
      </c>
    </row>
    <row r="832" spans="2:13">
      <c r="B832" s="14" t="s">
        <v>1153</v>
      </c>
      <c r="C832" s="15" t="s">
        <v>32</v>
      </c>
      <c r="D832" s="15" t="s">
        <v>1109</v>
      </c>
      <c r="E832" s="16">
        <v>44567</v>
      </c>
      <c r="F832" s="17">
        <f>IF(AND(MONTH($D$1)&lt;=MONTH(E832),YEAR($D$1)=YEAR(E832)),0,DATEDIF(E832,$D$1,"M"))</f>
        <v>44</v>
      </c>
      <c r="G832" s="18">
        <v>84</v>
      </c>
      <c r="H832" s="19">
        <v>9402.48</v>
      </c>
      <c r="I832" s="19">
        <f t="shared" si="60"/>
        <v>7521.9840000000004</v>
      </c>
      <c r="J832" s="15">
        <f t="shared" si="61"/>
        <v>100</v>
      </c>
      <c r="K832" s="19">
        <f t="shared" si="63"/>
        <v>88.356952380952379</v>
      </c>
      <c r="L832" s="20">
        <f t="shared" si="62"/>
        <v>3887.7059047619045</v>
      </c>
      <c r="M832" s="21">
        <f t="shared" si="64"/>
        <v>3634.2780952380958</v>
      </c>
    </row>
    <row r="833" spans="2:13">
      <c r="B833" s="14" t="s">
        <v>1154</v>
      </c>
      <c r="C833" s="15" t="s">
        <v>22</v>
      </c>
      <c r="D833" s="15" t="s">
        <v>94</v>
      </c>
      <c r="E833" s="16">
        <v>44531</v>
      </c>
      <c r="F833" s="17">
        <f>IF(AND(MONTH($D$1)&lt;=MONTH(E833),YEAR($D$1)=YEAR(E833)),0,DATEDIF(E833,$D$1,"M"))</f>
        <v>46</v>
      </c>
      <c r="G833" s="18">
        <v>84</v>
      </c>
      <c r="H833" s="19">
        <v>655</v>
      </c>
      <c r="I833" s="19">
        <f t="shared" si="60"/>
        <v>524</v>
      </c>
      <c r="J833" s="15">
        <f t="shared" si="61"/>
        <v>100</v>
      </c>
      <c r="K833" s="19">
        <f t="shared" si="63"/>
        <v>5.0476190476190474</v>
      </c>
      <c r="L833" s="20">
        <f t="shared" si="62"/>
        <v>232.19047619047618</v>
      </c>
      <c r="M833" s="21">
        <f t="shared" si="64"/>
        <v>291.80952380952385</v>
      </c>
    </row>
    <row r="834" spans="2:13">
      <c r="B834" s="14" t="s">
        <v>1155</v>
      </c>
      <c r="C834" s="15" t="s">
        <v>32</v>
      </c>
      <c r="D834" s="15" t="s">
        <v>33</v>
      </c>
      <c r="E834" s="16">
        <v>44552</v>
      </c>
      <c r="F834" s="17">
        <f>IF(AND(MONTH($D$1)&lt;=MONTH(E834),YEAR($D$1)=YEAR(E834)),0,DATEDIF(E834,$D$1,"M"))</f>
        <v>45</v>
      </c>
      <c r="G834" s="18">
        <v>84</v>
      </c>
      <c r="H834" s="19">
        <v>7634.32</v>
      </c>
      <c r="I834" s="19">
        <f t="shared" si="60"/>
        <v>6107.4560000000001</v>
      </c>
      <c r="J834" s="15">
        <f t="shared" si="61"/>
        <v>100</v>
      </c>
      <c r="K834" s="19">
        <f t="shared" si="63"/>
        <v>71.51733333333334</v>
      </c>
      <c r="L834" s="20">
        <f t="shared" si="62"/>
        <v>3218.28</v>
      </c>
      <c r="M834" s="21">
        <f t="shared" si="64"/>
        <v>2889.1759999999999</v>
      </c>
    </row>
    <row r="835" spans="2:13">
      <c r="B835" s="14" t="s">
        <v>1156</v>
      </c>
      <c r="C835" s="15" t="s">
        <v>32</v>
      </c>
      <c r="D835" s="15" t="s">
        <v>33</v>
      </c>
      <c r="E835" s="16">
        <v>44554</v>
      </c>
      <c r="F835" s="17">
        <f>IF(AND(MONTH($D$1)&lt;=MONTH(E835),YEAR($D$1)=YEAR(E835)),0,DATEDIF(E835,$D$1,"M"))</f>
        <v>45</v>
      </c>
      <c r="G835" s="18">
        <v>84</v>
      </c>
      <c r="H835" s="19">
        <v>6876.26</v>
      </c>
      <c r="I835" s="19">
        <f t="shared" si="60"/>
        <v>5501.0080000000007</v>
      </c>
      <c r="J835" s="15">
        <f t="shared" si="61"/>
        <v>100</v>
      </c>
      <c r="K835" s="19">
        <f t="shared" si="63"/>
        <v>64.297714285714292</v>
      </c>
      <c r="L835" s="20">
        <f t="shared" si="62"/>
        <v>2893.3971428571431</v>
      </c>
      <c r="M835" s="21">
        <f t="shared" si="64"/>
        <v>2607.6108571428576</v>
      </c>
    </row>
    <row r="836" spans="2:13">
      <c r="B836" s="14" t="s">
        <v>1157</v>
      </c>
      <c r="C836" s="15" t="s">
        <v>32</v>
      </c>
      <c r="D836" s="15" t="s">
        <v>33</v>
      </c>
      <c r="E836" s="16">
        <v>44554</v>
      </c>
      <c r="F836" s="17">
        <f>IF(AND(MONTH($D$1)&lt;=MONTH(E836),YEAR($D$1)=YEAR(E836)),0,DATEDIF(E836,$D$1,"M"))</f>
        <v>45</v>
      </c>
      <c r="G836" s="18">
        <v>84</v>
      </c>
      <c r="H836" s="19">
        <v>6878.75</v>
      </c>
      <c r="I836" s="19">
        <f t="shared" ref="I836:I899" si="65">+H836*(1-$I$3)</f>
        <v>5503</v>
      </c>
      <c r="J836" s="15">
        <f t="shared" ref="J836:J899" si="66">IF(G836=60,50,100)</f>
        <v>100</v>
      </c>
      <c r="K836" s="19">
        <f t="shared" si="63"/>
        <v>64.321428571428569</v>
      </c>
      <c r="L836" s="20">
        <f t="shared" ref="L836:L899" si="67">IF(F836&lt;G836,K836*F836,K836*G836)</f>
        <v>2894.4642857142858</v>
      </c>
      <c r="M836" s="21">
        <f t="shared" si="64"/>
        <v>2608.5357142857142</v>
      </c>
    </row>
    <row r="837" spans="2:13">
      <c r="B837" s="14" t="s">
        <v>1158</v>
      </c>
      <c r="C837" s="15" t="s">
        <v>32</v>
      </c>
      <c r="D837" s="15" t="s">
        <v>33</v>
      </c>
      <c r="E837" s="16">
        <v>44573</v>
      </c>
      <c r="F837" s="17">
        <f>IF(AND(MONTH($D$1)&lt;=MONTH(E837),YEAR($D$1)=YEAR(E837)),0,DATEDIF(E837,$D$1,"M"))</f>
        <v>44</v>
      </c>
      <c r="G837" s="18">
        <v>84</v>
      </c>
      <c r="H837" s="19">
        <v>6437.78</v>
      </c>
      <c r="I837" s="19">
        <f t="shared" si="65"/>
        <v>5150.2240000000002</v>
      </c>
      <c r="J837" s="15">
        <f t="shared" si="66"/>
        <v>100</v>
      </c>
      <c r="K837" s="19">
        <f t="shared" ref="K837:K900" si="68">(I837-J837)/G837</f>
        <v>60.12171428571429</v>
      </c>
      <c r="L837" s="20">
        <f t="shared" si="67"/>
        <v>2645.355428571429</v>
      </c>
      <c r="M837" s="21">
        <f t="shared" si="64"/>
        <v>2504.8685714285712</v>
      </c>
    </row>
    <row r="838" spans="2:13">
      <c r="B838" s="14" t="s">
        <v>1159</v>
      </c>
      <c r="C838" s="15" t="s">
        <v>185</v>
      </c>
      <c r="D838" s="15" t="s">
        <v>1160</v>
      </c>
      <c r="E838" s="16">
        <v>44568</v>
      </c>
      <c r="F838" s="17">
        <f>IF(AND(MONTH($D$1)&lt;=MONTH(E838),YEAR($D$1)=YEAR(E838)),0,DATEDIF(E838,$D$1,"M"))</f>
        <v>44</v>
      </c>
      <c r="G838" s="18">
        <v>84</v>
      </c>
      <c r="H838" s="19">
        <v>8417</v>
      </c>
      <c r="I838" s="19">
        <f t="shared" si="65"/>
        <v>6733.6</v>
      </c>
      <c r="J838" s="15">
        <f t="shared" si="66"/>
        <v>100</v>
      </c>
      <c r="K838" s="19">
        <f t="shared" si="68"/>
        <v>78.971428571428575</v>
      </c>
      <c r="L838" s="20">
        <f t="shared" si="67"/>
        <v>3474.7428571428572</v>
      </c>
      <c r="M838" s="21">
        <f t="shared" ref="M838:M901" si="69">IF(F838&gt;G838,J838,I838-L838)</f>
        <v>3258.8571428571431</v>
      </c>
    </row>
    <row r="839" spans="2:13">
      <c r="B839" s="14" t="s">
        <v>1161</v>
      </c>
      <c r="C839" s="15" t="s">
        <v>195</v>
      </c>
      <c r="D839" s="15" t="s">
        <v>1022</v>
      </c>
      <c r="E839" s="16">
        <v>44573</v>
      </c>
      <c r="F839" s="17">
        <f>IF(AND(MONTH($D$1)&lt;=MONTH(E839),YEAR($D$1)=YEAR(E839)),0,DATEDIF(E839,$D$1,"M"))</f>
        <v>44</v>
      </c>
      <c r="G839" s="18">
        <v>60</v>
      </c>
      <c r="H839" s="19">
        <v>6883</v>
      </c>
      <c r="I839" s="19">
        <f t="shared" si="65"/>
        <v>5506.4000000000005</v>
      </c>
      <c r="J839" s="15">
        <f t="shared" si="66"/>
        <v>50</v>
      </c>
      <c r="K839" s="19">
        <f t="shared" si="68"/>
        <v>90.940000000000012</v>
      </c>
      <c r="L839" s="20">
        <f t="shared" si="67"/>
        <v>4001.3600000000006</v>
      </c>
      <c r="M839" s="21">
        <f t="shared" si="69"/>
        <v>1505.04</v>
      </c>
    </row>
    <row r="840" spans="2:13">
      <c r="B840" s="14" t="s">
        <v>1162</v>
      </c>
      <c r="C840" s="15" t="s">
        <v>112</v>
      </c>
      <c r="D840" s="15" t="s">
        <v>1135</v>
      </c>
      <c r="E840" s="16">
        <v>44739</v>
      </c>
      <c r="F840" s="17">
        <f>IF(AND(MONTH($D$1)&lt;=MONTH(E840),YEAR($D$1)=YEAR(E840)),0,DATEDIF(E840,$D$1,"M"))</f>
        <v>39</v>
      </c>
      <c r="G840" s="18">
        <v>84</v>
      </c>
      <c r="H840" s="19">
        <v>18424.12</v>
      </c>
      <c r="I840" s="19">
        <f t="shared" si="65"/>
        <v>14739.296</v>
      </c>
      <c r="J840" s="15">
        <f t="shared" si="66"/>
        <v>100</v>
      </c>
      <c r="K840" s="19">
        <f t="shared" si="68"/>
        <v>174.27733333333333</v>
      </c>
      <c r="L840" s="20">
        <f t="shared" si="67"/>
        <v>6796.8159999999998</v>
      </c>
      <c r="M840" s="21">
        <f t="shared" si="69"/>
        <v>7942.4800000000005</v>
      </c>
    </row>
    <row r="841" spans="2:13">
      <c r="B841" s="14" t="s">
        <v>1163</v>
      </c>
      <c r="C841" s="15" t="s">
        <v>32</v>
      </c>
      <c r="D841" s="15" t="s">
        <v>1164</v>
      </c>
      <c r="E841" s="16">
        <v>44585</v>
      </c>
      <c r="F841" s="17">
        <f>IF(AND(MONTH($D$1)&lt;=MONTH(E841),YEAR($D$1)=YEAR(E841)),0,DATEDIF(E841,$D$1,"M"))</f>
        <v>44</v>
      </c>
      <c r="G841" s="18">
        <v>84</v>
      </c>
      <c r="H841" s="19">
        <v>8666.25</v>
      </c>
      <c r="I841" s="19">
        <f t="shared" si="65"/>
        <v>6933</v>
      </c>
      <c r="J841" s="15">
        <f t="shared" si="66"/>
        <v>100</v>
      </c>
      <c r="K841" s="19">
        <f t="shared" si="68"/>
        <v>81.345238095238102</v>
      </c>
      <c r="L841" s="20">
        <f t="shared" si="67"/>
        <v>3579.1904761904766</v>
      </c>
      <c r="M841" s="21">
        <f t="shared" si="69"/>
        <v>3353.8095238095234</v>
      </c>
    </row>
    <row r="842" spans="2:13">
      <c r="B842" s="14" t="s">
        <v>1165</v>
      </c>
      <c r="C842" s="15" t="s">
        <v>32</v>
      </c>
      <c r="D842" s="15" t="s">
        <v>1109</v>
      </c>
      <c r="E842" s="16">
        <v>44637</v>
      </c>
      <c r="F842" s="17">
        <f>IF(AND(MONTH($D$1)&lt;=MONTH(E842),YEAR($D$1)=YEAR(E842)),0,DATEDIF(E842,$D$1,"M"))</f>
        <v>42</v>
      </c>
      <c r="G842" s="18">
        <v>84</v>
      </c>
      <c r="H842" s="19">
        <v>9657.5</v>
      </c>
      <c r="I842" s="19">
        <f t="shared" si="65"/>
        <v>7726</v>
      </c>
      <c r="J842" s="15">
        <f t="shared" si="66"/>
        <v>100</v>
      </c>
      <c r="K842" s="19">
        <f t="shared" si="68"/>
        <v>90.785714285714292</v>
      </c>
      <c r="L842" s="20">
        <f t="shared" si="67"/>
        <v>3813.0000000000005</v>
      </c>
      <c r="M842" s="21">
        <f t="shared" si="69"/>
        <v>3912.9999999999995</v>
      </c>
    </row>
    <row r="843" spans="2:13">
      <c r="B843" s="14" t="s">
        <v>1166</v>
      </c>
      <c r="C843" s="15" t="s">
        <v>44</v>
      </c>
      <c r="D843" s="15" t="s">
        <v>1167</v>
      </c>
      <c r="E843" s="16">
        <v>44531</v>
      </c>
      <c r="F843" s="17">
        <f>IF(AND(MONTH($D$1)&lt;=MONTH(E843),YEAR($D$1)=YEAR(E843)),0,DATEDIF(E843,$D$1,"M"))</f>
        <v>46</v>
      </c>
      <c r="G843" s="18">
        <v>84</v>
      </c>
      <c r="H843" s="19">
        <v>5781.9400000000005</v>
      </c>
      <c r="I843" s="19">
        <f t="shared" si="65"/>
        <v>4625.5520000000006</v>
      </c>
      <c r="J843" s="15">
        <f t="shared" si="66"/>
        <v>100</v>
      </c>
      <c r="K843" s="19">
        <f t="shared" si="68"/>
        <v>53.875619047619054</v>
      </c>
      <c r="L843" s="20">
        <f t="shared" si="67"/>
        <v>2478.2784761904763</v>
      </c>
      <c r="M843" s="21">
        <f t="shared" si="69"/>
        <v>2147.2735238095242</v>
      </c>
    </row>
    <row r="844" spans="2:13">
      <c r="B844" s="14" t="s">
        <v>1168</v>
      </c>
      <c r="C844" s="15" t="s">
        <v>37</v>
      </c>
      <c r="D844" s="15" t="s">
        <v>1085</v>
      </c>
      <c r="E844" s="16">
        <v>44615</v>
      </c>
      <c r="F844" s="17">
        <f>IF(AND(MONTH($D$1)&lt;=MONTH(E844),YEAR($D$1)=YEAR(E844)),0,DATEDIF(E844,$D$1,"M"))</f>
        <v>43</v>
      </c>
      <c r="G844" s="18">
        <v>84</v>
      </c>
      <c r="H844" s="19">
        <v>5999</v>
      </c>
      <c r="I844" s="19">
        <f t="shared" si="65"/>
        <v>4799.2</v>
      </c>
      <c r="J844" s="15">
        <f t="shared" si="66"/>
        <v>100</v>
      </c>
      <c r="K844" s="19">
        <f t="shared" si="68"/>
        <v>55.942857142857143</v>
      </c>
      <c r="L844" s="20">
        <f t="shared" si="67"/>
        <v>2405.542857142857</v>
      </c>
      <c r="M844" s="21">
        <f t="shared" si="69"/>
        <v>2393.6571428571428</v>
      </c>
    </row>
    <row r="845" spans="2:13">
      <c r="B845" s="14" t="s">
        <v>1169</v>
      </c>
      <c r="C845" s="15" t="s">
        <v>37</v>
      </c>
      <c r="D845" s="15" t="s">
        <v>1085</v>
      </c>
      <c r="E845" s="16">
        <v>44783</v>
      </c>
      <c r="F845" s="17">
        <f>IF(AND(MONTH($D$1)&lt;=MONTH(E845),YEAR($D$1)=YEAR(E845)),0,DATEDIF(E845,$D$1,"M"))</f>
        <v>37</v>
      </c>
      <c r="G845" s="18">
        <v>84</v>
      </c>
      <c r="H845" s="19">
        <v>5999</v>
      </c>
      <c r="I845" s="19">
        <f t="shared" si="65"/>
        <v>4799.2</v>
      </c>
      <c r="J845" s="15">
        <f t="shared" si="66"/>
        <v>100</v>
      </c>
      <c r="K845" s="19">
        <f t="shared" si="68"/>
        <v>55.942857142857143</v>
      </c>
      <c r="L845" s="20">
        <f t="shared" si="67"/>
        <v>2069.8857142857141</v>
      </c>
      <c r="M845" s="21">
        <f t="shared" si="69"/>
        <v>2729.3142857142857</v>
      </c>
    </row>
    <row r="846" spans="2:13">
      <c r="B846" s="14" t="s">
        <v>1170</v>
      </c>
      <c r="C846" s="15" t="s">
        <v>37</v>
      </c>
      <c r="D846" s="15" t="s">
        <v>209</v>
      </c>
      <c r="E846" s="16">
        <v>44621</v>
      </c>
      <c r="F846" s="17">
        <f>IF(AND(MONTH($D$1)&lt;=MONTH(E846),YEAR($D$1)=YEAR(E846)),0,DATEDIF(E846,$D$1,"M"))</f>
        <v>43</v>
      </c>
      <c r="G846" s="18">
        <v>84</v>
      </c>
      <c r="H846" s="19">
        <v>4230.5</v>
      </c>
      <c r="I846" s="19">
        <f t="shared" si="65"/>
        <v>3384.4</v>
      </c>
      <c r="J846" s="15">
        <f t="shared" si="66"/>
        <v>100</v>
      </c>
      <c r="K846" s="19">
        <f t="shared" si="68"/>
        <v>39.1</v>
      </c>
      <c r="L846" s="20">
        <f t="shared" si="67"/>
        <v>1681.3</v>
      </c>
      <c r="M846" s="21">
        <f t="shared" si="69"/>
        <v>1703.1000000000001</v>
      </c>
    </row>
    <row r="847" spans="2:13">
      <c r="B847" s="14" t="s">
        <v>1171</v>
      </c>
      <c r="C847" s="15" t="s">
        <v>79</v>
      </c>
      <c r="D847" s="15" t="s">
        <v>1048</v>
      </c>
      <c r="E847" s="16">
        <v>43952</v>
      </c>
      <c r="F847" s="17">
        <f>IF(AND(MONTH($D$1)&lt;=MONTH(E847),YEAR($D$1)=YEAR(E847)),0,DATEDIF(E847,$D$1,"M"))</f>
        <v>65</v>
      </c>
      <c r="G847" s="18">
        <v>84</v>
      </c>
      <c r="H847" s="19">
        <v>3430.14</v>
      </c>
      <c r="I847" s="19">
        <f t="shared" si="65"/>
        <v>2744.1120000000001</v>
      </c>
      <c r="J847" s="15">
        <f t="shared" si="66"/>
        <v>100</v>
      </c>
      <c r="K847" s="19">
        <f t="shared" si="68"/>
        <v>31.477523809523809</v>
      </c>
      <c r="L847" s="20">
        <f t="shared" si="67"/>
        <v>2046.0390476190476</v>
      </c>
      <c r="M847" s="21">
        <f t="shared" si="69"/>
        <v>698.07295238095253</v>
      </c>
    </row>
    <row r="848" spans="2:13">
      <c r="B848" s="14" t="s">
        <v>1172</v>
      </c>
      <c r="C848" s="15" t="s">
        <v>22</v>
      </c>
      <c r="D848" s="15" t="s">
        <v>263</v>
      </c>
      <c r="E848" s="16">
        <v>44795</v>
      </c>
      <c r="F848" s="17">
        <f>IF(AND(MONTH($D$1)&lt;=MONTH(E848),YEAR($D$1)=YEAR(E848)),0,DATEDIF(E848,$D$1,"M"))</f>
        <v>37</v>
      </c>
      <c r="G848" s="18">
        <v>84</v>
      </c>
      <c r="H848" s="19">
        <v>789</v>
      </c>
      <c r="I848" s="19">
        <f t="shared" si="65"/>
        <v>631.20000000000005</v>
      </c>
      <c r="J848" s="15">
        <f t="shared" si="66"/>
        <v>100</v>
      </c>
      <c r="K848" s="19">
        <f t="shared" si="68"/>
        <v>6.3238095238095244</v>
      </c>
      <c r="L848" s="20">
        <f t="shared" si="67"/>
        <v>233.9809523809524</v>
      </c>
      <c r="M848" s="21">
        <f t="shared" si="69"/>
        <v>397.21904761904761</v>
      </c>
    </row>
    <row r="849" spans="2:13">
      <c r="B849" s="14" t="s">
        <v>1173</v>
      </c>
      <c r="C849" s="15" t="s">
        <v>37</v>
      </c>
      <c r="D849" s="15" t="s">
        <v>1085</v>
      </c>
      <c r="E849" s="16">
        <v>44630</v>
      </c>
      <c r="F849" s="17">
        <f>IF(AND(MONTH($D$1)&lt;=MONTH(E849),YEAR($D$1)=YEAR(E849)),0,DATEDIF(E849,$D$1,"M"))</f>
        <v>42</v>
      </c>
      <c r="G849" s="18">
        <v>84</v>
      </c>
      <c r="H849" s="19">
        <v>5999</v>
      </c>
      <c r="I849" s="19">
        <f t="shared" si="65"/>
        <v>4799.2</v>
      </c>
      <c r="J849" s="15">
        <f t="shared" si="66"/>
        <v>100</v>
      </c>
      <c r="K849" s="19">
        <f t="shared" si="68"/>
        <v>55.942857142857143</v>
      </c>
      <c r="L849" s="20">
        <f t="shared" si="67"/>
        <v>2349.6</v>
      </c>
      <c r="M849" s="21">
        <f t="shared" si="69"/>
        <v>2449.6</v>
      </c>
    </row>
    <row r="850" spans="2:13">
      <c r="B850" s="14" t="s">
        <v>1174</v>
      </c>
      <c r="C850" s="15" t="s">
        <v>10</v>
      </c>
      <c r="D850" s="15" t="s">
        <v>304</v>
      </c>
      <c r="E850" s="16">
        <v>44630</v>
      </c>
      <c r="F850" s="17">
        <f>IF(AND(MONTH($D$1)&lt;=MONTH(E850),YEAR($D$1)=YEAR(E850)),0,DATEDIF(E850,$D$1,"M"))</f>
        <v>42</v>
      </c>
      <c r="G850" s="18">
        <v>84</v>
      </c>
      <c r="H850" s="19">
        <v>925.25</v>
      </c>
      <c r="I850" s="19">
        <f t="shared" si="65"/>
        <v>740.2</v>
      </c>
      <c r="J850" s="15">
        <f t="shared" si="66"/>
        <v>100</v>
      </c>
      <c r="K850" s="19">
        <f t="shared" si="68"/>
        <v>7.6214285714285719</v>
      </c>
      <c r="L850" s="20">
        <f t="shared" si="67"/>
        <v>320.10000000000002</v>
      </c>
      <c r="M850" s="21">
        <f t="shared" si="69"/>
        <v>420.1</v>
      </c>
    </row>
    <row r="851" spans="2:13">
      <c r="B851" s="14" t="s">
        <v>1175</v>
      </c>
      <c r="C851" s="15" t="s">
        <v>10</v>
      </c>
      <c r="D851" s="15" t="s">
        <v>278</v>
      </c>
      <c r="E851" s="16">
        <v>44105</v>
      </c>
      <c r="F851" s="17">
        <f>IF(AND(MONTH($D$1)&lt;=MONTH(E851),YEAR($D$1)=YEAR(E851)),0,DATEDIF(E851,$D$1,"M"))</f>
        <v>60</v>
      </c>
      <c r="G851" s="18">
        <v>84</v>
      </c>
      <c r="H851" s="19">
        <v>2302.09</v>
      </c>
      <c r="I851" s="19">
        <f t="shared" si="65"/>
        <v>1841.6720000000003</v>
      </c>
      <c r="J851" s="15">
        <f t="shared" si="66"/>
        <v>100</v>
      </c>
      <c r="K851" s="19">
        <f t="shared" si="68"/>
        <v>20.734190476190481</v>
      </c>
      <c r="L851" s="20">
        <f t="shared" si="67"/>
        <v>1244.0514285714289</v>
      </c>
      <c r="M851" s="21">
        <f t="shared" si="69"/>
        <v>597.62057142857134</v>
      </c>
    </row>
    <row r="852" spans="2:13">
      <c r="B852" s="14" t="s">
        <v>1176</v>
      </c>
      <c r="C852" s="15" t="s">
        <v>10</v>
      </c>
      <c r="D852" s="15" t="s">
        <v>304</v>
      </c>
      <c r="E852" s="16">
        <v>44636</v>
      </c>
      <c r="F852" s="17">
        <f>IF(AND(MONTH($D$1)&lt;=MONTH(E852),YEAR($D$1)=YEAR(E852)),0,DATEDIF(E852,$D$1,"M"))</f>
        <v>42</v>
      </c>
      <c r="G852" s="18">
        <v>84</v>
      </c>
      <c r="H852" s="19">
        <v>1314.37</v>
      </c>
      <c r="I852" s="19">
        <f t="shared" si="65"/>
        <v>1051.4959999999999</v>
      </c>
      <c r="J852" s="15">
        <f t="shared" si="66"/>
        <v>100</v>
      </c>
      <c r="K852" s="19">
        <f t="shared" si="68"/>
        <v>11.327333333333332</v>
      </c>
      <c r="L852" s="20">
        <f t="shared" si="67"/>
        <v>475.74799999999993</v>
      </c>
      <c r="M852" s="21">
        <f t="shared" si="69"/>
        <v>575.74799999999993</v>
      </c>
    </row>
    <row r="853" spans="2:13">
      <c r="B853" s="14" t="s">
        <v>1177</v>
      </c>
      <c r="C853" s="15" t="s">
        <v>10</v>
      </c>
      <c r="D853" s="15" t="s">
        <v>278</v>
      </c>
      <c r="E853" s="16">
        <v>43739</v>
      </c>
      <c r="F853" s="17">
        <f>IF(AND(MONTH($D$1)&lt;=MONTH(E853),YEAR($D$1)=YEAR(E853)),0,DATEDIF(E853,$D$1,"M"))</f>
        <v>72</v>
      </c>
      <c r="G853" s="18">
        <v>84</v>
      </c>
      <c r="H853" s="19">
        <v>2428.7799999999997</v>
      </c>
      <c r="I853" s="19">
        <f t="shared" si="65"/>
        <v>1943.0239999999999</v>
      </c>
      <c r="J853" s="15">
        <f t="shared" si="66"/>
        <v>100</v>
      </c>
      <c r="K853" s="19">
        <f t="shared" si="68"/>
        <v>21.940761904761903</v>
      </c>
      <c r="L853" s="20">
        <f t="shared" si="67"/>
        <v>1579.734857142857</v>
      </c>
      <c r="M853" s="21">
        <f t="shared" si="69"/>
        <v>363.28914285714291</v>
      </c>
    </row>
    <row r="854" spans="2:13">
      <c r="B854" s="14" t="s">
        <v>1178</v>
      </c>
      <c r="C854" s="15" t="s">
        <v>363</v>
      </c>
      <c r="D854" s="15" t="s">
        <v>1069</v>
      </c>
      <c r="E854" s="16">
        <v>44642</v>
      </c>
      <c r="F854" s="17">
        <f>IF(AND(MONTH($D$1)&lt;=MONTH(E854),YEAR($D$1)=YEAR(E854)),0,DATEDIF(E854,$D$1,"M"))</f>
        <v>42</v>
      </c>
      <c r="G854" s="18">
        <v>84</v>
      </c>
      <c r="H854" s="19">
        <v>8889</v>
      </c>
      <c r="I854" s="19">
        <f t="shared" si="65"/>
        <v>7111.2000000000007</v>
      </c>
      <c r="J854" s="15">
        <f t="shared" si="66"/>
        <v>100</v>
      </c>
      <c r="K854" s="19">
        <f t="shared" si="68"/>
        <v>83.466666666666669</v>
      </c>
      <c r="L854" s="20">
        <f t="shared" si="67"/>
        <v>3505.6</v>
      </c>
      <c r="M854" s="21">
        <f t="shared" si="69"/>
        <v>3605.6000000000008</v>
      </c>
    </row>
    <row r="855" spans="2:13">
      <c r="B855" s="14" t="s">
        <v>1179</v>
      </c>
      <c r="C855" s="15" t="s">
        <v>37</v>
      </c>
      <c r="D855" s="15" t="s">
        <v>1085</v>
      </c>
      <c r="E855" s="16">
        <v>44643</v>
      </c>
      <c r="F855" s="17">
        <f>IF(AND(MONTH($D$1)&lt;=MONTH(E855),YEAR($D$1)=YEAR(E855)),0,DATEDIF(E855,$D$1,"M"))</f>
        <v>42</v>
      </c>
      <c r="G855" s="18">
        <v>84</v>
      </c>
      <c r="H855" s="19">
        <v>5999</v>
      </c>
      <c r="I855" s="19">
        <f t="shared" si="65"/>
        <v>4799.2</v>
      </c>
      <c r="J855" s="15">
        <f t="shared" si="66"/>
        <v>100</v>
      </c>
      <c r="K855" s="19">
        <f t="shared" si="68"/>
        <v>55.942857142857143</v>
      </c>
      <c r="L855" s="20">
        <f t="shared" si="67"/>
        <v>2349.6</v>
      </c>
      <c r="M855" s="21">
        <f t="shared" si="69"/>
        <v>2449.6</v>
      </c>
    </row>
    <row r="856" spans="2:13">
      <c r="B856" s="14" t="s">
        <v>1180</v>
      </c>
      <c r="C856" s="15" t="s">
        <v>32</v>
      </c>
      <c r="D856" s="15" t="s">
        <v>1181</v>
      </c>
      <c r="E856" s="16">
        <v>44470</v>
      </c>
      <c r="F856" s="17">
        <f>IF(AND(MONTH($D$1)&lt;=MONTH(E856),YEAR($D$1)=YEAR(E856)),0,DATEDIF(E856,$D$1,"M"))</f>
        <v>48</v>
      </c>
      <c r="G856" s="18">
        <v>84</v>
      </c>
      <c r="H856" s="19">
        <v>9756.26</v>
      </c>
      <c r="I856" s="19">
        <f t="shared" si="65"/>
        <v>7805.0080000000007</v>
      </c>
      <c r="J856" s="15">
        <f t="shared" si="66"/>
        <v>100</v>
      </c>
      <c r="K856" s="19">
        <f t="shared" si="68"/>
        <v>91.726285714285723</v>
      </c>
      <c r="L856" s="20">
        <f t="shared" si="67"/>
        <v>4402.8617142857147</v>
      </c>
      <c r="M856" s="21">
        <f t="shared" si="69"/>
        <v>3402.146285714286</v>
      </c>
    </row>
    <row r="857" spans="2:13">
      <c r="B857" s="14" t="s">
        <v>1182</v>
      </c>
      <c r="C857" s="15" t="s">
        <v>22</v>
      </c>
      <c r="D857" s="15" t="s">
        <v>94</v>
      </c>
      <c r="E857" s="16">
        <v>44470</v>
      </c>
      <c r="F857" s="17">
        <f>IF(AND(MONTH($D$1)&lt;=MONTH(E857),YEAR($D$1)=YEAR(E857)),0,DATEDIF(E857,$D$1,"M"))</f>
        <v>48</v>
      </c>
      <c r="G857" s="18">
        <v>84</v>
      </c>
      <c r="H857" s="19">
        <v>662</v>
      </c>
      <c r="I857" s="19">
        <f t="shared" si="65"/>
        <v>529.6</v>
      </c>
      <c r="J857" s="15">
        <f t="shared" si="66"/>
        <v>100</v>
      </c>
      <c r="K857" s="19">
        <f t="shared" si="68"/>
        <v>5.1142857142857148</v>
      </c>
      <c r="L857" s="20">
        <f t="shared" si="67"/>
        <v>245.48571428571432</v>
      </c>
      <c r="M857" s="21">
        <f t="shared" si="69"/>
        <v>284.1142857142857</v>
      </c>
    </row>
    <row r="858" spans="2:13">
      <c r="B858" s="14" t="s">
        <v>1183</v>
      </c>
      <c r="C858" s="15" t="s">
        <v>112</v>
      </c>
      <c r="D858" s="15" t="s">
        <v>1184</v>
      </c>
      <c r="E858" s="16">
        <v>44470</v>
      </c>
      <c r="F858" s="17">
        <f>IF(AND(MONTH($D$1)&lt;=MONTH(E858),YEAR($D$1)=YEAR(E858)),0,DATEDIF(E858,$D$1,"M"))</f>
        <v>48</v>
      </c>
      <c r="G858" s="18">
        <v>84</v>
      </c>
      <c r="H858" s="19">
        <v>13249.6</v>
      </c>
      <c r="I858" s="19">
        <f t="shared" si="65"/>
        <v>10599.68</v>
      </c>
      <c r="J858" s="15">
        <f t="shared" si="66"/>
        <v>100</v>
      </c>
      <c r="K858" s="19">
        <f t="shared" si="68"/>
        <v>124.99619047619048</v>
      </c>
      <c r="L858" s="20">
        <f t="shared" si="67"/>
        <v>5999.8171428571432</v>
      </c>
      <c r="M858" s="21">
        <f t="shared" si="69"/>
        <v>4599.8628571428571</v>
      </c>
    </row>
    <row r="859" spans="2:13">
      <c r="B859" s="14" t="s">
        <v>1185</v>
      </c>
      <c r="C859" s="15" t="s">
        <v>1186</v>
      </c>
      <c r="D859" s="15" t="s">
        <v>525</v>
      </c>
      <c r="E859" s="16">
        <v>44470</v>
      </c>
      <c r="F859" s="17">
        <f>IF(AND(MONTH($D$1)&lt;=MONTH(E859),YEAR($D$1)=YEAR(E859)),0,DATEDIF(E859,$D$1,"M"))</f>
        <v>48</v>
      </c>
      <c r="G859" s="18">
        <v>84</v>
      </c>
      <c r="H859" s="19">
        <v>3573.3</v>
      </c>
      <c r="I859" s="19">
        <f t="shared" si="65"/>
        <v>2858.6400000000003</v>
      </c>
      <c r="J859" s="15">
        <f t="shared" si="66"/>
        <v>100</v>
      </c>
      <c r="K859" s="19">
        <f t="shared" si="68"/>
        <v>32.840952380952388</v>
      </c>
      <c r="L859" s="20">
        <f t="shared" si="67"/>
        <v>1576.3657142857146</v>
      </c>
      <c r="M859" s="21">
        <f t="shared" si="69"/>
        <v>1282.2742857142857</v>
      </c>
    </row>
    <row r="860" spans="2:13">
      <c r="B860" s="14" t="s">
        <v>1187</v>
      </c>
      <c r="C860" s="15" t="s">
        <v>32</v>
      </c>
      <c r="D860" s="15" t="s">
        <v>1188</v>
      </c>
      <c r="E860" s="16">
        <v>43770</v>
      </c>
      <c r="F860" s="17">
        <f>IF(AND(MONTH($D$1)&lt;=MONTH(E860),YEAR($D$1)=YEAR(E860)),0,DATEDIF(E860,$D$1,"M"))</f>
        <v>71</v>
      </c>
      <c r="G860" s="18">
        <v>84</v>
      </c>
      <c r="H860" s="19">
        <v>6878.75</v>
      </c>
      <c r="I860" s="19">
        <f t="shared" si="65"/>
        <v>5503</v>
      </c>
      <c r="J860" s="15">
        <f t="shared" si="66"/>
        <v>100</v>
      </c>
      <c r="K860" s="19">
        <f t="shared" si="68"/>
        <v>64.321428571428569</v>
      </c>
      <c r="L860" s="20">
        <f t="shared" si="67"/>
        <v>4566.8214285714284</v>
      </c>
      <c r="M860" s="21">
        <f t="shared" si="69"/>
        <v>936.17857142857156</v>
      </c>
    </row>
    <row r="861" spans="2:13">
      <c r="B861" s="14" t="s">
        <v>1189</v>
      </c>
      <c r="C861" s="15" t="s">
        <v>195</v>
      </c>
      <c r="D861" s="15" t="s">
        <v>1190</v>
      </c>
      <c r="E861" s="16">
        <v>43862</v>
      </c>
      <c r="F861" s="17">
        <f>IF(AND(MONTH($D$1)&lt;=MONTH(E861),YEAR($D$1)=YEAR(E861)),0,DATEDIF(E861,$D$1,"M"))</f>
        <v>68</v>
      </c>
      <c r="G861" s="18">
        <v>84</v>
      </c>
      <c r="H861" s="19">
        <v>7930</v>
      </c>
      <c r="I861" s="19">
        <f t="shared" si="65"/>
        <v>6344</v>
      </c>
      <c r="J861" s="15">
        <f t="shared" si="66"/>
        <v>100</v>
      </c>
      <c r="K861" s="19">
        <f t="shared" si="68"/>
        <v>74.333333333333329</v>
      </c>
      <c r="L861" s="20">
        <f t="shared" si="67"/>
        <v>5054.6666666666661</v>
      </c>
      <c r="M861" s="21">
        <f t="shared" si="69"/>
        <v>1289.3333333333339</v>
      </c>
    </row>
    <row r="862" spans="2:13">
      <c r="B862" s="14" t="s">
        <v>1191</v>
      </c>
      <c r="C862" s="15" t="s">
        <v>48</v>
      </c>
      <c r="D862" s="15" t="s">
        <v>599</v>
      </c>
      <c r="E862" s="16">
        <v>43831</v>
      </c>
      <c r="F862" s="17">
        <f>IF(AND(MONTH($D$1)&lt;=MONTH(E862),YEAR($D$1)=YEAR(E862)),0,DATEDIF(E862,$D$1,"M"))</f>
        <v>69</v>
      </c>
      <c r="G862" s="18">
        <v>84</v>
      </c>
      <c r="H862" s="19">
        <v>4638</v>
      </c>
      <c r="I862" s="19">
        <f t="shared" si="65"/>
        <v>3710.4</v>
      </c>
      <c r="J862" s="15">
        <f t="shared" si="66"/>
        <v>100</v>
      </c>
      <c r="K862" s="19">
        <f t="shared" si="68"/>
        <v>42.980952380952381</v>
      </c>
      <c r="L862" s="20">
        <f t="shared" si="67"/>
        <v>2965.6857142857143</v>
      </c>
      <c r="M862" s="21">
        <f t="shared" si="69"/>
        <v>744.71428571428578</v>
      </c>
    </row>
    <row r="863" spans="2:13">
      <c r="B863" s="14" t="s">
        <v>1192</v>
      </c>
      <c r="C863" s="15" t="s">
        <v>32</v>
      </c>
      <c r="D863" s="15" t="s">
        <v>1181</v>
      </c>
      <c r="E863" s="16">
        <v>43862</v>
      </c>
      <c r="F863" s="17">
        <f>IF(AND(MONTH($D$1)&lt;=MONTH(E863),YEAR($D$1)=YEAR(E863)),0,DATEDIF(E863,$D$1,"M"))</f>
        <v>68</v>
      </c>
      <c r="G863" s="18">
        <v>84</v>
      </c>
      <c r="H863" s="19">
        <v>7360.8488379705395</v>
      </c>
      <c r="I863" s="19">
        <f t="shared" si="65"/>
        <v>5888.6790703764318</v>
      </c>
      <c r="J863" s="15">
        <f t="shared" si="66"/>
        <v>100</v>
      </c>
      <c r="K863" s="19">
        <f t="shared" si="68"/>
        <v>68.912846075909897</v>
      </c>
      <c r="L863" s="20">
        <f t="shared" si="67"/>
        <v>4686.0735331618725</v>
      </c>
      <c r="M863" s="21">
        <f t="shared" si="69"/>
        <v>1202.6055372145593</v>
      </c>
    </row>
    <row r="864" spans="2:13">
      <c r="B864" s="14" t="s">
        <v>1193</v>
      </c>
      <c r="C864" s="15" t="s">
        <v>19</v>
      </c>
      <c r="D864" s="15" t="s">
        <v>987</v>
      </c>
      <c r="E864" s="16">
        <v>44470</v>
      </c>
      <c r="F864" s="17">
        <f>IF(AND(MONTH($D$1)&lt;=MONTH(E864),YEAR($D$1)=YEAR(E864)),0,DATEDIF(E864,$D$1,"M"))</f>
        <v>48</v>
      </c>
      <c r="G864" s="18">
        <v>84</v>
      </c>
      <c r="H864" s="19">
        <v>3238.48</v>
      </c>
      <c r="I864" s="19">
        <f t="shared" si="65"/>
        <v>2590.7840000000001</v>
      </c>
      <c r="J864" s="15">
        <f t="shared" si="66"/>
        <v>100</v>
      </c>
      <c r="K864" s="19">
        <f t="shared" si="68"/>
        <v>29.652190476190476</v>
      </c>
      <c r="L864" s="20">
        <f t="shared" si="67"/>
        <v>1423.305142857143</v>
      </c>
      <c r="M864" s="21">
        <f t="shared" si="69"/>
        <v>1167.4788571428571</v>
      </c>
    </row>
    <row r="865" spans="2:13">
      <c r="B865" s="14" t="s">
        <v>1194</v>
      </c>
      <c r="C865" s="15" t="s">
        <v>32</v>
      </c>
      <c r="D865" s="15" t="s">
        <v>1181</v>
      </c>
      <c r="E865" s="16">
        <v>44044</v>
      </c>
      <c r="F865" s="17">
        <f>IF(AND(MONTH($D$1)&lt;=MONTH(E865),YEAR($D$1)=YEAR(E865)),0,DATEDIF(E865,$D$1,"M"))</f>
        <v>62</v>
      </c>
      <c r="G865" s="18">
        <v>84</v>
      </c>
      <c r="H865" s="19">
        <v>7360.8488379705395</v>
      </c>
      <c r="I865" s="19">
        <f t="shared" si="65"/>
        <v>5888.6790703764318</v>
      </c>
      <c r="J865" s="15">
        <f t="shared" si="66"/>
        <v>100</v>
      </c>
      <c r="K865" s="19">
        <f t="shared" si="68"/>
        <v>68.912846075909897</v>
      </c>
      <c r="L865" s="20">
        <f t="shared" si="67"/>
        <v>4272.5964567064138</v>
      </c>
      <c r="M865" s="21">
        <f t="shared" si="69"/>
        <v>1616.082613670018</v>
      </c>
    </row>
    <row r="866" spans="2:13">
      <c r="B866" s="14" t="s">
        <v>1195</v>
      </c>
      <c r="C866" s="15" t="s">
        <v>10</v>
      </c>
      <c r="D866" s="15" t="s">
        <v>280</v>
      </c>
      <c r="E866" s="16">
        <v>44075</v>
      </c>
      <c r="F866" s="17">
        <f>IF(AND(MONTH($D$1)&lt;=MONTH(E866),YEAR($D$1)=YEAR(E866)),0,DATEDIF(E866,$D$1,"M"))</f>
        <v>61</v>
      </c>
      <c r="G866" s="18">
        <v>84</v>
      </c>
      <c r="H866" s="19">
        <v>2334</v>
      </c>
      <c r="I866" s="19">
        <f t="shared" si="65"/>
        <v>1867.2</v>
      </c>
      <c r="J866" s="15">
        <f t="shared" si="66"/>
        <v>100</v>
      </c>
      <c r="K866" s="19">
        <f t="shared" si="68"/>
        <v>21.038095238095238</v>
      </c>
      <c r="L866" s="20">
        <f t="shared" si="67"/>
        <v>1283.3238095238096</v>
      </c>
      <c r="M866" s="21">
        <f t="shared" si="69"/>
        <v>583.87619047619046</v>
      </c>
    </row>
    <row r="867" spans="2:13">
      <c r="B867" s="14" t="s">
        <v>1196</v>
      </c>
      <c r="C867" s="15" t="s">
        <v>163</v>
      </c>
      <c r="D867" s="15" t="s">
        <v>1197</v>
      </c>
      <c r="E867" s="16">
        <v>43983</v>
      </c>
      <c r="F867" s="17">
        <f>IF(AND(MONTH($D$1)&lt;=MONTH(E867),YEAR($D$1)=YEAR(E867)),0,DATEDIF(E867,$D$1,"M"))</f>
        <v>64</v>
      </c>
      <c r="G867" s="18">
        <v>84</v>
      </c>
      <c r="H867" s="19">
        <v>12671</v>
      </c>
      <c r="I867" s="19">
        <f t="shared" si="65"/>
        <v>10136.800000000001</v>
      </c>
      <c r="J867" s="15">
        <f t="shared" si="66"/>
        <v>100</v>
      </c>
      <c r="K867" s="19">
        <f t="shared" si="68"/>
        <v>119.48571428571429</v>
      </c>
      <c r="L867" s="20">
        <f t="shared" si="67"/>
        <v>7647.0857142857149</v>
      </c>
      <c r="M867" s="21">
        <f t="shared" si="69"/>
        <v>2489.7142857142862</v>
      </c>
    </row>
    <row r="868" spans="2:13">
      <c r="B868" s="14" t="s">
        <v>1198</v>
      </c>
      <c r="C868" s="15" t="s">
        <v>135</v>
      </c>
      <c r="D868" s="15" t="s">
        <v>1199</v>
      </c>
      <c r="E868" s="16">
        <v>43983</v>
      </c>
      <c r="F868" s="17">
        <f>IF(AND(MONTH($D$1)&lt;=MONTH(E868),YEAR($D$1)=YEAR(E868)),0,DATEDIF(E868,$D$1,"M"))</f>
        <v>64</v>
      </c>
      <c r="G868" s="18">
        <v>60</v>
      </c>
      <c r="H868" s="19">
        <v>3678</v>
      </c>
      <c r="I868" s="19">
        <f t="shared" si="65"/>
        <v>2942.4</v>
      </c>
      <c r="J868" s="15">
        <f t="shared" si="66"/>
        <v>50</v>
      </c>
      <c r="K868" s="19">
        <f t="shared" si="68"/>
        <v>48.206666666666671</v>
      </c>
      <c r="L868" s="20">
        <f t="shared" si="67"/>
        <v>2892.4</v>
      </c>
      <c r="M868" s="21">
        <f t="shared" si="69"/>
        <v>50</v>
      </c>
    </row>
    <row r="869" spans="2:13">
      <c r="B869" s="14" t="s">
        <v>1200</v>
      </c>
      <c r="C869" s="15" t="s">
        <v>32</v>
      </c>
      <c r="D869" s="15" t="s">
        <v>1188</v>
      </c>
      <c r="E869" s="16">
        <v>44440</v>
      </c>
      <c r="F869" s="17">
        <f>IF(AND(MONTH($D$1)&lt;=MONTH(E869),YEAR($D$1)=YEAR(E869)),0,DATEDIF(E869,$D$1,"M"))</f>
        <v>49</v>
      </c>
      <c r="G869" s="18">
        <v>84</v>
      </c>
      <c r="H869" s="19">
        <v>6226</v>
      </c>
      <c r="I869" s="19">
        <f t="shared" si="65"/>
        <v>4980.8</v>
      </c>
      <c r="J869" s="15">
        <f t="shared" si="66"/>
        <v>100</v>
      </c>
      <c r="K869" s="19">
        <f t="shared" si="68"/>
        <v>58.104761904761908</v>
      </c>
      <c r="L869" s="20">
        <f t="shared" si="67"/>
        <v>2847.1333333333337</v>
      </c>
      <c r="M869" s="21">
        <f t="shared" si="69"/>
        <v>2133.6666666666665</v>
      </c>
    </row>
    <row r="870" spans="2:13">
      <c r="B870" s="14" t="s">
        <v>1201</v>
      </c>
      <c r="C870" s="15" t="s">
        <v>32</v>
      </c>
      <c r="D870" s="15" t="s">
        <v>1188</v>
      </c>
      <c r="E870" s="16">
        <v>44409</v>
      </c>
      <c r="F870" s="17">
        <f>IF(AND(MONTH($D$1)&lt;=MONTH(E870),YEAR($D$1)=YEAR(E870)),0,DATEDIF(E870,$D$1,"M"))</f>
        <v>50</v>
      </c>
      <c r="G870" s="18">
        <v>84</v>
      </c>
      <c r="H870" s="19">
        <v>6867.41</v>
      </c>
      <c r="I870" s="19">
        <f t="shared" si="65"/>
        <v>5493.9279999999999</v>
      </c>
      <c r="J870" s="15">
        <f t="shared" si="66"/>
        <v>100</v>
      </c>
      <c r="K870" s="19">
        <f t="shared" si="68"/>
        <v>64.213428571428565</v>
      </c>
      <c r="L870" s="20">
        <f t="shared" si="67"/>
        <v>3210.6714285714284</v>
      </c>
      <c r="M870" s="21">
        <f t="shared" si="69"/>
        <v>2283.2565714285715</v>
      </c>
    </row>
    <row r="871" spans="2:13">
      <c r="B871" s="14" t="s">
        <v>1202</v>
      </c>
      <c r="C871" s="15" t="s">
        <v>32</v>
      </c>
      <c r="D871" s="15" t="s">
        <v>1164</v>
      </c>
      <c r="E871" s="16">
        <v>44658</v>
      </c>
      <c r="F871" s="17">
        <f>IF(AND(MONTH($D$1)&lt;=MONTH(E871),YEAR($D$1)=YEAR(E871)),0,DATEDIF(E871,$D$1,"M"))</f>
        <v>41</v>
      </c>
      <c r="G871" s="18">
        <v>84</v>
      </c>
      <c r="H871" s="19">
        <v>9309.18</v>
      </c>
      <c r="I871" s="19">
        <f t="shared" si="65"/>
        <v>7447.344000000001</v>
      </c>
      <c r="J871" s="15">
        <f t="shared" si="66"/>
        <v>100</v>
      </c>
      <c r="K871" s="19">
        <f t="shared" si="68"/>
        <v>87.468380952380969</v>
      </c>
      <c r="L871" s="20">
        <f t="shared" si="67"/>
        <v>3586.2036190476197</v>
      </c>
      <c r="M871" s="21">
        <f t="shared" si="69"/>
        <v>3861.1403809523813</v>
      </c>
    </row>
    <row r="872" spans="2:13">
      <c r="B872" s="14" t="s">
        <v>1203</v>
      </c>
      <c r="C872" s="15" t="s">
        <v>32</v>
      </c>
      <c r="D872" s="15" t="s">
        <v>53</v>
      </c>
      <c r="E872" s="16">
        <v>44715</v>
      </c>
      <c r="F872" s="17">
        <f>IF(AND(MONTH($D$1)&lt;=MONTH(E872),YEAR($D$1)=YEAR(E872)),0,DATEDIF(E872,$D$1,"M"))</f>
        <v>39</v>
      </c>
      <c r="G872" s="18">
        <v>84</v>
      </c>
      <c r="H872" s="19">
        <v>10679.92</v>
      </c>
      <c r="I872" s="19">
        <f t="shared" si="65"/>
        <v>8543.9359999999997</v>
      </c>
      <c r="J872" s="15">
        <f t="shared" si="66"/>
        <v>100</v>
      </c>
      <c r="K872" s="19">
        <f t="shared" si="68"/>
        <v>100.52304761904762</v>
      </c>
      <c r="L872" s="20">
        <f t="shared" si="67"/>
        <v>3920.3988571428572</v>
      </c>
      <c r="M872" s="21">
        <f t="shared" si="69"/>
        <v>4623.5371428571425</v>
      </c>
    </row>
    <row r="873" spans="2:13">
      <c r="B873" s="14" t="s">
        <v>1204</v>
      </c>
      <c r="C873" s="15" t="s">
        <v>37</v>
      </c>
      <c r="D873" s="15" t="s">
        <v>209</v>
      </c>
      <c r="E873" s="16">
        <v>44651</v>
      </c>
      <c r="F873" s="17">
        <f>IF(AND(MONTH($D$1)&lt;=MONTH(E873),YEAR($D$1)=YEAR(E873)),0,DATEDIF(E873,$D$1,"M"))</f>
        <v>42</v>
      </c>
      <c r="G873" s="18">
        <v>84</v>
      </c>
      <c r="H873" s="19">
        <v>5308.5</v>
      </c>
      <c r="I873" s="19">
        <f t="shared" si="65"/>
        <v>4246.8</v>
      </c>
      <c r="J873" s="15">
        <f t="shared" si="66"/>
        <v>100</v>
      </c>
      <c r="K873" s="19">
        <f t="shared" si="68"/>
        <v>49.366666666666667</v>
      </c>
      <c r="L873" s="20">
        <f t="shared" si="67"/>
        <v>2073.4</v>
      </c>
      <c r="M873" s="21">
        <f t="shared" si="69"/>
        <v>2173.4</v>
      </c>
    </row>
    <row r="874" spans="2:13">
      <c r="B874" s="14" t="s">
        <v>1205</v>
      </c>
      <c r="C874" s="15" t="s">
        <v>37</v>
      </c>
      <c r="D874" s="15" t="s">
        <v>168</v>
      </c>
      <c r="E874" s="16">
        <v>44652</v>
      </c>
      <c r="F874" s="17">
        <f>IF(AND(MONTH($D$1)&lt;=MONTH(E874),YEAR($D$1)=YEAR(E874)),0,DATEDIF(E874,$D$1,"M"))</f>
        <v>42</v>
      </c>
      <c r="G874" s="18">
        <v>84</v>
      </c>
      <c r="H874" s="19">
        <v>5114</v>
      </c>
      <c r="I874" s="19">
        <f t="shared" si="65"/>
        <v>4091.2000000000003</v>
      </c>
      <c r="J874" s="15">
        <f t="shared" si="66"/>
        <v>100</v>
      </c>
      <c r="K874" s="19">
        <f t="shared" si="68"/>
        <v>47.51428571428572</v>
      </c>
      <c r="L874" s="20">
        <f t="shared" si="67"/>
        <v>1995.6000000000001</v>
      </c>
      <c r="M874" s="21">
        <f t="shared" si="69"/>
        <v>2095.6000000000004</v>
      </c>
    </row>
    <row r="875" spans="2:13">
      <c r="B875" s="14" t="s">
        <v>1206</v>
      </c>
      <c r="C875" s="15" t="s">
        <v>32</v>
      </c>
      <c r="D875" s="15" t="s">
        <v>1109</v>
      </c>
      <c r="E875" s="16">
        <v>44687</v>
      </c>
      <c r="F875" s="17">
        <f>IF(AND(MONTH($D$1)&lt;=MONTH(E875),YEAR($D$1)=YEAR(E875)),0,DATEDIF(E875,$D$1,"M"))</f>
        <v>40</v>
      </c>
      <c r="G875" s="18">
        <v>84</v>
      </c>
      <c r="H875" s="19">
        <v>9133.52</v>
      </c>
      <c r="I875" s="19">
        <f t="shared" si="65"/>
        <v>7306.8160000000007</v>
      </c>
      <c r="J875" s="15">
        <f t="shared" si="66"/>
        <v>100</v>
      </c>
      <c r="K875" s="19">
        <f t="shared" si="68"/>
        <v>85.795428571428573</v>
      </c>
      <c r="L875" s="20">
        <f t="shared" si="67"/>
        <v>3431.8171428571432</v>
      </c>
      <c r="M875" s="21">
        <f t="shared" si="69"/>
        <v>3874.9988571428576</v>
      </c>
    </row>
    <row r="876" spans="2:13">
      <c r="B876" s="14" t="s">
        <v>1207</v>
      </c>
      <c r="C876" s="15" t="s">
        <v>32</v>
      </c>
      <c r="D876" s="15" t="s">
        <v>1109</v>
      </c>
      <c r="E876" s="16">
        <v>44694</v>
      </c>
      <c r="F876" s="17">
        <f>IF(AND(MONTH($D$1)&lt;=MONTH(E876),YEAR($D$1)=YEAR(E876)),0,DATEDIF(E876,$D$1,"M"))</f>
        <v>40</v>
      </c>
      <c r="G876" s="18">
        <v>84</v>
      </c>
      <c r="H876" s="19">
        <v>9411.5400000000009</v>
      </c>
      <c r="I876" s="19">
        <f t="shared" si="65"/>
        <v>7529.2320000000009</v>
      </c>
      <c r="J876" s="15">
        <f t="shared" si="66"/>
        <v>100</v>
      </c>
      <c r="K876" s="19">
        <f t="shared" si="68"/>
        <v>88.443238095238101</v>
      </c>
      <c r="L876" s="20">
        <f t="shared" si="67"/>
        <v>3537.7295238095239</v>
      </c>
      <c r="M876" s="21">
        <f t="shared" si="69"/>
        <v>3991.502476190477</v>
      </c>
    </row>
    <row r="877" spans="2:13">
      <c r="B877" s="14" t="s">
        <v>1208</v>
      </c>
      <c r="C877" s="15" t="s">
        <v>112</v>
      </c>
      <c r="D877" s="15" t="s">
        <v>176</v>
      </c>
      <c r="E877" s="16">
        <v>44657</v>
      </c>
      <c r="F877" s="17">
        <f>IF(AND(MONTH($D$1)&lt;=MONTH(E877),YEAR($D$1)=YEAR(E877)),0,DATEDIF(E877,$D$1,"M"))</f>
        <v>41</v>
      </c>
      <c r="G877" s="18">
        <v>84</v>
      </c>
      <c r="H877" s="19">
        <v>32822</v>
      </c>
      <c r="I877" s="19">
        <f t="shared" si="65"/>
        <v>26257.600000000002</v>
      </c>
      <c r="J877" s="15">
        <f t="shared" si="66"/>
        <v>100</v>
      </c>
      <c r="K877" s="19">
        <f t="shared" si="68"/>
        <v>311.40000000000003</v>
      </c>
      <c r="L877" s="20">
        <f t="shared" si="67"/>
        <v>12767.400000000001</v>
      </c>
      <c r="M877" s="21">
        <f t="shared" si="69"/>
        <v>13490.2</v>
      </c>
    </row>
    <row r="878" spans="2:13">
      <c r="B878" s="14" t="s">
        <v>1209</v>
      </c>
      <c r="C878" s="15" t="s">
        <v>363</v>
      </c>
      <c r="D878" s="15" t="s">
        <v>1124</v>
      </c>
      <c r="E878" s="16">
        <v>44665</v>
      </c>
      <c r="F878" s="17">
        <f>IF(AND(MONTH($D$1)&lt;=MONTH(E878),YEAR($D$1)=YEAR(E878)),0,DATEDIF(E878,$D$1,"M"))</f>
        <v>41</v>
      </c>
      <c r="G878" s="18">
        <v>60</v>
      </c>
      <c r="H878" s="19">
        <v>7779.95</v>
      </c>
      <c r="I878" s="19">
        <f t="shared" si="65"/>
        <v>6223.96</v>
      </c>
      <c r="J878" s="15">
        <f t="shared" si="66"/>
        <v>50</v>
      </c>
      <c r="K878" s="19">
        <f t="shared" si="68"/>
        <v>102.89933333333333</v>
      </c>
      <c r="L878" s="20">
        <f t="shared" si="67"/>
        <v>4218.8726666666662</v>
      </c>
      <c r="M878" s="21">
        <f t="shared" si="69"/>
        <v>2005.0873333333338</v>
      </c>
    </row>
    <row r="879" spans="2:13">
      <c r="B879" s="14" t="s">
        <v>1210</v>
      </c>
      <c r="C879" s="15" t="s">
        <v>112</v>
      </c>
      <c r="D879" s="15" t="s">
        <v>1211</v>
      </c>
      <c r="E879" s="16">
        <v>43800</v>
      </c>
      <c r="F879" s="17">
        <f>IF(AND(MONTH($D$1)&lt;=MONTH(E879),YEAR($D$1)=YEAR(E879)),0,DATEDIF(E879,$D$1,"M"))</f>
        <v>70</v>
      </c>
      <c r="G879" s="18">
        <v>84</v>
      </c>
      <c r="H879" s="19">
        <v>13110.09</v>
      </c>
      <c r="I879" s="19">
        <f t="shared" si="65"/>
        <v>10488.072</v>
      </c>
      <c r="J879" s="15">
        <f t="shared" si="66"/>
        <v>100</v>
      </c>
      <c r="K879" s="19">
        <f t="shared" si="68"/>
        <v>123.66752380952381</v>
      </c>
      <c r="L879" s="20">
        <f t="shared" si="67"/>
        <v>8656.7266666666674</v>
      </c>
      <c r="M879" s="21">
        <f t="shared" si="69"/>
        <v>1831.3453333333327</v>
      </c>
    </row>
    <row r="880" spans="2:13">
      <c r="B880" s="14" t="s">
        <v>1212</v>
      </c>
      <c r="C880" s="15" t="s">
        <v>10</v>
      </c>
      <c r="D880" s="15" t="s">
        <v>304</v>
      </c>
      <c r="E880" s="16">
        <v>44671</v>
      </c>
      <c r="F880" s="17">
        <f>IF(AND(MONTH($D$1)&lt;=MONTH(E880),YEAR($D$1)=YEAR(E880)),0,DATEDIF(E880,$D$1,"M"))</f>
        <v>41</v>
      </c>
      <c r="G880" s="18">
        <v>84</v>
      </c>
      <c r="H880" s="19">
        <v>1507.53</v>
      </c>
      <c r="I880" s="19">
        <f t="shared" si="65"/>
        <v>1206.0240000000001</v>
      </c>
      <c r="J880" s="15">
        <f t="shared" si="66"/>
        <v>100</v>
      </c>
      <c r="K880" s="19">
        <f t="shared" si="68"/>
        <v>13.166952380952383</v>
      </c>
      <c r="L880" s="20">
        <f t="shared" si="67"/>
        <v>539.8450476190477</v>
      </c>
      <c r="M880" s="21">
        <f t="shared" si="69"/>
        <v>666.17895238095241</v>
      </c>
    </row>
    <row r="881" spans="2:13">
      <c r="B881" s="14" t="s">
        <v>1213</v>
      </c>
      <c r="C881" s="15" t="s">
        <v>22</v>
      </c>
      <c r="D881" s="15" t="s">
        <v>749</v>
      </c>
      <c r="E881" s="16">
        <v>43800</v>
      </c>
      <c r="F881" s="17">
        <f>IF(AND(MONTH($D$1)&lt;=MONTH(E881),YEAR($D$1)=YEAR(E881)),0,DATEDIF(E881,$D$1,"M"))</f>
        <v>70</v>
      </c>
      <c r="G881" s="18">
        <v>84</v>
      </c>
      <c r="H881" s="19">
        <v>1204.47</v>
      </c>
      <c r="I881" s="19">
        <f t="shared" si="65"/>
        <v>963.57600000000002</v>
      </c>
      <c r="J881" s="15">
        <f t="shared" si="66"/>
        <v>100</v>
      </c>
      <c r="K881" s="19">
        <f t="shared" si="68"/>
        <v>10.280666666666667</v>
      </c>
      <c r="L881" s="20">
        <f t="shared" si="67"/>
        <v>719.64666666666665</v>
      </c>
      <c r="M881" s="21">
        <f t="shared" si="69"/>
        <v>243.92933333333337</v>
      </c>
    </row>
    <row r="882" spans="2:13">
      <c r="B882" s="14" t="s">
        <v>1214</v>
      </c>
      <c r="C882" s="15" t="s">
        <v>195</v>
      </c>
      <c r="D882" s="15" t="s">
        <v>1022</v>
      </c>
      <c r="E882" s="16">
        <v>44671</v>
      </c>
      <c r="F882" s="17">
        <f>IF(AND(MONTH($D$1)&lt;=MONTH(E882),YEAR($D$1)=YEAR(E882)),0,DATEDIF(E882,$D$1,"M"))</f>
        <v>41</v>
      </c>
      <c r="G882" s="18">
        <v>60</v>
      </c>
      <c r="H882" s="19">
        <v>6450</v>
      </c>
      <c r="I882" s="19">
        <f t="shared" si="65"/>
        <v>5160</v>
      </c>
      <c r="J882" s="15">
        <f t="shared" si="66"/>
        <v>50</v>
      </c>
      <c r="K882" s="19">
        <f t="shared" si="68"/>
        <v>85.166666666666671</v>
      </c>
      <c r="L882" s="20">
        <f t="shared" si="67"/>
        <v>3491.8333333333335</v>
      </c>
      <c r="M882" s="21">
        <f t="shared" si="69"/>
        <v>1668.1666666666665</v>
      </c>
    </row>
    <row r="883" spans="2:13">
      <c r="B883" s="14" t="s">
        <v>1215</v>
      </c>
      <c r="C883" s="15" t="s">
        <v>25</v>
      </c>
      <c r="D883" s="15" t="s">
        <v>304</v>
      </c>
      <c r="E883" s="16">
        <v>44672</v>
      </c>
      <c r="F883" s="17">
        <f>IF(AND(MONTH($D$1)&lt;=MONTH(E883),YEAR($D$1)=YEAR(E883)),0,DATEDIF(E883,$D$1,"M"))</f>
        <v>41</v>
      </c>
      <c r="G883" s="18">
        <v>84</v>
      </c>
      <c r="H883" s="19">
        <v>1065.25</v>
      </c>
      <c r="I883" s="19">
        <f t="shared" si="65"/>
        <v>852.2</v>
      </c>
      <c r="J883" s="15">
        <f t="shared" si="66"/>
        <v>100</v>
      </c>
      <c r="K883" s="19">
        <f t="shared" si="68"/>
        <v>8.9547619047619058</v>
      </c>
      <c r="L883" s="20">
        <f t="shared" si="67"/>
        <v>367.14523809523814</v>
      </c>
      <c r="M883" s="21">
        <f t="shared" si="69"/>
        <v>485.0547619047619</v>
      </c>
    </row>
    <row r="884" spans="2:13">
      <c r="B884" s="14" t="s">
        <v>1216</v>
      </c>
      <c r="C884" s="15" t="s">
        <v>32</v>
      </c>
      <c r="D884" s="15" t="s">
        <v>1181</v>
      </c>
      <c r="E884" s="16">
        <v>44679</v>
      </c>
      <c r="F884" s="17">
        <f>IF(AND(MONTH($D$1)&lt;=MONTH(E884),YEAR($D$1)=YEAR(E884)),0,DATEDIF(E884,$D$1,"M"))</f>
        <v>41</v>
      </c>
      <c r="G884" s="18">
        <v>84</v>
      </c>
      <c r="H884" s="19">
        <v>9629.24</v>
      </c>
      <c r="I884" s="19">
        <f t="shared" si="65"/>
        <v>7703.3919999999998</v>
      </c>
      <c r="J884" s="15">
        <f t="shared" si="66"/>
        <v>100</v>
      </c>
      <c r="K884" s="19">
        <f t="shared" si="68"/>
        <v>90.516571428571424</v>
      </c>
      <c r="L884" s="20">
        <f t="shared" si="67"/>
        <v>3711.1794285714286</v>
      </c>
      <c r="M884" s="21">
        <f t="shared" si="69"/>
        <v>3992.2125714285712</v>
      </c>
    </row>
    <row r="885" spans="2:13">
      <c r="B885" s="14" t="s">
        <v>1217</v>
      </c>
      <c r="C885" s="15" t="s">
        <v>1218</v>
      </c>
      <c r="D885" s="15" t="s">
        <v>304</v>
      </c>
      <c r="E885" s="16">
        <v>44409</v>
      </c>
      <c r="F885" s="17">
        <f>IF(AND(MONTH($D$1)&lt;=MONTH(E885),YEAR($D$1)=YEAR(E885)),0,DATEDIF(E885,$D$1,"M"))</f>
        <v>50</v>
      </c>
      <c r="G885" s="18">
        <v>84</v>
      </c>
      <c r="H885" s="19">
        <v>1572.9099999999999</v>
      </c>
      <c r="I885" s="19">
        <f t="shared" si="65"/>
        <v>1258.328</v>
      </c>
      <c r="J885" s="15">
        <f t="shared" si="66"/>
        <v>100</v>
      </c>
      <c r="K885" s="19">
        <f t="shared" si="68"/>
        <v>13.789619047619047</v>
      </c>
      <c r="L885" s="20">
        <f t="shared" si="67"/>
        <v>689.48095238095232</v>
      </c>
      <c r="M885" s="21">
        <f t="shared" si="69"/>
        <v>568.84704761904766</v>
      </c>
    </row>
    <row r="886" spans="2:13">
      <c r="B886" s="14" t="s">
        <v>1217</v>
      </c>
      <c r="C886" s="15" t="s">
        <v>10</v>
      </c>
      <c r="D886" s="15" t="s">
        <v>304</v>
      </c>
      <c r="E886" s="16">
        <v>44409</v>
      </c>
      <c r="F886" s="17">
        <f>IF(AND(MONTH($D$1)&lt;=MONTH(E886),YEAR($D$1)=YEAR(E886)),0,DATEDIF(E886,$D$1,"M"))</f>
        <v>50</v>
      </c>
      <c r="G886" s="18">
        <v>84</v>
      </c>
      <c r="H886" s="19">
        <v>1572.9099999999999</v>
      </c>
      <c r="I886" s="19">
        <f t="shared" si="65"/>
        <v>1258.328</v>
      </c>
      <c r="J886" s="15">
        <f t="shared" si="66"/>
        <v>100</v>
      </c>
      <c r="K886" s="19">
        <f t="shared" si="68"/>
        <v>13.789619047619047</v>
      </c>
      <c r="L886" s="20">
        <f t="shared" si="67"/>
        <v>689.48095238095232</v>
      </c>
      <c r="M886" s="21">
        <f t="shared" si="69"/>
        <v>568.84704761904766</v>
      </c>
    </row>
    <row r="887" spans="2:13">
      <c r="B887" s="14" t="s">
        <v>1219</v>
      </c>
      <c r="C887" s="15" t="s">
        <v>55</v>
      </c>
      <c r="D887" s="15" t="s">
        <v>1220</v>
      </c>
      <c r="E887" s="16">
        <v>44679</v>
      </c>
      <c r="F887" s="17">
        <f>IF(AND(MONTH($D$1)&lt;=MONTH(E887),YEAR($D$1)=YEAR(E887)),0,DATEDIF(E887,$D$1,"M"))</f>
        <v>41</v>
      </c>
      <c r="G887" s="18">
        <v>60</v>
      </c>
      <c r="H887" s="19">
        <v>1943.04</v>
      </c>
      <c r="I887" s="19">
        <f t="shared" si="65"/>
        <v>1554.432</v>
      </c>
      <c r="J887" s="15">
        <f t="shared" si="66"/>
        <v>50</v>
      </c>
      <c r="K887" s="19">
        <f t="shared" si="68"/>
        <v>25.073866666666667</v>
      </c>
      <c r="L887" s="20">
        <f t="shared" si="67"/>
        <v>1028.0285333333334</v>
      </c>
      <c r="M887" s="21">
        <f t="shared" si="69"/>
        <v>526.40346666666665</v>
      </c>
    </row>
    <row r="888" spans="2:13">
      <c r="B888" s="14" t="s">
        <v>1221</v>
      </c>
      <c r="C888" s="15" t="s">
        <v>67</v>
      </c>
      <c r="D888" s="15" t="s">
        <v>811</v>
      </c>
      <c r="E888" s="16">
        <v>44105</v>
      </c>
      <c r="F888" s="17">
        <f>IF(AND(MONTH($D$1)&lt;=MONTH(E888),YEAR($D$1)=YEAR(E888)),0,DATEDIF(E888,$D$1,"M"))</f>
        <v>60</v>
      </c>
      <c r="G888" s="18">
        <v>60</v>
      </c>
      <c r="H888" s="19">
        <v>100</v>
      </c>
      <c r="I888" s="19">
        <f t="shared" si="65"/>
        <v>80</v>
      </c>
      <c r="J888" s="15">
        <f t="shared" si="66"/>
        <v>50</v>
      </c>
      <c r="K888" s="19">
        <f t="shared" si="68"/>
        <v>0.5</v>
      </c>
      <c r="L888" s="20">
        <f t="shared" si="67"/>
        <v>30</v>
      </c>
      <c r="M888" s="21">
        <f t="shared" si="69"/>
        <v>50</v>
      </c>
    </row>
    <row r="889" spans="2:13">
      <c r="B889" s="14" t="s">
        <v>1222</v>
      </c>
      <c r="C889" s="15" t="s">
        <v>363</v>
      </c>
      <c r="D889" s="15" t="s">
        <v>1223</v>
      </c>
      <c r="E889" s="16">
        <v>44679</v>
      </c>
      <c r="F889" s="17">
        <f>IF(AND(MONTH($D$1)&lt;=MONTH(E889),YEAR($D$1)=YEAR(E889)),0,DATEDIF(E889,$D$1,"M"))</f>
        <v>41</v>
      </c>
      <c r="G889" s="18">
        <v>84</v>
      </c>
      <c r="H889" s="19">
        <v>7911</v>
      </c>
      <c r="I889" s="19">
        <f t="shared" si="65"/>
        <v>6328.8</v>
      </c>
      <c r="J889" s="15">
        <f t="shared" si="66"/>
        <v>100</v>
      </c>
      <c r="K889" s="19">
        <f t="shared" si="68"/>
        <v>74.152380952380952</v>
      </c>
      <c r="L889" s="20">
        <f t="shared" si="67"/>
        <v>3040.2476190476191</v>
      </c>
      <c r="M889" s="21">
        <f t="shared" si="69"/>
        <v>3288.5523809523811</v>
      </c>
    </row>
    <row r="890" spans="2:13">
      <c r="B890" s="14" t="s">
        <v>1224</v>
      </c>
      <c r="C890" s="15" t="s">
        <v>249</v>
      </c>
      <c r="D890" s="15" t="s">
        <v>250</v>
      </c>
      <c r="E890" s="16">
        <v>44685</v>
      </c>
      <c r="F890" s="17">
        <f>IF(AND(MONTH($D$1)&lt;=MONTH(E890),YEAR($D$1)=YEAR(E890)),0,DATEDIF(E890,$D$1,"M"))</f>
        <v>40</v>
      </c>
      <c r="G890" s="18">
        <v>60</v>
      </c>
      <c r="H890" s="19">
        <v>7869.09</v>
      </c>
      <c r="I890" s="19">
        <f t="shared" si="65"/>
        <v>6295.2720000000008</v>
      </c>
      <c r="J890" s="15">
        <f t="shared" si="66"/>
        <v>50</v>
      </c>
      <c r="K890" s="19">
        <f t="shared" si="68"/>
        <v>104.08786666666668</v>
      </c>
      <c r="L890" s="20">
        <f t="shared" si="67"/>
        <v>4163.5146666666678</v>
      </c>
      <c r="M890" s="21">
        <f t="shared" si="69"/>
        <v>2131.757333333333</v>
      </c>
    </row>
    <row r="891" spans="2:13">
      <c r="B891" s="14" t="s">
        <v>1225</v>
      </c>
      <c r="C891" s="15" t="s">
        <v>44</v>
      </c>
      <c r="D891" s="15" t="s">
        <v>1226</v>
      </c>
      <c r="E891" s="16">
        <v>44197</v>
      </c>
      <c r="F891" s="17">
        <f>IF(AND(MONTH($D$1)&lt;=MONTH(E891),YEAR($D$1)=YEAR(E891)),0,DATEDIF(E891,$D$1,"M"))</f>
        <v>57</v>
      </c>
      <c r="G891" s="18">
        <v>84</v>
      </c>
      <c r="H891" s="19">
        <v>1899</v>
      </c>
      <c r="I891" s="19">
        <f t="shared" si="65"/>
        <v>1519.2</v>
      </c>
      <c r="J891" s="15">
        <f t="shared" si="66"/>
        <v>100</v>
      </c>
      <c r="K891" s="19">
        <f t="shared" si="68"/>
        <v>16.895238095238096</v>
      </c>
      <c r="L891" s="20">
        <f t="shared" si="67"/>
        <v>963.02857142857147</v>
      </c>
      <c r="M891" s="21">
        <f t="shared" si="69"/>
        <v>556.17142857142858</v>
      </c>
    </row>
    <row r="892" spans="2:13">
      <c r="B892" s="14" t="s">
        <v>1227</v>
      </c>
      <c r="C892" s="15" t="s">
        <v>32</v>
      </c>
      <c r="D892" s="15" t="s">
        <v>289</v>
      </c>
      <c r="E892" s="16">
        <v>43678</v>
      </c>
      <c r="F892" s="17">
        <f>IF(AND(MONTH($D$1)&lt;=MONTH(E892),YEAR($D$1)=YEAR(E892)),0,DATEDIF(E892,$D$1,"M"))</f>
        <v>74</v>
      </c>
      <c r="G892" s="18">
        <v>84</v>
      </c>
      <c r="H892" s="19">
        <v>8664.26</v>
      </c>
      <c r="I892" s="19">
        <f t="shared" si="65"/>
        <v>6931.4080000000004</v>
      </c>
      <c r="J892" s="15">
        <f t="shared" si="66"/>
        <v>100</v>
      </c>
      <c r="K892" s="19">
        <f t="shared" si="68"/>
        <v>81.326285714285717</v>
      </c>
      <c r="L892" s="20">
        <f t="shared" si="67"/>
        <v>6018.1451428571427</v>
      </c>
      <c r="M892" s="21">
        <f t="shared" si="69"/>
        <v>913.26285714285768</v>
      </c>
    </row>
    <row r="893" spans="2:13">
      <c r="B893" s="14" t="s">
        <v>1228</v>
      </c>
      <c r="C893" s="15" t="s">
        <v>10</v>
      </c>
      <c r="D893" s="15" t="s">
        <v>304</v>
      </c>
      <c r="E893" s="16">
        <v>44013</v>
      </c>
      <c r="F893" s="17">
        <f>IF(AND(MONTH($D$1)&lt;=MONTH(E893),YEAR($D$1)=YEAR(E893)),0,DATEDIF(E893,$D$1,"M"))</f>
        <v>63</v>
      </c>
      <c r="G893" s="18">
        <v>84</v>
      </c>
      <c r="H893" s="19">
        <v>1614.63</v>
      </c>
      <c r="I893" s="19">
        <f t="shared" si="65"/>
        <v>1291.7040000000002</v>
      </c>
      <c r="J893" s="15">
        <f t="shared" si="66"/>
        <v>100</v>
      </c>
      <c r="K893" s="19">
        <f t="shared" si="68"/>
        <v>14.186952380952382</v>
      </c>
      <c r="L893" s="20">
        <f t="shared" si="67"/>
        <v>893.77800000000013</v>
      </c>
      <c r="M893" s="21">
        <f t="shared" si="69"/>
        <v>397.92600000000004</v>
      </c>
    </row>
    <row r="894" spans="2:13">
      <c r="B894" s="14" t="s">
        <v>1229</v>
      </c>
      <c r="C894" s="15" t="s">
        <v>32</v>
      </c>
      <c r="D894" s="15" t="s">
        <v>1181</v>
      </c>
      <c r="E894" s="16">
        <v>43891</v>
      </c>
      <c r="F894" s="17">
        <f>IF(AND(MONTH($D$1)&lt;=MONTH(E894),YEAR($D$1)=YEAR(E894)),0,DATEDIF(E894,$D$1,"M"))</f>
        <v>67</v>
      </c>
      <c r="G894" s="18">
        <v>84</v>
      </c>
      <c r="H894" s="19">
        <v>7487.86883797054</v>
      </c>
      <c r="I894" s="19">
        <f t="shared" si="65"/>
        <v>5990.2950703764327</v>
      </c>
      <c r="J894" s="15">
        <f t="shared" si="66"/>
        <v>100</v>
      </c>
      <c r="K894" s="19">
        <f t="shared" si="68"/>
        <v>70.122560361624195</v>
      </c>
      <c r="L894" s="20">
        <f t="shared" si="67"/>
        <v>4698.2115442288214</v>
      </c>
      <c r="M894" s="21">
        <f t="shared" si="69"/>
        <v>1292.0835261476113</v>
      </c>
    </row>
    <row r="895" spans="2:13">
      <c r="B895" s="14" t="s">
        <v>1230</v>
      </c>
      <c r="C895" s="15" t="s">
        <v>32</v>
      </c>
      <c r="D895" s="15" t="s">
        <v>170</v>
      </c>
      <c r="E895" s="16">
        <v>42979</v>
      </c>
      <c r="F895" s="17">
        <f>IF(AND(MONTH($D$1)&lt;=MONTH(E895),YEAR($D$1)=YEAR(E895)),0,DATEDIF(E895,$D$1,"M"))</f>
        <v>97</v>
      </c>
      <c r="G895" s="18">
        <v>84</v>
      </c>
      <c r="H895" s="19">
        <v>7083.8320202020204</v>
      </c>
      <c r="I895" s="19">
        <f t="shared" si="65"/>
        <v>5667.0656161616171</v>
      </c>
      <c r="J895" s="15">
        <f t="shared" si="66"/>
        <v>100</v>
      </c>
      <c r="K895" s="19">
        <f t="shared" si="68"/>
        <v>66.274590668590676</v>
      </c>
      <c r="L895" s="20">
        <f t="shared" si="67"/>
        <v>5567.0656161616171</v>
      </c>
      <c r="M895" s="21">
        <f t="shared" si="69"/>
        <v>100</v>
      </c>
    </row>
    <row r="896" spans="2:13">
      <c r="B896" s="14" t="s">
        <v>1231</v>
      </c>
      <c r="C896" s="15" t="s">
        <v>48</v>
      </c>
      <c r="D896" s="15" t="s">
        <v>274</v>
      </c>
      <c r="E896" s="16">
        <v>44470</v>
      </c>
      <c r="F896" s="17">
        <f>IF(AND(MONTH($D$1)&lt;=MONTH(E896),YEAR($D$1)=YEAR(E896)),0,DATEDIF(E896,$D$1,"M"))</f>
        <v>48</v>
      </c>
      <c r="G896" s="18">
        <v>84</v>
      </c>
      <c r="H896" s="19">
        <v>4015.44</v>
      </c>
      <c r="I896" s="19">
        <f t="shared" si="65"/>
        <v>3212.3520000000003</v>
      </c>
      <c r="J896" s="15">
        <f t="shared" si="66"/>
        <v>100</v>
      </c>
      <c r="K896" s="19">
        <f t="shared" si="68"/>
        <v>37.051809523809524</v>
      </c>
      <c r="L896" s="20">
        <f t="shared" si="67"/>
        <v>1778.4868571428572</v>
      </c>
      <c r="M896" s="21">
        <f t="shared" si="69"/>
        <v>1433.8651428571432</v>
      </c>
    </row>
    <row r="897" spans="2:13">
      <c r="B897" s="14" t="s">
        <v>1232</v>
      </c>
      <c r="C897" s="15" t="s">
        <v>195</v>
      </c>
      <c r="D897" s="15" t="s">
        <v>1233</v>
      </c>
      <c r="E897" s="16">
        <v>44440</v>
      </c>
      <c r="F897" s="17">
        <f>IF(AND(MONTH($D$1)&lt;=MONTH(E897),YEAR($D$1)=YEAR(E897)),0,DATEDIF(E897,$D$1,"M"))</f>
        <v>49</v>
      </c>
      <c r="G897" s="18">
        <v>84</v>
      </c>
      <c r="H897" s="19">
        <v>6828.85</v>
      </c>
      <c r="I897" s="19">
        <f t="shared" si="65"/>
        <v>5463.0800000000008</v>
      </c>
      <c r="J897" s="15">
        <f t="shared" si="66"/>
        <v>100</v>
      </c>
      <c r="K897" s="19">
        <f t="shared" si="68"/>
        <v>63.846190476190486</v>
      </c>
      <c r="L897" s="20">
        <f t="shared" si="67"/>
        <v>3128.463333333334</v>
      </c>
      <c r="M897" s="21">
        <f t="shared" si="69"/>
        <v>2334.6166666666668</v>
      </c>
    </row>
    <row r="898" spans="2:13">
      <c r="B898" s="14" t="s">
        <v>1234</v>
      </c>
      <c r="C898" s="15" t="s">
        <v>10</v>
      </c>
      <c r="D898" s="15" t="s">
        <v>104</v>
      </c>
      <c r="E898" s="16">
        <v>44949</v>
      </c>
      <c r="F898" s="17">
        <f>IF(AND(MONTH($D$1)&lt;=MONTH(E898),YEAR($D$1)=YEAR(E898)),0,DATEDIF(E898,$D$1,"M"))</f>
        <v>32</v>
      </c>
      <c r="G898" s="18">
        <v>84</v>
      </c>
      <c r="H898" s="19">
        <v>3555.5</v>
      </c>
      <c r="I898" s="19">
        <f t="shared" si="65"/>
        <v>2844.4</v>
      </c>
      <c r="J898" s="15">
        <f t="shared" si="66"/>
        <v>100</v>
      </c>
      <c r="K898" s="19">
        <f t="shared" si="68"/>
        <v>32.671428571428571</v>
      </c>
      <c r="L898" s="20">
        <f t="shared" si="67"/>
        <v>1045.4857142857143</v>
      </c>
      <c r="M898" s="21">
        <f t="shared" si="69"/>
        <v>1798.9142857142858</v>
      </c>
    </row>
    <row r="899" spans="2:13">
      <c r="B899" s="14" t="s">
        <v>1235</v>
      </c>
      <c r="C899" s="15" t="s">
        <v>19</v>
      </c>
      <c r="D899" s="15" t="s">
        <v>653</v>
      </c>
      <c r="E899" s="16">
        <v>42948</v>
      </c>
      <c r="F899" s="17">
        <f>IF(AND(MONTH($D$1)&lt;=MONTH(E899),YEAR($D$1)=YEAR(E899)),0,DATEDIF(E899,$D$1,"M"))</f>
        <v>98</v>
      </c>
      <c r="G899" s="18">
        <v>84</v>
      </c>
      <c r="H899" s="19">
        <v>2931.36</v>
      </c>
      <c r="I899" s="19">
        <f t="shared" si="65"/>
        <v>2345.0880000000002</v>
      </c>
      <c r="J899" s="15">
        <f t="shared" si="66"/>
        <v>100</v>
      </c>
      <c r="K899" s="19">
        <f t="shared" si="68"/>
        <v>26.727238095238096</v>
      </c>
      <c r="L899" s="20">
        <f t="shared" si="67"/>
        <v>2245.0880000000002</v>
      </c>
      <c r="M899" s="21">
        <f t="shared" si="69"/>
        <v>100</v>
      </c>
    </row>
    <row r="900" spans="2:13">
      <c r="B900" s="14" t="s">
        <v>1236</v>
      </c>
      <c r="C900" s="15" t="s">
        <v>37</v>
      </c>
      <c r="D900" s="15" t="s">
        <v>1085</v>
      </c>
      <c r="E900" s="16">
        <v>44698</v>
      </c>
      <c r="F900" s="17">
        <f>IF(AND(MONTH($D$1)&lt;=MONTH(E900),YEAR($D$1)=YEAR(E900)),0,DATEDIF(E900,$D$1,"M"))</f>
        <v>40</v>
      </c>
      <c r="G900" s="18">
        <v>84</v>
      </c>
      <c r="H900" s="19">
        <v>6828.26</v>
      </c>
      <c r="I900" s="19">
        <f t="shared" ref="I900:I963" si="70">+H900*(1-$I$3)</f>
        <v>5462.6080000000002</v>
      </c>
      <c r="J900" s="15">
        <f t="shared" ref="J900:J963" si="71">IF(G900=60,50,100)</f>
        <v>100</v>
      </c>
      <c r="K900" s="19">
        <f t="shared" si="68"/>
        <v>63.84057142857143</v>
      </c>
      <c r="L900" s="20">
        <f t="shared" ref="L900:L963" si="72">IF(F900&lt;G900,K900*F900,K900*G900)</f>
        <v>2553.6228571428574</v>
      </c>
      <c r="M900" s="21">
        <f t="shared" si="69"/>
        <v>2908.9851428571428</v>
      </c>
    </row>
    <row r="901" spans="2:13">
      <c r="B901" s="14" t="s">
        <v>1237</v>
      </c>
      <c r="C901" s="15" t="s">
        <v>112</v>
      </c>
      <c r="D901" s="15" t="s">
        <v>1117</v>
      </c>
      <c r="E901" s="16">
        <v>44927</v>
      </c>
      <c r="F901" s="17">
        <f>IF(AND(MONTH($D$1)&lt;=MONTH(E901),YEAR($D$1)=YEAR(E901)),0,DATEDIF(E901,$D$1,"M"))</f>
        <v>33</v>
      </c>
      <c r="G901" s="18">
        <v>84</v>
      </c>
      <c r="H901" s="19">
        <v>30097.27</v>
      </c>
      <c r="I901" s="19">
        <f t="shared" si="70"/>
        <v>24077.816000000003</v>
      </c>
      <c r="J901" s="15">
        <f t="shared" si="71"/>
        <v>100</v>
      </c>
      <c r="K901" s="19">
        <f t="shared" ref="K901:K964" si="73">(I901-J901)/G901</f>
        <v>285.45019047619053</v>
      </c>
      <c r="L901" s="20">
        <f t="shared" si="72"/>
        <v>9419.8562857142879</v>
      </c>
      <c r="M901" s="21">
        <f t="shared" si="69"/>
        <v>14657.959714285715</v>
      </c>
    </row>
    <row r="902" spans="2:13">
      <c r="B902" s="14" t="s">
        <v>1238</v>
      </c>
      <c r="C902" s="15" t="s">
        <v>70</v>
      </c>
      <c r="D902" s="15" t="s">
        <v>1239</v>
      </c>
      <c r="E902" s="16">
        <v>44711</v>
      </c>
      <c r="F902" s="17">
        <f>IF(AND(MONTH($D$1)&lt;=MONTH(E902),YEAR($D$1)=YEAR(E902)),0,DATEDIF(E902,$D$1,"M"))</f>
        <v>40</v>
      </c>
      <c r="G902" s="18">
        <v>60</v>
      </c>
      <c r="H902" s="19">
        <v>2235</v>
      </c>
      <c r="I902" s="19">
        <f t="shared" si="70"/>
        <v>1788</v>
      </c>
      <c r="J902" s="15">
        <f t="shared" si="71"/>
        <v>50</v>
      </c>
      <c r="K902" s="19">
        <f t="shared" si="73"/>
        <v>28.966666666666665</v>
      </c>
      <c r="L902" s="20">
        <f t="shared" si="72"/>
        <v>1158.6666666666665</v>
      </c>
      <c r="M902" s="21">
        <f t="shared" ref="M902:M965" si="74">IF(F902&gt;G902,J902,I902-L902)</f>
        <v>629.33333333333348</v>
      </c>
    </row>
    <row r="903" spans="2:13">
      <c r="B903" s="14" t="s">
        <v>1240</v>
      </c>
      <c r="C903" s="15" t="s">
        <v>37</v>
      </c>
      <c r="D903" s="15" t="s">
        <v>1241</v>
      </c>
      <c r="E903" s="16">
        <v>44652</v>
      </c>
      <c r="F903" s="17">
        <f>IF(AND(MONTH($D$1)&lt;=MONTH(E903),YEAR($D$1)=YEAR(E903)),0,DATEDIF(E903,$D$1,"M"))</f>
        <v>42</v>
      </c>
      <c r="G903" s="18">
        <v>84</v>
      </c>
      <c r="H903" s="19">
        <v>5999</v>
      </c>
      <c r="I903" s="19">
        <f t="shared" si="70"/>
        <v>4799.2</v>
      </c>
      <c r="J903" s="15">
        <f t="shared" si="71"/>
        <v>100</v>
      </c>
      <c r="K903" s="19">
        <f t="shared" si="73"/>
        <v>55.942857142857143</v>
      </c>
      <c r="L903" s="20">
        <f t="shared" si="72"/>
        <v>2349.6</v>
      </c>
      <c r="M903" s="21">
        <f t="shared" si="74"/>
        <v>2449.6</v>
      </c>
    </row>
    <row r="904" spans="2:13">
      <c r="B904" s="14" t="s">
        <v>1242</v>
      </c>
      <c r="C904" s="15" t="s">
        <v>32</v>
      </c>
      <c r="D904" s="15" t="s">
        <v>1109</v>
      </c>
      <c r="E904" s="16">
        <v>44713</v>
      </c>
      <c r="F904" s="17">
        <f>IF(AND(MONTH($D$1)&lt;=MONTH(E904),YEAR($D$1)=YEAR(E904)),0,DATEDIF(E904,$D$1,"M"))</f>
        <v>40</v>
      </c>
      <c r="G904" s="18">
        <v>84</v>
      </c>
      <c r="H904" s="19">
        <v>9006.5</v>
      </c>
      <c r="I904" s="19">
        <f t="shared" si="70"/>
        <v>7205.2000000000007</v>
      </c>
      <c r="J904" s="15">
        <f t="shared" si="71"/>
        <v>100</v>
      </c>
      <c r="K904" s="19">
        <f t="shared" si="73"/>
        <v>84.585714285714289</v>
      </c>
      <c r="L904" s="20">
        <f t="shared" si="72"/>
        <v>3383.4285714285716</v>
      </c>
      <c r="M904" s="21">
        <f t="shared" si="74"/>
        <v>3821.7714285714292</v>
      </c>
    </row>
    <row r="905" spans="2:13">
      <c r="B905" s="14" t="s">
        <v>1243</v>
      </c>
      <c r="C905" s="15" t="s">
        <v>67</v>
      </c>
      <c r="D905" s="15" t="s">
        <v>1244</v>
      </c>
      <c r="E905" s="16">
        <v>43586</v>
      </c>
      <c r="F905" s="17">
        <f>IF(AND(MONTH($D$1)&lt;=MONTH(E905),YEAR($D$1)=YEAR(E905)),0,DATEDIF(E905,$D$1,"M"))</f>
        <v>77</v>
      </c>
      <c r="G905" s="18">
        <v>60</v>
      </c>
      <c r="H905" s="19">
        <v>1303.6099999999999</v>
      </c>
      <c r="I905" s="19">
        <f t="shared" si="70"/>
        <v>1042.8879999999999</v>
      </c>
      <c r="J905" s="15">
        <f t="shared" si="71"/>
        <v>50</v>
      </c>
      <c r="K905" s="19">
        <f t="shared" si="73"/>
        <v>16.548133333333332</v>
      </c>
      <c r="L905" s="20">
        <f t="shared" si="72"/>
        <v>992.88799999999992</v>
      </c>
      <c r="M905" s="21">
        <f t="shared" si="74"/>
        <v>50</v>
      </c>
    </row>
    <row r="906" spans="2:13">
      <c r="B906" s="14" t="s">
        <v>1245</v>
      </c>
      <c r="C906" s="15" t="s">
        <v>22</v>
      </c>
      <c r="D906" s="15" t="s">
        <v>1246</v>
      </c>
      <c r="E906" s="16">
        <v>43647</v>
      </c>
      <c r="F906" s="17">
        <f>IF(AND(MONTH($D$1)&lt;=MONTH(E906),YEAR($D$1)=YEAR(E906)),0,DATEDIF(E906,$D$1,"M"))</f>
        <v>75</v>
      </c>
      <c r="G906" s="18">
        <v>84</v>
      </c>
      <c r="H906" s="19">
        <v>785.25</v>
      </c>
      <c r="I906" s="19">
        <f t="shared" si="70"/>
        <v>628.20000000000005</v>
      </c>
      <c r="J906" s="15">
        <f t="shared" si="71"/>
        <v>100</v>
      </c>
      <c r="K906" s="19">
        <f t="shared" si="73"/>
        <v>6.2880952380952388</v>
      </c>
      <c r="L906" s="20">
        <f t="shared" si="72"/>
        <v>471.60714285714289</v>
      </c>
      <c r="M906" s="21">
        <f t="shared" si="74"/>
        <v>156.59285714285716</v>
      </c>
    </row>
    <row r="907" spans="2:13">
      <c r="B907" s="14" t="s">
        <v>1247</v>
      </c>
      <c r="C907" s="15" t="s">
        <v>25</v>
      </c>
      <c r="D907" s="15" t="s">
        <v>280</v>
      </c>
      <c r="E907" s="16">
        <v>44409</v>
      </c>
      <c r="F907" s="17">
        <f>IF(AND(MONTH($D$1)&lt;=MONTH(E907),YEAR($D$1)=YEAR(E907)),0,DATEDIF(E907,$D$1,"M"))</f>
        <v>50</v>
      </c>
      <c r="G907" s="18">
        <v>84</v>
      </c>
      <c r="H907" s="19">
        <v>3071.5</v>
      </c>
      <c r="I907" s="19">
        <f t="shared" si="70"/>
        <v>2457.2000000000003</v>
      </c>
      <c r="J907" s="15">
        <f t="shared" si="71"/>
        <v>100</v>
      </c>
      <c r="K907" s="19">
        <f t="shared" si="73"/>
        <v>28.061904761904763</v>
      </c>
      <c r="L907" s="20">
        <f t="shared" si="72"/>
        <v>1403.0952380952381</v>
      </c>
      <c r="M907" s="21">
        <f t="shared" si="74"/>
        <v>1054.1047619047622</v>
      </c>
    </row>
    <row r="908" spans="2:13">
      <c r="B908" s="14" t="s">
        <v>1248</v>
      </c>
      <c r="C908" s="15" t="s">
        <v>22</v>
      </c>
      <c r="D908" s="15" t="s">
        <v>94</v>
      </c>
      <c r="E908" s="16">
        <v>44348</v>
      </c>
      <c r="F908" s="17">
        <f>IF(AND(MONTH($D$1)&lt;=MONTH(E908),YEAR($D$1)=YEAR(E908)),0,DATEDIF(E908,$D$1,"M"))</f>
        <v>52</v>
      </c>
      <c r="G908" s="18">
        <v>84</v>
      </c>
      <c r="H908" s="19">
        <v>1321.01</v>
      </c>
      <c r="I908" s="19">
        <f t="shared" si="70"/>
        <v>1056.808</v>
      </c>
      <c r="J908" s="15">
        <f t="shared" si="71"/>
        <v>100</v>
      </c>
      <c r="K908" s="19">
        <f t="shared" si="73"/>
        <v>11.390571428571429</v>
      </c>
      <c r="L908" s="20">
        <f t="shared" si="72"/>
        <v>592.30971428571434</v>
      </c>
      <c r="M908" s="21">
        <f t="shared" si="74"/>
        <v>464.49828571428566</v>
      </c>
    </row>
    <row r="909" spans="2:13">
      <c r="B909" s="14" t="s">
        <v>1249</v>
      </c>
      <c r="C909" s="15" t="s">
        <v>32</v>
      </c>
      <c r="D909" s="15" t="s">
        <v>1188</v>
      </c>
      <c r="E909" s="16">
        <v>43739</v>
      </c>
      <c r="F909" s="17">
        <f>IF(AND(MONTH($D$1)&lt;=MONTH(E909),YEAR($D$1)=YEAR(E909)),0,DATEDIF(E909,$D$1,"M"))</f>
        <v>72</v>
      </c>
      <c r="G909" s="18">
        <v>84</v>
      </c>
      <c r="H909" s="19">
        <v>6749.24</v>
      </c>
      <c r="I909" s="19">
        <f t="shared" si="70"/>
        <v>5399.3919999999998</v>
      </c>
      <c r="J909" s="15">
        <f t="shared" si="71"/>
        <v>100</v>
      </c>
      <c r="K909" s="19">
        <f t="shared" si="73"/>
        <v>63.088000000000001</v>
      </c>
      <c r="L909" s="20">
        <f t="shared" si="72"/>
        <v>4542.3360000000002</v>
      </c>
      <c r="M909" s="21">
        <f t="shared" si="74"/>
        <v>857.05599999999959</v>
      </c>
    </row>
    <row r="910" spans="2:13">
      <c r="B910" s="14" t="s">
        <v>1250</v>
      </c>
      <c r="C910" s="15" t="s">
        <v>32</v>
      </c>
      <c r="D910" s="15" t="s">
        <v>1251</v>
      </c>
      <c r="E910" s="16">
        <v>44348</v>
      </c>
      <c r="F910" s="17">
        <f>IF(AND(MONTH($D$1)&lt;=MONTH(E910),YEAR($D$1)=YEAR(E910)),0,DATEDIF(E910,$D$1,"M"))</f>
        <v>52</v>
      </c>
      <c r="G910" s="18">
        <v>84</v>
      </c>
      <c r="H910" s="19">
        <v>11185.81923076923</v>
      </c>
      <c r="I910" s="19">
        <f t="shared" si="70"/>
        <v>8948.6553846153838</v>
      </c>
      <c r="J910" s="15">
        <f t="shared" si="71"/>
        <v>100</v>
      </c>
      <c r="K910" s="19">
        <f t="shared" si="73"/>
        <v>105.34113553113552</v>
      </c>
      <c r="L910" s="20">
        <f t="shared" si="72"/>
        <v>5477.7390476190467</v>
      </c>
      <c r="M910" s="21">
        <f t="shared" si="74"/>
        <v>3470.9163369963371</v>
      </c>
    </row>
    <row r="911" spans="2:13">
      <c r="B911" s="14" t="s">
        <v>1252</v>
      </c>
      <c r="C911" s="15" t="s">
        <v>22</v>
      </c>
      <c r="D911" s="15" t="s">
        <v>94</v>
      </c>
      <c r="E911" s="16">
        <v>44715</v>
      </c>
      <c r="F911" s="17">
        <f>IF(AND(MONTH($D$1)&lt;=MONTH(E911),YEAR($D$1)=YEAR(E911)),0,DATEDIF(E911,$D$1,"M"))</f>
        <v>39</v>
      </c>
      <c r="G911" s="18">
        <v>84</v>
      </c>
      <c r="H911" s="19">
        <v>815</v>
      </c>
      <c r="I911" s="19">
        <f t="shared" si="70"/>
        <v>652</v>
      </c>
      <c r="J911" s="15">
        <f t="shared" si="71"/>
        <v>100</v>
      </c>
      <c r="K911" s="19">
        <f t="shared" si="73"/>
        <v>6.5714285714285712</v>
      </c>
      <c r="L911" s="20">
        <f t="shared" si="72"/>
        <v>256.28571428571428</v>
      </c>
      <c r="M911" s="21">
        <f t="shared" si="74"/>
        <v>395.71428571428572</v>
      </c>
    </row>
    <row r="912" spans="2:13">
      <c r="B912" s="14" t="s">
        <v>1253</v>
      </c>
      <c r="C912" s="15" t="s">
        <v>32</v>
      </c>
      <c r="D912" s="15" t="s">
        <v>1188</v>
      </c>
      <c r="E912" s="16">
        <v>44531</v>
      </c>
      <c r="F912" s="17">
        <f>IF(AND(MONTH($D$1)&lt;=MONTH(E912),YEAR($D$1)=YEAR(E912)),0,DATEDIF(E912,$D$1,"M"))</f>
        <v>46</v>
      </c>
      <c r="G912" s="18">
        <v>84</v>
      </c>
      <c r="H912" s="19">
        <v>6749.24</v>
      </c>
      <c r="I912" s="19">
        <f t="shared" si="70"/>
        <v>5399.3919999999998</v>
      </c>
      <c r="J912" s="15">
        <f t="shared" si="71"/>
        <v>100</v>
      </c>
      <c r="K912" s="19">
        <f t="shared" si="73"/>
        <v>63.088000000000001</v>
      </c>
      <c r="L912" s="20">
        <f t="shared" si="72"/>
        <v>2902.0480000000002</v>
      </c>
      <c r="M912" s="21">
        <f t="shared" si="74"/>
        <v>2497.3439999999996</v>
      </c>
    </row>
    <row r="913" spans="2:13">
      <c r="B913" s="14" t="s">
        <v>1254</v>
      </c>
      <c r="C913" s="15" t="s">
        <v>22</v>
      </c>
      <c r="D913" s="15" t="s">
        <v>282</v>
      </c>
      <c r="E913" s="16">
        <v>45212</v>
      </c>
      <c r="F913" s="17">
        <f>IF(AND(MONTH($D$1)&lt;=MONTH(E913),YEAR($D$1)=YEAR(E913)),0,DATEDIF(E913,$D$1,"M"))</f>
        <v>23</v>
      </c>
      <c r="G913" s="18">
        <v>84</v>
      </c>
      <c r="H913" s="19">
        <v>655</v>
      </c>
      <c r="I913" s="19">
        <f t="shared" si="70"/>
        <v>524</v>
      </c>
      <c r="J913" s="15">
        <f t="shared" si="71"/>
        <v>100</v>
      </c>
      <c r="K913" s="19">
        <f t="shared" si="73"/>
        <v>5.0476190476190474</v>
      </c>
      <c r="L913" s="20">
        <f t="shared" si="72"/>
        <v>116.09523809523809</v>
      </c>
      <c r="M913" s="21">
        <f t="shared" si="74"/>
        <v>407.90476190476193</v>
      </c>
    </row>
    <row r="914" spans="2:13">
      <c r="B914" s="14" t="s">
        <v>1255</v>
      </c>
      <c r="C914" s="15" t="s">
        <v>29</v>
      </c>
      <c r="D914" s="15" t="s">
        <v>348</v>
      </c>
      <c r="E914" s="16">
        <v>44713</v>
      </c>
      <c r="F914" s="17">
        <f>IF(AND(MONTH($D$1)&lt;=MONTH(E914),YEAR($D$1)=YEAR(E914)),0,DATEDIF(E914,$D$1,"M"))</f>
        <v>40</v>
      </c>
      <c r="G914" s="18">
        <v>84</v>
      </c>
      <c r="H914" s="19">
        <v>5087.92</v>
      </c>
      <c r="I914" s="19">
        <f t="shared" si="70"/>
        <v>4070.3360000000002</v>
      </c>
      <c r="J914" s="15">
        <f t="shared" si="71"/>
        <v>100</v>
      </c>
      <c r="K914" s="19">
        <f t="shared" si="73"/>
        <v>47.265904761904764</v>
      </c>
      <c r="L914" s="20">
        <f t="shared" si="72"/>
        <v>1890.6361904761907</v>
      </c>
      <c r="M914" s="21">
        <f t="shared" si="74"/>
        <v>2179.6998095238096</v>
      </c>
    </row>
    <row r="915" spans="2:13">
      <c r="B915" s="14" t="s">
        <v>1256</v>
      </c>
      <c r="C915" s="15" t="s">
        <v>32</v>
      </c>
      <c r="D915" s="15" t="s">
        <v>1257</v>
      </c>
      <c r="E915" s="16">
        <v>43709</v>
      </c>
      <c r="F915" s="17">
        <f>IF(AND(MONTH($D$1)&lt;=MONTH(E915),YEAR($D$1)=YEAR(E915)),0,DATEDIF(E915,$D$1,"M"))</f>
        <v>73</v>
      </c>
      <c r="G915" s="18">
        <v>84</v>
      </c>
      <c r="H915" s="19">
        <v>8293.99</v>
      </c>
      <c r="I915" s="19">
        <f t="shared" si="70"/>
        <v>6635.192</v>
      </c>
      <c r="J915" s="15">
        <f t="shared" si="71"/>
        <v>100</v>
      </c>
      <c r="K915" s="19">
        <f t="shared" si="73"/>
        <v>77.799904761904756</v>
      </c>
      <c r="L915" s="20">
        <f t="shared" si="72"/>
        <v>5679.3930476190471</v>
      </c>
      <c r="M915" s="21">
        <f t="shared" si="74"/>
        <v>955.79895238095287</v>
      </c>
    </row>
    <row r="916" spans="2:13">
      <c r="B916" s="14" t="s">
        <v>1258</v>
      </c>
      <c r="C916" s="15" t="s">
        <v>37</v>
      </c>
      <c r="D916" s="15" t="s">
        <v>993</v>
      </c>
      <c r="E916" s="16">
        <v>44044</v>
      </c>
      <c r="F916" s="17">
        <f>IF(AND(MONTH($D$1)&lt;=MONTH(E916),YEAR($D$1)=YEAR(E916)),0,DATEDIF(E916,$D$1,"M"))</f>
        <v>62</v>
      </c>
      <c r="G916" s="18">
        <v>84</v>
      </c>
      <c r="H916" s="19">
        <v>4772.4229074889872</v>
      </c>
      <c r="I916" s="19">
        <f t="shared" si="70"/>
        <v>3817.9383259911901</v>
      </c>
      <c r="J916" s="15">
        <f t="shared" si="71"/>
        <v>100</v>
      </c>
      <c r="K916" s="19">
        <f t="shared" si="73"/>
        <v>44.261170547514169</v>
      </c>
      <c r="L916" s="20">
        <f t="shared" si="72"/>
        <v>2744.1925739458784</v>
      </c>
      <c r="M916" s="21">
        <f t="shared" si="74"/>
        <v>1073.7457520453117</v>
      </c>
    </row>
    <row r="917" spans="2:13">
      <c r="B917" s="14" t="s">
        <v>1259</v>
      </c>
      <c r="C917" s="15" t="s">
        <v>120</v>
      </c>
      <c r="D917" s="15" t="s">
        <v>121</v>
      </c>
      <c r="E917" s="16">
        <v>44774</v>
      </c>
      <c r="F917" s="17">
        <f>IF(AND(MONTH($D$1)&lt;=MONTH(E917),YEAR($D$1)=YEAR(E917)),0,DATEDIF(E917,$D$1,"M"))</f>
        <v>38</v>
      </c>
      <c r="G917" s="18">
        <v>84</v>
      </c>
      <c r="H917" s="19">
        <v>1441.4460000000001</v>
      </c>
      <c r="I917" s="19">
        <f t="shared" si="70"/>
        <v>1153.1568000000002</v>
      </c>
      <c r="J917" s="15">
        <f t="shared" si="71"/>
        <v>100</v>
      </c>
      <c r="K917" s="19">
        <f t="shared" si="73"/>
        <v>12.537580952380955</v>
      </c>
      <c r="L917" s="20">
        <f t="shared" si="72"/>
        <v>476.4280761904763</v>
      </c>
      <c r="M917" s="21">
        <f t="shared" si="74"/>
        <v>676.7287238095239</v>
      </c>
    </row>
    <row r="918" spans="2:13">
      <c r="B918" s="14" t="s">
        <v>1260</v>
      </c>
      <c r="C918" s="15" t="s">
        <v>70</v>
      </c>
      <c r="D918" s="15" t="s">
        <v>1089</v>
      </c>
      <c r="E918" s="16">
        <v>42856</v>
      </c>
      <c r="F918" s="17">
        <f>IF(AND(MONTH($D$1)&lt;=MONTH(E918),YEAR($D$1)=YEAR(E918)),0,DATEDIF(E918,$D$1,"M"))</f>
        <v>101</v>
      </c>
      <c r="G918" s="18">
        <v>60</v>
      </c>
      <c r="H918" s="19">
        <v>1585</v>
      </c>
      <c r="I918" s="19">
        <f t="shared" si="70"/>
        <v>1268</v>
      </c>
      <c r="J918" s="15">
        <f t="shared" si="71"/>
        <v>50</v>
      </c>
      <c r="K918" s="19">
        <f t="shared" si="73"/>
        <v>20.3</v>
      </c>
      <c r="L918" s="20">
        <f t="shared" si="72"/>
        <v>1218</v>
      </c>
      <c r="M918" s="21">
        <f t="shared" si="74"/>
        <v>50</v>
      </c>
    </row>
    <row r="919" spans="2:13">
      <c r="B919" s="14" t="s">
        <v>1260</v>
      </c>
      <c r="C919" s="15" t="s">
        <v>1261</v>
      </c>
      <c r="D919" s="15" t="s">
        <v>1089</v>
      </c>
      <c r="E919" s="16">
        <v>42856</v>
      </c>
      <c r="F919" s="17">
        <f>IF(AND(MONTH($D$1)&lt;=MONTH(E919),YEAR($D$1)=YEAR(E919)),0,DATEDIF(E919,$D$1,"M"))</f>
        <v>101</v>
      </c>
      <c r="G919" s="18">
        <v>60</v>
      </c>
      <c r="H919" s="19">
        <v>1585</v>
      </c>
      <c r="I919" s="19">
        <f t="shared" si="70"/>
        <v>1268</v>
      </c>
      <c r="J919" s="15">
        <f t="shared" si="71"/>
        <v>50</v>
      </c>
      <c r="K919" s="19">
        <f t="shared" si="73"/>
        <v>20.3</v>
      </c>
      <c r="L919" s="20">
        <f t="shared" si="72"/>
        <v>1218</v>
      </c>
      <c r="M919" s="21">
        <f t="shared" si="74"/>
        <v>50</v>
      </c>
    </row>
    <row r="920" spans="2:13">
      <c r="B920" s="14" t="s">
        <v>1262</v>
      </c>
      <c r="C920" s="15" t="s">
        <v>48</v>
      </c>
      <c r="D920" s="15" t="s">
        <v>599</v>
      </c>
      <c r="E920" s="16">
        <v>44732</v>
      </c>
      <c r="F920" s="17">
        <f>IF(AND(MONTH($D$1)&lt;=MONTH(E920),YEAR($D$1)=YEAR(E920)),0,DATEDIF(E920,$D$1,"M"))</f>
        <v>39</v>
      </c>
      <c r="G920" s="18">
        <v>84</v>
      </c>
      <c r="H920" s="19">
        <v>8239.6</v>
      </c>
      <c r="I920" s="19">
        <f t="shared" si="70"/>
        <v>6591.68</v>
      </c>
      <c r="J920" s="15">
        <f t="shared" si="71"/>
        <v>100</v>
      </c>
      <c r="K920" s="19">
        <f t="shared" si="73"/>
        <v>77.281904761904769</v>
      </c>
      <c r="L920" s="20">
        <f t="shared" si="72"/>
        <v>3013.994285714286</v>
      </c>
      <c r="M920" s="21">
        <f t="shared" si="74"/>
        <v>3577.6857142857143</v>
      </c>
    </row>
    <row r="921" spans="2:13">
      <c r="B921" s="14" t="s">
        <v>1263</v>
      </c>
      <c r="C921" s="15" t="s">
        <v>10</v>
      </c>
      <c r="D921" s="15" t="s">
        <v>304</v>
      </c>
      <c r="E921" s="16">
        <v>44735</v>
      </c>
      <c r="F921" s="17">
        <f>IF(AND(MONTH($D$1)&lt;=MONTH(E921),YEAR($D$1)=YEAR(E921)),0,DATEDIF(E921,$D$1,"M"))</f>
        <v>39</v>
      </c>
      <c r="G921" s="18">
        <v>84</v>
      </c>
      <c r="H921" s="19">
        <v>1067.48</v>
      </c>
      <c r="I921" s="19">
        <f t="shared" si="70"/>
        <v>853.98400000000004</v>
      </c>
      <c r="J921" s="15">
        <f t="shared" si="71"/>
        <v>100</v>
      </c>
      <c r="K921" s="19">
        <f t="shared" si="73"/>
        <v>8.9760000000000009</v>
      </c>
      <c r="L921" s="20">
        <f t="shared" si="72"/>
        <v>350.06400000000002</v>
      </c>
      <c r="M921" s="21">
        <f t="shared" si="74"/>
        <v>503.92</v>
      </c>
    </row>
    <row r="922" spans="2:13">
      <c r="B922" s="14" t="s">
        <v>1264</v>
      </c>
      <c r="C922" s="15" t="s">
        <v>195</v>
      </c>
      <c r="D922" s="15" t="s">
        <v>1022</v>
      </c>
      <c r="E922" s="16">
        <v>44750</v>
      </c>
      <c r="F922" s="17">
        <f>IF(AND(MONTH($D$1)&lt;=MONTH(E922),YEAR($D$1)=YEAR(E922)),0,DATEDIF(E922,$D$1,"M"))</f>
        <v>38</v>
      </c>
      <c r="G922" s="18">
        <v>84</v>
      </c>
      <c r="H922" s="19">
        <v>4832</v>
      </c>
      <c r="I922" s="19">
        <f t="shared" si="70"/>
        <v>3865.6000000000004</v>
      </c>
      <c r="J922" s="15">
        <f t="shared" si="71"/>
        <v>100</v>
      </c>
      <c r="K922" s="19">
        <f t="shared" si="73"/>
        <v>44.828571428571436</v>
      </c>
      <c r="L922" s="20">
        <f t="shared" si="72"/>
        <v>1703.4857142857145</v>
      </c>
      <c r="M922" s="21">
        <f t="shared" si="74"/>
        <v>2162.1142857142859</v>
      </c>
    </row>
    <row r="923" spans="2:13">
      <c r="B923" s="14" t="s">
        <v>1265</v>
      </c>
      <c r="C923" s="15" t="s">
        <v>37</v>
      </c>
      <c r="D923" s="15" t="s">
        <v>1085</v>
      </c>
      <c r="E923" s="16">
        <v>44802</v>
      </c>
      <c r="F923" s="17">
        <f>IF(AND(MONTH($D$1)&lt;=MONTH(E923),YEAR($D$1)=YEAR(E923)),0,DATEDIF(E923,$D$1,"M"))</f>
        <v>37</v>
      </c>
      <c r="G923" s="18">
        <v>84</v>
      </c>
      <c r="H923" s="19">
        <v>5999</v>
      </c>
      <c r="I923" s="19">
        <f t="shared" si="70"/>
        <v>4799.2</v>
      </c>
      <c r="J923" s="15">
        <f t="shared" si="71"/>
        <v>100</v>
      </c>
      <c r="K923" s="19">
        <f t="shared" si="73"/>
        <v>55.942857142857143</v>
      </c>
      <c r="L923" s="20">
        <f t="shared" si="72"/>
        <v>2069.8857142857141</v>
      </c>
      <c r="M923" s="21">
        <f t="shared" si="74"/>
        <v>2729.3142857142857</v>
      </c>
    </row>
    <row r="924" spans="2:13">
      <c r="B924" s="14" t="s">
        <v>1266</v>
      </c>
      <c r="C924" s="15" t="s">
        <v>32</v>
      </c>
      <c r="D924" s="15" t="s">
        <v>1109</v>
      </c>
      <c r="E924" s="16">
        <v>44755</v>
      </c>
      <c r="F924" s="17">
        <f>IF(AND(MONTH($D$1)&lt;=MONTH(E924),YEAR($D$1)=YEAR(E924)),0,DATEDIF(E924,$D$1,"M"))</f>
        <v>38</v>
      </c>
      <c r="G924" s="18">
        <v>84</v>
      </c>
      <c r="H924" s="19">
        <v>9872.42</v>
      </c>
      <c r="I924" s="19">
        <f t="shared" si="70"/>
        <v>7897.9360000000006</v>
      </c>
      <c r="J924" s="15">
        <f t="shared" si="71"/>
        <v>100</v>
      </c>
      <c r="K924" s="19">
        <f t="shared" si="73"/>
        <v>92.832571428571441</v>
      </c>
      <c r="L924" s="20">
        <f t="shared" si="72"/>
        <v>3527.6377142857145</v>
      </c>
      <c r="M924" s="21">
        <f t="shared" si="74"/>
        <v>4370.2982857142861</v>
      </c>
    </row>
    <row r="925" spans="2:13">
      <c r="B925" s="14" t="s">
        <v>1267</v>
      </c>
      <c r="C925" s="15" t="s">
        <v>185</v>
      </c>
      <c r="D925" s="15" t="s">
        <v>234</v>
      </c>
      <c r="E925" s="16">
        <v>45839.487326388888</v>
      </c>
      <c r="F925" s="17">
        <f>IF(AND(MONTH($D$1)&lt;=MONTH(E925),YEAR($D$1)=YEAR(E925)),0,DATEDIF(E925,$D$1,"M"))</f>
        <v>3</v>
      </c>
      <c r="G925" s="18">
        <v>84</v>
      </c>
      <c r="H925" s="19">
        <v>9356.5225806451617</v>
      </c>
      <c r="I925" s="19">
        <f t="shared" si="70"/>
        <v>7485.2180645161297</v>
      </c>
      <c r="J925" s="15">
        <f t="shared" si="71"/>
        <v>100</v>
      </c>
      <c r="K925" s="19">
        <f t="shared" si="73"/>
        <v>87.919262672811072</v>
      </c>
      <c r="L925" s="20">
        <f t="shared" si="72"/>
        <v>263.75778801843319</v>
      </c>
      <c r="M925" s="21">
        <f t="shared" si="74"/>
        <v>7221.4602764976962</v>
      </c>
    </row>
    <row r="926" spans="2:13">
      <c r="B926" s="14" t="s">
        <v>1268</v>
      </c>
      <c r="C926" s="15" t="s">
        <v>32</v>
      </c>
      <c r="D926" s="15" t="s">
        <v>1164</v>
      </c>
      <c r="E926" s="16">
        <v>44775</v>
      </c>
      <c r="F926" s="17">
        <f>IF(AND(MONTH($D$1)&lt;=MONTH(E926),YEAR($D$1)=YEAR(E926)),0,DATEDIF(E926,$D$1,"M"))</f>
        <v>37</v>
      </c>
      <c r="G926" s="18">
        <v>84</v>
      </c>
      <c r="H926" s="19">
        <v>8793.27</v>
      </c>
      <c r="I926" s="19">
        <f t="shared" si="70"/>
        <v>7034.6160000000009</v>
      </c>
      <c r="J926" s="15">
        <f t="shared" si="71"/>
        <v>100</v>
      </c>
      <c r="K926" s="19">
        <f t="shared" si="73"/>
        <v>82.554952380952386</v>
      </c>
      <c r="L926" s="20">
        <f t="shared" si="72"/>
        <v>3054.5332380952382</v>
      </c>
      <c r="M926" s="21">
        <f t="shared" si="74"/>
        <v>3980.0827619047627</v>
      </c>
    </row>
    <row r="927" spans="2:13">
      <c r="B927" s="14" t="s">
        <v>1269</v>
      </c>
      <c r="C927" s="15" t="s">
        <v>19</v>
      </c>
      <c r="D927" s="15" t="s">
        <v>631</v>
      </c>
      <c r="E927" s="16">
        <v>44781</v>
      </c>
      <c r="F927" s="17">
        <f>IF(AND(MONTH($D$1)&lt;=MONTH(E927),YEAR($D$1)=YEAR(E927)),0,DATEDIF(E927,$D$1,"M"))</f>
        <v>37</v>
      </c>
      <c r="G927" s="18">
        <v>84</v>
      </c>
      <c r="H927" s="19">
        <v>4484.25</v>
      </c>
      <c r="I927" s="19">
        <f t="shared" si="70"/>
        <v>3587.4</v>
      </c>
      <c r="J927" s="15">
        <f t="shared" si="71"/>
        <v>100</v>
      </c>
      <c r="K927" s="19">
        <f t="shared" si="73"/>
        <v>41.516666666666666</v>
      </c>
      <c r="L927" s="20">
        <f t="shared" si="72"/>
        <v>1536.1166666666666</v>
      </c>
      <c r="M927" s="21">
        <f t="shared" si="74"/>
        <v>2051.2833333333338</v>
      </c>
    </row>
    <row r="928" spans="2:13">
      <c r="B928" s="14" t="s">
        <v>1270</v>
      </c>
      <c r="C928" s="15" t="s">
        <v>37</v>
      </c>
      <c r="D928" s="15" t="s">
        <v>209</v>
      </c>
      <c r="E928" s="16">
        <v>44788</v>
      </c>
      <c r="F928" s="17">
        <f>IF(AND(MONTH($D$1)&lt;=MONTH(E928),YEAR($D$1)=YEAR(E928)),0,DATEDIF(E928,$D$1,"M"))</f>
        <v>37</v>
      </c>
      <c r="G928" s="18">
        <v>84</v>
      </c>
      <c r="H928" s="19">
        <v>4230.5</v>
      </c>
      <c r="I928" s="19">
        <f t="shared" si="70"/>
        <v>3384.4</v>
      </c>
      <c r="J928" s="15">
        <f t="shared" si="71"/>
        <v>100</v>
      </c>
      <c r="K928" s="19">
        <f t="shared" si="73"/>
        <v>39.1</v>
      </c>
      <c r="L928" s="20">
        <f t="shared" si="72"/>
        <v>1446.7</v>
      </c>
      <c r="M928" s="21">
        <f t="shared" si="74"/>
        <v>1937.7</v>
      </c>
    </row>
    <row r="929" spans="2:13">
      <c r="B929" s="14" t="s">
        <v>1271</v>
      </c>
      <c r="C929" s="15" t="s">
        <v>48</v>
      </c>
      <c r="D929" s="15" t="s">
        <v>1272</v>
      </c>
      <c r="E929" s="16">
        <v>44789</v>
      </c>
      <c r="F929" s="17">
        <f>IF(AND(MONTH($D$1)&lt;=MONTH(E929),YEAR($D$1)=YEAR(E929)),0,DATEDIF(E929,$D$1,"M"))</f>
        <v>37</v>
      </c>
      <c r="G929" s="18">
        <v>84</v>
      </c>
      <c r="H929" s="19">
        <v>5394.5</v>
      </c>
      <c r="I929" s="19">
        <f t="shared" si="70"/>
        <v>4315.6000000000004</v>
      </c>
      <c r="J929" s="15">
        <f t="shared" si="71"/>
        <v>100</v>
      </c>
      <c r="K929" s="19">
        <f t="shared" si="73"/>
        <v>50.18571428571429</v>
      </c>
      <c r="L929" s="20">
        <f t="shared" si="72"/>
        <v>1856.8714285714289</v>
      </c>
      <c r="M929" s="21">
        <f t="shared" si="74"/>
        <v>2458.7285714285717</v>
      </c>
    </row>
    <row r="930" spans="2:13">
      <c r="B930" s="14" t="s">
        <v>1273</v>
      </c>
      <c r="C930" s="15" t="s">
        <v>32</v>
      </c>
      <c r="D930" s="15" t="s">
        <v>1274</v>
      </c>
      <c r="E930" s="16">
        <v>44774</v>
      </c>
      <c r="F930" s="17">
        <f>IF(AND(MONTH($D$1)&lt;=MONTH(E930),YEAR($D$1)=YEAR(E930)),0,DATEDIF(E930,$D$1,"M"))</f>
        <v>38</v>
      </c>
      <c r="G930" s="18">
        <v>84</v>
      </c>
      <c r="H930" s="19">
        <v>8052.26</v>
      </c>
      <c r="I930" s="19">
        <f t="shared" si="70"/>
        <v>6441.8080000000009</v>
      </c>
      <c r="J930" s="15">
        <f t="shared" si="71"/>
        <v>100</v>
      </c>
      <c r="K930" s="19">
        <f t="shared" si="73"/>
        <v>75.497714285714295</v>
      </c>
      <c r="L930" s="20">
        <f t="shared" si="72"/>
        <v>2868.9131428571432</v>
      </c>
      <c r="M930" s="21">
        <f t="shared" si="74"/>
        <v>3572.8948571428577</v>
      </c>
    </row>
    <row r="931" spans="2:13">
      <c r="B931" s="14" t="s">
        <v>1275</v>
      </c>
      <c r="C931" s="15" t="s">
        <v>19</v>
      </c>
      <c r="D931" s="15" t="s">
        <v>1276</v>
      </c>
      <c r="E931" s="16">
        <v>44791</v>
      </c>
      <c r="F931" s="17">
        <f>IF(AND(MONTH($D$1)&lt;=MONTH(E931),YEAR($D$1)=YEAR(E931)),0,DATEDIF(E931,$D$1,"M"))</f>
        <v>37</v>
      </c>
      <c r="G931" s="18">
        <v>84</v>
      </c>
      <c r="H931" s="19">
        <v>5597.75</v>
      </c>
      <c r="I931" s="19">
        <f t="shared" si="70"/>
        <v>4478.2</v>
      </c>
      <c r="J931" s="15">
        <f t="shared" si="71"/>
        <v>100</v>
      </c>
      <c r="K931" s="19">
        <f t="shared" si="73"/>
        <v>52.121428571428567</v>
      </c>
      <c r="L931" s="20">
        <f t="shared" si="72"/>
        <v>1928.492857142857</v>
      </c>
      <c r="M931" s="21">
        <f t="shared" si="74"/>
        <v>2549.7071428571426</v>
      </c>
    </row>
    <row r="932" spans="2:13">
      <c r="B932" s="14" t="s">
        <v>1277</v>
      </c>
      <c r="C932" s="15" t="s">
        <v>70</v>
      </c>
      <c r="D932" s="15" t="s">
        <v>161</v>
      </c>
      <c r="E932" s="16">
        <v>44804</v>
      </c>
      <c r="F932" s="17">
        <f>IF(AND(MONTH($D$1)&lt;=MONTH(E932),YEAR($D$1)=YEAR(E932)),0,DATEDIF(E932,$D$1,"M"))</f>
        <v>37</v>
      </c>
      <c r="G932" s="18">
        <v>60</v>
      </c>
      <c r="H932" s="19">
        <v>549.72</v>
      </c>
      <c r="I932" s="19">
        <f t="shared" si="70"/>
        <v>439.77600000000007</v>
      </c>
      <c r="J932" s="15">
        <f t="shared" si="71"/>
        <v>50</v>
      </c>
      <c r="K932" s="19">
        <f t="shared" si="73"/>
        <v>6.496266666666668</v>
      </c>
      <c r="L932" s="20">
        <f t="shared" si="72"/>
        <v>240.36186666666671</v>
      </c>
      <c r="M932" s="21">
        <f t="shared" si="74"/>
        <v>199.41413333333335</v>
      </c>
    </row>
    <row r="933" spans="2:13">
      <c r="B933" s="14" t="s">
        <v>1278</v>
      </c>
      <c r="C933" s="15" t="s">
        <v>22</v>
      </c>
      <c r="D933" s="15" t="s">
        <v>263</v>
      </c>
      <c r="E933" s="16">
        <v>44803</v>
      </c>
      <c r="F933" s="17">
        <f>IF(AND(MONTH($D$1)&lt;=MONTH(E933),YEAR($D$1)=YEAR(E933)),0,DATEDIF(E933,$D$1,"M"))</f>
        <v>37</v>
      </c>
      <c r="G933" s="18">
        <v>84</v>
      </c>
      <c r="H933" s="19">
        <v>789</v>
      </c>
      <c r="I933" s="19">
        <f t="shared" si="70"/>
        <v>631.20000000000005</v>
      </c>
      <c r="J933" s="15">
        <f t="shared" si="71"/>
        <v>100</v>
      </c>
      <c r="K933" s="19">
        <f t="shared" si="73"/>
        <v>6.3238095238095244</v>
      </c>
      <c r="L933" s="20">
        <f t="shared" si="72"/>
        <v>233.9809523809524</v>
      </c>
      <c r="M933" s="21">
        <f t="shared" si="74"/>
        <v>397.21904761904761</v>
      </c>
    </row>
    <row r="934" spans="2:13">
      <c r="B934" s="14" t="s">
        <v>1279</v>
      </c>
      <c r="C934" s="15" t="s">
        <v>22</v>
      </c>
      <c r="D934" s="15" t="s">
        <v>263</v>
      </c>
      <c r="E934" s="16">
        <v>44811</v>
      </c>
      <c r="F934" s="17">
        <f>IF(AND(MONTH($D$1)&lt;=MONTH(E934),YEAR($D$1)=YEAR(E934)),0,DATEDIF(E934,$D$1,"M"))</f>
        <v>36</v>
      </c>
      <c r="G934" s="18">
        <v>84</v>
      </c>
      <c r="H934" s="19">
        <v>789</v>
      </c>
      <c r="I934" s="19">
        <f t="shared" si="70"/>
        <v>631.20000000000005</v>
      </c>
      <c r="J934" s="15">
        <f t="shared" si="71"/>
        <v>100</v>
      </c>
      <c r="K934" s="19">
        <f t="shared" si="73"/>
        <v>6.3238095238095244</v>
      </c>
      <c r="L934" s="20">
        <f t="shared" si="72"/>
        <v>227.65714285714287</v>
      </c>
      <c r="M934" s="21">
        <f t="shared" si="74"/>
        <v>403.5428571428572</v>
      </c>
    </row>
    <row r="935" spans="2:13">
      <c r="B935" s="14" t="s">
        <v>1280</v>
      </c>
      <c r="C935" s="15" t="s">
        <v>32</v>
      </c>
      <c r="D935" s="15" t="s">
        <v>1274</v>
      </c>
      <c r="E935" s="16">
        <v>44811</v>
      </c>
      <c r="F935" s="17">
        <f>IF(AND(MONTH($D$1)&lt;=MONTH(E935),YEAR($D$1)=YEAR(E935)),0,DATEDIF(E935,$D$1,"M"))</f>
        <v>36</v>
      </c>
      <c r="G935" s="18">
        <v>84</v>
      </c>
      <c r="H935" s="19">
        <v>8052.26</v>
      </c>
      <c r="I935" s="19">
        <f t="shared" si="70"/>
        <v>6441.8080000000009</v>
      </c>
      <c r="J935" s="15">
        <f t="shared" si="71"/>
        <v>100</v>
      </c>
      <c r="K935" s="19">
        <f t="shared" si="73"/>
        <v>75.497714285714295</v>
      </c>
      <c r="L935" s="20">
        <f t="shared" si="72"/>
        <v>2717.9177142857147</v>
      </c>
      <c r="M935" s="21">
        <f t="shared" si="74"/>
        <v>3723.8902857142862</v>
      </c>
    </row>
    <row r="936" spans="2:13">
      <c r="B936" s="14" t="s">
        <v>1281</v>
      </c>
      <c r="C936" s="15" t="s">
        <v>10</v>
      </c>
      <c r="D936" s="15" t="s">
        <v>65</v>
      </c>
      <c r="E936" s="16">
        <v>44820</v>
      </c>
      <c r="F936" s="17">
        <f>IF(AND(MONTH($D$1)&lt;=MONTH(E936),YEAR($D$1)=YEAR(E936)),0,DATEDIF(E936,$D$1,"M"))</f>
        <v>36</v>
      </c>
      <c r="G936" s="18">
        <v>84</v>
      </c>
      <c r="H936" s="19">
        <v>2034.25</v>
      </c>
      <c r="I936" s="19">
        <f t="shared" si="70"/>
        <v>1627.4</v>
      </c>
      <c r="J936" s="15">
        <f t="shared" si="71"/>
        <v>100</v>
      </c>
      <c r="K936" s="19">
        <f t="shared" si="73"/>
        <v>18.183333333333334</v>
      </c>
      <c r="L936" s="20">
        <f t="shared" si="72"/>
        <v>654.6</v>
      </c>
      <c r="M936" s="21">
        <f t="shared" si="74"/>
        <v>972.80000000000007</v>
      </c>
    </row>
    <row r="937" spans="2:13">
      <c r="B937" s="14" t="s">
        <v>1282</v>
      </c>
      <c r="C937" s="15" t="s">
        <v>32</v>
      </c>
      <c r="D937" s="15" t="s">
        <v>1109</v>
      </c>
      <c r="E937" s="16">
        <v>44805</v>
      </c>
      <c r="F937" s="17">
        <f>IF(AND(MONTH($D$1)&lt;=MONTH(E937),YEAR($D$1)=YEAR(E937)),0,DATEDIF(E937,$D$1,"M"))</f>
        <v>37</v>
      </c>
      <c r="G937" s="18">
        <v>84</v>
      </c>
      <c r="H937" s="19">
        <v>9657.5</v>
      </c>
      <c r="I937" s="19">
        <f t="shared" si="70"/>
        <v>7726</v>
      </c>
      <c r="J937" s="15">
        <f t="shared" si="71"/>
        <v>100</v>
      </c>
      <c r="K937" s="19">
        <f t="shared" si="73"/>
        <v>90.785714285714292</v>
      </c>
      <c r="L937" s="20">
        <f t="shared" si="72"/>
        <v>3359.0714285714289</v>
      </c>
      <c r="M937" s="21">
        <f t="shared" si="74"/>
        <v>4366.9285714285706</v>
      </c>
    </row>
    <row r="938" spans="2:13">
      <c r="B938" s="14" t="s">
        <v>1283</v>
      </c>
      <c r="C938" s="15" t="s">
        <v>135</v>
      </c>
      <c r="D938" s="15" t="s">
        <v>1284</v>
      </c>
      <c r="E938" s="16">
        <v>44833</v>
      </c>
      <c r="F938" s="17">
        <f>IF(AND(MONTH($D$1)&lt;=MONTH(E938),YEAR($D$1)=YEAR(E938)),0,DATEDIF(E938,$D$1,"M"))</f>
        <v>36</v>
      </c>
      <c r="G938" s="18">
        <v>60</v>
      </c>
      <c r="H938" s="19">
        <v>5782</v>
      </c>
      <c r="I938" s="19">
        <f t="shared" si="70"/>
        <v>4625.6000000000004</v>
      </c>
      <c r="J938" s="15">
        <f t="shared" si="71"/>
        <v>50</v>
      </c>
      <c r="K938" s="19">
        <f t="shared" si="73"/>
        <v>76.260000000000005</v>
      </c>
      <c r="L938" s="20">
        <f t="shared" si="72"/>
        <v>2745.36</v>
      </c>
      <c r="M938" s="21">
        <f t="shared" si="74"/>
        <v>1880.2400000000002</v>
      </c>
    </row>
    <row r="939" spans="2:13">
      <c r="B939" s="14" t="s">
        <v>1285</v>
      </c>
      <c r="C939" s="15" t="s">
        <v>10</v>
      </c>
      <c r="D939" s="15" t="s">
        <v>65</v>
      </c>
      <c r="E939" s="16">
        <v>44839</v>
      </c>
      <c r="F939" s="17">
        <f>IF(AND(MONTH($D$1)&lt;=MONTH(E939),YEAR($D$1)=YEAR(E939)),0,DATEDIF(E939,$D$1,"M"))</f>
        <v>35</v>
      </c>
      <c r="G939" s="18">
        <v>84</v>
      </c>
      <c r="H939" s="19">
        <v>2404.25</v>
      </c>
      <c r="I939" s="19">
        <f t="shared" si="70"/>
        <v>1923.4</v>
      </c>
      <c r="J939" s="15">
        <f t="shared" si="71"/>
        <v>100</v>
      </c>
      <c r="K939" s="19">
        <f t="shared" si="73"/>
        <v>21.707142857142859</v>
      </c>
      <c r="L939" s="20">
        <f t="shared" si="72"/>
        <v>759.75000000000011</v>
      </c>
      <c r="M939" s="21">
        <f t="shared" si="74"/>
        <v>1163.6500000000001</v>
      </c>
    </row>
    <row r="940" spans="2:13">
      <c r="B940" s="14" t="s">
        <v>1286</v>
      </c>
      <c r="C940" s="15" t="s">
        <v>249</v>
      </c>
      <c r="D940" s="15" t="s">
        <v>250</v>
      </c>
      <c r="E940" s="16">
        <v>44848</v>
      </c>
      <c r="F940" s="17">
        <f>IF(AND(MONTH($D$1)&lt;=MONTH(E940),YEAR($D$1)=YEAR(E940)),0,DATEDIF(E940,$D$1,"M"))</f>
        <v>35</v>
      </c>
      <c r="G940" s="18">
        <v>60</v>
      </c>
      <c r="H940" s="19">
        <v>2785</v>
      </c>
      <c r="I940" s="19">
        <f t="shared" si="70"/>
        <v>2228</v>
      </c>
      <c r="J940" s="15">
        <f t="shared" si="71"/>
        <v>50</v>
      </c>
      <c r="K940" s="19">
        <f t="shared" si="73"/>
        <v>36.299999999999997</v>
      </c>
      <c r="L940" s="20">
        <f t="shared" si="72"/>
        <v>1270.5</v>
      </c>
      <c r="M940" s="21">
        <f t="shared" si="74"/>
        <v>957.5</v>
      </c>
    </row>
    <row r="941" spans="2:13">
      <c r="B941" s="14" t="s">
        <v>1287</v>
      </c>
      <c r="C941" s="15" t="s">
        <v>32</v>
      </c>
      <c r="D941" s="15" t="s">
        <v>1109</v>
      </c>
      <c r="E941" s="16">
        <v>44852</v>
      </c>
      <c r="F941" s="17">
        <f>IF(AND(MONTH($D$1)&lt;=MONTH(E941),YEAR($D$1)=YEAR(E941)),0,DATEDIF(E941,$D$1,"M"))</f>
        <v>35</v>
      </c>
      <c r="G941" s="18">
        <v>84</v>
      </c>
      <c r="H941" s="19">
        <v>9133.52</v>
      </c>
      <c r="I941" s="19">
        <f t="shared" si="70"/>
        <v>7306.8160000000007</v>
      </c>
      <c r="J941" s="15">
        <f t="shared" si="71"/>
        <v>100</v>
      </c>
      <c r="K941" s="19">
        <f t="shared" si="73"/>
        <v>85.795428571428573</v>
      </c>
      <c r="L941" s="20">
        <f t="shared" si="72"/>
        <v>3002.84</v>
      </c>
      <c r="M941" s="21">
        <f t="shared" si="74"/>
        <v>4303.9760000000006</v>
      </c>
    </row>
    <row r="942" spans="2:13">
      <c r="B942" s="14" t="s">
        <v>1288</v>
      </c>
      <c r="C942" s="15" t="s">
        <v>22</v>
      </c>
      <c r="D942" s="15" t="s">
        <v>263</v>
      </c>
      <c r="E942" s="16">
        <v>44861</v>
      </c>
      <c r="F942" s="17">
        <f>IF(AND(MONTH($D$1)&lt;=MONTH(E942),YEAR($D$1)=YEAR(E942)),0,DATEDIF(E942,$D$1,"M"))</f>
        <v>35</v>
      </c>
      <c r="G942" s="18">
        <v>84</v>
      </c>
      <c r="H942" s="19">
        <v>1332</v>
      </c>
      <c r="I942" s="19">
        <f t="shared" si="70"/>
        <v>1065.6000000000001</v>
      </c>
      <c r="J942" s="15">
        <f t="shared" si="71"/>
        <v>100</v>
      </c>
      <c r="K942" s="19">
        <f t="shared" si="73"/>
        <v>11.495238095238097</v>
      </c>
      <c r="L942" s="20">
        <f t="shared" si="72"/>
        <v>402.33333333333337</v>
      </c>
      <c r="M942" s="21">
        <f t="shared" si="74"/>
        <v>663.26666666666677</v>
      </c>
    </row>
    <row r="943" spans="2:13">
      <c r="B943" s="14" t="s">
        <v>1289</v>
      </c>
      <c r="C943" s="15" t="s">
        <v>112</v>
      </c>
      <c r="D943" s="15" t="s">
        <v>1135</v>
      </c>
      <c r="E943" s="16">
        <v>44865</v>
      </c>
      <c r="F943" s="17">
        <f>IF(AND(MONTH($D$1)&lt;=MONTH(E943),YEAR($D$1)=YEAR(E943)),0,DATEDIF(E943,$D$1,"M"))</f>
        <v>35</v>
      </c>
      <c r="G943" s="18">
        <v>84</v>
      </c>
      <c r="H943" s="19">
        <v>18221.75</v>
      </c>
      <c r="I943" s="19">
        <f t="shared" si="70"/>
        <v>14577.400000000001</v>
      </c>
      <c r="J943" s="15">
        <f t="shared" si="71"/>
        <v>100</v>
      </c>
      <c r="K943" s="19">
        <f t="shared" si="73"/>
        <v>172.35000000000002</v>
      </c>
      <c r="L943" s="20">
        <f t="shared" si="72"/>
        <v>6032.2500000000009</v>
      </c>
      <c r="M943" s="21">
        <f t="shared" si="74"/>
        <v>8545.1500000000015</v>
      </c>
    </row>
    <row r="944" spans="2:13">
      <c r="B944" s="14" t="s">
        <v>1290</v>
      </c>
      <c r="C944" s="15" t="s">
        <v>37</v>
      </c>
      <c r="D944" s="15" t="s">
        <v>209</v>
      </c>
      <c r="E944" s="16">
        <v>44855</v>
      </c>
      <c r="F944" s="17">
        <f>IF(AND(MONTH($D$1)&lt;=MONTH(E944),YEAR($D$1)=YEAR(E944)),0,DATEDIF(E944,$D$1,"M"))</f>
        <v>35</v>
      </c>
      <c r="G944" s="18">
        <v>84</v>
      </c>
      <c r="H944" s="19">
        <v>4230.5</v>
      </c>
      <c r="I944" s="19">
        <f t="shared" si="70"/>
        <v>3384.4</v>
      </c>
      <c r="J944" s="15">
        <f t="shared" si="71"/>
        <v>100</v>
      </c>
      <c r="K944" s="19">
        <f t="shared" si="73"/>
        <v>39.1</v>
      </c>
      <c r="L944" s="20">
        <f t="shared" si="72"/>
        <v>1368.5</v>
      </c>
      <c r="M944" s="21">
        <f t="shared" si="74"/>
        <v>2015.9</v>
      </c>
    </row>
    <row r="945" spans="2:13">
      <c r="B945" s="14" t="s">
        <v>1291</v>
      </c>
      <c r="C945" s="15" t="s">
        <v>363</v>
      </c>
      <c r="D945" s="15" t="s">
        <v>1069</v>
      </c>
      <c r="E945" s="16">
        <v>44860</v>
      </c>
      <c r="F945" s="17">
        <f>IF(AND(MONTH($D$1)&lt;=MONTH(E945),YEAR($D$1)=YEAR(E945)),0,DATEDIF(E945,$D$1,"M"))</f>
        <v>35</v>
      </c>
      <c r="G945" s="18">
        <v>84</v>
      </c>
      <c r="H945" s="19">
        <v>8703</v>
      </c>
      <c r="I945" s="19">
        <f t="shared" si="70"/>
        <v>6962.4000000000005</v>
      </c>
      <c r="J945" s="15">
        <f t="shared" si="71"/>
        <v>100</v>
      </c>
      <c r="K945" s="19">
        <f t="shared" si="73"/>
        <v>81.695238095238096</v>
      </c>
      <c r="L945" s="20">
        <f t="shared" si="72"/>
        <v>2859.3333333333335</v>
      </c>
      <c r="M945" s="21">
        <f t="shared" si="74"/>
        <v>4103.0666666666675</v>
      </c>
    </row>
    <row r="946" spans="2:13">
      <c r="B946" s="14" t="s">
        <v>1292</v>
      </c>
      <c r="C946" s="15" t="s">
        <v>32</v>
      </c>
      <c r="D946" s="15" t="s">
        <v>1109</v>
      </c>
      <c r="E946" s="16">
        <v>44861</v>
      </c>
      <c r="F946" s="17">
        <f>IF(AND(MONTH($D$1)&lt;=MONTH(E946),YEAR($D$1)=YEAR(E946)),0,DATEDIF(E946,$D$1,"M"))</f>
        <v>35</v>
      </c>
      <c r="G946" s="18">
        <v>84</v>
      </c>
      <c r="H946" s="19">
        <v>9133.52</v>
      </c>
      <c r="I946" s="19">
        <f t="shared" si="70"/>
        <v>7306.8160000000007</v>
      </c>
      <c r="J946" s="15">
        <f t="shared" si="71"/>
        <v>100</v>
      </c>
      <c r="K946" s="19">
        <f t="shared" si="73"/>
        <v>85.795428571428573</v>
      </c>
      <c r="L946" s="20">
        <f t="shared" si="72"/>
        <v>3002.84</v>
      </c>
      <c r="M946" s="21">
        <f t="shared" si="74"/>
        <v>4303.9760000000006</v>
      </c>
    </row>
    <row r="947" spans="2:13">
      <c r="B947" s="14" t="s">
        <v>1293</v>
      </c>
      <c r="C947" s="15" t="s">
        <v>37</v>
      </c>
      <c r="D947" s="15" t="s">
        <v>1085</v>
      </c>
      <c r="E947" s="16">
        <v>44861</v>
      </c>
      <c r="F947" s="17">
        <f>IF(AND(MONTH($D$1)&lt;=MONTH(E947),YEAR($D$1)=YEAR(E947)),0,DATEDIF(E947,$D$1,"M"))</f>
        <v>35</v>
      </c>
      <c r="G947" s="18">
        <v>84</v>
      </c>
      <c r="H947" s="19">
        <v>5999</v>
      </c>
      <c r="I947" s="19">
        <f t="shared" si="70"/>
        <v>4799.2</v>
      </c>
      <c r="J947" s="15">
        <f t="shared" si="71"/>
        <v>100</v>
      </c>
      <c r="K947" s="19">
        <f t="shared" si="73"/>
        <v>55.942857142857143</v>
      </c>
      <c r="L947" s="20">
        <f t="shared" si="72"/>
        <v>1958</v>
      </c>
      <c r="M947" s="21">
        <f t="shared" si="74"/>
        <v>2841.2</v>
      </c>
    </row>
    <row r="948" spans="2:13">
      <c r="B948" s="14" t="s">
        <v>1293</v>
      </c>
      <c r="C948" s="15" t="s">
        <v>1294</v>
      </c>
      <c r="D948" s="15" t="s">
        <v>1085</v>
      </c>
      <c r="E948" s="16">
        <v>44861</v>
      </c>
      <c r="F948" s="17">
        <f>IF(AND(MONTH($D$1)&lt;=MONTH(E948),YEAR($D$1)=YEAR(E948)),0,DATEDIF(E948,$D$1,"M"))</f>
        <v>35</v>
      </c>
      <c r="G948" s="18">
        <v>84</v>
      </c>
      <c r="H948" s="19">
        <v>5999</v>
      </c>
      <c r="I948" s="19">
        <f t="shared" si="70"/>
        <v>4799.2</v>
      </c>
      <c r="J948" s="15">
        <f t="shared" si="71"/>
        <v>100</v>
      </c>
      <c r="K948" s="19">
        <f t="shared" si="73"/>
        <v>55.942857142857143</v>
      </c>
      <c r="L948" s="20">
        <f t="shared" si="72"/>
        <v>1958</v>
      </c>
      <c r="M948" s="21">
        <f t="shared" si="74"/>
        <v>2841.2</v>
      </c>
    </row>
    <row r="949" spans="2:13">
      <c r="B949" s="14" t="s">
        <v>1295</v>
      </c>
      <c r="C949" s="15" t="s">
        <v>22</v>
      </c>
      <c r="D949" s="15" t="s">
        <v>263</v>
      </c>
      <c r="E949" s="16">
        <v>44882</v>
      </c>
      <c r="F949" s="17">
        <f>IF(AND(MONTH($D$1)&lt;=MONTH(E949),YEAR($D$1)=YEAR(E949)),0,DATEDIF(E949,$D$1,"M"))</f>
        <v>34</v>
      </c>
      <c r="G949" s="18">
        <v>84</v>
      </c>
      <c r="H949" s="19">
        <v>1782</v>
      </c>
      <c r="I949" s="19">
        <f t="shared" si="70"/>
        <v>1425.6000000000001</v>
      </c>
      <c r="J949" s="15">
        <f t="shared" si="71"/>
        <v>100</v>
      </c>
      <c r="K949" s="19">
        <f t="shared" si="73"/>
        <v>15.780952380952382</v>
      </c>
      <c r="L949" s="20">
        <f t="shared" si="72"/>
        <v>536.55238095238099</v>
      </c>
      <c r="M949" s="21">
        <f t="shared" si="74"/>
        <v>889.04761904761915</v>
      </c>
    </row>
    <row r="950" spans="2:13">
      <c r="B950" s="14" t="s">
        <v>1296</v>
      </c>
      <c r="C950" s="15" t="s">
        <v>37</v>
      </c>
      <c r="D950" s="15" t="s">
        <v>209</v>
      </c>
      <c r="E950" s="16">
        <v>44887</v>
      </c>
      <c r="F950" s="17">
        <f>IF(AND(MONTH($D$1)&lt;=MONTH(E950),YEAR($D$1)=YEAR(E950)),0,DATEDIF(E950,$D$1,"M"))</f>
        <v>34</v>
      </c>
      <c r="G950" s="18">
        <v>84</v>
      </c>
      <c r="H950" s="19">
        <v>4230.5</v>
      </c>
      <c r="I950" s="19">
        <f t="shared" si="70"/>
        <v>3384.4</v>
      </c>
      <c r="J950" s="15">
        <f t="shared" si="71"/>
        <v>100</v>
      </c>
      <c r="K950" s="19">
        <f t="shared" si="73"/>
        <v>39.1</v>
      </c>
      <c r="L950" s="20">
        <f t="shared" si="72"/>
        <v>1329.4</v>
      </c>
      <c r="M950" s="21">
        <f t="shared" si="74"/>
        <v>2055</v>
      </c>
    </row>
    <row r="951" spans="2:13">
      <c r="B951" s="14" t="s">
        <v>1297</v>
      </c>
      <c r="C951" s="15" t="s">
        <v>32</v>
      </c>
      <c r="D951" s="15" t="s">
        <v>1274</v>
      </c>
      <c r="E951" s="16">
        <v>44924</v>
      </c>
      <c r="F951" s="17">
        <f>IF(AND(MONTH($D$1)&lt;=MONTH(E951),YEAR($D$1)=YEAR(E951)),0,DATEDIF(E951,$D$1,"M"))</f>
        <v>33</v>
      </c>
      <c r="G951" s="18">
        <v>84</v>
      </c>
      <c r="H951" s="19">
        <v>8052.26</v>
      </c>
      <c r="I951" s="19">
        <f t="shared" si="70"/>
        <v>6441.8080000000009</v>
      </c>
      <c r="J951" s="15">
        <f t="shared" si="71"/>
        <v>100</v>
      </c>
      <c r="K951" s="19">
        <f t="shared" si="73"/>
        <v>75.497714285714295</v>
      </c>
      <c r="L951" s="20">
        <f t="shared" si="72"/>
        <v>2491.4245714285717</v>
      </c>
      <c r="M951" s="21">
        <f t="shared" si="74"/>
        <v>3950.3834285714292</v>
      </c>
    </row>
    <row r="952" spans="2:13">
      <c r="B952" s="14" t="s">
        <v>1298</v>
      </c>
      <c r="C952" s="15" t="s">
        <v>32</v>
      </c>
      <c r="D952" s="15" t="s">
        <v>1274</v>
      </c>
      <c r="E952" s="16">
        <v>44896</v>
      </c>
      <c r="F952" s="17">
        <f>IF(AND(MONTH($D$1)&lt;=MONTH(E952),YEAR($D$1)=YEAR(E952)),0,DATEDIF(E952,$D$1,"M"))</f>
        <v>34</v>
      </c>
      <c r="G952" s="18">
        <v>84</v>
      </c>
      <c r="H952" s="19">
        <v>8052.26</v>
      </c>
      <c r="I952" s="19">
        <f t="shared" si="70"/>
        <v>6441.8080000000009</v>
      </c>
      <c r="J952" s="15">
        <f t="shared" si="71"/>
        <v>100</v>
      </c>
      <c r="K952" s="19">
        <f t="shared" si="73"/>
        <v>75.497714285714295</v>
      </c>
      <c r="L952" s="20">
        <f t="shared" si="72"/>
        <v>2566.9222857142859</v>
      </c>
      <c r="M952" s="21">
        <f t="shared" si="74"/>
        <v>3874.885714285715</v>
      </c>
    </row>
    <row r="953" spans="2:13">
      <c r="B953" s="14" t="s">
        <v>1299</v>
      </c>
      <c r="C953" s="15" t="s">
        <v>32</v>
      </c>
      <c r="D953" s="15" t="s">
        <v>1109</v>
      </c>
      <c r="E953" s="16">
        <v>44897</v>
      </c>
      <c r="F953" s="17">
        <f>IF(AND(MONTH($D$1)&lt;=MONTH(E953),YEAR($D$1)=YEAR(E953)),0,DATEDIF(E953,$D$1,"M"))</f>
        <v>33</v>
      </c>
      <c r="G953" s="18">
        <v>84</v>
      </c>
      <c r="H953" s="19">
        <v>10023.379999999999</v>
      </c>
      <c r="I953" s="19">
        <f t="shared" si="70"/>
        <v>8018.7039999999997</v>
      </c>
      <c r="J953" s="15">
        <f t="shared" si="71"/>
        <v>100</v>
      </c>
      <c r="K953" s="19">
        <f t="shared" si="73"/>
        <v>94.270285714285706</v>
      </c>
      <c r="L953" s="20">
        <f t="shared" si="72"/>
        <v>3110.9194285714284</v>
      </c>
      <c r="M953" s="21">
        <f t="shared" si="74"/>
        <v>4907.7845714285713</v>
      </c>
    </row>
    <row r="954" spans="2:13">
      <c r="B954" s="14" t="s">
        <v>1300</v>
      </c>
      <c r="C954" s="15" t="s">
        <v>32</v>
      </c>
      <c r="D954" s="15" t="s">
        <v>1109</v>
      </c>
      <c r="E954" s="16">
        <v>44901</v>
      </c>
      <c r="F954" s="17">
        <f>IF(AND(MONTH($D$1)&lt;=MONTH(E954),YEAR($D$1)=YEAR(E954)),0,DATEDIF(E954,$D$1,"M"))</f>
        <v>33</v>
      </c>
      <c r="G954" s="18">
        <v>84</v>
      </c>
      <c r="H954" s="19">
        <v>10546.619999999999</v>
      </c>
      <c r="I954" s="19">
        <f t="shared" si="70"/>
        <v>8437.2960000000003</v>
      </c>
      <c r="J954" s="15">
        <f t="shared" si="71"/>
        <v>100</v>
      </c>
      <c r="K954" s="19">
        <f t="shared" si="73"/>
        <v>99.253523809523813</v>
      </c>
      <c r="L954" s="20">
        <f t="shared" si="72"/>
        <v>3275.3662857142858</v>
      </c>
      <c r="M954" s="21">
        <f t="shared" si="74"/>
        <v>5161.929714285714</v>
      </c>
    </row>
    <row r="955" spans="2:13">
      <c r="B955" s="14" t="s">
        <v>1301</v>
      </c>
      <c r="C955" s="15" t="s">
        <v>22</v>
      </c>
      <c r="D955" s="15" t="s">
        <v>263</v>
      </c>
      <c r="E955" s="16">
        <v>44917</v>
      </c>
      <c r="F955" s="17">
        <f>IF(AND(MONTH($D$1)&lt;=MONTH(E955),YEAR($D$1)=YEAR(E955)),0,DATEDIF(E955,$D$1,"M"))</f>
        <v>33</v>
      </c>
      <c r="G955" s="18">
        <v>84</v>
      </c>
      <c r="H955" s="19">
        <v>1782</v>
      </c>
      <c r="I955" s="19">
        <f t="shared" si="70"/>
        <v>1425.6000000000001</v>
      </c>
      <c r="J955" s="15">
        <f t="shared" si="71"/>
        <v>100</v>
      </c>
      <c r="K955" s="19">
        <f t="shared" si="73"/>
        <v>15.780952380952382</v>
      </c>
      <c r="L955" s="20">
        <f t="shared" si="72"/>
        <v>520.7714285714286</v>
      </c>
      <c r="M955" s="21">
        <f t="shared" si="74"/>
        <v>904.82857142857154</v>
      </c>
    </row>
    <row r="956" spans="2:13">
      <c r="B956" s="14" t="s">
        <v>1302</v>
      </c>
      <c r="C956" s="15" t="s">
        <v>22</v>
      </c>
      <c r="D956" s="15" t="s">
        <v>263</v>
      </c>
      <c r="E956" s="16">
        <v>44904</v>
      </c>
      <c r="F956" s="17">
        <f>IF(AND(MONTH($D$1)&lt;=MONTH(E956),YEAR($D$1)=YEAR(E956)),0,DATEDIF(E956,$D$1,"M"))</f>
        <v>33</v>
      </c>
      <c r="G956" s="18">
        <v>84</v>
      </c>
      <c r="H956" s="19">
        <v>789</v>
      </c>
      <c r="I956" s="19">
        <f t="shared" si="70"/>
        <v>631.20000000000005</v>
      </c>
      <c r="J956" s="15">
        <f t="shared" si="71"/>
        <v>100</v>
      </c>
      <c r="K956" s="19">
        <f t="shared" si="73"/>
        <v>6.3238095238095244</v>
      </c>
      <c r="L956" s="20">
        <f t="shared" si="72"/>
        <v>208.68571428571431</v>
      </c>
      <c r="M956" s="21">
        <f t="shared" si="74"/>
        <v>422.51428571428573</v>
      </c>
    </row>
    <row r="957" spans="2:13">
      <c r="B957" s="14" t="s">
        <v>1303</v>
      </c>
      <c r="C957" s="15" t="s">
        <v>185</v>
      </c>
      <c r="D957" s="15" t="s">
        <v>1071</v>
      </c>
      <c r="E957" s="16">
        <v>44943</v>
      </c>
      <c r="F957" s="17">
        <f>IF(AND(MONTH($D$1)&lt;=MONTH(E957),YEAR($D$1)=YEAR(E957)),0,DATEDIF(E957,$D$1,"M"))</f>
        <v>32</v>
      </c>
      <c r="G957" s="18">
        <v>84</v>
      </c>
      <c r="H957" s="19">
        <v>8520</v>
      </c>
      <c r="I957" s="19">
        <f t="shared" si="70"/>
        <v>6816</v>
      </c>
      <c r="J957" s="15">
        <f t="shared" si="71"/>
        <v>100</v>
      </c>
      <c r="K957" s="19">
        <f t="shared" si="73"/>
        <v>79.952380952380949</v>
      </c>
      <c r="L957" s="20">
        <f t="shared" si="72"/>
        <v>2558.4761904761904</v>
      </c>
      <c r="M957" s="21">
        <f t="shared" si="74"/>
        <v>4257.5238095238092</v>
      </c>
    </row>
    <row r="958" spans="2:13">
      <c r="B958" s="14" t="s">
        <v>1304</v>
      </c>
      <c r="C958" s="15" t="s">
        <v>32</v>
      </c>
      <c r="D958" s="15" t="s">
        <v>1274</v>
      </c>
      <c r="E958" s="16">
        <v>44910</v>
      </c>
      <c r="F958" s="17">
        <f>IF(AND(MONTH($D$1)&lt;=MONTH(E958),YEAR($D$1)=YEAR(E958)),0,DATEDIF(E958,$D$1,"M"))</f>
        <v>33</v>
      </c>
      <c r="G958" s="18">
        <v>84</v>
      </c>
      <c r="H958" s="19">
        <v>8052.26</v>
      </c>
      <c r="I958" s="19">
        <f t="shared" si="70"/>
        <v>6441.8080000000009</v>
      </c>
      <c r="J958" s="15">
        <f t="shared" si="71"/>
        <v>100</v>
      </c>
      <c r="K958" s="19">
        <f t="shared" si="73"/>
        <v>75.497714285714295</v>
      </c>
      <c r="L958" s="20">
        <f t="shared" si="72"/>
        <v>2491.4245714285717</v>
      </c>
      <c r="M958" s="21">
        <f t="shared" si="74"/>
        <v>3950.3834285714292</v>
      </c>
    </row>
    <row r="959" spans="2:13">
      <c r="B959" s="14" t="s">
        <v>1305</v>
      </c>
      <c r="C959" s="15" t="s">
        <v>32</v>
      </c>
      <c r="D959" s="15" t="s">
        <v>1274</v>
      </c>
      <c r="E959" s="16">
        <v>44914</v>
      </c>
      <c r="F959" s="17">
        <f>IF(AND(MONTH($D$1)&lt;=MONTH(E959),YEAR($D$1)=YEAR(E959)),0,DATEDIF(E959,$D$1,"M"))</f>
        <v>33</v>
      </c>
      <c r="G959" s="18">
        <v>84</v>
      </c>
      <c r="H959" s="19">
        <v>8052.26</v>
      </c>
      <c r="I959" s="19">
        <f t="shared" si="70"/>
        <v>6441.8080000000009</v>
      </c>
      <c r="J959" s="15">
        <f t="shared" si="71"/>
        <v>100</v>
      </c>
      <c r="K959" s="19">
        <f t="shared" si="73"/>
        <v>75.497714285714295</v>
      </c>
      <c r="L959" s="20">
        <f t="shared" si="72"/>
        <v>2491.4245714285717</v>
      </c>
      <c r="M959" s="21">
        <f t="shared" si="74"/>
        <v>3950.3834285714292</v>
      </c>
    </row>
    <row r="960" spans="2:13">
      <c r="B960" s="14" t="s">
        <v>1306</v>
      </c>
      <c r="C960" s="15" t="s">
        <v>32</v>
      </c>
      <c r="D960" s="15" t="s">
        <v>1109</v>
      </c>
      <c r="E960" s="16">
        <v>44916</v>
      </c>
      <c r="F960" s="17">
        <f>IF(AND(MONTH($D$1)&lt;=MONTH(E960),YEAR($D$1)=YEAR(E960)),0,DATEDIF(E960,$D$1,"M"))</f>
        <v>33</v>
      </c>
      <c r="G960" s="18">
        <v>84</v>
      </c>
      <c r="H960" s="19">
        <v>9133.52</v>
      </c>
      <c r="I960" s="19">
        <f t="shared" si="70"/>
        <v>7306.8160000000007</v>
      </c>
      <c r="J960" s="15">
        <f t="shared" si="71"/>
        <v>100</v>
      </c>
      <c r="K960" s="19">
        <f t="shared" si="73"/>
        <v>85.795428571428573</v>
      </c>
      <c r="L960" s="20">
        <f t="shared" si="72"/>
        <v>2831.2491428571429</v>
      </c>
      <c r="M960" s="21">
        <f t="shared" si="74"/>
        <v>4475.5668571428578</v>
      </c>
    </row>
    <row r="961" spans="2:13">
      <c r="B961" s="14" t="s">
        <v>1307</v>
      </c>
      <c r="C961" s="15" t="s">
        <v>32</v>
      </c>
      <c r="D961" s="15" t="s">
        <v>1164</v>
      </c>
      <c r="E961" s="16">
        <v>44916</v>
      </c>
      <c r="F961" s="17">
        <f>IF(AND(MONTH($D$1)&lt;=MONTH(E961),YEAR($D$1)=YEAR(E961)),0,DATEDIF(E961,$D$1,"M"))</f>
        <v>33</v>
      </c>
      <c r="G961" s="18">
        <v>84</v>
      </c>
      <c r="H961" s="19">
        <v>9933.85</v>
      </c>
      <c r="I961" s="19">
        <f t="shared" si="70"/>
        <v>7947.0800000000008</v>
      </c>
      <c r="J961" s="15">
        <f t="shared" si="71"/>
        <v>100</v>
      </c>
      <c r="K961" s="19">
        <f t="shared" si="73"/>
        <v>93.417619047619056</v>
      </c>
      <c r="L961" s="20">
        <f t="shared" si="72"/>
        <v>3082.7814285714289</v>
      </c>
      <c r="M961" s="21">
        <f t="shared" si="74"/>
        <v>4864.2985714285714</v>
      </c>
    </row>
    <row r="962" spans="2:13">
      <c r="B962" s="14" t="s">
        <v>1308</v>
      </c>
      <c r="C962" s="15" t="s">
        <v>10</v>
      </c>
      <c r="D962" s="15" t="s">
        <v>65</v>
      </c>
      <c r="E962" s="16">
        <v>44924</v>
      </c>
      <c r="F962" s="17">
        <f>IF(AND(MONTH($D$1)&lt;=MONTH(E962),YEAR($D$1)=YEAR(E962)),0,DATEDIF(E962,$D$1,"M"))</f>
        <v>33</v>
      </c>
      <c r="G962" s="18">
        <v>84</v>
      </c>
      <c r="H962" s="19">
        <v>2699.58</v>
      </c>
      <c r="I962" s="19">
        <f t="shared" si="70"/>
        <v>2159.6640000000002</v>
      </c>
      <c r="J962" s="15">
        <f t="shared" si="71"/>
        <v>100</v>
      </c>
      <c r="K962" s="19">
        <f t="shared" si="73"/>
        <v>24.519809523809528</v>
      </c>
      <c r="L962" s="20">
        <f t="shared" si="72"/>
        <v>809.15371428571439</v>
      </c>
      <c r="M962" s="21">
        <f t="shared" si="74"/>
        <v>1350.5102857142858</v>
      </c>
    </row>
    <row r="963" spans="2:13">
      <c r="B963" s="14" t="s">
        <v>1309</v>
      </c>
      <c r="C963" s="15" t="s">
        <v>32</v>
      </c>
      <c r="D963" s="15" t="s">
        <v>1274</v>
      </c>
      <c r="E963" s="16">
        <v>44923</v>
      </c>
      <c r="F963" s="17">
        <f>IF(AND(MONTH($D$1)&lt;=MONTH(E963),YEAR($D$1)=YEAR(E963)),0,DATEDIF(E963,$D$1,"M"))</f>
        <v>33</v>
      </c>
      <c r="G963" s="18">
        <v>84</v>
      </c>
      <c r="H963" s="19">
        <v>8286.85</v>
      </c>
      <c r="I963" s="19">
        <f t="shared" si="70"/>
        <v>6629.4800000000005</v>
      </c>
      <c r="J963" s="15">
        <f t="shared" si="71"/>
        <v>100</v>
      </c>
      <c r="K963" s="19">
        <f t="shared" si="73"/>
        <v>77.731904761904772</v>
      </c>
      <c r="L963" s="20">
        <f t="shared" si="72"/>
        <v>2565.1528571428576</v>
      </c>
      <c r="M963" s="21">
        <f t="shared" si="74"/>
        <v>4064.3271428571429</v>
      </c>
    </row>
    <row r="964" spans="2:13">
      <c r="B964" s="14" t="s">
        <v>1310</v>
      </c>
      <c r="C964" s="15" t="s">
        <v>79</v>
      </c>
      <c r="D964" s="15" t="s">
        <v>1311</v>
      </c>
      <c r="E964" s="16">
        <v>44925</v>
      </c>
      <c r="F964" s="17">
        <f>IF(AND(MONTH($D$1)&lt;=MONTH(E964),YEAR($D$1)=YEAR(E964)),0,DATEDIF(E964,$D$1,"M"))</f>
        <v>33</v>
      </c>
      <c r="G964" s="18">
        <v>84</v>
      </c>
      <c r="H964" s="19">
        <v>9061</v>
      </c>
      <c r="I964" s="19">
        <f t="shared" ref="I964:I1027" si="75">+H964*(1-$I$3)</f>
        <v>7248.8</v>
      </c>
      <c r="J964" s="15">
        <f t="shared" ref="J964:J1027" si="76">IF(G964=60,50,100)</f>
        <v>100</v>
      </c>
      <c r="K964" s="19">
        <f t="shared" si="73"/>
        <v>85.104761904761901</v>
      </c>
      <c r="L964" s="20">
        <f t="shared" ref="L964:L1027" si="77">IF(F964&lt;G964,K964*F964,K964*G964)</f>
        <v>2808.4571428571426</v>
      </c>
      <c r="M964" s="21">
        <f t="shared" si="74"/>
        <v>4440.3428571428576</v>
      </c>
    </row>
    <row r="965" spans="2:13">
      <c r="B965" s="14" t="s">
        <v>1312</v>
      </c>
      <c r="C965" s="15" t="s">
        <v>19</v>
      </c>
      <c r="D965" s="15" t="s">
        <v>653</v>
      </c>
      <c r="E965" s="16">
        <v>44928</v>
      </c>
      <c r="F965" s="17">
        <f>IF(AND(MONTH($D$1)&lt;=MONTH(E965),YEAR($D$1)=YEAR(E965)),0,DATEDIF(E965,$D$1,"M"))</f>
        <v>32</v>
      </c>
      <c r="G965" s="18">
        <v>84</v>
      </c>
      <c r="H965" s="19">
        <v>4990</v>
      </c>
      <c r="I965" s="19">
        <f t="shared" si="75"/>
        <v>3992</v>
      </c>
      <c r="J965" s="15">
        <f t="shared" si="76"/>
        <v>100</v>
      </c>
      <c r="K965" s="19">
        <f t="shared" ref="K965:K1028" si="78">(I965-J965)/G965</f>
        <v>46.333333333333336</v>
      </c>
      <c r="L965" s="20">
        <f t="shared" si="77"/>
        <v>1482.6666666666667</v>
      </c>
      <c r="M965" s="21">
        <f t="shared" si="74"/>
        <v>2509.333333333333</v>
      </c>
    </row>
    <row r="966" spans="2:13">
      <c r="B966" s="14" t="s">
        <v>1313</v>
      </c>
      <c r="C966" s="15" t="s">
        <v>32</v>
      </c>
      <c r="D966" s="15" t="s">
        <v>1274</v>
      </c>
      <c r="E966" s="16">
        <v>44931</v>
      </c>
      <c r="F966" s="17">
        <f>IF(AND(MONTH($D$1)&lt;=MONTH(E966),YEAR($D$1)=YEAR(E966)),0,DATEDIF(E966,$D$1,"M"))</f>
        <v>32</v>
      </c>
      <c r="G966" s="18">
        <v>84</v>
      </c>
      <c r="H966" s="19">
        <v>8052.26</v>
      </c>
      <c r="I966" s="19">
        <f t="shared" si="75"/>
        <v>6441.8080000000009</v>
      </c>
      <c r="J966" s="15">
        <f t="shared" si="76"/>
        <v>100</v>
      </c>
      <c r="K966" s="19">
        <f t="shared" si="78"/>
        <v>75.497714285714295</v>
      </c>
      <c r="L966" s="20">
        <f t="shared" si="77"/>
        <v>2415.9268571428574</v>
      </c>
      <c r="M966" s="21">
        <f t="shared" ref="M966:M1029" si="79">IF(F966&gt;G966,J966,I966-L966)</f>
        <v>4025.8811428571435</v>
      </c>
    </row>
    <row r="967" spans="2:13">
      <c r="B967" s="14" t="s">
        <v>1314</v>
      </c>
      <c r="C967" s="15" t="s">
        <v>32</v>
      </c>
      <c r="D967" s="15" t="s">
        <v>1164</v>
      </c>
      <c r="E967" s="16">
        <v>44939</v>
      </c>
      <c r="F967" s="17">
        <f>IF(AND(MONTH($D$1)&lt;=MONTH(E967),YEAR($D$1)=YEAR(E967)),0,DATEDIF(E967,$D$1,"M"))</f>
        <v>32</v>
      </c>
      <c r="G967" s="18">
        <v>84</v>
      </c>
      <c r="H967" s="19">
        <v>9143.2900000000009</v>
      </c>
      <c r="I967" s="19">
        <f t="shared" si="75"/>
        <v>7314.6320000000014</v>
      </c>
      <c r="J967" s="15">
        <f t="shared" si="76"/>
        <v>100</v>
      </c>
      <c r="K967" s="19">
        <f t="shared" si="78"/>
        <v>85.888476190476212</v>
      </c>
      <c r="L967" s="20">
        <f t="shared" si="77"/>
        <v>2748.4312380952388</v>
      </c>
      <c r="M967" s="21">
        <f t="shared" si="79"/>
        <v>4566.2007619047627</v>
      </c>
    </row>
    <row r="968" spans="2:13">
      <c r="B968" s="14" t="s">
        <v>1315</v>
      </c>
      <c r="C968" s="15" t="s">
        <v>10</v>
      </c>
      <c r="D968" s="15" t="s">
        <v>65</v>
      </c>
      <c r="E968" s="16">
        <v>44953</v>
      </c>
      <c r="F968" s="17">
        <f>IF(AND(MONTH($D$1)&lt;=MONTH(E968),YEAR($D$1)=YEAR(E968)),0,DATEDIF(E968,$D$1,"M"))</f>
        <v>32</v>
      </c>
      <c r="G968" s="18">
        <v>84</v>
      </c>
      <c r="H968" s="19">
        <v>3742.3</v>
      </c>
      <c r="I968" s="19">
        <f t="shared" si="75"/>
        <v>2993.84</v>
      </c>
      <c r="J968" s="15">
        <f t="shared" si="76"/>
        <v>100</v>
      </c>
      <c r="K968" s="19">
        <f t="shared" si="78"/>
        <v>34.450476190476195</v>
      </c>
      <c r="L968" s="20">
        <f t="shared" si="77"/>
        <v>1102.4152380952382</v>
      </c>
      <c r="M968" s="21">
        <f t="shared" si="79"/>
        <v>1891.4247619047619</v>
      </c>
    </row>
    <row r="969" spans="2:13">
      <c r="B969" s="14" t="s">
        <v>1316</v>
      </c>
      <c r="C969" s="15" t="s">
        <v>55</v>
      </c>
      <c r="D969" s="15" t="s">
        <v>1317</v>
      </c>
      <c r="E969" s="16">
        <v>44953</v>
      </c>
      <c r="F969" s="17">
        <f>IF(AND(MONTH($D$1)&lt;=MONTH(E969),YEAR($D$1)=YEAR(E969)),0,DATEDIF(E969,$D$1,"M"))</f>
        <v>32</v>
      </c>
      <c r="G969" s="18">
        <v>84</v>
      </c>
      <c r="H969" s="19">
        <v>3383</v>
      </c>
      <c r="I969" s="19">
        <f t="shared" si="75"/>
        <v>2706.4</v>
      </c>
      <c r="J969" s="15">
        <f t="shared" si="76"/>
        <v>100</v>
      </c>
      <c r="K969" s="19">
        <f t="shared" si="78"/>
        <v>31.028571428571428</v>
      </c>
      <c r="L969" s="20">
        <f t="shared" si="77"/>
        <v>992.91428571428571</v>
      </c>
      <c r="M969" s="21">
        <f t="shared" si="79"/>
        <v>1713.4857142857145</v>
      </c>
    </row>
    <row r="970" spans="2:13">
      <c r="B970" s="14" t="s">
        <v>1318</v>
      </c>
      <c r="C970" s="15" t="s">
        <v>32</v>
      </c>
      <c r="D970" s="15" t="s">
        <v>1109</v>
      </c>
      <c r="E970" s="16">
        <v>44959</v>
      </c>
      <c r="F970" s="17">
        <f>IF(AND(MONTH($D$1)&lt;=MONTH(E970),YEAR($D$1)=YEAR(E970)),0,DATEDIF(E970,$D$1,"M"))</f>
        <v>31</v>
      </c>
      <c r="G970" s="18">
        <v>84</v>
      </c>
      <c r="H970" s="19">
        <v>8568</v>
      </c>
      <c r="I970" s="19">
        <f t="shared" si="75"/>
        <v>6854.4000000000005</v>
      </c>
      <c r="J970" s="15">
        <f t="shared" si="76"/>
        <v>100</v>
      </c>
      <c r="K970" s="19">
        <f t="shared" si="78"/>
        <v>80.409523809523819</v>
      </c>
      <c r="L970" s="20">
        <f t="shared" si="77"/>
        <v>2492.6952380952384</v>
      </c>
      <c r="M970" s="21">
        <f t="shared" si="79"/>
        <v>4361.7047619047626</v>
      </c>
    </row>
    <row r="971" spans="2:13">
      <c r="B971" s="14" t="s">
        <v>1319</v>
      </c>
      <c r="C971" s="15" t="s">
        <v>32</v>
      </c>
      <c r="D971" s="15" t="s">
        <v>1109</v>
      </c>
      <c r="E971" s="16">
        <v>44958</v>
      </c>
      <c r="F971" s="17">
        <f>IF(AND(MONTH($D$1)&lt;=MONTH(E971),YEAR($D$1)=YEAR(E971)),0,DATEDIF(E971,$D$1,"M"))</f>
        <v>32</v>
      </c>
      <c r="G971" s="18">
        <v>84</v>
      </c>
      <c r="H971" s="19">
        <v>8933.8799999999992</v>
      </c>
      <c r="I971" s="19">
        <f t="shared" si="75"/>
        <v>7147.1039999999994</v>
      </c>
      <c r="J971" s="15">
        <f t="shared" si="76"/>
        <v>100</v>
      </c>
      <c r="K971" s="19">
        <f t="shared" si="78"/>
        <v>83.894095238095233</v>
      </c>
      <c r="L971" s="20">
        <f t="shared" si="77"/>
        <v>2684.6110476190474</v>
      </c>
      <c r="M971" s="21">
        <f t="shared" si="79"/>
        <v>4462.4929523809515</v>
      </c>
    </row>
    <row r="972" spans="2:13">
      <c r="B972" s="14" t="s">
        <v>1320</v>
      </c>
      <c r="C972" s="15" t="s">
        <v>32</v>
      </c>
      <c r="D972" s="15" t="s">
        <v>1109</v>
      </c>
      <c r="E972" s="16">
        <v>44958</v>
      </c>
      <c r="F972" s="17">
        <f>IF(AND(MONTH($D$1)&lt;=MONTH(E972),YEAR($D$1)=YEAR(E972)),0,DATEDIF(E972,$D$1,"M"))</f>
        <v>32</v>
      </c>
      <c r="G972" s="18">
        <v>84</v>
      </c>
      <c r="H972" s="19">
        <v>8568</v>
      </c>
      <c r="I972" s="19">
        <f t="shared" si="75"/>
        <v>6854.4000000000005</v>
      </c>
      <c r="J972" s="15">
        <f t="shared" si="76"/>
        <v>100</v>
      </c>
      <c r="K972" s="19">
        <f t="shared" si="78"/>
        <v>80.409523809523819</v>
      </c>
      <c r="L972" s="20">
        <f t="shared" si="77"/>
        <v>2573.1047619047622</v>
      </c>
      <c r="M972" s="21">
        <f t="shared" si="79"/>
        <v>4281.2952380952383</v>
      </c>
    </row>
    <row r="973" spans="2:13">
      <c r="B973" s="14" t="s">
        <v>1321</v>
      </c>
      <c r="C973" s="15" t="s">
        <v>79</v>
      </c>
      <c r="D973" s="15" t="s">
        <v>1322</v>
      </c>
      <c r="E973" s="16">
        <v>44995</v>
      </c>
      <c r="F973" s="17">
        <f>IF(AND(MONTH($D$1)&lt;=MONTH(E973),YEAR($D$1)=YEAR(E973)),0,DATEDIF(E973,$D$1,"M"))</f>
        <v>30</v>
      </c>
      <c r="G973" s="18">
        <v>84</v>
      </c>
      <c r="H973" s="19">
        <v>6739</v>
      </c>
      <c r="I973" s="19">
        <f t="shared" si="75"/>
        <v>5391.2000000000007</v>
      </c>
      <c r="J973" s="15">
        <f t="shared" si="76"/>
        <v>100</v>
      </c>
      <c r="K973" s="19">
        <f t="shared" si="78"/>
        <v>62.990476190476201</v>
      </c>
      <c r="L973" s="20">
        <f t="shared" si="77"/>
        <v>1889.714285714286</v>
      </c>
      <c r="M973" s="21">
        <f t="shared" si="79"/>
        <v>3501.4857142857145</v>
      </c>
    </row>
    <row r="974" spans="2:13">
      <c r="B974" s="14" t="s">
        <v>1323</v>
      </c>
      <c r="C974" s="15" t="s">
        <v>185</v>
      </c>
      <c r="D974" s="15" t="s">
        <v>1071</v>
      </c>
      <c r="E974" s="16">
        <v>44963</v>
      </c>
      <c r="F974" s="17">
        <f>IF(AND(MONTH($D$1)&lt;=MONTH(E974),YEAR($D$1)=YEAR(E974)),0,DATEDIF(E974,$D$1,"M"))</f>
        <v>31</v>
      </c>
      <c r="G974" s="18">
        <v>84</v>
      </c>
      <c r="H974" s="19">
        <v>8520</v>
      </c>
      <c r="I974" s="19">
        <f t="shared" si="75"/>
        <v>6816</v>
      </c>
      <c r="J974" s="15">
        <f t="shared" si="76"/>
        <v>100</v>
      </c>
      <c r="K974" s="19">
        <f t="shared" si="78"/>
        <v>79.952380952380949</v>
      </c>
      <c r="L974" s="20">
        <f t="shared" si="77"/>
        <v>2478.5238095238096</v>
      </c>
      <c r="M974" s="21">
        <f t="shared" si="79"/>
        <v>4337.4761904761908</v>
      </c>
    </row>
    <row r="975" spans="2:13">
      <c r="B975" s="14" t="s">
        <v>1324</v>
      </c>
      <c r="C975" s="15" t="s">
        <v>22</v>
      </c>
      <c r="D975" s="15" t="s">
        <v>263</v>
      </c>
      <c r="E975" s="16">
        <v>44967</v>
      </c>
      <c r="F975" s="17">
        <f>IF(AND(MONTH($D$1)&lt;=MONTH(E975),YEAR($D$1)=YEAR(E975)),0,DATEDIF(E975,$D$1,"M"))</f>
        <v>31</v>
      </c>
      <c r="G975" s="18">
        <v>84</v>
      </c>
      <c r="H975" s="19">
        <v>789</v>
      </c>
      <c r="I975" s="19">
        <f t="shared" si="75"/>
        <v>631.20000000000005</v>
      </c>
      <c r="J975" s="15">
        <f t="shared" si="76"/>
        <v>100</v>
      </c>
      <c r="K975" s="19">
        <f t="shared" si="78"/>
        <v>6.3238095238095244</v>
      </c>
      <c r="L975" s="20">
        <f t="shared" si="77"/>
        <v>196.03809523809525</v>
      </c>
      <c r="M975" s="21">
        <f t="shared" si="79"/>
        <v>435.16190476190479</v>
      </c>
    </row>
    <row r="976" spans="2:13">
      <c r="B976" s="14" t="s">
        <v>1325</v>
      </c>
      <c r="C976" s="15" t="s">
        <v>32</v>
      </c>
      <c r="D976" s="15" t="s">
        <v>1164</v>
      </c>
      <c r="E976" s="16">
        <v>44972</v>
      </c>
      <c r="F976" s="17">
        <f>IF(AND(MONTH($D$1)&lt;=MONTH(E976),YEAR($D$1)=YEAR(E976)),0,DATEDIF(E976,$D$1,"M"))</f>
        <v>31</v>
      </c>
      <c r="G976" s="18">
        <v>84</v>
      </c>
      <c r="H976" s="19">
        <v>9645</v>
      </c>
      <c r="I976" s="19">
        <f t="shared" si="75"/>
        <v>7716</v>
      </c>
      <c r="J976" s="15">
        <f t="shared" si="76"/>
        <v>100</v>
      </c>
      <c r="K976" s="19">
        <f t="shared" si="78"/>
        <v>90.666666666666671</v>
      </c>
      <c r="L976" s="20">
        <f t="shared" si="77"/>
        <v>2810.666666666667</v>
      </c>
      <c r="M976" s="21">
        <f t="shared" si="79"/>
        <v>4905.333333333333</v>
      </c>
    </row>
    <row r="977" spans="2:13">
      <c r="B977" s="14" t="s">
        <v>1326</v>
      </c>
      <c r="C977" s="15" t="s">
        <v>10</v>
      </c>
      <c r="D977" s="15" t="s">
        <v>65</v>
      </c>
      <c r="E977" s="16">
        <v>44974</v>
      </c>
      <c r="F977" s="17">
        <f>IF(AND(MONTH($D$1)&lt;=MONTH(E977),YEAR($D$1)=YEAR(E977)),0,DATEDIF(E977,$D$1,"M"))</f>
        <v>31</v>
      </c>
      <c r="G977" s="18">
        <v>84</v>
      </c>
      <c r="H977" s="19">
        <v>3194.58</v>
      </c>
      <c r="I977" s="19">
        <f t="shared" si="75"/>
        <v>2555.6640000000002</v>
      </c>
      <c r="J977" s="15">
        <f t="shared" si="76"/>
        <v>100</v>
      </c>
      <c r="K977" s="19">
        <f t="shared" si="78"/>
        <v>29.234095238095239</v>
      </c>
      <c r="L977" s="20">
        <f t="shared" si="77"/>
        <v>906.25695238095238</v>
      </c>
      <c r="M977" s="21">
        <f t="shared" si="79"/>
        <v>1649.4070476190477</v>
      </c>
    </row>
    <row r="978" spans="2:13">
      <c r="B978" s="14" t="s">
        <v>1327</v>
      </c>
      <c r="C978" s="15" t="s">
        <v>10</v>
      </c>
      <c r="D978" s="15" t="s">
        <v>65</v>
      </c>
      <c r="E978" s="16">
        <v>44974</v>
      </c>
      <c r="F978" s="17">
        <f>IF(AND(MONTH($D$1)&lt;=MONTH(E978),YEAR($D$1)=YEAR(E978)),0,DATEDIF(E978,$D$1,"M"))</f>
        <v>31</v>
      </c>
      <c r="G978" s="18">
        <v>84</v>
      </c>
      <c r="H978" s="19">
        <v>3332.5299999999997</v>
      </c>
      <c r="I978" s="19">
        <f t="shared" si="75"/>
        <v>2666.0239999999999</v>
      </c>
      <c r="J978" s="15">
        <f t="shared" si="76"/>
        <v>100</v>
      </c>
      <c r="K978" s="19">
        <f t="shared" si="78"/>
        <v>30.547904761904761</v>
      </c>
      <c r="L978" s="20">
        <f t="shared" si="77"/>
        <v>946.98504761904758</v>
      </c>
      <c r="M978" s="21">
        <f t="shared" si="79"/>
        <v>1719.0389523809522</v>
      </c>
    </row>
    <row r="979" spans="2:13">
      <c r="B979" s="14" t="s">
        <v>1328</v>
      </c>
      <c r="C979" s="15" t="s">
        <v>32</v>
      </c>
      <c r="D979" s="15" t="s">
        <v>1164</v>
      </c>
      <c r="E979" s="16">
        <v>44973</v>
      </c>
      <c r="F979" s="17">
        <f>IF(AND(MONTH($D$1)&lt;=MONTH(E979),YEAR($D$1)=YEAR(E979)),0,DATEDIF(E979,$D$1,"M"))</f>
        <v>31</v>
      </c>
      <c r="G979" s="18">
        <v>84</v>
      </c>
      <c r="H979" s="19">
        <v>9817</v>
      </c>
      <c r="I979" s="19">
        <f t="shared" si="75"/>
        <v>7853.6</v>
      </c>
      <c r="J979" s="15">
        <f t="shared" si="76"/>
        <v>100</v>
      </c>
      <c r="K979" s="19">
        <f t="shared" si="78"/>
        <v>92.304761904761904</v>
      </c>
      <c r="L979" s="20">
        <f t="shared" si="77"/>
        <v>2861.4476190476189</v>
      </c>
      <c r="M979" s="21">
        <f t="shared" si="79"/>
        <v>4992.1523809523815</v>
      </c>
    </row>
    <row r="980" spans="2:13">
      <c r="B980" s="14" t="s">
        <v>1329</v>
      </c>
      <c r="C980" s="15" t="s">
        <v>185</v>
      </c>
      <c r="D980" s="15" t="s">
        <v>1071</v>
      </c>
      <c r="E980" s="16">
        <v>44995</v>
      </c>
      <c r="F980" s="17">
        <f>IF(AND(MONTH($D$1)&lt;=MONTH(E980),YEAR($D$1)=YEAR(E980)),0,DATEDIF(E980,$D$1,"M"))</f>
        <v>30</v>
      </c>
      <c r="G980" s="18">
        <v>60</v>
      </c>
      <c r="H980" s="19">
        <v>9159</v>
      </c>
      <c r="I980" s="19">
        <f t="shared" si="75"/>
        <v>7327.2000000000007</v>
      </c>
      <c r="J980" s="15">
        <f t="shared" si="76"/>
        <v>50</v>
      </c>
      <c r="K980" s="19">
        <f t="shared" si="78"/>
        <v>121.28666666666668</v>
      </c>
      <c r="L980" s="20">
        <f t="shared" si="77"/>
        <v>3638.6000000000004</v>
      </c>
      <c r="M980" s="21">
        <f t="shared" si="79"/>
        <v>3688.6000000000004</v>
      </c>
    </row>
    <row r="981" spans="2:13">
      <c r="B981" s="14" t="s">
        <v>1330</v>
      </c>
      <c r="C981" s="15" t="s">
        <v>32</v>
      </c>
      <c r="D981" s="15" t="s">
        <v>1274</v>
      </c>
      <c r="E981" s="16">
        <v>44979</v>
      </c>
      <c r="F981" s="17">
        <f>IF(AND(MONTH($D$1)&lt;=MONTH(E981),YEAR($D$1)=YEAR(E981)),0,DATEDIF(E981,$D$1,"M"))</f>
        <v>31</v>
      </c>
      <c r="G981" s="18">
        <v>84</v>
      </c>
      <c r="H981" s="19">
        <v>8254.34</v>
      </c>
      <c r="I981" s="19">
        <f t="shared" si="75"/>
        <v>6603.4720000000007</v>
      </c>
      <c r="J981" s="15">
        <f t="shared" si="76"/>
        <v>100</v>
      </c>
      <c r="K981" s="19">
        <f t="shared" si="78"/>
        <v>77.422285714285721</v>
      </c>
      <c r="L981" s="20">
        <f t="shared" si="77"/>
        <v>2400.0908571428572</v>
      </c>
      <c r="M981" s="21">
        <f t="shared" si="79"/>
        <v>4203.3811428571435</v>
      </c>
    </row>
    <row r="982" spans="2:13">
      <c r="B982" s="14" t="s">
        <v>1331</v>
      </c>
      <c r="C982" s="15" t="s">
        <v>10</v>
      </c>
      <c r="D982" s="15" t="s">
        <v>1332</v>
      </c>
      <c r="E982" s="16">
        <v>44979</v>
      </c>
      <c r="F982" s="17">
        <f>IF(AND(MONTH($D$1)&lt;=MONTH(E982),YEAR($D$1)=YEAR(E982)),0,DATEDIF(E982,$D$1,"M"))</f>
        <v>31</v>
      </c>
      <c r="G982" s="18">
        <v>84</v>
      </c>
      <c r="H982" s="19">
        <v>4147.88</v>
      </c>
      <c r="I982" s="19">
        <f t="shared" si="75"/>
        <v>3318.3040000000001</v>
      </c>
      <c r="J982" s="15">
        <f t="shared" si="76"/>
        <v>100</v>
      </c>
      <c r="K982" s="19">
        <f t="shared" si="78"/>
        <v>38.313142857142857</v>
      </c>
      <c r="L982" s="20">
        <f t="shared" si="77"/>
        <v>1187.7074285714286</v>
      </c>
      <c r="M982" s="21">
        <f t="shared" si="79"/>
        <v>2130.5965714285712</v>
      </c>
    </row>
    <row r="983" spans="2:13">
      <c r="B983" s="14" t="s">
        <v>1333</v>
      </c>
      <c r="C983" s="15" t="s">
        <v>32</v>
      </c>
      <c r="D983" s="15" t="s">
        <v>1109</v>
      </c>
      <c r="E983" s="16">
        <v>44984</v>
      </c>
      <c r="F983" s="17">
        <f>IF(AND(MONTH($D$1)&lt;=MONTH(E983),YEAR($D$1)=YEAR(E983)),0,DATEDIF(E983,$D$1,"M"))</f>
        <v>31</v>
      </c>
      <c r="G983" s="18">
        <v>84</v>
      </c>
      <c r="H983" s="19">
        <v>9603</v>
      </c>
      <c r="I983" s="19">
        <f t="shared" si="75"/>
        <v>7682.4000000000005</v>
      </c>
      <c r="J983" s="15">
        <f t="shared" si="76"/>
        <v>100</v>
      </c>
      <c r="K983" s="19">
        <f t="shared" si="78"/>
        <v>90.26666666666668</v>
      </c>
      <c r="L983" s="20">
        <f t="shared" si="77"/>
        <v>2798.2666666666669</v>
      </c>
      <c r="M983" s="21">
        <f t="shared" si="79"/>
        <v>4884.1333333333332</v>
      </c>
    </row>
    <row r="984" spans="2:13">
      <c r="B984" s="14" t="s">
        <v>1334</v>
      </c>
      <c r="C984" s="15" t="s">
        <v>32</v>
      </c>
      <c r="D984" s="15" t="s">
        <v>1109</v>
      </c>
      <c r="E984" s="16">
        <v>44994</v>
      </c>
      <c r="F984" s="17">
        <f>IF(AND(MONTH($D$1)&lt;=MONTH(E984),YEAR($D$1)=YEAR(E984)),0,DATEDIF(E984,$D$1,"M"))</f>
        <v>30</v>
      </c>
      <c r="G984" s="18">
        <v>84</v>
      </c>
      <c r="H984" s="19">
        <v>10747</v>
      </c>
      <c r="I984" s="19">
        <f t="shared" si="75"/>
        <v>8597.6</v>
      </c>
      <c r="J984" s="15">
        <f t="shared" si="76"/>
        <v>100</v>
      </c>
      <c r="K984" s="19">
        <f t="shared" si="78"/>
        <v>101.16190476190476</v>
      </c>
      <c r="L984" s="20">
        <f t="shared" si="77"/>
        <v>3034.8571428571431</v>
      </c>
      <c r="M984" s="21">
        <f t="shared" si="79"/>
        <v>5562.7428571428572</v>
      </c>
    </row>
    <row r="985" spans="2:13">
      <c r="B985" s="14" t="s">
        <v>1335</v>
      </c>
      <c r="C985" s="15" t="s">
        <v>32</v>
      </c>
      <c r="D985" s="15" t="s">
        <v>1274</v>
      </c>
      <c r="E985" s="16">
        <v>45008</v>
      </c>
      <c r="F985" s="17">
        <f>IF(AND(MONTH($D$1)&lt;=MONTH(E985),YEAR($D$1)=YEAR(E985)),0,DATEDIF(E985,$D$1,"M"))</f>
        <v>30</v>
      </c>
      <c r="G985" s="18">
        <v>84</v>
      </c>
      <c r="H985" s="19">
        <v>7929.0300000000007</v>
      </c>
      <c r="I985" s="19">
        <f t="shared" si="75"/>
        <v>6343.2240000000011</v>
      </c>
      <c r="J985" s="15">
        <f t="shared" si="76"/>
        <v>100</v>
      </c>
      <c r="K985" s="19">
        <f t="shared" si="78"/>
        <v>74.324095238095254</v>
      </c>
      <c r="L985" s="20">
        <f t="shared" si="77"/>
        <v>2229.7228571428577</v>
      </c>
      <c r="M985" s="21">
        <f t="shared" si="79"/>
        <v>4113.5011428571433</v>
      </c>
    </row>
    <row r="986" spans="2:13">
      <c r="B986" s="14" t="s">
        <v>1336</v>
      </c>
      <c r="C986" s="15" t="s">
        <v>32</v>
      </c>
      <c r="D986" s="15" t="s">
        <v>1274</v>
      </c>
      <c r="E986" s="16">
        <v>44992</v>
      </c>
      <c r="F986" s="17">
        <f>IF(AND(MONTH($D$1)&lt;=MONTH(E986),YEAR($D$1)=YEAR(E986)),0,DATEDIF(E986,$D$1,"M"))</f>
        <v>30</v>
      </c>
      <c r="G986" s="18">
        <v>84</v>
      </c>
      <c r="H986" s="19">
        <v>7707.95</v>
      </c>
      <c r="I986" s="19">
        <f t="shared" si="75"/>
        <v>6166.3600000000006</v>
      </c>
      <c r="J986" s="15">
        <f t="shared" si="76"/>
        <v>100</v>
      </c>
      <c r="K986" s="19">
        <f t="shared" si="78"/>
        <v>72.218571428571437</v>
      </c>
      <c r="L986" s="20">
        <f t="shared" si="77"/>
        <v>2166.5571428571429</v>
      </c>
      <c r="M986" s="21">
        <f t="shared" si="79"/>
        <v>3999.8028571428576</v>
      </c>
    </row>
    <row r="987" spans="2:13">
      <c r="B987" s="14" t="s">
        <v>1337</v>
      </c>
      <c r="C987" s="15" t="s">
        <v>32</v>
      </c>
      <c r="D987" s="15" t="s">
        <v>1274</v>
      </c>
      <c r="E987" s="16">
        <v>44999</v>
      </c>
      <c r="F987" s="17">
        <f>IF(AND(MONTH($D$1)&lt;=MONTH(E987),YEAR($D$1)=YEAR(E987)),0,DATEDIF(E987,$D$1,"M"))</f>
        <v>30</v>
      </c>
      <c r="G987" s="18">
        <v>84</v>
      </c>
      <c r="H987" s="19">
        <v>8052.26</v>
      </c>
      <c r="I987" s="19">
        <f t="shared" si="75"/>
        <v>6441.8080000000009</v>
      </c>
      <c r="J987" s="15">
        <f t="shared" si="76"/>
        <v>100</v>
      </c>
      <c r="K987" s="19">
        <f t="shared" si="78"/>
        <v>75.497714285714295</v>
      </c>
      <c r="L987" s="20">
        <f t="shared" si="77"/>
        <v>2264.931428571429</v>
      </c>
      <c r="M987" s="21">
        <f t="shared" si="79"/>
        <v>4176.8765714285719</v>
      </c>
    </row>
    <row r="988" spans="2:13">
      <c r="B988" s="14" t="s">
        <v>1338</v>
      </c>
      <c r="C988" s="15" t="s">
        <v>55</v>
      </c>
      <c r="D988" s="15" t="s">
        <v>76</v>
      </c>
      <c r="E988" s="16">
        <v>45072</v>
      </c>
      <c r="F988" s="17">
        <f>IF(AND(MONTH($D$1)&lt;=MONTH(E988),YEAR($D$1)=YEAR(E988)),0,DATEDIF(E988,$D$1,"M"))</f>
        <v>28</v>
      </c>
      <c r="G988" s="18">
        <v>60</v>
      </c>
      <c r="H988" s="19">
        <v>2037.125</v>
      </c>
      <c r="I988" s="19">
        <f t="shared" si="75"/>
        <v>1629.7</v>
      </c>
      <c r="J988" s="15">
        <f t="shared" si="76"/>
        <v>50</v>
      </c>
      <c r="K988" s="19">
        <f t="shared" si="78"/>
        <v>26.328333333333333</v>
      </c>
      <c r="L988" s="20">
        <f t="shared" si="77"/>
        <v>737.19333333333338</v>
      </c>
      <c r="M988" s="21">
        <f t="shared" si="79"/>
        <v>892.50666666666666</v>
      </c>
    </row>
    <row r="989" spans="2:13">
      <c r="B989" s="14" t="s">
        <v>1339</v>
      </c>
      <c r="C989" s="15" t="s">
        <v>32</v>
      </c>
      <c r="D989" s="15" t="s">
        <v>1274</v>
      </c>
      <c r="E989" s="16">
        <v>45000</v>
      </c>
      <c r="F989" s="17">
        <f>IF(AND(MONTH($D$1)&lt;=MONTH(E989),YEAR($D$1)=YEAR(E989)),0,DATEDIF(E989,$D$1,"M"))</f>
        <v>30</v>
      </c>
      <c r="G989" s="18">
        <v>84</v>
      </c>
      <c r="H989" s="19">
        <v>9039.5400000000009</v>
      </c>
      <c r="I989" s="19">
        <f t="shared" si="75"/>
        <v>7231.6320000000014</v>
      </c>
      <c r="J989" s="15">
        <f t="shared" si="76"/>
        <v>100</v>
      </c>
      <c r="K989" s="19">
        <f t="shared" si="78"/>
        <v>84.900380952380971</v>
      </c>
      <c r="L989" s="20">
        <f t="shared" si="77"/>
        <v>2547.011428571429</v>
      </c>
      <c r="M989" s="21">
        <f t="shared" si="79"/>
        <v>4684.6205714285725</v>
      </c>
    </row>
    <row r="990" spans="2:13">
      <c r="B990" s="14" t="s">
        <v>1340</v>
      </c>
      <c r="C990" s="15" t="s">
        <v>185</v>
      </c>
      <c r="D990" s="15" t="s">
        <v>234</v>
      </c>
      <c r="E990" s="16">
        <v>45001</v>
      </c>
      <c r="F990" s="17">
        <f>IF(AND(MONTH($D$1)&lt;=MONTH(E990),YEAR($D$1)=YEAR(E990)),0,DATEDIF(E990,$D$1,"M"))</f>
        <v>30</v>
      </c>
      <c r="G990" s="18">
        <v>84</v>
      </c>
      <c r="H990" s="19">
        <v>10659</v>
      </c>
      <c r="I990" s="19">
        <f t="shared" si="75"/>
        <v>8527.2000000000007</v>
      </c>
      <c r="J990" s="15">
        <f t="shared" si="76"/>
        <v>100</v>
      </c>
      <c r="K990" s="19">
        <f t="shared" si="78"/>
        <v>100.32380952380953</v>
      </c>
      <c r="L990" s="20">
        <f t="shared" si="77"/>
        <v>3009.7142857142858</v>
      </c>
      <c r="M990" s="21">
        <f t="shared" si="79"/>
        <v>5517.4857142857145</v>
      </c>
    </row>
    <row r="991" spans="2:13">
      <c r="B991" s="14" t="s">
        <v>1341</v>
      </c>
      <c r="C991" s="15" t="s">
        <v>32</v>
      </c>
      <c r="D991" s="15" t="s">
        <v>1109</v>
      </c>
      <c r="E991" s="16">
        <v>45008</v>
      </c>
      <c r="F991" s="17">
        <f>IF(AND(MONTH($D$1)&lt;=MONTH(E991),YEAR($D$1)=YEAR(E991)),0,DATEDIF(E991,$D$1,"M"))</f>
        <v>30</v>
      </c>
      <c r="G991" s="18">
        <v>84</v>
      </c>
      <c r="H991" s="19">
        <v>10865</v>
      </c>
      <c r="I991" s="19">
        <f t="shared" si="75"/>
        <v>8692</v>
      </c>
      <c r="J991" s="15">
        <f t="shared" si="76"/>
        <v>100</v>
      </c>
      <c r="K991" s="19">
        <f t="shared" si="78"/>
        <v>102.28571428571429</v>
      </c>
      <c r="L991" s="20">
        <f t="shared" si="77"/>
        <v>3068.5714285714289</v>
      </c>
      <c r="M991" s="21">
        <f t="shared" si="79"/>
        <v>5623.4285714285706</v>
      </c>
    </row>
    <row r="992" spans="2:13">
      <c r="B992" s="14" t="s">
        <v>1342</v>
      </c>
      <c r="C992" s="15" t="s">
        <v>32</v>
      </c>
      <c r="D992" s="15" t="s">
        <v>1109</v>
      </c>
      <c r="E992" s="16">
        <v>45016</v>
      </c>
      <c r="F992" s="17">
        <f>IF(AND(MONTH($D$1)&lt;=MONTH(E992),YEAR($D$1)=YEAR(E992)),0,DATEDIF(E992,$D$1,"M"))</f>
        <v>30</v>
      </c>
      <c r="G992" s="18">
        <v>84</v>
      </c>
      <c r="H992" s="19">
        <v>8568</v>
      </c>
      <c r="I992" s="19">
        <f t="shared" si="75"/>
        <v>6854.4000000000005</v>
      </c>
      <c r="J992" s="15">
        <f t="shared" si="76"/>
        <v>100</v>
      </c>
      <c r="K992" s="19">
        <f t="shared" si="78"/>
        <v>80.409523809523819</v>
      </c>
      <c r="L992" s="20">
        <f t="shared" si="77"/>
        <v>2412.2857142857147</v>
      </c>
      <c r="M992" s="21">
        <f t="shared" si="79"/>
        <v>4442.1142857142859</v>
      </c>
    </row>
    <row r="993" spans="2:13">
      <c r="B993" s="14" t="s">
        <v>1343</v>
      </c>
      <c r="C993" s="15" t="s">
        <v>32</v>
      </c>
      <c r="D993" s="15" t="s">
        <v>1109</v>
      </c>
      <c r="E993" s="16">
        <v>45016</v>
      </c>
      <c r="F993" s="17">
        <f>IF(AND(MONTH($D$1)&lt;=MONTH(E993),YEAR($D$1)=YEAR(E993)),0,DATEDIF(E993,$D$1,"M"))</f>
        <v>30</v>
      </c>
      <c r="G993" s="18">
        <v>84</v>
      </c>
      <c r="H993" s="19">
        <v>8568</v>
      </c>
      <c r="I993" s="19">
        <f t="shared" si="75"/>
        <v>6854.4000000000005</v>
      </c>
      <c r="J993" s="15">
        <f t="shared" si="76"/>
        <v>100</v>
      </c>
      <c r="K993" s="19">
        <f t="shared" si="78"/>
        <v>80.409523809523819</v>
      </c>
      <c r="L993" s="20">
        <f t="shared" si="77"/>
        <v>2412.2857142857147</v>
      </c>
      <c r="M993" s="21">
        <f t="shared" si="79"/>
        <v>4442.1142857142859</v>
      </c>
    </row>
    <row r="994" spans="2:13">
      <c r="B994" s="14" t="s">
        <v>1344</v>
      </c>
      <c r="C994" s="15" t="s">
        <v>32</v>
      </c>
      <c r="D994" s="15" t="s">
        <v>1274</v>
      </c>
      <c r="E994" s="16">
        <v>45016</v>
      </c>
      <c r="F994" s="17">
        <f>IF(AND(MONTH($D$1)&lt;=MONTH(E994),YEAR($D$1)=YEAR(E994)),0,DATEDIF(E994,$D$1,"M"))</f>
        <v>30</v>
      </c>
      <c r="G994" s="18">
        <v>84</v>
      </c>
      <c r="H994" s="19">
        <v>7401.26</v>
      </c>
      <c r="I994" s="19">
        <f t="shared" si="75"/>
        <v>5921.0080000000007</v>
      </c>
      <c r="J994" s="15">
        <f t="shared" si="76"/>
        <v>100</v>
      </c>
      <c r="K994" s="19">
        <f t="shared" si="78"/>
        <v>69.297714285714292</v>
      </c>
      <c r="L994" s="20">
        <f t="shared" si="77"/>
        <v>2078.9314285714286</v>
      </c>
      <c r="M994" s="21">
        <f t="shared" si="79"/>
        <v>3842.0765714285722</v>
      </c>
    </row>
    <row r="995" spans="2:13">
      <c r="B995" s="14" t="s">
        <v>1345</v>
      </c>
      <c r="C995" s="15" t="s">
        <v>19</v>
      </c>
      <c r="D995" s="15" t="s">
        <v>679</v>
      </c>
      <c r="E995" s="16">
        <v>44927</v>
      </c>
      <c r="F995" s="17">
        <f>IF(AND(MONTH($D$1)&lt;=MONTH(E995),YEAR($D$1)=YEAR(E995)),0,DATEDIF(E995,$D$1,"M"))</f>
        <v>33</v>
      </c>
      <c r="G995" s="18">
        <v>84</v>
      </c>
      <c r="H995" s="19">
        <v>5656.68</v>
      </c>
      <c r="I995" s="19">
        <f t="shared" si="75"/>
        <v>4525.3440000000001</v>
      </c>
      <c r="J995" s="15">
        <f t="shared" si="76"/>
        <v>100</v>
      </c>
      <c r="K995" s="19">
        <f t="shared" si="78"/>
        <v>52.68266666666667</v>
      </c>
      <c r="L995" s="20">
        <f t="shared" si="77"/>
        <v>1738.528</v>
      </c>
      <c r="M995" s="21">
        <f t="shared" si="79"/>
        <v>2786.8159999999998</v>
      </c>
    </row>
    <row r="996" spans="2:13">
      <c r="B996" s="14" t="s">
        <v>1346</v>
      </c>
      <c r="C996" s="15" t="s">
        <v>19</v>
      </c>
      <c r="D996" s="15" t="s">
        <v>1347</v>
      </c>
      <c r="E996" s="16">
        <v>45017</v>
      </c>
      <c r="F996" s="17">
        <f>IF(AND(MONTH($D$1)&lt;=MONTH(E996),YEAR($D$1)=YEAR(E996)),0,DATEDIF(E996,$D$1,"M"))</f>
        <v>30</v>
      </c>
      <c r="G996" s="18">
        <v>84</v>
      </c>
      <c r="H996" s="19">
        <v>6385.41</v>
      </c>
      <c r="I996" s="19">
        <f t="shared" si="75"/>
        <v>5108.3280000000004</v>
      </c>
      <c r="J996" s="15">
        <f t="shared" si="76"/>
        <v>100</v>
      </c>
      <c r="K996" s="19">
        <f t="shared" si="78"/>
        <v>59.622952380952384</v>
      </c>
      <c r="L996" s="20">
        <f t="shared" si="77"/>
        <v>1788.6885714285715</v>
      </c>
      <c r="M996" s="21">
        <f t="shared" si="79"/>
        <v>3319.6394285714287</v>
      </c>
    </row>
    <row r="997" spans="2:13">
      <c r="B997" s="14" t="s">
        <v>1348</v>
      </c>
      <c r="C997" s="15" t="s">
        <v>79</v>
      </c>
      <c r="D997" s="15" t="s">
        <v>1322</v>
      </c>
      <c r="E997" s="16">
        <v>45061</v>
      </c>
      <c r="F997" s="17">
        <f>IF(AND(MONTH($D$1)&lt;=MONTH(E997),YEAR($D$1)=YEAR(E997)),0,DATEDIF(E997,$D$1,"M"))</f>
        <v>28</v>
      </c>
      <c r="G997" s="18">
        <v>84</v>
      </c>
      <c r="H997" s="19">
        <v>3739</v>
      </c>
      <c r="I997" s="19">
        <f t="shared" si="75"/>
        <v>2991.2000000000003</v>
      </c>
      <c r="J997" s="15">
        <f t="shared" si="76"/>
        <v>100</v>
      </c>
      <c r="K997" s="19">
        <f t="shared" si="78"/>
        <v>34.419047619047625</v>
      </c>
      <c r="L997" s="20">
        <f t="shared" si="77"/>
        <v>963.73333333333346</v>
      </c>
      <c r="M997" s="21">
        <f t="shared" si="79"/>
        <v>2027.4666666666667</v>
      </c>
    </row>
    <row r="998" spans="2:13">
      <c r="B998" s="14" t="s">
        <v>1349</v>
      </c>
      <c r="C998" s="15" t="s">
        <v>112</v>
      </c>
      <c r="D998" s="15" t="s">
        <v>1135</v>
      </c>
      <c r="E998" s="16">
        <v>45092</v>
      </c>
      <c r="F998" s="17">
        <f>IF(AND(MONTH($D$1)&lt;=MONTH(E998),YEAR($D$1)=YEAR(E998)),0,DATEDIF(E998,$D$1,"M"))</f>
        <v>27</v>
      </c>
      <c r="G998" s="18">
        <v>84</v>
      </c>
      <c r="H998" s="19">
        <v>17236.25</v>
      </c>
      <c r="I998" s="19">
        <f t="shared" si="75"/>
        <v>13789</v>
      </c>
      <c r="J998" s="15">
        <f t="shared" si="76"/>
        <v>100</v>
      </c>
      <c r="K998" s="19">
        <f t="shared" si="78"/>
        <v>162.96428571428572</v>
      </c>
      <c r="L998" s="20">
        <f t="shared" si="77"/>
        <v>4400.0357142857147</v>
      </c>
      <c r="M998" s="21">
        <f t="shared" si="79"/>
        <v>9388.9642857142862</v>
      </c>
    </row>
    <row r="999" spans="2:13">
      <c r="B999" s="14" t="s">
        <v>1350</v>
      </c>
      <c r="C999" s="15" t="s">
        <v>185</v>
      </c>
      <c r="D999" s="15" t="s">
        <v>1351</v>
      </c>
      <c r="E999" s="16">
        <v>45022</v>
      </c>
      <c r="F999" s="17">
        <f>IF(AND(MONTH($D$1)&lt;=MONTH(E999),YEAR($D$1)=YEAR(E999)),0,DATEDIF(E999,$D$1,"M"))</f>
        <v>29</v>
      </c>
      <c r="G999" s="18">
        <v>60</v>
      </c>
      <c r="H999" s="19">
        <v>6400.48</v>
      </c>
      <c r="I999" s="19">
        <f t="shared" si="75"/>
        <v>5120.384</v>
      </c>
      <c r="J999" s="15">
        <f t="shared" si="76"/>
        <v>50</v>
      </c>
      <c r="K999" s="19">
        <f t="shared" si="78"/>
        <v>84.506399999999999</v>
      </c>
      <c r="L999" s="20">
        <f t="shared" si="77"/>
        <v>2450.6855999999998</v>
      </c>
      <c r="M999" s="21">
        <f t="shared" si="79"/>
        <v>2669.6984000000002</v>
      </c>
    </row>
    <row r="1000" spans="2:13">
      <c r="B1000" s="14" t="s">
        <v>1352</v>
      </c>
      <c r="C1000" s="15" t="s">
        <v>48</v>
      </c>
      <c r="D1000" s="15" t="s">
        <v>1353</v>
      </c>
      <c r="E1000" s="16">
        <v>45023</v>
      </c>
      <c r="F1000" s="17">
        <f>IF(AND(MONTH($D$1)&lt;=MONTH(E1000),YEAR($D$1)=YEAR(E1000)),0,DATEDIF(E1000,$D$1,"M"))</f>
        <v>29</v>
      </c>
      <c r="G1000" s="18">
        <v>84</v>
      </c>
      <c r="H1000" s="19">
        <v>1527.89</v>
      </c>
      <c r="I1000" s="19">
        <f t="shared" si="75"/>
        <v>1222.3120000000001</v>
      </c>
      <c r="J1000" s="15">
        <f t="shared" si="76"/>
        <v>100</v>
      </c>
      <c r="K1000" s="19">
        <f t="shared" si="78"/>
        <v>13.360857142857144</v>
      </c>
      <c r="L1000" s="20">
        <f t="shared" si="77"/>
        <v>387.46485714285717</v>
      </c>
      <c r="M1000" s="21">
        <f t="shared" si="79"/>
        <v>834.8471428571429</v>
      </c>
    </row>
    <row r="1001" spans="2:13">
      <c r="B1001" s="14" t="s">
        <v>1354</v>
      </c>
      <c r="C1001" s="15" t="s">
        <v>37</v>
      </c>
      <c r="D1001" s="15" t="s">
        <v>1085</v>
      </c>
      <c r="E1001" s="16">
        <v>45063</v>
      </c>
      <c r="F1001" s="17">
        <f>IF(AND(MONTH($D$1)&lt;=MONTH(E1001),YEAR($D$1)=YEAR(E1001)),0,DATEDIF(E1001,$D$1,"M"))</f>
        <v>28</v>
      </c>
      <c r="G1001" s="18">
        <v>84</v>
      </c>
      <c r="H1001" s="19">
        <v>8357</v>
      </c>
      <c r="I1001" s="19">
        <f t="shared" si="75"/>
        <v>6685.6</v>
      </c>
      <c r="J1001" s="15">
        <f t="shared" si="76"/>
        <v>100</v>
      </c>
      <c r="K1001" s="19">
        <f t="shared" si="78"/>
        <v>78.400000000000006</v>
      </c>
      <c r="L1001" s="20">
        <f t="shared" si="77"/>
        <v>2195.2000000000003</v>
      </c>
      <c r="M1001" s="21">
        <f t="shared" si="79"/>
        <v>4490.3999999999996</v>
      </c>
    </row>
    <row r="1002" spans="2:13">
      <c r="B1002" s="14" t="s">
        <v>1355</v>
      </c>
      <c r="C1002" s="15" t="s">
        <v>10</v>
      </c>
      <c r="D1002" s="15" t="s">
        <v>1356</v>
      </c>
      <c r="E1002" s="16">
        <v>45029</v>
      </c>
      <c r="F1002" s="17">
        <f>IF(AND(MONTH($D$1)&lt;=MONTH(E1002),YEAR($D$1)=YEAR(E1002)),0,DATEDIF(E1002,$D$1,"M"))</f>
        <v>29</v>
      </c>
      <c r="G1002" s="18">
        <v>60</v>
      </c>
      <c r="H1002" s="19">
        <v>3561</v>
      </c>
      <c r="I1002" s="19">
        <f t="shared" si="75"/>
        <v>2848.8</v>
      </c>
      <c r="J1002" s="15">
        <f t="shared" si="76"/>
        <v>50</v>
      </c>
      <c r="K1002" s="19">
        <f t="shared" si="78"/>
        <v>46.646666666666668</v>
      </c>
      <c r="L1002" s="20">
        <f t="shared" si="77"/>
        <v>1352.7533333333333</v>
      </c>
      <c r="M1002" s="21">
        <f t="shared" si="79"/>
        <v>1496.0466666666669</v>
      </c>
    </row>
    <row r="1003" spans="2:13">
      <c r="B1003" s="14" t="s">
        <v>1357</v>
      </c>
      <c r="C1003" s="15" t="s">
        <v>112</v>
      </c>
      <c r="D1003" s="15" t="s">
        <v>1135</v>
      </c>
      <c r="E1003" s="16">
        <v>45057</v>
      </c>
      <c r="F1003" s="17">
        <f>IF(AND(MONTH($D$1)&lt;=MONTH(E1003),YEAR($D$1)=YEAR(E1003)),0,DATEDIF(E1003,$D$1,"M"))</f>
        <v>28</v>
      </c>
      <c r="G1003" s="18">
        <v>84</v>
      </c>
      <c r="H1003" s="19">
        <v>18932.68</v>
      </c>
      <c r="I1003" s="19">
        <f t="shared" si="75"/>
        <v>15146.144</v>
      </c>
      <c r="J1003" s="15">
        <f t="shared" si="76"/>
        <v>100</v>
      </c>
      <c r="K1003" s="19">
        <f t="shared" si="78"/>
        <v>179.12076190476191</v>
      </c>
      <c r="L1003" s="20">
        <f t="shared" si="77"/>
        <v>5015.3813333333337</v>
      </c>
      <c r="M1003" s="21">
        <f t="shared" si="79"/>
        <v>10130.762666666666</v>
      </c>
    </row>
    <row r="1004" spans="2:13">
      <c r="B1004" s="14" t="s">
        <v>1358</v>
      </c>
      <c r="C1004" s="15" t="s">
        <v>32</v>
      </c>
      <c r="D1004" s="15" t="s">
        <v>1274</v>
      </c>
      <c r="E1004" s="16">
        <v>45041</v>
      </c>
      <c r="F1004" s="17">
        <f>IF(AND(MONTH($D$1)&lt;=MONTH(E1004),YEAR($D$1)=YEAR(E1004)),0,DATEDIF(E1004,$D$1,"M"))</f>
        <v>29</v>
      </c>
      <c r="G1004" s="18">
        <v>84</v>
      </c>
      <c r="H1004" s="19">
        <v>8052.26</v>
      </c>
      <c r="I1004" s="19">
        <f t="shared" si="75"/>
        <v>6441.8080000000009</v>
      </c>
      <c r="J1004" s="15">
        <f t="shared" si="76"/>
        <v>100</v>
      </c>
      <c r="K1004" s="19">
        <f t="shared" si="78"/>
        <v>75.497714285714295</v>
      </c>
      <c r="L1004" s="20">
        <f t="shared" si="77"/>
        <v>2189.4337142857144</v>
      </c>
      <c r="M1004" s="21">
        <f t="shared" si="79"/>
        <v>4252.3742857142861</v>
      </c>
    </row>
    <row r="1005" spans="2:13">
      <c r="B1005" s="14" t="s">
        <v>1359</v>
      </c>
      <c r="C1005" s="15" t="s">
        <v>70</v>
      </c>
      <c r="D1005" s="15" t="s">
        <v>1360</v>
      </c>
      <c r="E1005" s="16">
        <v>45030</v>
      </c>
      <c r="F1005" s="17">
        <f>IF(AND(MONTH($D$1)&lt;=MONTH(E1005),YEAR($D$1)=YEAR(E1005)),0,DATEDIF(E1005,$D$1,"M"))</f>
        <v>29</v>
      </c>
      <c r="G1005" s="18">
        <v>84</v>
      </c>
      <c r="H1005" s="19">
        <v>1855</v>
      </c>
      <c r="I1005" s="19">
        <f t="shared" si="75"/>
        <v>1484</v>
      </c>
      <c r="J1005" s="15">
        <f t="shared" si="76"/>
        <v>100</v>
      </c>
      <c r="K1005" s="19">
        <f t="shared" si="78"/>
        <v>16.476190476190474</v>
      </c>
      <c r="L1005" s="20">
        <f t="shared" si="77"/>
        <v>477.80952380952374</v>
      </c>
      <c r="M1005" s="21">
        <f t="shared" si="79"/>
        <v>1006.1904761904763</v>
      </c>
    </row>
    <row r="1006" spans="2:13">
      <c r="B1006" s="14" t="s">
        <v>1361</v>
      </c>
      <c r="C1006" s="15" t="s">
        <v>32</v>
      </c>
      <c r="D1006" s="15" t="s">
        <v>1274</v>
      </c>
      <c r="E1006" s="16">
        <v>45051</v>
      </c>
      <c r="F1006" s="17">
        <f>IF(AND(MONTH($D$1)&lt;=MONTH(E1006),YEAR($D$1)=YEAR(E1006)),0,DATEDIF(E1006,$D$1,"M"))</f>
        <v>28</v>
      </c>
      <c r="G1006" s="18">
        <v>84</v>
      </c>
      <c r="H1006" s="19">
        <v>8052.26</v>
      </c>
      <c r="I1006" s="19">
        <f t="shared" si="75"/>
        <v>6441.8080000000009</v>
      </c>
      <c r="J1006" s="15">
        <f t="shared" si="76"/>
        <v>100</v>
      </c>
      <c r="K1006" s="19">
        <f t="shared" si="78"/>
        <v>75.497714285714295</v>
      </c>
      <c r="L1006" s="20">
        <f t="shared" si="77"/>
        <v>2113.9360000000001</v>
      </c>
      <c r="M1006" s="21">
        <f t="shared" si="79"/>
        <v>4327.8720000000012</v>
      </c>
    </row>
    <row r="1007" spans="2:13">
      <c r="B1007" s="14" t="s">
        <v>1362</v>
      </c>
      <c r="C1007" s="15" t="s">
        <v>19</v>
      </c>
      <c r="D1007" s="15" t="s">
        <v>653</v>
      </c>
      <c r="E1007" s="16">
        <v>45047</v>
      </c>
      <c r="F1007" s="17">
        <f>IF(AND(MONTH($D$1)&lt;=MONTH(E1007),YEAR($D$1)=YEAR(E1007)),0,DATEDIF(E1007,$D$1,"M"))</f>
        <v>29</v>
      </c>
      <c r="G1007" s="18">
        <v>84</v>
      </c>
      <c r="H1007" s="19">
        <v>5712.42</v>
      </c>
      <c r="I1007" s="19">
        <f t="shared" si="75"/>
        <v>4569.9360000000006</v>
      </c>
      <c r="J1007" s="15">
        <f t="shared" si="76"/>
        <v>100</v>
      </c>
      <c r="K1007" s="19">
        <f t="shared" si="78"/>
        <v>53.213523809523814</v>
      </c>
      <c r="L1007" s="20">
        <f t="shared" si="77"/>
        <v>1543.1921904761905</v>
      </c>
      <c r="M1007" s="21">
        <f t="shared" si="79"/>
        <v>3026.7438095238103</v>
      </c>
    </row>
    <row r="1008" spans="2:13">
      <c r="B1008" s="14" t="s">
        <v>1363</v>
      </c>
      <c r="C1008" s="15" t="s">
        <v>195</v>
      </c>
      <c r="D1008" s="15" t="s">
        <v>196</v>
      </c>
      <c r="E1008" s="16">
        <v>45051</v>
      </c>
      <c r="F1008" s="17">
        <f>IF(AND(MONTH($D$1)&lt;=MONTH(E1008),YEAR($D$1)=YEAR(E1008)),0,DATEDIF(E1008,$D$1,"M"))</f>
        <v>28</v>
      </c>
      <c r="G1008" s="18">
        <v>60</v>
      </c>
      <c r="H1008" s="19">
        <v>8109.6900000000005</v>
      </c>
      <c r="I1008" s="19">
        <f t="shared" si="75"/>
        <v>6487.7520000000004</v>
      </c>
      <c r="J1008" s="15">
        <f t="shared" si="76"/>
        <v>50</v>
      </c>
      <c r="K1008" s="19">
        <f t="shared" si="78"/>
        <v>107.29586666666667</v>
      </c>
      <c r="L1008" s="20">
        <f t="shared" si="77"/>
        <v>3004.2842666666666</v>
      </c>
      <c r="M1008" s="21">
        <f t="shared" si="79"/>
        <v>3483.4677333333339</v>
      </c>
    </row>
    <row r="1009" spans="2:13">
      <c r="B1009" s="14" t="s">
        <v>1364</v>
      </c>
      <c r="C1009" s="15" t="s">
        <v>185</v>
      </c>
      <c r="D1009" s="15" t="s">
        <v>234</v>
      </c>
      <c r="E1009" s="16">
        <v>45061</v>
      </c>
      <c r="F1009" s="17">
        <f>IF(AND(MONTH($D$1)&lt;=MONTH(E1009),YEAR($D$1)=YEAR(E1009)),0,DATEDIF(E1009,$D$1,"M"))</f>
        <v>28</v>
      </c>
      <c r="G1009" s="18">
        <v>84</v>
      </c>
      <c r="H1009" s="19">
        <v>8417</v>
      </c>
      <c r="I1009" s="19">
        <f t="shared" si="75"/>
        <v>6733.6</v>
      </c>
      <c r="J1009" s="15">
        <f t="shared" si="76"/>
        <v>100</v>
      </c>
      <c r="K1009" s="19">
        <f t="shared" si="78"/>
        <v>78.971428571428575</v>
      </c>
      <c r="L1009" s="20">
        <f t="shared" si="77"/>
        <v>2211.2000000000003</v>
      </c>
      <c r="M1009" s="21">
        <f t="shared" si="79"/>
        <v>4522.3999999999996</v>
      </c>
    </row>
    <row r="1010" spans="2:13">
      <c r="B1010" s="14" t="s">
        <v>1365</v>
      </c>
      <c r="C1010" s="15" t="s">
        <v>37</v>
      </c>
      <c r="D1010" s="15" t="s">
        <v>1085</v>
      </c>
      <c r="E1010" s="16">
        <v>45083</v>
      </c>
      <c r="F1010" s="17">
        <f>IF(AND(MONTH($D$1)&lt;=MONTH(E1010),YEAR($D$1)=YEAR(E1010)),0,DATEDIF(E1010,$D$1,"M"))</f>
        <v>27</v>
      </c>
      <c r="G1010" s="18">
        <v>84</v>
      </c>
      <c r="H1010" s="19">
        <v>6845</v>
      </c>
      <c r="I1010" s="19">
        <f t="shared" si="75"/>
        <v>5476</v>
      </c>
      <c r="J1010" s="15">
        <f t="shared" si="76"/>
        <v>100</v>
      </c>
      <c r="K1010" s="19">
        <f t="shared" si="78"/>
        <v>64</v>
      </c>
      <c r="L1010" s="20">
        <f t="shared" si="77"/>
        <v>1728</v>
      </c>
      <c r="M1010" s="21">
        <f t="shared" si="79"/>
        <v>3748</v>
      </c>
    </row>
    <row r="1011" spans="2:13">
      <c r="B1011" s="14" t="s">
        <v>1366</v>
      </c>
      <c r="C1011" s="15" t="s">
        <v>10</v>
      </c>
      <c r="D1011" s="15" t="s">
        <v>65</v>
      </c>
      <c r="E1011" s="16">
        <v>45092</v>
      </c>
      <c r="F1011" s="17">
        <f>IF(AND(MONTH($D$1)&lt;=MONTH(E1011),YEAR($D$1)=YEAR(E1011)),0,DATEDIF(E1011,$D$1,"M"))</f>
        <v>27</v>
      </c>
      <c r="G1011" s="18">
        <v>84</v>
      </c>
      <c r="H1011" s="19">
        <v>2229.94</v>
      </c>
      <c r="I1011" s="19">
        <f t="shared" si="75"/>
        <v>1783.9520000000002</v>
      </c>
      <c r="J1011" s="15">
        <f t="shared" si="76"/>
        <v>100</v>
      </c>
      <c r="K1011" s="19">
        <f t="shared" si="78"/>
        <v>20.047047619047621</v>
      </c>
      <c r="L1011" s="20">
        <f t="shared" si="77"/>
        <v>541.27028571428582</v>
      </c>
      <c r="M1011" s="21">
        <f t="shared" si="79"/>
        <v>1242.6817142857144</v>
      </c>
    </row>
    <row r="1012" spans="2:13">
      <c r="B1012" s="14" t="s">
        <v>1367</v>
      </c>
      <c r="C1012" s="15" t="s">
        <v>32</v>
      </c>
      <c r="D1012" s="15" t="s">
        <v>1109</v>
      </c>
      <c r="E1012" s="16">
        <v>45085</v>
      </c>
      <c r="F1012" s="17">
        <f>IF(AND(MONTH($D$1)&lt;=MONTH(E1012),YEAR($D$1)=YEAR(E1012)),0,DATEDIF(E1012,$D$1,"M"))</f>
        <v>27</v>
      </c>
      <c r="G1012" s="18">
        <v>84</v>
      </c>
      <c r="H1012" s="19">
        <v>8568</v>
      </c>
      <c r="I1012" s="19">
        <f t="shared" si="75"/>
        <v>6854.4000000000005</v>
      </c>
      <c r="J1012" s="15">
        <f t="shared" si="76"/>
        <v>100</v>
      </c>
      <c r="K1012" s="19">
        <f t="shared" si="78"/>
        <v>80.409523809523819</v>
      </c>
      <c r="L1012" s="20">
        <f t="shared" si="77"/>
        <v>2171.0571428571429</v>
      </c>
      <c r="M1012" s="21">
        <f t="shared" si="79"/>
        <v>4683.3428571428576</v>
      </c>
    </row>
    <row r="1013" spans="2:13">
      <c r="B1013" s="14" t="s">
        <v>1368</v>
      </c>
      <c r="C1013" s="15" t="s">
        <v>10</v>
      </c>
      <c r="D1013" s="15" t="s">
        <v>65</v>
      </c>
      <c r="E1013" s="16">
        <v>45078</v>
      </c>
      <c r="F1013" s="17">
        <f>IF(AND(MONTH($D$1)&lt;=MONTH(E1013),YEAR($D$1)=YEAR(E1013)),0,DATEDIF(E1013,$D$1,"M"))</f>
        <v>28</v>
      </c>
      <c r="G1013" s="18">
        <v>84</v>
      </c>
      <c r="H1013" s="19">
        <v>2534.94</v>
      </c>
      <c r="I1013" s="19">
        <f t="shared" si="75"/>
        <v>2027.9520000000002</v>
      </c>
      <c r="J1013" s="15">
        <f t="shared" si="76"/>
        <v>100</v>
      </c>
      <c r="K1013" s="19">
        <f t="shared" si="78"/>
        <v>22.951809523809526</v>
      </c>
      <c r="L1013" s="20">
        <f t="shared" si="77"/>
        <v>642.65066666666678</v>
      </c>
      <c r="M1013" s="21">
        <f t="shared" si="79"/>
        <v>1385.3013333333333</v>
      </c>
    </row>
    <row r="1014" spans="2:13">
      <c r="B1014" s="14" t="s">
        <v>1369</v>
      </c>
      <c r="C1014" s="15" t="s">
        <v>48</v>
      </c>
      <c r="D1014" s="15" t="s">
        <v>1370</v>
      </c>
      <c r="E1014" s="16">
        <v>45085</v>
      </c>
      <c r="F1014" s="17">
        <f>IF(AND(MONTH($D$1)&lt;=MONTH(E1014),YEAR($D$1)=YEAR(E1014)),0,DATEDIF(E1014,$D$1,"M"))</f>
        <v>27</v>
      </c>
      <c r="G1014" s="18">
        <v>84</v>
      </c>
      <c r="H1014" s="19">
        <v>3987</v>
      </c>
      <c r="I1014" s="19">
        <f t="shared" si="75"/>
        <v>3189.6000000000004</v>
      </c>
      <c r="J1014" s="15">
        <f t="shared" si="76"/>
        <v>100</v>
      </c>
      <c r="K1014" s="19">
        <f t="shared" si="78"/>
        <v>36.780952380952385</v>
      </c>
      <c r="L1014" s="20">
        <f t="shared" si="77"/>
        <v>993.0857142857144</v>
      </c>
      <c r="M1014" s="21">
        <f t="shared" si="79"/>
        <v>2196.514285714286</v>
      </c>
    </row>
    <row r="1015" spans="2:13">
      <c r="B1015" s="14" t="s">
        <v>1371</v>
      </c>
      <c r="C1015" s="15" t="s">
        <v>32</v>
      </c>
      <c r="D1015" s="15" t="s">
        <v>1109</v>
      </c>
      <c r="E1015" s="16">
        <v>45085</v>
      </c>
      <c r="F1015" s="17">
        <f>IF(AND(MONTH($D$1)&lt;=MONTH(E1015),YEAR($D$1)=YEAR(E1015)),0,DATEDIF(E1015,$D$1,"M"))</f>
        <v>27</v>
      </c>
      <c r="G1015" s="18">
        <v>84</v>
      </c>
      <c r="H1015" s="19">
        <v>8568</v>
      </c>
      <c r="I1015" s="19">
        <f t="shared" si="75"/>
        <v>6854.4000000000005</v>
      </c>
      <c r="J1015" s="15">
        <f t="shared" si="76"/>
        <v>100</v>
      </c>
      <c r="K1015" s="19">
        <f t="shared" si="78"/>
        <v>80.409523809523819</v>
      </c>
      <c r="L1015" s="20">
        <f t="shared" si="77"/>
        <v>2171.0571428571429</v>
      </c>
      <c r="M1015" s="21">
        <f t="shared" si="79"/>
        <v>4683.3428571428576</v>
      </c>
    </row>
    <row r="1016" spans="2:13">
      <c r="B1016" s="14" t="s">
        <v>1372</v>
      </c>
      <c r="C1016" s="15" t="s">
        <v>185</v>
      </c>
      <c r="D1016" s="15" t="s">
        <v>234</v>
      </c>
      <c r="E1016" s="16">
        <v>45082</v>
      </c>
      <c r="F1016" s="17">
        <f>IF(AND(MONTH($D$1)&lt;=MONTH(E1016),YEAR($D$1)=YEAR(E1016)),0,DATEDIF(E1016,$D$1,"M"))</f>
        <v>27</v>
      </c>
      <c r="G1016" s="18">
        <v>84</v>
      </c>
      <c r="H1016" s="19">
        <v>9782</v>
      </c>
      <c r="I1016" s="19">
        <f t="shared" si="75"/>
        <v>7825.6</v>
      </c>
      <c r="J1016" s="15">
        <f t="shared" si="76"/>
        <v>100</v>
      </c>
      <c r="K1016" s="19">
        <f t="shared" si="78"/>
        <v>91.971428571428575</v>
      </c>
      <c r="L1016" s="20">
        <f t="shared" si="77"/>
        <v>2483.2285714285717</v>
      </c>
      <c r="M1016" s="21">
        <f t="shared" si="79"/>
        <v>5342.3714285714286</v>
      </c>
    </row>
    <row r="1017" spans="2:13">
      <c r="B1017" s="14" t="s">
        <v>1373</v>
      </c>
      <c r="C1017" s="15" t="s">
        <v>363</v>
      </c>
      <c r="D1017" s="15" t="s">
        <v>1069</v>
      </c>
      <c r="E1017" s="16">
        <v>45083</v>
      </c>
      <c r="F1017" s="17">
        <f>IF(AND(MONTH($D$1)&lt;=MONTH(E1017),YEAR($D$1)=YEAR(E1017)),0,DATEDIF(E1017,$D$1,"M"))</f>
        <v>27</v>
      </c>
      <c r="G1017" s="18">
        <v>60</v>
      </c>
      <c r="H1017" s="19">
        <v>10881</v>
      </c>
      <c r="I1017" s="19">
        <f t="shared" si="75"/>
        <v>8704.8000000000011</v>
      </c>
      <c r="J1017" s="15">
        <f t="shared" si="76"/>
        <v>50</v>
      </c>
      <c r="K1017" s="19">
        <f t="shared" si="78"/>
        <v>144.2466666666667</v>
      </c>
      <c r="L1017" s="20">
        <f t="shared" si="77"/>
        <v>3894.6600000000008</v>
      </c>
      <c r="M1017" s="21">
        <f t="shared" si="79"/>
        <v>4810.1400000000003</v>
      </c>
    </row>
    <row r="1018" spans="2:13">
      <c r="B1018" s="14" t="s">
        <v>1374</v>
      </c>
      <c r="C1018" s="15" t="s">
        <v>29</v>
      </c>
      <c r="D1018" s="15" t="s">
        <v>1375</v>
      </c>
      <c r="E1018" s="16">
        <v>45085</v>
      </c>
      <c r="F1018" s="17">
        <f>IF(AND(MONTH($D$1)&lt;=MONTH(E1018),YEAR($D$1)=YEAR(E1018)),0,DATEDIF(E1018,$D$1,"M"))</f>
        <v>27</v>
      </c>
      <c r="G1018" s="18">
        <v>84</v>
      </c>
      <c r="H1018" s="19">
        <v>6352</v>
      </c>
      <c r="I1018" s="19">
        <f t="shared" si="75"/>
        <v>5081.6000000000004</v>
      </c>
      <c r="J1018" s="15">
        <f t="shared" si="76"/>
        <v>100</v>
      </c>
      <c r="K1018" s="19">
        <f t="shared" si="78"/>
        <v>59.304761904761911</v>
      </c>
      <c r="L1018" s="20">
        <f t="shared" si="77"/>
        <v>1601.2285714285715</v>
      </c>
      <c r="M1018" s="21">
        <f t="shared" si="79"/>
        <v>3480.3714285714286</v>
      </c>
    </row>
    <row r="1019" spans="2:13">
      <c r="B1019" s="14" t="s">
        <v>1376</v>
      </c>
      <c r="C1019" s="15" t="s">
        <v>112</v>
      </c>
      <c r="D1019" s="15" t="s">
        <v>1377</v>
      </c>
      <c r="E1019" s="16">
        <v>45047</v>
      </c>
      <c r="F1019" s="17">
        <f>IF(AND(MONTH($D$1)&lt;=MONTH(E1019),YEAR($D$1)=YEAR(E1019)),0,DATEDIF(E1019,$D$1,"M"))</f>
        <v>29</v>
      </c>
      <c r="G1019" s="18">
        <v>84</v>
      </c>
      <c r="H1019" s="19">
        <v>13289.92</v>
      </c>
      <c r="I1019" s="19">
        <f t="shared" si="75"/>
        <v>10631.936000000002</v>
      </c>
      <c r="J1019" s="15">
        <f t="shared" si="76"/>
        <v>100</v>
      </c>
      <c r="K1019" s="19">
        <f t="shared" si="78"/>
        <v>125.38019047619049</v>
      </c>
      <c r="L1019" s="20">
        <f t="shared" si="77"/>
        <v>3636.0255238095242</v>
      </c>
      <c r="M1019" s="21">
        <f t="shared" si="79"/>
        <v>6995.9104761904773</v>
      </c>
    </row>
    <row r="1020" spans="2:13">
      <c r="B1020" s="14" t="s">
        <v>1378</v>
      </c>
      <c r="C1020" s="15" t="s">
        <v>32</v>
      </c>
      <c r="D1020" s="15" t="s">
        <v>1109</v>
      </c>
      <c r="E1020" s="16">
        <v>45089</v>
      </c>
      <c r="F1020" s="17">
        <f>IF(AND(MONTH($D$1)&lt;=MONTH(E1020),YEAR($D$1)=YEAR(E1020)),0,DATEDIF(E1020,$D$1,"M"))</f>
        <v>27</v>
      </c>
      <c r="G1020" s="18">
        <v>84</v>
      </c>
      <c r="H1020" s="19">
        <v>8884</v>
      </c>
      <c r="I1020" s="19">
        <f t="shared" si="75"/>
        <v>7107.2000000000007</v>
      </c>
      <c r="J1020" s="15">
        <f t="shared" si="76"/>
        <v>100</v>
      </c>
      <c r="K1020" s="19">
        <f t="shared" si="78"/>
        <v>83.419047619047632</v>
      </c>
      <c r="L1020" s="20">
        <f t="shared" si="77"/>
        <v>2252.3142857142861</v>
      </c>
      <c r="M1020" s="21">
        <f t="shared" si="79"/>
        <v>4854.8857142857141</v>
      </c>
    </row>
    <row r="1021" spans="2:13">
      <c r="B1021" s="14" t="s">
        <v>1379</v>
      </c>
      <c r="C1021" s="15" t="s">
        <v>32</v>
      </c>
      <c r="D1021" s="15" t="s">
        <v>1274</v>
      </c>
      <c r="E1021" s="16">
        <v>45078</v>
      </c>
      <c r="F1021" s="17">
        <f>IF(AND(MONTH($D$1)&lt;=MONTH(E1021),YEAR($D$1)=YEAR(E1021)),0,DATEDIF(E1021,$D$1,"M"))</f>
        <v>28</v>
      </c>
      <c r="G1021" s="18">
        <v>84</v>
      </c>
      <c r="H1021" s="19">
        <v>8052.26</v>
      </c>
      <c r="I1021" s="19">
        <f t="shared" si="75"/>
        <v>6441.8080000000009</v>
      </c>
      <c r="J1021" s="15">
        <f t="shared" si="76"/>
        <v>100</v>
      </c>
      <c r="K1021" s="19">
        <f t="shared" si="78"/>
        <v>75.497714285714295</v>
      </c>
      <c r="L1021" s="20">
        <f t="shared" si="77"/>
        <v>2113.9360000000001</v>
      </c>
      <c r="M1021" s="21">
        <f t="shared" si="79"/>
        <v>4327.8720000000012</v>
      </c>
    </row>
    <row r="1022" spans="2:13">
      <c r="B1022" s="14" t="s">
        <v>1380</v>
      </c>
      <c r="C1022" s="15" t="s">
        <v>185</v>
      </c>
      <c r="D1022" s="15" t="s">
        <v>234</v>
      </c>
      <c r="E1022" s="16">
        <v>45092</v>
      </c>
      <c r="F1022" s="17">
        <f>IF(AND(MONTH($D$1)&lt;=MONTH(E1022),YEAR($D$1)=YEAR(E1022)),0,DATEDIF(E1022,$D$1,"M"))</f>
        <v>27</v>
      </c>
      <c r="G1022" s="18">
        <v>84</v>
      </c>
      <c r="H1022" s="19">
        <v>9782</v>
      </c>
      <c r="I1022" s="19">
        <f t="shared" si="75"/>
        <v>7825.6</v>
      </c>
      <c r="J1022" s="15">
        <f t="shared" si="76"/>
        <v>100</v>
      </c>
      <c r="K1022" s="19">
        <f t="shared" si="78"/>
        <v>91.971428571428575</v>
      </c>
      <c r="L1022" s="20">
        <f t="shared" si="77"/>
        <v>2483.2285714285717</v>
      </c>
      <c r="M1022" s="21">
        <f t="shared" si="79"/>
        <v>5342.3714285714286</v>
      </c>
    </row>
    <row r="1023" spans="2:13">
      <c r="B1023" s="14" t="s">
        <v>1381</v>
      </c>
      <c r="C1023" s="15" t="s">
        <v>29</v>
      </c>
      <c r="D1023" s="15" t="s">
        <v>1382</v>
      </c>
      <c r="E1023" s="16">
        <v>45097</v>
      </c>
      <c r="F1023" s="17">
        <f>IF(AND(MONTH($D$1)&lt;=MONTH(E1023),YEAR($D$1)=YEAR(E1023)),0,DATEDIF(E1023,$D$1,"M"))</f>
        <v>27</v>
      </c>
      <c r="G1023" s="18">
        <v>84</v>
      </c>
      <c r="H1023" s="19">
        <v>5500</v>
      </c>
      <c r="I1023" s="19">
        <f t="shared" si="75"/>
        <v>4400</v>
      </c>
      <c r="J1023" s="15">
        <f t="shared" si="76"/>
        <v>100</v>
      </c>
      <c r="K1023" s="19">
        <f t="shared" si="78"/>
        <v>51.19047619047619</v>
      </c>
      <c r="L1023" s="20">
        <f t="shared" si="77"/>
        <v>1382.1428571428571</v>
      </c>
      <c r="M1023" s="21">
        <f t="shared" si="79"/>
        <v>3017.8571428571431</v>
      </c>
    </row>
    <row r="1024" spans="2:13">
      <c r="B1024" s="14" t="s">
        <v>1383</v>
      </c>
      <c r="C1024" s="15" t="s">
        <v>32</v>
      </c>
      <c r="D1024" s="15" t="s">
        <v>1181</v>
      </c>
      <c r="E1024" s="16">
        <v>45097</v>
      </c>
      <c r="F1024" s="17">
        <f>IF(AND(MONTH($D$1)&lt;=MONTH(E1024),YEAR($D$1)=YEAR(E1024)),0,DATEDIF(E1024,$D$1,"M"))</f>
        <v>27</v>
      </c>
      <c r="G1024" s="18">
        <v>84</v>
      </c>
      <c r="H1024" s="19">
        <v>7773.37</v>
      </c>
      <c r="I1024" s="19">
        <f t="shared" si="75"/>
        <v>6218.6959999999999</v>
      </c>
      <c r="J1024" s="15">
        <f t="shared" si="76"/>
        <v>100</v>
      </c>
      <c r="K1024" s="19">
        <f t="shared" si="78"/>
        <v>72.841619047619048</v>
      </c>
      <c r="L1024" s="20">
        <f t="shared" si="77"/>
        <v>1966.7237142857143</v>
      </c>
      <c r="M1024" s="21">
        <f t="shared" si="79"/>
        <v>4251.972285714286</v>
      </c>
    </row>
    <row r="1025" spans="2:13">
      <c r="B1025" s="14" t="s">
        <v>1384</v>
      </c>
      <c r="C1025" s="15" t="s">
        <v>32</v>
      </c>
      <c r="D1025" s="15" t="s">
        <v>1257</v>
      </c>
      <c r="E1025" s="16">
        <v>45097</v>
      </c>
      <c r="F1025" s="17">
        <f>IF(AND(MONTH($D$1)&lt;=MONTH(E1025),YEAR($D$1)=YEAR(E1025)),0,DATEDIF(E1025,$D$1,"M"))</f>
        <v>27</v>
      </c>
      <c r="G1025" s="18">
        <v>84</v>
      </c>
      <c r="H1025" s="19">
        <v>9793.5499999999993</v>
      </c>
      <c r="I1025" s="19">
        <f t="shared" si="75"/>
        <v>7834.84</v>
      </c>
      <c r="J1025" s="15">
        <f t="shared" si="76"/>
        <v>100</v>
      </c>
      <c r="K1025" s="19">
        <f t="shared" si="78"/>
        <v>92.081428571428575</v>
      </c>
      <c r="L1025" s="20">
        <f t="shared" si="77"/>
        <v>2486.1985714285715</v>
      </c>
      <c r="M1025" s="21">
        <f t="shared" si="79"/>
        <v>5348.6414285714291</v>
      </c>
    </row>
    <row r="1026" spans="2:13">
      <c r="B1026" s="14" t="s">
        <v>1385</v>
      </c>
      <c r="C1026" s="15" t="s">
        <v>363</v>
      </c>
      <c r="D1026" s="15" t="s">
        <v>1386</v>
      </c>
      <c r="E1026" s="16">
        <v>45108</v>
      </c>
      <c r="F1026" s="17">
        <f>IF(AND(MONTH($D$1)&lt;=MONTH(E1026),YEAR($D$1)=YEAR(E1026)),0,DATEDIF(E1026,$D$1,"M"))</f>
        <v>27</v>
      </c>
      <c r="G1026" s="18">
        <v>84</v>
      </c>
      <c r="H1026" s="19">
        <v>7674</v>
      </c>
      <c r="I1026" s="19">
        <f t="shared" si="75"/>
        <v>6139.2000000000007</v>
      </c>
      <c r="J1026" s="15">
        <f t="shared" si="76"/>
        <v>100</v>
      </c>
      <c r="K1026" s="19">
        <f t="shared" si="78"/>
        <v>71.895238095238099</v>
      </c>
      <c r="L1026" s="20">
        <f t="shared" si="77"/>
        <v>1941.1714285714286</v>
      </c>
      <c r="M1026" s="21">
        <f t="shared" si="79"/>
        <v>4198.0285714285719</v>
      </c>
    </row>
    <row r="1027" spans="2:13">
      <c r="B1027" s="14" t="s">
        <v>1387</v>
      </c>
      <c r="C1027" s="15" t="s">
        <v>19</v>
      </c>
      <c r="D1027" s="15" t="s">
        <v>1058</v>
      </c>
      <c r="E1027" s="16">
        <v>45897.40865740741</v>
      </c>
      <c r="F1027" s="17">
        <f>IF(AND(MONTH($D$1)&lt;=MONTH(E1027),YEAR($D$1)=YEAR(E1027)),0,DATEDIF(E1027,$D$1,"M"))</f>
        <v>1</v>
      </c>
      <c r="G1027" s="18">
        <v>84</v>
      </c>
      <c r="H1027" s="19">
        <v>2985.2750000000001</v>
      </c>
      <c r="I1027" s="19">
        <f t="shared" si="75"/>
        <v>2388.2200000000003</v>
      </c>
      <c r="J1027" s="15">
        <f t="shared" si="76"/>
        <v>100</v>
      </c>
      <c r="K1027" s="19">
        <f t="shared" si="78"/>
        <v>27.24071428571429</v>
      </c>
      <c r="L1027" s="20">
        <f t="shared" si="77"/>
        <v>27.24071428571429</v>
      </c>
      <c r="M1027" s="21">
        <f t="shared" si="79"/>
        <v>2360.9792857142861</v>
      </c>
    </row>
    <row r="1028" spans="2:13">
      <c r="B1028" s="14" t="s">
        <v>1388</v>
      </c>
      <c r="C1028" s="15" t="s">
        <v>363</v>
      </c>
      <c r="D1028" s="15" t="s">
        <v>1069</v>
      </c>
      <c r="E1028" s="16">
        <v>45100</v>
      </c>
      <c r="F1028" s="17">
        <f>IF(AND(MONTH($D$1)&lt;=MONTH(E1028),YEAR($D$1)=YEAR(E1028)),0,DATEDIF(E1028,$D$1,"M"))</f>
        <v>27</v>
      </c>
      <c r="G1028" s="18">
        <v>84</v>
      </c>
      <c r="H1028" s="19">
        <v>8733</v>
      </c>
      <c r="I1028" s="19">
        <f t="shared" ref="I1028:I1091" si="80">+H1028*(1-$I$3)</f>
        <v>6986.4000000000005</v>
      </c>
      <c r="J1028" s="15">
        <f t="shared" ref="J1028:J1091" si="81">IF(G1028=60,50,100)</f>
        <v>100</v>
      </c>
      <c r="K1028" s="19">
        <f t="shared" si="78"/>
        <v>81.980952380952388</v>
      </c>
      <c r="L1028" s="20">
        <f t="shared" ref="L1028:L1091" si="82">IF(F1028&lt;G1028,K1028*F1028,K1028*G1028)</f>
        <v>2213.4857142857145</v>
      </c>
      <c r="M1028" s="21">
        <f t="shared" si="79"/>
        <v>4772.9142857142861</v>
      </c>
    </row>
    <row r="1029" spans="2:13">
      <c r="B1029" s="14" t="s">
        <v>1389</v>
      </c>
      <c r="C1029" s="15" t="s">
        <v>185</v>
      </c>
      <c r="D1029" s="15" t="s">
        <v>234</v>
      </c>
      <c r="E1029" s="16">
        <v>45100</v>
      </c>
      <c r="F1029" s="17">
        <f>IF(AND(MONTH($D$1)&lt;=MONTH(E1029),YEAR($D$1)=YEAR(E1029)),0,DATEDIF(E1029,$D$1,"M"))</f>
        <v>27</v>
      </c>
      <c r="G1029" s="18">
        <v>84</v>
      </c>
      <c r="H1029" s="19">
        <v>10359</v>
      </c>
      <c r="I1029" s="19">
        <f t="shared" si="80"/>
        <v>8287.2000000000007</v>
      </c>
      <c r="J1029" s="15">
        <f t="shared" si="81"/>
        <v>100</v>
      </c>
      <c r="K1029" s="19">
        <f t="shared" ref="K1029:K1092" si="83">(I1029-J1029)/G1029</f>
        <v>97.466666666666669</v>
      </c>
      <c r="L1029" s="20">
        <f t="shared" si="82"/>
        <v>2631.6</v>
      </c>
      <c r="M1029" s="21">
        <f t="shared" si="79"/>
        <v>5655.6</v>
      </c>
    </row>
    <row r="1030" spans="2:13">
      <c r="B1030" s="14" t="s">
        <v>1390</v>
      </c>
      <c r="C1030" s="15" t="s">
        <v>37</v>
      </c>
      <c r="D1030" s="15" t="s">
        <v>1391</v>
      </c>
      <c r="E1030" s="16">
        <v>45268</v>
      </c>
      <c r="F1030" s="17">
        <f>IF(AND(MONTH($D$1)&lt;=MONTH(E1030),YEAR($D$1)=YEAR(E1030)),0,DATEDIF(E1030,$D$1,"M"))</f>
        <v>21</v>
      </c>
      <c r="G1030" s="18">
        <v>84</v>
      </c>
      <c r="H1030" s="19">
        <v>5595</v>
      </c>
      <c r="I1030" s="19">
        <f t="shared" si="80"/>
        <v>4476</v>
      </c>
      <c r="J1030" s="15">
        <f t="shared" si="81"/>
        <v>100</v>
      </c>
      <c r="K1030" s="19">
        <f t="shared" si="83"/>
        <v>52.095238095238095</v>
      </c>
      <c r="L1030" s="20">
        <f t="shared" si="82"/>
        <v>1094</v>
      </c>
      <c r="M1030" s="21">
        <f t="shared" ref="M1030:M1093" si="84">IF(F1030&gt;G1030,J1030,I1030-L1030)</f>
        <v>3382</v>
      </c>
    </row>
    <row r="1031" spans="2:13">
      <c r="B1031" s="14" t="s">
        <v>1392</v>
      </c>
      <c r="C1031" s="15" t="s">
        <v>120</v>
      </c>
      <c r="D1031" s="15" t="s">
        <v>1393</v>
      </c>
      <c r="E1031" s="16">
        <v>45103</v>
      </c>
      <c r="F1031" s="17">
        <f>IF(AND(MONTH($D$1)&lt;=MONTH(E1031),YEAR($D$1)=YEAR(E1031)),0,DATEDIF(E1031,$D$1,"M"))</f>
        <v>27</v>
      </c>
      <c r="G1031" s="18">
        <v>84</v>
      </c>
      <c r="H1031" s="19">
        <v>935</v>
      </c>
      <c r="I1031" s="19">
        <f t="shared" si="80"/>
        <v>748</v>
      </c>
      <c r="J1031" s="15">
        <f t="shared" si="81"/>
        <v>100</v>
      </c>
      <c r="K1031" s="19">
        <f t="shared" si="83"/>
        <v>7.7142857142857144</v>
      </c>
      <c r="L1031" s="20">
        <f t="shared" si="82"/>
        <v>208.28571428571428</v>
      </c>
      <c r="M1031" s="21">
        <f t="shared" si="84"/>
        <v>539.71428571428578</v>
      </c>
    </row>
    <row r="1032" spans="2:13">
      <c r="B1032" s="14" t="s">
        <v>1394</v>
      </c>
      <c r="C1032" s="15" t="s">
        <v>32</v>
      </c>
      <c r="D1032" s="15" t="s">
        <v>1109</v>
      </c>
      <c r="E1032" s="16">
        <v>45110</v>
      </c>
      <c r="F1032" s="17">
        <f>IF(AND(MONTH($D$1)&lt;=MONTH(E1032),YEAR($D$1)=YEAR(E1032)),0,DATEDIF(E1032,$D$1,"M"))</f>
        <v>26</v>
      </c>
      <c r="G1032" s="18">
        <v>84</v>
      </c>
      <c r="H1032" s="19">
        <v>8066.29</v>
      </c>
      <c r="I1032" s="19">
        <f t="shared" si="80"/>
        <v>6453.0320000000002</v>
      </c>
      <c r="J1032" s="15">
        <f t="shared" si="81"/>
        <v>100</v>
      </c>
      <c r="K1032" s="19">
        <f t="shared" si="83"/>
        <v>75.63133333333333</v>
      </c>
      <c r="L1032" s="20">
        <f t="shared" si="82"/>
        <v>1966.4146666666666</v>
      </c>
      <c r="M1032" s="21">
        <f t="shared" si="84"/>
        <v>4486.6173333333336</v>
      </c>
    </row>
    <row r="1033" spans="2:13">
      <c r="B1033" s="14" t="s">
        <v>1395</v>
      </c>
      <c r="C1033" s="15" t="s">
        <v>112</v>
      </c>
      <c r="D1033" s="15" t="s">
        <v>1135</v>
      </c>
      <c r="E1033" s="16">
        <v>45925.500937500001</v>
      </c>
      <c r="F1033" s="17">
        <f>IF(AND(MONTH($D$1)&lt;=MONTH(E1033),YEAR($D$1)=YEAR(E1033)),0,DATEDIF(E1033,$D$1,"M"))</f>
        <v>0</v>
      </c>
      <c r="G1033" s="18">
        <v>84</v>
      </c>
      <c r="H1033" s="19">
        <v>12994</v>
      </c>
      <c r="I1033" s="19">
        <f t="shared" si="80"/>
        <v>10395.200000000001</v>
      </c>
      <c r="J1033" s="15">
        <f t="shared" si="81"/>
        <v>100</v>
      </c>
      <c r="K1033" s="19">
        <f t="shared" si="83"/>
        <v>122.56190476190477</v>
      </c>
      <c r="L1033" s="20">
        <f t="shared" si="82"/>
        <v>0</v>
      </c>
      <c r="M1033" s="21">
        <f t="shared" si="84"/>
        <v>10395.200000000001</v>
      </c>
    </row>
    <row r="1034" spans="2:13">
      <c r="B1034" s="14" t="s">
        <v>1396</v>
      </c>
      <c r="C1034" s="15" t="s">
        <v>22</v>
      </c>
      <c r="D1034" s="15" t="s">
        <v>94</v>
      </c>
      <c r="E1034" s="16">
        <v>45183</v>
      </c>
      <c r="F1034" s="17">
        <f>IF(AND(MONTH($D$1)&lt;=MONTH(E1034),YEAR($D$1)=YEAR(E1034)),0,DATEDIF(E1034,$D$1,"M"))</f>
        <v>24</v>
      </c>
      <c r="G1034" s="18">
        <v>84</v>
      </c>
      <c r="H1034" s="19">
        <v>789</v>
      </c>
      <c r="I1034" s="19">
        <f t="shared" si="80"/>
        <v>631.20000000000005</v>
      </c>
      <c r="J1034" s="15">
        <f t="shared" si="81"/>
        <v>100</v>
      </c>
      <c r="K1034" s="19">
        <f t="shared" si="83"/>
        <v>6.3238095238095244</v>
      </c>
      <c r="L1034" s="20">
        <f t="shared" si="82"/>
        <v>151.7714285714286</v>
      </c>
      <c r="M1034" s="21">
        <f t="shared" si="84"/>
        <v>479.42857142857144</v>
      </c>
    </row>
    <row r="1035" spans="2:13">
      <c r="B1035" s="14" t="s">
        <v>1397</v>
      </c>
      <c r="C1035" s="15" t="s">
        <v>37</v>
      </c>
      <c r="D1035" s="15" t="s">
        <v>1391</v>
      </c>
      <c r="E1035" s="16">
        <v>45755.341863425929</v>
      </c>
      <c r="F1035" s="17">
        <f>IF(AND(MONTH($D$1)&lt;=MONTH(E1035),YEAR($D$1)=YEAR(E1035)),0,DATEDIF(E1035,$D$1,"M"))</f>
        <v>5</v>
      </c>
      <c r="G1035" s="18">
        <v>60</v>
      </c>
      <c r="H1035" s="19">
        <v>7251.0862068965516</v>
      </c>
      <c r="I1035" s="19">
        <f t="shared" si="80"/>
        <v>5800.868965517242</v>
      </c>
      <c r="J1035" s="15">
        <f t="shared" si="81"/>
        <v>50</v>
      </c>
      <c r="K1035" s="19">
        <f t="shared" si="83"/>
        <v>95.84781609195403</v>
      </c>
      <c r="L1035" s="20">
        <f t="shared" si="82"/>
        <v>479.23908045977015</v>
      </c>
      <c r="M1035" s="21">
        <f t="shared" si="84"/>
        <v>5321.6298850574722</v>
      </c>
    </row>
    <row r="1036" spans="2:13">
      <c r="B1036" s="14" t="s">
        <v>1398</v>
      </c>
      <c r="C1036" s="15" t="s">
        <v>32</v>
      </c>
      <c r="D1036" s="15" t="s">
        <v>1164</v>
      </c>
      <c r="E1036" s="16">
        <v>45121</v>
      </c>
      <c r="F1036" s="17">
        <f>IF(AND(MONTH($D$1)&lt;=MONTH(E1036),YEAR($D$1)=YEAR(E1036)),0,DATEDIF(E1036,$D$1,"M"))</f>
        <v>26</v>
      </c>
      <c r="G1036" s="18">
        <v>84</v>
      </c>
      <c r="H1036" s="19">
        <v>9849</v>
      </c>
      <c r="I1036" s="19">
        <f t="shared" si="80"/>
        <v>7879.2000000000007</v>
      </c>
      <c r="J1036" s="15">
        <f t="shared" si="81"/>
        <v>100</v>
      </c>
      <c r="K1036" s="19">
        <f t="shared" si="83"/>
        <v>92.609523809523822</v>
      </c>
      <c r="L1036" s="20">
        <f t="shared" si="82"/>
        <v>2407.8476190476194</v>
      </c>
      <c r="M1036" s="21">
        <f t="shared" si="84"/>
        <v>5471.3523809523813</v>
      </c>
    </row>
    <row r="1037" spans="2:13">
      <c r="B1037" s="14" t="s">
        <v>1399</v>
      </c>
      <c r="C1037" s="15" t="s">
        <v>70</v>
      </c>
      <c r="D1037" s="15" t="s">
        <v>1400</v>
      </c>
      <c r="E1037" s="16">
        <v>45121</v>
      </c>
      <c r="F1037" s="17">
        <f>IF(AND(MONTH($D$1)&lt;=MONTH(E1037),YEAR($D$1)=YEAR(E1037)),0,DATEDIF(E1037,$D$1,"M"))</f>
        <v>26</v>
      </c>
      <c r="G1037" s="18">
        <v>60</v>
      </c>
      <c r="H1037" s="19">
        <v>1995</v>
      </c>
      <c r="I1037" s="19">
        <f t="shared" si="80"/>
        <v>1596</v>
      </c>
      <c r="J1037" s="15">
        <f t="shared" si="81"/>
        <v>50</v>
      </c>
      <c r="K1037" s="19">
        <f t="shared" si="83"/>
        <v>25.766666666666666</v>
      </c>
      <c r="L1037" s="20">
        <f t="shared" si="82"/>
        <v>669.93333333333328</v>
      </c>
      <c r="M1037" s="21">
        <f t="shared" si="84"/>
        <v>926.06666666666672</v>
      </c>
    </row>
    <row r="1038" spans="2:13">
      <c r="B1038" s="14" t="s">
        <v>1401</v>
      </c>
      <c r="C1038" s="15" t="s">
        <v>185</v>
      </c>
      <c r="D1038" s="15" t="s">
        <v>1160</v>
      </c>
      <c r="E1038" s="16">
        <v>45160</v>
      </c>
      <c r="F1038" s="17">
        <f>IF(AND(MONTH($D$1)&lt;=MONTH(E1038),YEAR($D$1)=YEAR(E1038)),0,DATEDIF(E1038,$D$1,"M"))</f>
        <v>25</v>
      </c>
      <c r="G1038" s="18">
        <v>84</v>
      </c>
      <c r="H1038" s="19">
        <v>8417</v>
      </c>
      <c r="I1038" s="19">
        <f t="shared" si="80"/>
        <v>6733.6</v>
      </c>
      <c r="J1038" s="15">
        <f t="shared" si="81"/>
        <v>100</v>
      </c>
      <c r="K1038" s="19">
        <f t="shared" si="83"/>
        <v>78.971428571428575</v>
      </c>
      <c r="L1038" s="20">
        <f t="shared" si="82"/>
        <v>1974.2857142857144</v>
      </c>
      <c r="M1038" s="21">
        <f t="shared" si="84"/>
        <v>4759.3142857142857</v>
      </c>
    </row>
    <row r="1039" spans="2:13">
      <c r="B1039" s="14" t="s">
        <v>1402</v>
      </c>
      <c r="C1039" s="15" t="s">
        <v>37</v>
      </c>
      <c r="D1039" s="15" t="s">
        <v>1403</v>
      </c>
      <c r="E1039" s="16">
        <v>45154</v>
      </c>
      <c r="F1039" s="17">
        <f>IF(AND(MONTH($D$1)&lt;=MONTH(E1039),YEAR($D$1)=YEAR(E1039)),0,DATEDIF(E1039,$D$1,"M"))</f>
        <v>25</v>
      </c>
      <c r="G1039" s="18">
        <v>84</v>
      </c>
      <c r="H1039" s="19">
        <v>5691</v>
      </c>
      <c r="I1039" s="19">
        <f t="shared" si="80"/>
        <v>4552.8</v>
      </c>
      <c r="J1039" s="15">
        <f t="shared" si="81"/>
        <v>100</v>
      </c>
      <c r="K1039" s="19">
        <f t="shared" si="83"/>
        <v>53.009523809523813</v>
      </c>
      <c r="L1039" s="20">
        <f t="shared" si="82"/>
        <v>1325.2380952380954</v>
      </c>
      <c r="M1039" s="21">
        <f t="shared" si="84"/>
        <v>3227.5619047619048</v>
      </c>
    </row>
    <row r="1040" spans="2:13">
      <c r="B1040" s="14" t="s">
        <v>1404</v>
      </c>
      <c r="C1040" s="15" t="s">
        <v>32</v>
      </c>
      <c r="D1040" s="15" t="s">
        <v>1274</v>
      </c>
      <c r="E1040" s="16">
        <v>45166</v>
      </c>
      <c r="F1040" s="17">
        <f>IF(AND(MONTH($D$1)&lt;=MONTH(E1040),YEAR($D$1)=YEAR(E1040)),0,DATEDIF(E1040,$D$1,"M"))</f>
        <v>25</v>
      </c>
      <c r="G1040" s="18">
        <v>84</v>
      </c>
      <c r="H1040" s="19">
        <v>8052.26</v>
      </c>
      <c r="I1040" s="19">
        <f t="shared" si="80"/>
        <v>6441.8080000000009</v>
      </c>
      <c r="J1040" s="15">
        <f t="shared" si="81"/>
        <v>100</v>
      </c>
      <c r="K1040" s="19">
        <f t="shared" si="83"/>
        <v>75.497714285714295</v>
      </c>
      <c r="L1040" s="20">
        <f t="shared" si="82"/>
        <v>1887.4428571428573</v>
      </c>
      <c r="M1040" s="21">
        <f t="shared" si="84"/>
        <v>4554.3651428571438</v>
      </c>
    </row>
    <row r="1041" spans="2:13">
      <c r="B1041" s="14" t="s">
        <v>1405</v>
      </c>
      <c r="C1041" s="15" t="s">
        <v>37</v>
      </c>
      <c r="D1041" s="15" t="s">
        <v>209</v>
      </c>
      <c r="E1041" s="16">
        <v>45336</v>
      </c>
      <c r="F1041" s="17">
        <f>IF(AND(MONTH($D$1)&lt;=MONTH(E1041),YEAR($D$1)=YEAR(E1041)),0,DATEDIF(E1041,$D$1,"M"))</f>
        <v>19</v>
      </c>
      <c r="G1041" s="18">
        <v>84</v>
      </c>
      <c r="H1041" s="19">
        <v>5879</v>
      </c>
      <c r="I1041" s="19">
        <f t="shared" si="80"/>
        <v>4703.2</v>
      </c>
      <c r="J1041" s="15">
        <f t="shared" si="81"/>
        <v>100</v>
      </c>
      <c r="K1041" s="19">
        <f t="shared" si="83"/>
        <v>54.8</v>
      </c>
      <c r="L1041" s="20">
        <f t="shared" si="82"/>
        <v>1041.2</v>
      </c>
      <c r="M1041" s="21">
        <f t="shared" si="84"/>
        <v>3662</v>
      </c>
    </row>
    <row r="1042" spans="2:13">
      <c r="B1042" s="14" t="s">
        <v>1406</v>
      </c>
      <c r="C1042" s="15" t="s">
        <v>32</v>
      </c>
      <c r="D1042" s="15" t="s">
        <v>1274</v>
      </c>
      <c r="E1042" s="16">
        <v>45167</v>
      </c>
      <c r="F1042" s="17">
        <f>IF(AND(MONTH($D$1)&lt;=MONTH(E1042),YEAR($D$1)=YEAR(E1042)),0,DATEDIF(E1042,$D$1,"M"))</f>
        <v>25</v>
      </c>
      <c r="G1042" s="18">
        <v>84</v>
      </c>
      <c r="H1042" s="19">
        <v>8052.26</v>
      </c>
      <c r="I1042" s="19">
        <f t="shared" si="80"/>
        <v>6441.8080000000009</v>
      </c>
      <c r="J1042" s="15">
        <f t="shared" si="81"/>
        <v>100</v>
      </c>
      <c r="K1042" s="19">
        <f t="shared" si="83"/>
        <v>75.497714285714295</v>
      </c>
      <c r="L1042" s="20">
        <f t="shared" si="82"/>
        <v>1887.4428571428573</v>
      </c>
      <c r="M1042" s="21">
        <f t="shared" si="84"/>
        <v>4554.3651428571438</v>
      </c>
    </row>
    <row r="1043" spans="2:13">
      <c r="B1043" s="14" t="s">
        <v>1407</v>
      </c>
      <c r="C1043" s="15" t="s">
        <v>32</v>
      </c>
      <c r="D1043" s="15" t="s">
        <v>1274</v>
      </c>
      <c r="E1043" s="16">
        <v>45174</v>
      </c>
      <c r="F1043" s="17">
        <f>IF(AND(MONTH($D$1)&lt;=MONTH(E1043),YEAR($D$1)=YEAR(E1043)),0,DATEDIF(E1043,$D$1,"M"))</f>
        <v>24</v>
      </c>
      <c r="G1043" s="18">
        <v>84</v>
      </c>
      <c r="H1043" s="19">
        <v>8052.26</v>
      </c>
      <c r="I1043" s="19">
        <f t="shared" si="80"/>
        <v>6441.8080000000009</v>
      </c>
      <c r="J1043" s="15">
        <f t="shared" si="81"/>
        <v>100</v>
      </c>
      <c r="K1043" s="19">
        <f t="shared" si="83"/>
        <v>75.497714285714295</v>
      </c>
      <c r="L1043" s="20">
        <f t="shared" si="82"/>
        <v>1811.9451428571431</v>
      </c>
      <c r="M1043" s="21">
        <f t="shared" si="84"/>
        <v>4629.862857142858</v>
      </c>
    </row>
    <row r="1044" spans="2:13">
      <c r="B1044" s="14" t="s">
        <v>1408</v>
      </c>
      <c r="C1044" s="15" t="s">
        <v>185</v>
      </c>
      <c r="D1044" s="15" t="s">
        <v>1160</v>
      </c>
      <c r="E1044" s="16">
        <v>45202</v>
      </c>
      <c r="F1044" s="17">
        <f>IF(AND(MONTH($D$1)&lt;=MONTH(E1044),YEAR($D$1)=YEAR(E1044)),0,DATEDIF(E1044,$D$1,"M"))</f>
        <v>23</v>
      </c>
      <c r="G1044" s="18">
        <v>84</v>
      </c>
      <c r="H1044" s="19">
        <v>9476</v>
      </c>
      <c r="I1044" s="19">
        <f t="shared" si="80"/>
        <v>7580.8</v>
      </c>
      <c r="J1044" s="15">
        <f t="shared" si="81"/>
        <v>100</v>
      </c>
      <c r="K1044" s="19">
        <f t="shared" si="83"/>
        <v>89.057142857142864</v>
      </c>
      <c r="L1044" s="20">
        <f t="shared" si="82"/>
        <v>2048.3142857142857</v>
      </c>
      <c r="M1044" s="21">
        <f t="shared" si="84"/>
        <v>5532.4857142857145</v>
      </c>
    </row>
    <row r="1045" spans="2:13">
      <c r="B1045" s="14" t="s">
        <v>1409</v>
      </c>
      <c r="C1045" s="15" t="s">
        <v>32</v>
      </c>
      <c r="D1045" s="15" t="s">
        <v>53</v>
      </c>
      <c r="E1045" s="16">
        <v>45208</v>
      </c>
      <c r="F1045" s="17">
        <f>IF(AND(MONTH($D$1)&lt;=MONTH(E1045),YEAR($D$1)=YEAR(E1045)),0,DATEDIF(E1045,$D$1,"M"))</f>
        <v>23</v>
      </c>
      <c r="G1045" s="18">
        <v>84</v>
      </c>
      <c r="H1045" s="19">
        <v>8690.64</v>
      </c>
      <c r="I1045" s="19">
        <f t="shared" si="80"/>
        <v>6952.5119999999997</v>
      </c>
      <c r="J1045" s="15">
        <f t="shared" si="81"/>
        <v>100</v>
      </c>
      <c r="K1045" s="19">
        <f t="shared" si="83"/>
        <v>81.577523809523811</v>
      </c>
      <c r="L1045" s="20">
        <f t="shared" si="82"/>
        <v>1876.2830476190477</v>
      </c>
      <c r="M1045" s="21">
        <f t="shared" si="84"/>
        <v>5076.2289523809523</v>
      </c>
    </row>
    <row r="1046" spans="2:13">
      <c r="B1046" s="14" t="s">
        <v>1410</v>
      </c>
      <c r="C1046" s="15" t="s">
        <v>363</v>
      </c>
      <c r="D1046" s="15" t="s">
        <v>1124</v>
      </c>
      <c r="E1046" s="16">
        <v>45208</v>
      </c>
      <c r="F1046" s="17">
        <f>IF(AND(MONTH($D$1)&lt;=MONTH(E1046),YEAR($D$1)=YEAR(E1046)),0,DATEDIF(E1046,$D$1,"M"))</f>
        <v>23</v>
      </c>
      <c r="G1046" s="18">
        <v>60</v>
      </c>
      <c r="H1046" s="19">
        <v>8312</v>
      </c>
      <c r="I1046" s="19">
        <f t="shared" si="80"/>
        <v>6649.6</v>
      </c>
      <c r="J1046" s="15">
        <f t="shared" si="81"/>
        <v>50</v>
      </c>
      <c r="K1046" s="19">
        <f t="shared" si="83"/>
        <v>109.99333333333334</v>
      </c>
      <c r="L1046" s="20">
        <f t="shared" si="82"/>
        <v>2529.8466666666668</v>
      </c>
      <c r="M1046" s="21">
        <f t="shared" si="84"/>
        <v>4119.753333333334</v>
      </c>
    </row>
    <row r="1047" spans="2:13">
      <c r="B1047" s="14" t="s">
        <v>1411</v>
      </c>
      <c r="C1047" s="15" t="s">
        <v>37</v>
      </c>
      <c r="D1047" s="15" t="s">
        <v>1391</v>
      </c>
      <c r="E1047" s="16">
        <v>45444</v>
      </c>
      <c r="F1047" s="17">
        <f>IF(AND(MONTH($D$1)&lt;=MONTH(E1047),YEAR($D$1)=YEAR(E1047)),0,DATEDIF(E1047,$D$1,"M"))</f>
        <v>16</v>
      </c>
      <c r="G1047" s="18">
        <v>84</v>
      </c>
      <c r="H1047" s="19">
        <v>6653</v>
      </c>
      <c r="I1047" s="19">
        <f t="shared" si="80"/>
        <v>5322.4000000000005</v>
      </c>
      <c r="J1047" s="15">
        <f t="shared" si="81"/>
        <v>100</v>
      </c>
      <c r="K1047" s="19">
        <f t="shared" si="83"/>
        <v>62.171428571428578</v>
      </c>
      <c r="L1047" s="20">
        <f t="shared" si="82"/>
        <v>994.74285714285725</v>
      </c>
      <c r="M1047" s="21">
        <f t="shared" si="84"/>
        <v>4327.6571428571433</v>
      </c>
    </row>
    <row r="1048" spans="2:13">
      <c r="B1048" s="14" t="s">
        <v>1412</v>
      </c>
      <c r="C1048" s="15" t="s">
        <v>48</v>
      </c>
      <c r="D1048" s="15" t="s">
        <v>1413</v>
      </c>
      <c r="E1048" s="16">
        <v>45399</v>
      </c>
      <c r="F1048" s="17">
        <f>IF(AND(MONTH($D$1)&lt;=MONTH(E1048),YEAR($D$1)=YEAR(E1048)),0,DATEDIF(E1048,$D$1,"M"))</f>
        <v>17</v>
      </c>
      <c r="G1048" s="18">
        <v>84</v>
      </c>
      <c r="H1048" s="19">
        <v>3987</v>
      </c>
      <c r="I1048" s="19">
        <f t="shared" si="80"/>
        <v>3189.6000000000004</v>
      </c>
      <c r="J1048" s="15">
        <f t="shared" si="81"/>
        <v>100</v>
      </c>
      <c r="K1048" s="19">
        <f t="shared" si="83"/>
        <v>36.780952380952385</v>
      </c>
      <c r="L1048" s="20">
        <f t="shared" si="82"/>
        <v>625.27619047619055</v>
      </c>
      <c r="M1048" s="21">
        <f t="shared" si="84"/>
        <v>2564.3238095238098</v>
      </c>
    </row>
    <row r="1049" spans="2:13">
      <c r="B1049" s="14" t="s">
        <v>1414</v>
      </c>
      <c r="C1049" s="15" t="s">
        <v>37</v>
      </c>
      <c r="D1049" s="15" t="s">
        <v>1415</v>
      </c>
      <c r="E1049" s="16">
        <v>45261</v>
      </c>
      <c r="F1049" s="17">
        <f>IF(AND(MONTH($D$1)&lt;=MONTH(E1049),YEAR($D$1)=YEAR(E1049)),0,DATEDIF(E1049,$D$1,"M"))</f>
        <v>22</v>
      </c>
      <c r="G1049" s="18">
        <v>84</v>
      </c>
      <c r="H1049" s="19">
        <v>5298</v>
      </c>
      <c r="I1049" s="19">
        <f t="shared" si="80"/>
        <v>4238.4000000000005</v>
      </c>
      <c r="J1049" s="15">
        <f t="shared" si="81"/>
        <v>100</v>
      </c>
      <c r="K1049" s="19">
        <f t="shared" si="83"/>
        <v>49.266666666666673</v>
      </c>
      <c r="L1049" s="20">
        <f t="shared" si="82"/>
        <v>1083.8666666666668</v>
      </c>
      <c r="M1049" s="21">
        <f t="shared" si="84"/>
        <v>3154.5333333333338</v>
      </c>
    </row>
    <row r="1050" spans="2:13">
      <c r="B1050" s="14" t="s">
        <v>1416</v>
      </c>
      <c r="C1050" s="15" t="s">
        <v>112</v>
      </c>
      <c r="D1050" s="15" t="s">
        <v>1417</v>
      </c>
      <c r="E1050" s="16">
        <v>45243</v>
      </c>
      <c r="F1050" s="17">
        <f>IF(AND(MONTH($D$1)&lt;=MONTH(E1050),YEAR($D$1)=YEAR(E1050)),0,DATEDIF(E1050,$D$1,"M"))</f>
        <v>22</v>
      </c>
      <c r="G1050" s="18">
        <v>84</v>
      </c>
      <c r="H1050" s="19">
        <v>20268.25</v>
      </c>
      <c r="I1050" s="19">
        <f t="shared" si="80"/>
        <v>16214.6</v>
      </c>
      <c r="J1050" s="15">
        <f t="shared" si="81"/>
        <v>100</v>
      </c>
      <c r="K1050" s="19">
        <f t="shared" si="83"/>
        <v>191.84047619047618</v>
      </c>
      <c r="L1050" s="20">
        <f t="shared" si="82"/>
        <v>4220.4904761904763</v>
      </c>
      <c r="M1050" s="21">
        <f t="shared" si="84"/>
        <v>11994.109523809524</v>
      </c>
    </row>
    <row r="1051" spans="2:13">
      <c r="B1051" s="14" t="s">
        <v>1418</v>
      </c>
      <c r="C1051" s="15" t="s">
        <v>363</v>
      </c>
      <c r="D1051" s="15" t="s">
        <v>1069</v>
      </c>
      <c r="E1051" s="16">
        <v>45222</v>
      </c>
      <c r="F1051" s="17">
        <f>IF(AND(MONTH($D$1)&lt;=MONTH(E1051),YEAR($D$1)=YEAR(E1051)),0,DATEDIF(E1051,$D$1,"M"))</f>
        <v>23</v>
      </c>
      <c r="G1051" s="18">
        <v>84</v>
      </c>
      <c r="H1051" s="19">
        <v>8298</v>
      </c>
      <c r="I1051" s="19">
        <f t="shared" si="80"/>
        <v>6638.4000000000005</v>
      </c>
      <c r="J1051" s="15">
        <f t="shared" si="81"/>
        <v>100</v>
      </c>
      <c r="K1051" s="19">
        <f t="shared" si="83"/>
        <v>77.838095238095249</v>
      </c>
      <c r="L1051" s="20">
        <f t="shared" si="82"/>
        <v>1790.2761904761908</v>
      </c>
      <c r="M1051" s="21">
        <f t="shared" si="84"/>
        <v>4848.1238095238095</v>
      </c>
    </row>
    <row r="1052" spans="2:13">
      <c r="B1052" s="14" t="s">
        <v>1419</v>
      </c>
      <c r="C1052" s="15" t="s">
        <v>70</v>
      </c>
      <c r="D1052" s="15" t="s">
        <v>1420</v>
      </c>
      <c r="E1052" s="16">
        <v>45225</v>
      </c>
      <c r="F1052" s="17">
        <f>IF(AND(MONTH($D$1)&lt;=MONTH(E1052),YEAR($D$1)=YEAR(E1052)),0,DATEDIF(E1052,$D$1,"M"))</f>
        <v>23</v>
      </c>
      <c r="G1052" s="18">
        <v>60</v>
      </c>
      <c r="H1052" s="19">
        <v>1296</v>
      </c>
      <c r="I1052" s="19">
        <f t="shared" si="80"/>
        <v>1036.8</v>
      </c>
      <c r="J1052" s="15">
        <f t="shared" si="81"/>
        <v>50</v>
      </c>
      <c r="K1052" s="19">
        <f t="shared" si="83"/>
        <v>16.446666666666665</v>
      </c>
      <c r="L1052" s="20">
        <f t="shared" si="82"/>
        <v>378.27333333333331</v>
      </c>
      <c r="M1052" s="21">
        <f t="shared" si="84"/>
        <v>658.52666666666664</v>
      </c>
    </row>
    <row r="1053" spans="2:13">
      <c r="B1053" s="14" t="s">
        <v>1421</v>
      </c>
      <c r="C1053" s="15" t="s">
        <v>70</v>
      </c>
      <c r="D1053" s="15" t="s">
        <v>1420</v>
      </c>
      <c r="E1053" s="16">
        <v>45225</v>
      </c>
      <c r="F1053" s="17">
        <f>IF(AND(MONTH($D$1)&lt;=MONTH(E1053),YEAR($D$1)=YEAR(E1053)),0,DATEDIF(E1053,$D$1,"M"))</f>
        <v>23</v>
      </c>
      <c r="G1053" s="18">
        <v>60</v>
      </c>
      <c r="H1053" s="19">
        <v>1296</v>
      </c>
      <c r="I1053" s="19">
        <f t="shared" si="80"/>
        <v>1036.8</v>
      </c>
      <c r="J1053" s="15">
        <f t="shared" si="81"/>
        <v>50</v>
      </c>
      <c r="K1053" s="19">
        <f t="shared" si="83"/>
        <v>16.446666666666665</v>
      </c>
      <c r="L1053" s="20">
        <f t="shared" si="82"/>
        <v>378.27333333333331</v>
      </c>
      <c r="M1053" s="21">
        <f t="shared" si="84"/>
        <v>658.52666666666664</v>
      </c>
    </row>
    <row r="1054" spans="2:13">
      <c r="B1054" s="14" t="s">
        <v>1422</v>
      </c>
      <c r="C1054" s="15" t="s">
        <v>32</v>
      </c>
      <c r="D1054" s="15" t="s">
        <v>1109</v>
      </c>
      <c r="E1054" s="16">
        <v>45230</v>
      </c>
      <c r="F1054" s="17">
        <f>IF(AND(MONTH($D$1)&lt;=MONTH(E1054),YEAR($D$1)=YEAR(E1054)),0,DATEDIF(E1054,$D$1,"M"))</f>
        <v>23</v>
      </c>
      <c r="G1054" s="18">
        <v>84</v>
      </c>
      <c r="H1054" s="19">
        <v>8933.8799999999992</v>
      </c>
      <c r="I1054" s="19">
        <f t="shared" si="80"/>
        <v>7147.1039999999994</v>
      </c>
      <c r="J1054" s="15">
        <f t="shared" si="81"/>
        <v>100</v>
      </c>
      <c r="K1054" s="19">
        <f t="shared" si="83"/>
        <v>83.894095238095233</v>
      </c>
      <c r="L1054" s="20">
        <f t="shared" si="82"/>
        <v>1929.5641904761903</v>
      </c>
      <c r="M1054" s="21">
        <f t="shared" si="84"/>
        <v>5217.5398095238088</v>
      </c>
    </row>
    <row r="1055" spans="2:13">
      <c r="B1055" s="14" t="s">
        <v>1423</v>
      </c>
      <c r="C1055" s="15" t="s">
        <v>87</v>
      </c>
      <c r="D1055" s="15" t="s">
        <v>1424</v>
      </c>
      <c r="E1055" s="16">
        <v>45232</v>
      </c>
      <c r="F1055" s="17">
        <f>IF(AND(MONTH($D$1)&lt;=MONTH(E1055),YEAR($D$1)=YEAR(E1055)),0,DATEDIF(E1055,$D$1,"M"))</f>
        <v>22</v>
      </c>
      <c r="G1055" s="18">
        <v>60</v>
      </c>
      <c r="H1055" s="19">
        <v>3091</v>
      </c>
      <c r="I1055" s="19">
        <f t="shared" si="80"/>
        <v>2472.8000000000002</v>
      </c>
      <c r="J1055" s="15">
        <f t="shared" si="81"/>
        <v>50</v>
      </c>
      <c r="K1055" s="19">
        <f t="shared" si="83"/>
        <v>40.380000000000003</v>
      </c>
      <c r="L1055" s="20">
        <f t="shared" si="82"/>
        <v>888.36</v>
      </c>
      <c r="M1055" s="21">
        <f t="shared" si="84"/>
        <v>1584.44</v>
      </c>
    </row>
    <row r="1056" spans="2:13">
      <c r="B1056" s="14" t="s">
        <v>1425</v>
      </c>
      <c r="C1056" s="15" t="s">
        <v>32</v>
      </c>
      <c r="D1056" s="15" t="s">
        <v>1164</v>
      </c>
      <c r="E1056" s="16">
        <v>45413</v>
      </c>
      <c r="F1056" s="17">
        <f>IF(AND(MONTH($D$1)&lt;=MONTH(E1056),YEAR($D$1)=YEAR(E1056)),0,DATEDIF(E1056,$D$1,"M"))</f>
        <v>17</v>
      </c>
      <c r="G1056" s="18">
        <v>84</v>
      </c>
      <c r="H1056" s="19">
        <v>9817</v>
      </c>
      <c r="I1056" s="19">
        <f t="shared" si="80"/>
        <v>7853.6</v>
      </c>
      <c r="J1056" s="15">
        <f t="shared" si="81"/>
        <v>100</v>
      </c>
      <c r="K1056" s="19">
        <f t="shared" si="83"/>
        <v>92.304761904761904</v>
      </c>
      <c r="L1056" s="20">
        <f t="shared" si="82"/>
        <v>1569.1809523809525</v>
      </c>
      <c r="M1056" s="21">
        <f t="shared" si="84"/>
        <v>6284.4190476190479</v>
      </c>
    </row>
    <row r="1057" spans="2:13">
      <c r="B1057" s="14" t="s">
        <v>1426</v>
      </c>
      <c r="C1057" s="15" t="s">
        <v>185</v>
      </c>
      <c r="D1057" s="15" t="s">
        <v>1160</v>
      </c>
      <c r="E1057" s="16">
        <v>45257</v>
      </c>
      <c r="F1057" s="17">
        <f>IF(AND(MONTH($D$1)&lt;=MONTH(E1057),YEAR($D$1)=YEAR(E1057)),0,DATEDIF(E1057,$D$1,"M"))</f>
        <v>22</v>
      </c>
      <c r="G1057" s="18">
        <v>84</v>
      </c>
      <c r="H1057" s="19">
        <v>8417</v>
      </c>
      <c r="I1057" s="19">
        <f t="shared" si="80"/>
        <v>6733.6</v>
      </c>
      <c r="J1057" s="15">
        <f t="shared" si="81"/>
        <v>100</v>
      </c>
      <c r="K1057" s="19">
        <f t="shared" si="83"/>
        <v>78.971428571428575</v>
      </c>
      <c r="L1057" s="20">
        <f t="shared" si="82"/>
        <v>1737.3714285714286</v>
      </c>
      <c r="M1057" s="21">
        <f t="shared" si="84"/>
        <v>4996.2285714285717</v>
      </c>
    </row>
    <row r="1058" spans="2:13">
      <c r="B1058" s="14" t="s">
        <v>1427</v>
      </c>
      <c r="C1058" s="15" t="s">
        <v>32</v>
      </c>
      <c r="D1058" s="15" t="s">
        <v>1109</v>
      </c>
      <c r="E1058" s="16">
        <v>45250</v>
      </c>
      <c r="F1058" s="17">
        <f>IF(AND(MONTH($D$1)&lt;=MONTH(E1058),YEAR($D$1)=YEAR(E1058)),0,DATEDIF(E1058,$D$1,"M"))</f>
        <v>22</v>
      </c>
      <c r="G1058" s="18">
        <v>84</v>
      </c>
      <c r="H1058" s="19">
        <v>8933.8799999999992</v>
      </c>
      <c r="I1058" s="19">
        <f t="shared" si="80"/>
        <v>7147.1039999999994</v>
      </c>
      <c r="J1058" s="15">
        <f t="shared" si="81"/>
        <v>100</v>
      </c>
      <c r="K1058" s="19">
        <f t="shared" si="83"/>
        <v>83.894095238095233</v>
      </c>
      <c r="L1058" s="20">
        <f t="shared" si="82"/>
        <v>1845.6700952380952</v>
      </c>
      <c r="M1058" s="21">
        <f t="shared" si="84"/>
        <v>5301.4339047619042</v>
      </c>
    </row>
    <row r="1059" spans="2:13">
      <c r="B1059" s="14" t="s">
        <v>1428</v>
      </c>
      <c r="C1059" s="15" t="s">
        <v>32</v>
      </c>
      <c r="D1059" s="15" t="s">
        <v>1109</v>
      </c>
      <c r="E1059" s="16">
        <v>45261</v>
      </c>
      <c r="F1059" s="17">
        <f>IF(AND(MONTH($D$1)&lt;=MONTH(E1059),YEAR($D$1)=YEAR(E1059)),0,DATEDIF(E1059,$D$1,"M"))</f>
        <v>22</v>
      </c>
      <c r="G1059" s="18">
        <v>84</v>
      </c>
      <c r="H1059" s="19">
        <v>8568</v>
      </c>
      <c r="I1059" s="19">
        <f t="shared" si="80"/>
        <v>6854.4000000000005</v>
      </c>
      <c r="J1059" s="15">
        <f t="shared" si="81"/>
        <v>100</v>
      </c>
      <c r="K1059" s="19">
        <f t="shared" si="83"/>
        <v>80.409523809523819</v>
      </c>
      <c r="L1059" s="20">
        <f t="shared" si="82"/>
        <v>1769.0095238095241</v>
      </c>
      <c r="M1059" s="21">
        <f t="shared" si="84"/>
        <v>5085.390476190476</v>
      </c>
    </row>
    <row r="1060" spans="2:13">
      <c r="B1060" s="14" t="s">
        <v>1429</v>
      </c>
      <c r="C1060" s="15" t="s">
        <v>32</v>
      </c>
      <c r="D1060" s="15" t="s">
        <v>1150</v>
      </c>
      <c r="E1060" s="16">
        <v>45292</v>
      </c>
      <c r="F1060" s="17">
        <f>IF(AND(MONTH($D$1)&lt;=MONTH(E1060),YEAR($D$1)=YEAR(E1060)),0,DATEDIF(E1060,$D$1,"M"))</f>
        <v>21</v>
      </c>
      <c r="G1060" s="18">
        <v>84</v>
      </c>
      <c r="H1060" s="19">
        <v>11153.91</v>
      </c>
      <c r="I1060" s="19">
        <f t="shared" si="80"/>
        <v>8923.1280000000006</v>
      </c>
      <c r="J1060" s="15">
        <f t="shared" si="81"/>
        <v>100</v>
      </c>
      <c r="K1060" s="19">
        <f t="shared" si="83"/>
        <v>105.03723809523811</v>
      </c>
      <c r="L1060" s="20">
        <f t="shared" si="82"/>
        <v>2205.7820000000002</v>
      </c>
      <c r="M1060" s="21">
        <f t="shared" si="84"/>
        <v>6717.3460000000005</v>
      </c>
    </row>
    <row r="1061" spans="2:13">
      <c r="B1061" s="14" t="s">
        <v>1430</v>
      </c>
      <c r="C1061" s="15" t="s">
        <v>22</v>
      </c>
      <c r="D1061" s="15" t="s">
        <v>822</v>
      </c>
      <c r="E1061" s="16">
        <v>45282</v>
      </c>
      <c r="F1061" s="17">
        <f>IF(AND(MONTH($D$1)&lt;=MONTH(E1061),YEAR($D$1)=YEAR(E1061)),0,DATEDIF(E1061,$D$1,"M"))</f>
        <v>21</v>
      </c>
      <c r="G1061" s="18">
        <v>84</v>
      </c>
      <c r="H1061" s="19">
        <v>642</v>
      </c>
      <c r="I1061" s="19">
        <f t="shared" si="80"/>
        <v>513.6</v>
      </c>
      <c r="J1061" s="15">
        <f t="shared" si="81"/>
        <v>100</v>
      </c>
      <c r="K1061" s="19">
        <f t="shared" si="83"/>
        <v>4.9238095238095241</v>
      </c>
      <c r="L1061" s="20">
        <f t="shared" si="82"/>
        <v>103.4</v>
      </c>
      <c r="M1061" s="21">
        <f t="shared" si="84"/>
        <v>410.20000000000005</v>
      </c>
    </row>
    <row r="1062" spans="2:13">
      <c r="B1062" s="14" t="s">
        <v>1431</v>
      </c>
      <c r="C1062" s="15" t="s">
        <v>32</v>
      </c>
      <c r="D1062" s="15" t="s">
        <v>1257</v>
      </c>
      <c r="E1062" s="16">
        <v>45282</v>
      </c>
      <c r="F1062" s="17">
        <f>IF(AND(MONTH($D$1)&lt;=MONTH(E1062),YEAR($D$1)=YEAR(E1062)),0,DATEDIF(E1062,$D$1,"M"))</f>
        <v>21</v>
      </c>
      <c r="G1062" s="18">
        <v>84</v>
      </c>
      <c r="H1062" s="19">
        <v>11620</v>
      </c>
      <c r="I1062" s="19">
        <f t="shared" si="80"/>
        <v>9296</v>
      </c>
      <c r="J1062" s="15">
        <f t="shared" si="81"/>
        <v>100</v>
      </c>
      <c r="K1062" s="19">
        <f t="shared" si="83"/>
        <v>109.47619047619048</v>
      </c>
      <c r="L1062" s="20">
        <f t="shared" si="82"/>
        <v>2299</v>
      </c>
      <c r="M1062" s="21">
        <f t="shared" si="84"/>
        <v>6997</v>
      </c>
    </row>
    <row r="1063" spans="2:13">
      <c r="B1063" s="14" t="s">
        <v>1432</v>
      </c>
      <c r="C1063" s="15" t="s">
        <v>19</v>
      </c>
      <c r="D1063" s="15" t="s">
        <v>1433</v>
      </c>
      <c r="E1063" s="16">
        <v>45279</v>
      </c>
      <c r="F1063" s="17">
        <f>IF(AND(MONTH($D$1)&lt;=MONTH(E1063),YEAR($D$1)=YEAR(E1063)),0,DATEDIF(E1063,$D$1,"M"))</f>
        <v>21</v>
      </c>
      <c r="G1063" s="18">
        <v>84</v>
      </c>
      <c r="H1063" s="19">
        <v>4243</v>
      </c>
      <c r="I1063" s="19">
        <f t="shared" si="80"/>
        <v>3394.4</v>
      </c>
      <c r="J1063" s="15">
        <f t="shared" si="81"/>
        <v>100</v>
      </c>
      <c r="K1063" s="19">
        <f t="shared" si="83"/>
        <v>39.219047619047622</v>
      </c>
      <c r="L1063" s="20">
        <f t="shared" si="82"/>
        <v>823.6</v>
      </c>
      <c r="M1063" s="21">
        <f t="shared" si="84"/>
        <v>2570.8000000000002</v>
      </c>
    </row>
    <row r="1064" spans="2:13">
      <c r="B1064" s="14" t="s">
        <v>1434</v>
      </c>
      <c r="C1064" s="15" t="s">
        <v>185</v>
      </c>
      <c r="D1064" s="15" t="s">
        <v>1160</v>
      </c>
      <c r="E1064" s="16">
        <v>45321</v>
      </c>
      <c r="F1064" s="17">
        <f>IF(AND(MONTH($D$1)&lt;=MONTH(E1064),YEAR($D$1)=YEAR(E1064)),0,DATEDIF(E1064,$D$1,"M"))</f>
        <v>20</v>
      </c>
      <c r="G1064" s="18">
        <v>84</v>
      </c>
      <c r="H1064" s="19">
        <v>8417</v>
      </c>
      <c r="I1064" s="19">
        <f t="shared" si="80"/>
        <v>6733.6</v>
      </c>
      <c r="J1064" s="15">
        <f t="shared" si="81"/>
        <v>100</v>
      </c>
      <c r="K1064" s="19">
        <f t="shared" si="83"/>
        <v>78.971428571428575</v>
      </c>
      <c r="L1064" s="20">
        <f t="shared" si="82"/>
        <v>1579.4285714285716</v>
      </c>
      <c r="M1064" s="21">
        <f t="shared" si="84"/>
        <v>5154.1714285714288</v>
      </c>
    </row>
    <row r="1065" spans="2:13">
      <c r="B1065" s="14" t="s">
        <v>1435</v>
      </c>
      <c r="C1065" s="15" t="s">
        <v>37</v>
      </c>
      <c r="D1065" s="15" t="s">
        <v>209</v>
      </c>
      <c r="E1065" s="16">
        <v>45537</v>
      </c>
      <c r="F1065" s="17">
        <f>IF(AND(MONTH($D$1)&lt;=MONTH(E1065),YEAR($D$1)=YEAR(E1065)),0,DATEDIF(E1065,$D$1,"M"))</f>
        <v>12</v>
      </c>
      <c r="G1065" s="18">
        <v>84</v>
      </c>
      <c r="H1065" s="19">
        <v>5033</v>
      </c>
      <c r="I1065" s="19">
        <f t="shared" si="80"/>
        <v>4026.4</v>
      </c>
      <c r="J1065" s="15">
        <f t="shared" si="81"/>
        <v>100</v>
      </c>
      <c r="K1065" s="19">
        <f t="shared" si="83"/>
        <v>46.742857142857147</v>
      </c>
      <c r="L1065" s="20">
        <f t="shared" si="82"/>
        <v>560.91428571428582</v>
      </c>
      <c r="M1065" s="21">
        <f t="shared" si="84"/>
        <v>3465.4857142857145</v>
      </c>
    </row>
    <row r="1066" spans="2:13">
      <c r="B1066" s="14" t="s">
        <v>1436</v>
      </c>
      <c r="C1066" s="15" t="s">
        <v>48</v>
      </c>
      <c r="D1066" s="15" t="s">
        <v>1413</v>
      </c>
      <c r="E1066" s="16">
        <v>45399</v>
      </c>
      <c r="F1066" s="17">
        <f>IF(AND(MONTH($D$1)&lt;=MONTH(E1066),YEAR($D$1)=YEAR(E1066)),0,DATEDIF(E1066,$D$1,"M"))</f>
        <v>17</v>
      </c>
      <c r="G1066" s="18">
        <v>84</v>
      </c>
      <c r="H1066" s="19">
        <v>3987</v>
      </c>
      <c r="I1066" s="19">
        <f t="shared" si="80"/>
        <v>3189.6000000000004</v>
      </c>
      <c r="J1066" s="15">
        <f t="shared" si="81"/>
        <v>100</v>
      </c>
      <c r="K1066" s="19">
        <f t="shared" si="83"/>
        <v>36.780952380952385</v>
      </c>
      <c r="L1066" s="20">
        <f t="shared" si="82"/>
        <v>625.27619047619055</v>
      </c>
      <c r="M1066" s="21">
        <f t="shared" si="84"/>
        <v>2564.3238095238098</v>
      </c>
    </row>
    <row r="1067" spans="2:13">
      <c r="B1067" s="14" t="s">
        <v>1437</v>
      </c>
      <c r="C1067" s="15" t="s">
        <v>19</v>
      </c>
      <c r="D1067" s="15" t="s">
        <v>653</v>
      </c>
      <c r="E1067" s="16">
        <v>45296</v>
      </c>
      <c r="F1067" s="17">
        <f>IF(AND(MONTH($D$1)&lt;=MONTH(E1067),YEAR($D$1)=YEAR(E1067)),0,DATEDIF(E1067,$D$1,"M"))</f>
        <v>20</v>
      </c>
      <c r="G1067" s="18">
        <v>84</v>
      </c>
      <c r="H1067" s="19">
        <v>4506.5599999999995</v>
      </c>
      <c r="I1067" s="19">
        <f t="shared" si="80"/>
        <v>3605.2479999999996</v>
      </c>
      <c r="J1067" s="15">
        <f t="shared" si="81"/>
        <v>100</v>
      </c>
      <c r="K1067" s="19">
        <f t="shared" si="83"/>
        <v>41.729142857142854</v>
      </c>
      <c r="L1067" s="20">
        <f t="shared" si="82"/>
        <v>834.58285714285705</v>
      </c>
      <c r="M1067" s="21">
        <f t="shared" si="84"/>
        <v>2770.6651428571427</v>
      </c>
    </row>
    <row r="1068" spans="2:13">
      <c r="B1068" s="14" t="s">
        <v>1438</v>
      </c>
      <c r="C1068" s="15" t="s">
        <v>32</v>
      </c>
      <c r="D1068" s="15" t="s">
        <v>1164</v>
      </c>
      <c r="E1068" s="16">
        <v>45300</v>
      </c>
      <c r="F1068" s="17">
        <f>IF(AND(MONTH($D$1)&lt;=MONTH(E1068),YEAR($D$1)=YEAR(E1068)),0,DATEDIF(E1068,$D$1,"M"))</f>
        <v>20</v>
      </c>
      <c r="G1068" s="18">
        <v>84</v>
      </c>
      <c r="H1068" s="19">
        <v>9315.2900000000009</v>
      </c>
      <c r="I1068" s="19">
        <f t="shared" si="80"/>
        <v>7452.2320000000009</v>
      </c>
      <c r="J1068" s="15">
        <f t="shared" si="81"/>
        <v>100</v>
      </c>
      <c r="K1068" s="19">
        <f t="shared" si="83"/>
        <v>87.526571428571444</v>
      </c>
      <c r="L1068" s="20">
        <f t="shared" si="82"/>
        <v>1750.5314285714289</v>
      </c>
      <c r="M1068" s="21">
        <f t="shared" si="84"/>
        <v>5701.7005714285715</v>
      </c>
    </row>
    <row r="1069" spans="2:13">
      <c r="B1069" s="14" t="s">
        <v>1439</v>
      </c>
      <c r="C1069" s="15" t="s">
        <v>32</v>
      </c>
      <c r="D1069" s="15" t="s">
        <v>1109</v>
      </c>
      <c r="E1069" s="16">
        <v>45299</v>
      </c>
      <c r="F1069" s="17">
        <f>IF(AND(MONTH($D$1)&lt;=MONTH(E1069),YEAR($D$1)=YEAR(E1069)),0,DATEDIF(E1069,$D$1,"M"))</f>
        <v>20</v>
      </c>
      <c r="G1069" s="18">
        <v>84</v>
      </c>
      <c r="H1069" s="19">
        <v>8568</v>
      </c>
      <c r="I1069" s="19">
        <f t="shared" si="80"/>
        <v>6854.4000000000005</v>
      </c>
      <c r="J1069" s="15">
        <f t="shared" si="81"/>
        <v>100</v>
      </c>
      <c r="K1069" s="19">
        <f t="shared" si="83"/>
        <v>80.409523809523819</v>
      </c>
      <c r="L1069" s="20">
        <f t="shared" si="82"/>
        <v>1608.1904761904764</v>
      </c>
      <c r="M1069" s="21">
        <f t="shared" si="84"/>
        <v>5246.2095238095244</v>
      </c>
    </row>
    <row r="1070" spans="2:13">
      <c r="B1070" s="14" t="s">
        <v>1440</v>
      </c>
      <c r="C1070" s="15" t="s">
        <v>32</v>
      </c>
      <c r="D1070" s="15" t="s">
        <v>1109</v>
      </c>
      <c r="E1070" s="16">
        <v>45309</v>
      </c>
      <c r="F1070" s="17">
        <f>IF(AND(MONTH($D$1)&lt;=MONTH(E1070),YEAR($D$1)=YEAR(E1070)),0,DATEDIF(E1070,$D$1,"M"))</f>
        <v>20</v>
      </c>
      <c r="G1070" s="18">
        <v>84</v>
      </c>
      <c r="H1070" s="19">
        <v>8568</v>
      </c>
      <c r="I1070" s="19">
        <f t="shared" si="80"/>
        <v>6854.4000000000005</v>
      </c>
      <c r="J1070" s="15">
        <f t="shared" si="81"/>
        <v>100</v>
      </c>
      <c r="K1070" s="19">
        <f t="shared" si="83"/>
        <v>80.409523809523819</v>
      </c>
      <c r="L1070" s="20">
        <f t="shared" si="82"/>
        <v>1608.1904761904764</v>
      </c>
      <c r="M1070" s="21">
        <f t="shared" si="84"/>
        <v>5246.2095238095244</v>
      </c>
    </row>
    <row r="1071" spans="2:13">
      <c r="B1071" s="14" t="s">
        <v>1441</v>
      </c>
      <c r="C1071" s="15" t="s">
        <v>32</v>
      </c>
      <c r="D1071" s="15" t="s">
        <v>1164</v>
      </c>
      <c r="E1071" s="16">
        <v>45327</v>
      </c>
      <c r="F1071" s="17">
        <f>IF(AND(MONTH($D$1)&lt;=MONTH(E1071),YEAR($D$1)=YEAR(E1071)),0,DATEDIF(E1071,$D$1,"M"))</f>
        <v>19</v>
      </c>
      <c r="G1071" s="18">
        <v>84</v>
      </c>
      <c r="H1071" s="19">
        <v>9861.2099999999991</v>
      </c>
      <c r="I1071" s="19">
        <f t="shared" si="80"/>
        <v>7888.9679999999998</v>
      </c>
      <c r="J1071" s="15">
        <f t="shared" si="81"/>
        <v>100</v>
      </c>
      <c r="K1071" s="19">
        <f t="shared" si="83"/>
        <v>92.725809523809517</v>
      </c>
      <c r="L1071" s="20">
        <f t="shared" si="82"/>
        <v>1761.7903809523809</v>
      </c>
      <c r="M1071" s="21">
        <f t="shared" si="84"/>
        <v>6127.1776190476194</v>
      </c>
    </row>
    <row r="1072" spans="2:13">
      <c r="B1072" s="14" t="s">
        <v>1442</v>
      </c>
      <c r="C1072" s="15" t="s">
        <v>32</v>
      </c>
      <c r="D1072" s="15" t="s">
        <v>1109</v>
      </c>
      <c r="E1072" s="16">
        <v>45324</v>
      </c>
      <c r="F1072" s="17">
        <f>IF(AND(MONTH($D$1)&lt;=MONTH(E1072),YEAR($D$1)=YEAR(E1072)),0,DATEDIF(E1072,$D$1,"M"))</f>
        <v>19</v>
      </c>
      <c r="G1072" s="18">
        <v>84</v>
      </c>
      <c r="H1072" s="19">
        <v>8568</v>
      </c>
      <c r="I1072" s="19">
        <f t="shared" si="80"/>
        <v>6854.4000000000005</v>
      </c>
      <c r="J1072" s="15">
        <f t="shared" si="81"/>
        <v>100</v>
      </c>
      <c r="K1072" s="19">
        <f t="shared" si="83"/>
        <v>80.409523809523819</v>
      </c>
      <c r="L1072" s="20">
        <f t="shared" si="82"/>
        <v>1527.7809523809526</v>
      </c>
      <c r="M1072" s="21">
        <f t="shared" si="84"/>
        <v>5326.6190476190477</v>
      </c>
    </row>
    <row r="1073" spans="2:13">
      <c r="B1073" s="14" t="s">
        <v>1443</v>
      </c>
      <c r="C1073" s="15" t="s">
        <v>32</v>
      </c>
      <c r="D1073" s="15" t="s">
        <v>1109</v>
      </c>
      <c r="E1073" s="16">
        <v>45328</v>
      </c>
      <c r="F1073" s="17">
        <f>IF(AND(MONTH($D$1)&lt;=MONTH(E1073),YEAR($D$1)=YEAR(E1073)),0,DATEDIF(E1073,$D$1,"M"))</f>
        <v>19</v>
      </c>
      <c r="G1073" s="18">
        <v>84</v>
      </c>
      <c r="H1073" s="19">
        <v>8066.29</v>
      </c>
      <c r="I1073" s="19">
        <f t="shared" si="80"/>
        <v>6453.0320000000002</v>
      </c>
      <c r="J1073" s="15">
        <f t="shared" si="81"/>
        <v>100</v>
      </c>
      <c r="K1073" s="19">
        <f t="shared" si="83"/>
        <v>75.63133333333333</v>
      </c>
      <c r="L1073" s="20">
        <f t="shared" si="82"/>
        <v>1436.9953333333333</v>
      </c>
      <c r="M1073" s="21">
        <f t="shared" si="84"/>
        <v>5016.0366666666669</v>
      </c>
    </row>
    <row r="1074" spans="2:13">
      <c r="B1074" s="14" t="s">
        <v>1444</v>
      </c>
      <c r="C1074" s="15" t="s">
        <v>29</v>
      </c>
      <c r="D1074" s="15" t="s">
        <v>1445</v>
      </c>
      <c r="E1074" s="16">
        <v>45365</v>
      </c>
      <c r="F1074" s="17">
        <f>IF(AND(MONTH($D$1)&lt;=MONTH(E1074),YEAR($D$1)=YEAR(E1074)),0,DATEDIF(E1074,$D$1,"M"))</f>
        <v>18</v>
      </c>
      <c r="G1074" s="18">
        <v>84</v>
      </c>
      <c r="H1074" s="19">
        <v>6616.3</v>
      </c>
      <c r="I1074" s="19">
        <f t="shared" si="80"/>
        <v>5293.0400000000009</v>
      </c>
      <c r="J1074" s="15">
        <f t="shared" si="81"/>
        <v>100</v>
      </c>
      <c r="K1074" s="19">
        <f t="shared" si="83"/>
        <v>61.821904761904776</v>
      </c>
      <c r="L1074" s="20">
        <f t="shared" si="82"/>
        <v>1112.7942857142859</v>
      </c>
      <c r="M1074" s="21">
        <f t="shared" si="84"/>
        <v>4180.2457142857147</v>
      </c>
    </row>
    <row r="1075" spans="2:13">
      <c r="B1075" s="14" t="s">
        <v>1446</v>
      </c>
      <c r="C1075" s="15" t="s">
        <v>29</v>
      </c>
      <c r="D1075" s="15" t="s">
        <v>1445</v>
      </c>
      <c r="E1075" s="16">
        <v>45847.373611111114</v>
      </c>
      <c r="F1075" s="17">
        <f>IF(AND(MONTH($D$1)&lt;=MONTH(E1075),YEAR($D$1)=YEAR(E1075)),0,DATEDIF(E1075,$D$1,"M"))</f>
        <v>2</v>
      </c>
      <c r="G1075" s="18">
        <v>84</v>
      </c>
      <c r="H1075" s="19">
        <v>6892.1045000000004</v>
      </c>
      <c r="I1075" s="19">
        <f t="shared" si="80"/>
        <v>5513.6836000000003</v>
      </c>
      <c r="J1075" s="15">
        <f t="shared" si="81"/>
        <v>100</v>
      </c>
      <c r="K1075" s="19">
        <f t="shared" si="83"/>
        <v>64.448614285714285</v>
      </c>
      <c r="L1075" s="20">
        <f t="shared" si="82"/>
        <v>128.89722857142857</v>
      </c>
      <c r="M1075" s="21">
        <f t="shared" si="84"/>
        <v>5384.7863714285713</v>
      </c>
    </row>
    <row r="1076" spans="2:13">
      <c r="B1076" s="14" t="s">
        <v>1447</v>
      </c>
      <c r="C1076" s="15" t="s">
        <v>10</v>
      </c>
      <c r="D1076" s="15" t="s">
        <v>65</v>
      </c>
      <c r="E1076" s="16">
        <v>45334</v>
      </c>
      <c r="F1076" s="17">
        <f>IF(AND(MONTH($D$1)&lt;=MONTH(E1076),YEAR($D$1)=YEAR(E1076)),0,DATEDIF(E1076,$D$1,"M"))</f>
        <v>19</v>
      </c>
      <c r="G1076" s="18">
        <v>84</v>
      </c>
      <c r="H1076" s="19">
        <v>2077</v>
      </c>
      <c r="I1076" s="19">
        <f t="shared" si="80"/>
        <v>1661.6000000000001</v>
      </c>
      <c r="J1076" s="15">
        <f t="shared" si="81"/>
        <v>100</v>
      </c>
      <c r="K1076" s="19">
        <f t="shared" si="83"/>
        <v>18.590476190476192</v>
      </c>
      <c r="L1076" s="20">
        <f t="shared" si="82"/>
        <v>353.21904761904767</v>
      </c>
      <c r="M1076" s="21">
        <f t="shared" si="84"/>
        <v>1308.3809523809525</v>
      </c>
    </row>
    <row r="1077" spans="2:13">
      <c r="B1077" s="14" t="s">
        <v>1448</v>
      </c>
      <c r="C1077" s="15" t="s">
        <v>16</v>
      </c>
      <c r="D1077" s="15" t="s">
        <v>1449</v>
      </c>
      <c r="E1077" s="16">
        <v>45328</v>
      </c>
      <c r="F1077" s="17">
        <f>IF(AND(MONTH($D$1)&lt;=MONTH(E1077),YEAR($D$1)=YEAR(E1077)),0,DATEDIF(E1077,$D$1,"M"))</f>
        <v>19</v>
      </c>
      <c r="G1077" s="18">
        <v>84</v>
      </c>
      <c r="H1077" s="19">
        <v>5075.45</v>
      </c>
      <c r="I1077" s="19">
        <f t="shared" si="80"/>
        <v>4060.36</v>
      </c>
      <c r="J1077" s="15">
        <f t="shared" si="81"/>
        <v>100</v>
      </c>
      <c r="K1077" s="19">
        <f t="shared" si="83"/>
        <v>47.14714285714286</v>
      </c>
      <c r="L1077" s="20">
        <f t="shared" si="82"/>
        <v>895.79571428571433</v>
      </c>
      <c r="M1077" s="21">
        <f t="shared" si="84"/>
        <v>3164.5642857142857</v>
      </c>
    </row>
    <row r="1078" spans="2:13">
      <c r="B1078" s="14" t="s">
        <v>1450</v>
      </c>
      <c r="C1078" s="15" t="s">
        <v>185</v>
      </c>
      <c r="D1078" s="15" t="s">
        <v>1071</v>
      </c>
      <c r="E1078" s="16">
        <v>45406</v>
      </c>
      <c r="F1078" s="17">
        <f>IF(AND(MONTH($D$1)&lt;=MONTH(E1078),YEAR($D$1)=YEAR(E1078)),0,DATEDIF(E1078,$D$1,"M"))</f>
        <v>17</v>
      </c>
      <c r="G1078" s="18">
        <v>84</v>
      </c>
      <c r="H1078" s="19">
        <v>8520</v>
      </c>
      <c r="I1078" s="19">
        <f t="shared" si="80"/>
        <v>6816</v>
      </c>
      <c r="J1078" s="15">
        <f t="shared" si="81"/>
        <v>100</v>
      </c>
      <c r="K1078" s="19">
        <f t="shared" si="83"/>
        <v>79.952380952380949</v>
      </c>
      <c r="L1078" s="20">
        <f t="shared" si="82"/>
        <v>1359.1904761904761</v>
      </c>
      <c r="M1078" s="21">
        <f t="shared" si="84"/>
        <v>5456.8095238095239</v>
      </c>
    </row>
    <row r="1079" spans="2:13">
      <c r="B1079" s="14" t="s">
        <v>1451</v>
      </c>
      <c r="C1079" s="15" t="s">
        <v>22</v>
      </c>
      <c r="D1079" s="15" t="s">
        <v>263</v>
      </c>
      <c r="E1079" s="16">
        <v>45338</v>
      </c>
      <c r="F1079" s="17">
        <f>IF(AND(MONTH($D$1)&lt;=MONTH(E1079),YEAR($D$1)=YEAR(E1079)),0,DATEDIF(E1079,$D$1,"M"))</f>
        <v>19</v>
      </c>
      <c r="G1079" s="18">
        <v>84</v>
      </c>
      <c r="H1079" s="19">
        <v>820.25</v>
      </c>
      <c r="I1079" s="19">
        <f t="shared" si="80"/>
        <v>656.2</v>
      </c>
      <c r="J1079" s="15">
        <f t="shared" si="81"/>
        <v>100</v>
      </c>
      <c r="K1079" s="19">
        <f t="shared" si="83"/>
        <v>6.6214285714285719</v>
      </c>
      <c r="L1079" s="20">
        <f t="shared" si="82"/>
        <v>125.80714285714286</v>
      </c>
      <c r="M1079" s="21">
        <f t="shared" si="84"/>
        <v>530.39285714285722</v>
      </c>
    </row>
    <row r="1080" spans="2:13">
      <c r="B1080" s="14" t="s">
        <v>1452</v>
      </c>
      <c r="C1080" s="15" t="s">
        <v>79</v>
      </c>
      <c r="D1080" s="15" t="s">
        <v>1453</v>
      </c>
      <c r="E1080" s="16">
        <v>45342</v>
      </c>
      <c r="F1080" s="17">
        <f>IF(AND(MONTH($D$1)&lt;=MONTH(E1080),YEAR($D$1)=YEAR(E1080)),0,DATEDIF(E1080,$D$1,"M"))</f>
        <v>19</v>
      </c>
      <c r="G1080" s="18">
        <v>60</v>
      </c>
      <c r="H1080" s="19">
        <v>6645</v>
      </c>
      <c r="I1080" s="19">
        <f t="shared" si="80"/>
        <v>5316</v>
      </c>
      <c r="J1080" s="15">
        <f t="shared" si="81"/>
        <v>50</v>
      </c>
      <c r="K1080" s="19">
        <f t="shared" si="83"/>
        <v>87.766666666666666</v>
      </c>
      <c r="L1080" s="20">
        <f t="shared" si="82"/>
        <v>1667.5666666666666</v>
      </c>
      <c r="M1080" s="21">
        <f t="shared" si="84"/>
        <v>3648.4333333333334</v>
      </c>
    </row>
    <row r="1081" spans="2:13">
      <c r="B1081" s="14" t="s">
        <v>1454</v>
      </c>
      <c r="C1081" s="15" t="s">
        <v>22</v>
      </c>
      <c r="D1081" s="15" t="s">
        <v>263</v>
      </c>
      <c r="E1081" s="16">
        <v>45344</v>
      </c>
      <c r="F1081" s="17">
        <f>IF(AND(MONTH($D$1)&lt;=MONTH(E1081),YEAR($D$1)=YEAR(E1081)),0,DATEDIF(E1081,$D$1,"M"))</f>
        <v>19</v>
      </c>
      <c r="G1081" s="18">
        <v>84</v>
      </c>
      <c r="H1081" s="19">
        <v>789</v>
      </c>
      <c r="I1081" s="19">
        <f t="shared" si="80"/>
        <v>631.20000000000005</v>
      </c>
      <c r="J1081" s="15">
        <f t="shared" si="81"/>
        <v>100</v>
      </c>
      <c r="K1081" s="19">
        <f t="shared" si="83"/>
        <v>6.3238095238095244</v>
      </c>
      <c r="L1081" s="20">
        <f t="shared" si="82"/>
        <v>120.15238095238097</v>
      </c>
      <c r="M1081" s="21">
        <f t="shared" si="84"/>
        <v>511.04761904761909</v>
      </c>
    </row>
    <row r="1082" spans="2:13">
      <c r="B1082" s="14" t="s">
        <v>1455</v>
      </c>
      <c r="C1082" s="15" t="s">
        <v>135</v>
      </c>
      <c r="D1082" s="15" t="s">
        <v>1018</v>
      </c>
      <c r="E1082" s="16">
        <v>45349</v>
      </c>
      <c r="F1082" s="17">
        <f>IF(AND(MONTH($D$1)&lt;=MONTH(E1082),YEAR($D$1)=YEAR(E1082)),0,DATEDIF(E1082,$D$1,"M"))</f>
        <v>19</v>
      </c>
      <c r="G1082" s="18">
        <v>60</v>
      </c>
      <c r="H1082" s="19">
        <v>4752</v>
      </c>
      <c r="I1082" s="19">
        <f t="shared" si="80"/>
        <v>3801.6000000000004</v>
      </c>
      <c r="J1082" s="15">
        <f t="shared" si="81"/>
        <v>50</v>
      </c>
      <c r="K1082" s="19">
        <f t="shared" si="83"/>
        <v>62.526666666666671</v>
      </c>
      <c r="L1082" s="20">
        <f t="shared" si="82"/>
        <v>1188.0066666666667</v>
      </c>
      <c r="M1082" s="21">
        <f t="shared" si="84"/>
        <v>2613.5933333333337</v>
      </c>
    </row>
    <row r="1083" spans="2:13">
      <c r="B1083" s="14" t="s">
        <v>1456</v>
      </c>
      <c r="C1083" s="15" t="s">
        <v>32</v>
      </c>
      <c r="D1083" s="15" t="s">
        <v>1109</v>
      </c>
      <c r="E1083" s="16">
        <v>45349</v>
      </c>
      <c r="F1083" s="17">
        <f>IF(AND(MONTH($D$1)&lt;=MONTH(E1083),YEAR($D$1)=YEAR(E1083)),0,DATEDIF(E1083,$D$1,"M"))</f>
        <v>19</v>
      </c>
      <c r="G1083" s="18">
        <v>84</v>
      </c>
      <c r="H1083" s="19">
        <v>8066.29</v>
      </c>
      <c r="I1083" s="19">
        <f t="shared" si="80"/>
        <v>6453.0320000000002</v>
      </c>
      <c r="J1083" s="15">
        <f t="shared" si="81"/>
        <v>100</v>
      </c>
      <c r="K1083" s="19">
        <f t="shared" si="83"/>
        <v>75.63133333333333</v>
      </c>
      <c r="L1083" s="20">
        <f t="shared" si="82"/>
        <v>1436.9953333333333</v>
      </c>
      <c r="M1083" s="21">
        <f t="shared" si="84"/>
        <v>5016.0366666666669</v>
      </c>
    </row>
    <row r="1084" spans="2:13">
      <c r="B1084" s="14" t="s">
        <v>1457</v>
      </c>
      <c r="C1084" s="15" t="s">
        <v>32</v>
      </c>
      <c r="D1084" s="15" t="s">
        <v>1109</v>
      </c>
      <c r="E1084" s="16">
        <v>45356</v>
      </c>
      <c r="F1084" s="17">
        <f>IF(AND(MONTH($D$1)&lt;=MONTH(E1084),YEAR($D$1)=YEAR(E1084)),0,DATEDIF(E1084,$D$1,"M"))</f>
        <v>18</v>
      </c>
      <c r="G1084" s="18">
        <v>84</v>
      </c>
      <c r="H1084" s="19">
        <v>8066.29</v>
      </c>
      <c r="I1084" s="19">
        <f t="shared" si="80"/>
        <v>6453.0320000000002</v>
      </c>
      <c r="J1084" s="15">
        <f t="shared" si="81"/>
        <v>100</v>
      </c>
      <c r="K1084" s="19">
        <f t="shared" si="83"/>
        <v>75.63133333333333</v>
      </c>
      <c r="L1084" s="20">
        <f t="shared" si="82"/>
        <v>1361.364</v>
      </c>
      <c r="M1084" s="21">
        <f t="shared" si="84"/>
        <v>5091.6679999999997</v>
      </c>
    </row>
    <row r="1085" spans="2:13">
      <c r="B1085" s="14" t="s">
        <v>1458</v>
      </c>
      <c r="C1085" s="15" t="s">
        <v>37</v>
      </c>
      <c r="D1085" s="15" t="s">
        <v>1459</v>
      </c>
      <c r="E1085" s="16">
        <v>45363</v>
      </c>
      <c r="F1085" s="17">
        <f>IF(AND(MONTH($D$1)&lt;=MONTH(E1085),YEAR($D$1)=YEAR(E1085)),0,DATEDIF(E1085,$D$1,"M"))</f>
        <v>18</v>
      </c>
      <c r="G1085" s="18">
        <v>84</v>
      </c>
      <c r="H1085" s="19">
        <v>5999</v>
      </c>
      <c r="I1085" s="19">
        <f t="shared" si="80"/>
        <v>4799.2</v>
      </c>
      <c r="J1085" s="15">
        <f t="shared" si="81"/>
        <v>100</v>
      </c>
      <c r="K1085" s="19">
        <f t="shared" si="83"/>
        <v>55.942857142857143</v>
      </c>
      <c r="L1085" s="20">
        <f t="shared" si="82"/>
        <v>1006.9714285714285</v>
      </c>
      <c r="M1085" s="21">
        <f t="shared" si="84"/>
        <v>3792.2285714285713</v>
      </c>
    </row>
    <row r="1086" spans="2:13">
      <c r="B1086" s="14" t="s">
        <v>1460</v>
      </c>
      <c r="C1086" s="15" t="s">
        <v>55</v>
      </c>
      <c r="D1086" s="15" t="s">
        <v>56</v>
      </c>
      <c r="E1086" s="16">
        <v>45383</v>
      </c>
      <c r="F1086" s="17">
        <f>IF(AND(MONTH($D$1)&lt;=MONTH(E1086),YEAR($D$1)=YEAR(E1086)),0,DATEDIF(E1086,$D$1,"M"))</f>
        <v>18</v>
      </c>
      <c r="G1086" s="18">
        <v>60</v>
      </c>
      <c r="H1086" s="19">
        <v>2763</v>
      </c>
      <c r="I1086" s="19">
        <f t="shared" si="80"/>
        <v>2210.4</v>
      </c>
      <c r="J1086" s="15">
        <f t="shared" si="81"/>
        <v>50</v>
      </c>
      <c r="K1086" s="19">
        <f t="shared" si="83"/>
        <v>36.006666666666668</v>
      </c>
      <c r="L1086" s="20">
        <f t="shared" si="82"/>
        <v>648.12</v>
      </c>
      <c r="M1086" s="21">
        <f t="shared" si="84"/>
        <v>1562.2800000000002</v>
      </c>
    </row>
    <row r="1087" spans="2:13">
      <c r="B1087" s="14" t="s">
        <v>1461</v>
      </c>
      <c r="C1087" s="15" t="s">
        <v>32</v>
      </c>
      <c r="D1087" s="15" t="s">
        <v>1109</v>
      </c>
      <c r="E1087" s="16">
        <v>45363</v>
      </c>
      <c r="F1087" s="17">
        <f>IF(AND(MONTH($D$1)&lt;=MONTH(E1087),YEAR($D$1)=YEAR(E1087)),0,DATEDIF(E1087,$D$1,"M"))</f>
        <v>18</v>
      </c>
      <c r="G1087" s="18">
        <v>84</v>
      </c>
      <c r="H1087" s="19">
        <v>8066.29</v>
      </c>
      <c r="I1087" s="19">
        <f t="shared" si="80"/>
        <v>6453.0320000000002</v>
      </c>
      <c r="J1087" s="15">
        <f t="shared" si="81"/>
        <v>100</v>
      </c>
      <c r="K1087" s="19">
        <f t="shared" si="83"/>
        <v>75.63133333333333</v>
      </c>
      <c r="L1087" s="20">
        <f t="shared" si="82"/>
        <v>1361.364</v>
      </c>
      <c r="M1087" s="21">
        <f t="shared" si="84"/>
        <v>5091.6679999999997</v>
      </c>
    </row>
    <row r="1088" spans="2:13">
      <c r="B1088" s="14" t="s">
        <v>1462</v>
      </c>
      <c r="C1088" s="15" t="s">
        <v>32</v>
      </c>
      <c r="D1088" s="15" t="s">
        <v>1274</v>
      </c>
      <c r="E1088" s="16">
        <v>45366</v>
      </c>
      <c r="F1088" s="17">
        <f>IF(AND(MONTH($D$1)&lt;=MONTH(E1088),YEAR($D$1)=YEAR(E1088)),0,DATEDIF(E1088,$D$1,"M"))</f>
        <v>18</v>
      </c>
      <c r="G1088" s="18">
        <v>84</v>
      </c>
      <c r="H1088" s="19">
        <v>8052.26</v>
      </c>
      <c r="I1088" s="19">
        <f t="shared" si="80"/>
        <v>6441.8080000000009</v>
      </c>
      <c r="J1088" s="15">
        <f t="shared" si="81"/>
        <v>100</v>
      </c>
      <c r="K1088" s="19">
        <f t="shared" si="83"/>
        <v>75.497714285714295</v>
      </c>
      <c r="L1088" s="20">
        <f t="shared" si="82"/>
        <v>1358.9588571428574</v>
      </c>
      <c r="M1088" s="21">
        <f t="shared" si="84"/>
        <v>5082.8491428571433</v>
      </c>
    </row>
    <row r="1089" spans="2:13">
      <c r="B1089" s="14" t="s">
        <v>1463</v>
      </c>
      <c r="C1089" s="15" t="s">
        <v>10</v>
      </c>
      <c r="D1089" s="15" t="s">
        <v>65</v>
      </c>
      <c r="E1089" s="16">
        <v>45371</v>
      </c>
      <c r="F1089" s="17">
        <f>IF(AND(MONTH($D$1)&lt;=MONTH(E1089),YEAR($D$1)=YEAR(E1089)),0,DATEDIF(E1089,$D$1,"M"))</f>
        <v>18</v>
      </c>
      <c r="G1089" s="18">
        <v>84</v>
      </c>
      <c r="H1089" s="19">
        <v>2114.9699999999998</v>
      </c>
      <c r="I1089" s="19">
        <f t="shared" si="80"/>
        <v>1691.9759999999999</v>
      </c>
      <c r="J1089" s="15">
        <f t="shared" si="81"/>
        <v>100</v>
      </c>
      <c r="K1089" s="19">
        <f t="shared" si="83"/>
        <v>18.952095238095236</v>
      </c>
      <c r="L1089" s="20">
        <f t="shared" si="82"/>
        <v>341.13771428571425</v>
      </c>
      <c r="M1089" s="21">
        <f t="shared" si="84"/>
        <v>1350.8382857142856</v>
      </c>
    </row>
    <row r="1090" spans="2:13">
      <c r="B1090" s="14" t="s">
        <v>1464</v>
      </c>
      <c r="C1090" s="15" t="s">
        <v>22</v>
      </c>
      <c r="D1090" s="15" t="s">
        <v>263</v>
      </c>
      <c r="E1090" s="16">
        <v>45406</v>
      </c>
      <c r="F1090" s="17">
        <f>IF(AND(MONTH($D$1)&lt;=MONTH(E1090),YEAR($D$1)=YEAR(E1090)),0,DATEDIF(E1090,$D$1,"M"))</f>
        <v>17</v>
      </c>
      <c r="G1090" s="18">
        <v>84</v>
      </c>
      <c r="H1090" s="19">
        <v>1332</v>
      </c>
      <c r="I1090" s="19">
        <f t="shared" si="80"/>
        <v>1065.6000000000001</v>
      </c>
      <c r="J1090" s="15">
        <f t="shared" si="81"/>
        <v>100</v>
      </c>
      <c r="K1090" s="19">
        <f t="shared" si="83"/>
        <v>11.495238095238097</v>
      </c>
      <c r="L1090" s="20">
        <f t="shared" si="82"/>
        <v>195.41904761904766</v>
      </c>
      <c r="M1090" s="21">
        <f t="shared" si="84"/>
        <v>870.18095238095248</v>
      </c>
    </row>
    <row r="1091" spans="2:13">
      <c r="B1091" s="14" t="s">
        <v>1465</v>
      </c>
      <c r="C1091" s="15" t="s">
        <v>249</v>
      </c>
      <c r="D1091" s="15" t="s">
        <v>1466</v>
      </c>
      <c r="E1091" s="16">
        <v>45377</v>
      </c>
      <c r="F1091" s="17">
        <f>IF(AND(MONTH($D$1)&lt;=MONTH(E1091),YEAR($D$1)=YEAR(E1091)),0,DATEDIF(E1091,$D$1,"M"))</f>
        <v>18</v>
      </c>
      <c r="G1091" s="18">
        <v>60</v>
      </c>
      <c r="H1091" s="19">
        <v>1740</v>
      </c>
      <c r="I1091" s="19">
        <f t="shared" si="80"/>
        <v>1392</v>
      </c>
      <c r="J1091" s="15">
        <f t="shared" si="81"/>
        <v>50</v>
      </c>
      <c r="K1091" s="19">
        <f t="shared" si="83"/>
        <v>22.366666666666667</v>
      </c>
      <c r="L1091" s="20">
        <f t="shared" si="82"/>
        <v>402.6</v>
      </c>
      <c r="M1091" s="21">
        <f t="shared" si="84"/>
        <v>989.4</v>
      </c>
    </row>
    <row r="1092" spans="2:13">
      <c r="B1092" s="14" t="s">
        <v>1467</v>
      </c>
      <c r="C1092" s="15" t="s">
        <v>32</v>
      </c>
      <c r="D1092" s="15" t="s">
        <v>1274</v>
      </c>
      <c r="E1092" s="16">
        <v>45379</v>
      </c>
      <c r="F1092" s="17">
        <f>IF(AND(MONTH($D$1)&lt;=MONTH(E1092),YEAR($D$1)=YEAR(E1092)),0,DATEDIF(E1092,$D$1,"M"))</f>
        <v>18</v>
      </c>
      <c r="G1092" s="18">
        <v>84</v>
      </c>
      <c r="H1092" s="19">
        <v>8052.26</v>
      </c>
      <c r="I1092" s="19">
        <f t="shared" ref="I1092:I1155" si="85">+H1092*(1-$I$3)</f>
        <v>6441.8080000000009</v>
      </c>
      <c r="J1092" s="15">
        <f t="shared" ref="J1092:J1155" si="86">IF(G1092=60,50,100)</f>
        <v>100</v>
      </c>
      <c r="K1092" s="19">
        <f t="shared" si="83"/>
        <v>75.497714285714295</v>
      </c>
      <c r="L1092" s="20">
        <f t="shared" ref="L1092:L1155" si="87">IF(F1092&lt;G1092,K1092*F1092,K1092*G1092)</f>
        <v>1358.9588571428574</v>
      </c>
      <c r="M1092" s="21">
        <f t="shared" si="84"/>
        <v>5082.8491428571433</v>
      </c>
    </row>
    <row r="1093" spans="2:13">
      <c r="B1093" s="14" t="s">
        <v>1468</v>
      </c>
      <c r="C1093" s="15" t="s">
        <v>32</v>
      </c>
      <c r="D1093" s="15" t="s">
        <v>1274</v>
      </c>
      <c r="E1093" s="16">
        <v>45449</v>
      </c>
      <c r="F1093" s="17">
        <f>IF(AND(MONTH($D$1)&lt;=MONTH(E1093),YEAR($D$1)=YEAR(E1093)),0,DATEDIF(E1093,$D$1,"M"))</f>
        <v>15</v>
      </c>
      <c r="G1093" s="18">
        <v>84</v>
      </c>
      <c r="H1093" s="19">
        <v>8052.26</v>
      </c>
      <c r="I1093" s="19">
        <f t="shared" si="85"/>
        <v>6441.8080000000009</v>
      </c>
      <c r="J1093" s="15">
        <f t="shared" si="86"/>
        <v>100</v>
      </c>
      <c r="K1093" s="19">
        <f t="shared" ref="K1093:K1156" si="88">(I1093-J1093)/G1093</f>
        <v>75.497714285714295</v>
      </c>
      <c r="L1093" s="20">
        <f t="shared" si="87"/>
        <v>1132.4657142857145</v>
      </c>
      <c r="M1093" s="21">
        <f t="shared" si="84"/>
        <v>5309.3422857142868</v>
      </c>
    </row>
    <row r="1094" spans="2:13">
      <c r="B1094" s="14" t="s">
        <v>1469</v>
      </c>
      <c r="C1094" s="15" t="s">
        <v>32</v>
      </c>
      <c r="D1094" s="15" t="s">
        <v>1109</v>
      </c>
      <c r="E1094" s="16">
        <v>45393</v>
      </c>
      <c r="F1094" s="17">
        <f>IF(AND(MONTH($D$1)&lt;=MONTH(E1094),YEAR($D$1)=YEAR(E1094)),0,DATEDIF(E1094,$D$1,"M"))</f>
        <v>17</v>
      </c>
      <c r="G1094" s="18">
        <v>84</v>
      </c>
      <c r="H1094" s="19">
        <v>8066.29</v>
      </c>
      <c r="I1094" s="19">
        <f t="shared" si="85"/>
        <v>6453.0320000000002</v>
      </c>
      <c r="J1094" s="15">
        <f t="shared" si="86"/>
        <v>100</v>
      </c>
      <c r="K1094" s="19">
        <f t="shared" si="88"/>
        <v>75.63133333333333</v>
      </c>
      <c r="L1094" s="20">
        <f t="shared" si="87"/>
        <v>1285.7326666666665</v>
      </c>
      <c r="M1094" s="21">
        <f t="shared" ref="M1094:M1157" si="89">IF(F1094&gt;G1094,J1094,I1094-L1094)</f>
        <v>5167.2993333333334</v>
      </c>
    </row>
    <row r="1095" spans="2:13">
      <c r="B1095" s="14" t="s">
        <v>1470</v>
      </c>
      <c r="C1095" s="15" t="s">
        <v>363</v>
      </c>
      <c r="D1095" s="15" t="s">
        <v>1471</v>
      </c>
      <c r="E1095" s="16">
        <v>45394</v>
      </c>
      <c r="F1095" s="17">
        <f>IF(AND(MONTH($D$1)&lt;=MONTH(E1095),YEAR($D$1)=YEAR(E1095)),0,DATEDIF(E1095,$D$1,"M"))</f>
        <v>17</v>
      </c>
      <c r="G1095" s="18">
        <v>60</v>
      </c>
      <c r="H1095" s="19">
        <v>9209.1</v>
      </c>
      <c r="I1095" s="19">
        <f t="shared" si="85"/>
        <v>7367.2800000000007</v>
      </c>
      <c r="J1095" s="15">
        <f t="shared" si="86"/>
        <v>50</v>
      </c>
      <c r="K1095" s="19">
        <f t="shared" si="88"/>
        <v>121.95466666666668</v>
      </c>
      <c r="L1095" s="20">
        <f t="shared" si="87"/>
        <v>2073.2293333333337</v>
      </c>
      <c r="M1095" s="21">
        <f t="shared" si="89"/>
        <v>5294.050666666667</v>
      </c>
    </row>
    <row r="1096" spans="2:13">
      <c r="B1096" s="14" t="s">
        <v>1472</v>
      </c>
      <c r="C1096" s="15" t="s">
        <v>112</v>
      </c>
      <c r="D1096" s="15" t="s">
        <v>1135</v>
      </c>
      <c r="E1096" s="16">
        <v>45435</v>
      </c>
      <c r="F1096" s="17">
        <f>IF(AND(MONTH($D$1)&lt;=MONTH(E1096),YEAR($D$1)=YEAR(E1096)),0,DATEDIF(E1096,$D$1,"M"))</f>
        <v>16</v>
      </c>
      <c r="G1096" s="18">
        <v>84</v>
      </c>
      <c r="H1096" s="19">
        <v>16171</v>
      </c>
      <c r="I1096" s="19">
        <f t="shared" si="85"/>
        <v>12936.800000000001</v>
      </c>
      <c r="J1096" s="15">
        <f t="shared" si="86"/>
        <v>100</v>
      </c>
      <c r="K1096" s="19">
        <f t="shared" si="88"/>
        <v>152.81904761904764</v>
      </c>
      <c r="L1096" s="20">
        <f t="shared" si="87"/>
        <v>2445.1047619047622</v>
      </c>
      <c r="M1096" s="21">
        <f t="shared" si="89"/>
        <v>10491.695238095239</v>
      </c>
    </row>
    <row r="1097" spans="2:13">
      <c r="B1097" s="14" t="s">
        <v>1473</v>
      </c>
      <c r="C1097" s="15" t="s">
        <v>70</v>
      </c>
      <c r="D1097" s="15" t="s">
        <v>1400</v>
      </c>
      <c r="E1097" s="16">
        <v>45397</v>
      </c>
      <c r="F1097" s="17">
        <f>IF(AND(MONTH($D$1)&lt;=MONTH(E1097),YEAR($D$1)=YEAR(E1097)),0,DATEDIF(E1097,$D$1,"M"))</f>
        <v>17</v>
      </c>
      <c r="G1097" s="18">
        <v>84</v>
      </c>
      <c r="H1097" s="19">
        <v>2608</v>
      </c>
      <c r="I1097" s="19">
        <f t="shared" si="85"/>
        <v>2086.4</v>
      </c>
      <c r="J1097" s="15">
        <f t="shared" si="86"/>
        <v>100</v>
      </c>
      <c r="K1097" s="19">
        <f t="shared" si="88"/>
        <v>23.647619047619049</v>
      </c>
      <c r="L1097" s="20">
        <f t="shared" si="87"/>
        <v>402.00952380952384</v>
      </c>
      <c r="M1097" s="21">
        <f t="shared" si="89"/>
        <v>1684.3904761904762</v>
      </c>
    </row>
    <row r="1098" spans="2:13">
      <c r="B1098" s="14" t="s">
        <v>1474</v>
      </c>
      <c r="C1098" s="15" t="s">
        <v>850</v>
      </c>
      <c r="D1098" s="15" t="s">
        <v>1142</v>
      </c>
      <c r="E1098" s="16">
        <v>45561</v>
      </c>
      <c r="F1098" s="17">
        <f>IF(AND(MONTH($D$1)&lt;=MONTH(E1098),YEAR($D$1)=YEAR(E1098)),0,DATEDIF(E1098,$D$1,"M"))</f>
        <v>12</v>
      </c>
      <c r="G1098" s="18">
        <v>84</v>
      </c>
      <c r="H1098" s="19">
        <v>12479</v>
      </c>
      <c r="I1098" s="19">
        <f t="shared" si="85"/>
        <v>9983.2000000000007</v>
      </c>
      <c r="J1098" s="15">
        <f t="shared" si="86"/>
        <v>100</v>
      </c>
      <c r="K1098" s="19">
        <f t="shared" si="88"/>
        <v>117.65714285714287</v>
      </c>
      <c r="L1098" s="20">
        <f t="shared" si="87"/>
        <v>1411.8857142857146</v>
      </c>
      <c r="M1098" s="21">
        <f t="shared" si="89"/>
        <v>8571.3142857142866</v>
      </c>
    </row>
    <row r="1099" spans="2:13">
      <c r="B1099" s="14" t="s">
        <v>1475</v>
      </c>
      <c r="C1099" s="15" t="s">
        <v>32</v>
      </c>
      <c r="D1099" s="15" t="s">
        <v>1109</v>
      </c>
      <c r="E1099" s="16">
        <v>45399</v>
      </c>
      <c r="F1099" s="17">
        <f>IF(AND(MONTH($D$1)&lt;=MONTH(E1099),YEAR($D$1)=YEAR(E1099)),0,DATEDIF(E1099,$D$1,"M"))</f>
        <v>17</v>
      </c>
      <c r="G1099" s="18">
        <v>84</v>
      </c>
      <c r="H1099" s="19">
        <v>8568</v>
      </c>
      <c r="I1099" s="19">
        <f t="shared" si="85"/>
        <v>6854.4000000000005</v>
      </c>
      <c r="J1099" s="15">
        <f t="shared" si="86"/>
        <v>100</v>
      </c>
      <c r="K1099" s="19">
        <f t="shared" si="88"/>
        <v>80.409523809523819</v>
      </c>
      <c r="L1099" s="20">
        <f t="shared" si="87"/>
        <v>1366.9619047619049</v>
      </c>
      <c r="M1099" s="21">
        <f t="shared" si="89"/>
        <v>5487.4380952380961</v>
      </c>
    </row>
    <row r="1100" spans="2:13">
      <c r="B1100" s="14" t="s">
        <v>1476</v>
      </c>
      <c r="C1100" s="15" t="s">
        <v>22</v>
      </c>
      <c r="D1100" s="15" t="s">
        <v>263</v>
      </c>
      <c r="E1100" s="16">
        <v>45428</v>
      </c>
      <c r="F1100" s="17">
        <f>IF(AND(MONTH($D$1)&lt;=MONTH(E1100),YEAR($D$1)=YEAR(E1100)),0,DATEDIF(E1100,$D$1,"M"))</f>
        <v>16</v>
      </c>
      <c r="G1100" s="18">
        <v>84</v>
      </c>
      <c r="H1100" s="19">
        <v>1363.25</v>
      </c>
      <c r="I1100" s="19">
        <f t="shared" si="85"/>
        <v>1090.6000000000001</v>
      </c>
      <c r="J1100" s="15">
        <f t="shared" si="86"/>
        <v>100</v>
      </c>
      <c r="K1100" s="19">
        <f t="shared" si="88"/>
        <v>11.792857142857144</v>
      </c>
      <c r="L1100" s="20">
        <f t="shared" si="87"/>
        <v>188.68571428571431</v>
      </c>
      <c r="M1100" s="21">
        <f t="shared" si="89"/>
        <v>901.91428571428582</v>
      </c>
    </row>
    <row r="1101" spans="2:13">
      <c r="B1101" s="14" t="s">
        <v>1477</v>
      </c>
      <c r="C1101" s="15" t="s">
        <v>363</v>
      </c>
      <c r="D1101" s="15" t="s">
        <v>1471</v>
      </c>
      <c r="E1101" s="16">
        <v>45415</v>
      </c>
      <c r="F1101" s="17">
        <f>IF(AND(MONTH($D$1)&lt;=MONTH(E1101),YEAR($D$1)=YEAR(E1101)),0,DATEDIF(E1101,$D$1,"M"))</f>
        <v>16</v>
      </c>
      <c r="G1101" s="18">
        <v>60</v>
      </c>
      <c r="H1101" s="19">
        <v>9396</v>
      </c>
      <c r="I1101" s="19">
        <f t="shared" si="85"/>
        <v>7516.8</v>
      </c>
      <c r="J1101" s="15">
        <f t="shared" si="86"/>
        <v>50</v>
      </c>
      <c r="K1101" s="19">
        <f t="shared" si="88"/>
        <v>124.44666666666667</v>
      </c>
      <c r="L1101" s="20">
        <f t="shared" si="87"/>
        <v>1991.1466666666668</v>
      </c>
      <c r="M1101" s="21">
        <f t="shared" si="89"/>
        <v>5525.6533333333336</v>
      </c>
    </row>
    <row r="1102" spans="2:13">
      <c r="B1102" s="14" t="s">
        <v>1478</v>
      </c>
      <c r="C1102" s="15" t="s">
        <v>37</v>
      </c>
      <c r="D1102" s="15" t="s">
        <v>209</v>
      </c>
      <c r="E1102" s="16">
        <v>45903.521701388891</v>
      </c>
      <c r="F1102" s="17">
        <f>IF(AND(MONTH($D$1)&lt;=MONTH(E1102),YEAR($D$1)=YEAR(E1102)),0,DATEDIF(E1102,$D$1,"M"))</f>
        <v>0</v>
      </c>
      <c r="G1102" s="18">
        <v>60</v>
      </c>
      <c r="H1102" s="19">
        <v>6091</v>
      </c>
      <c r="I1102" s="19">
        <f t="shared" si="85"/>
        <v>4872.8</v>
      </c>
      <c r="J1102" s="15">
        <f t="shared" si="86"/>
        <v>50</v>
      </c>
      <c r="K1102" s="19">
        <f t="shared" si="88"/>
        <v>80.38000000000001</v>
      </c>
      <c r="L1102" s="20">
        <f t="shared" si="87"/>
        <v>0</v>
      </c>
      <c r="M1102" s="21">
        <f t="shared" si="89"/>
        <v>4872.8</v>
      </c>
    </row>
    <row r="1103" spans="2:13">
      <c r="B1103" s="14" t="s">
        <v>1479</v>
      </c>
      <c r="C1103" s="15" t="s">
        <v>79</v>
      </c>
      <c r="D1103" s="15" t="s">
        <v>1480</v>
      </c>
      <c r="E1103" s="16">
        <v>45880.426863425928</v>
      </c>
      <c r="F1103" s="17">
        <f>IF(AND(MONTH($D$1)&lt;=MONTH(E1103),YEAR($D$1)=YEAR(E1103)),0,DATEDIF(E1103,$D$1,"M"))</f>
        <v>1</v>
      </c>
      <c r="G1103" s="18">
        <v>84</v>
      </c>
      <c r="H1103" s="19">
        <v>5364.25</v>
      </c>
      <c r="I1103" s="19">
        <f t="shared" si="85"/>
        <v>4291.4000000000005</v>
      </c>
      <c r="J1103" s="15">
        <f t="shared" si="86"/>
        <v>100</v>
      </c>
      <c r="K1103" s="19">
        <f t="shared" si="88"/>
        <v>49.897619047619052</v>
      </c>
      <c r="L1103" s="20">
        <f t="shared" si="87"/>
        <v>49.897619047619052</v>
      </c>
      <c r="M1103" s="21">
        <f t="shared" si="89"/>
        <v>4241.5023809523818</v>
      </c>
    </row>
    <row r="1104" spans="2:13">
      <c r="B1104" s="14" t="s">
        <v>1481</v>
      </c>
      <c r="C1104" s="15" t="s">
        <v>149</v>
      </c>
      <c r="D1104" s="15" t="s">
        <v>1482</v>
      </c>
      <c r="E1104" s="16">
        <v>45426</v>
      </c>
      <c r="F1104" s="17">
        <f>IF(AND(MONTH($D$1)&lt;=MONTH(E1104),YEAR($D$1)=YEAR(E1104)),0,DATEDIF(E1104,$D$1,"M"))</f>
        <v>16</v>
      </c>
      <c r="G1104" s="18">
        <v>84</v>
      </c>
      <c r="H1104" s="19">
        <v>6857</v>
      </c>
      <c r="I1104" s="19">
        <f t="shared" si="85"/>
        <v>5485.6</v>
      </c>
      <c r="J1104" s="15">
        <f t="shared" si="86"/>
        <v>100</v>
      </c>
      <c r="K1104" s="19">
        <f t="shared" si="88"/>
        <v>64.114285714285714</v>
      </c>
      <c r="L1104" s="20">
        <f t="shared" si="87"/>
        <v>1025.8285714285714</v>
      </c>
      <c r="M1104" s="21">
        <f t="shared" si="89"/>
        <v>4459.7714285714292</v>
      </c>
    </row>
    <row r="1105" spans="2:13">
      <c r="B1105" s="14" t="s">
        <v>1483</v>
      </c>
      <c r="C1105" s="15" t="s">
        <v>19</v>
      </c>
      <c r="D1105" s="15" t="s">
        <v>1276</v>
      </c>
      <c r="E1105" s="16">
        <v>45429</v>
      </c>
      <c r="F1105" s="17">
        <f>IF(AND(MONTH($D$1)&lt;=MONTH(E1105),YEAR($D$1)=YEAR(E1105)),0,DATEDIF(E1105,$D$1,"M"))</f>
        <v>16</v>
      </c>
      <c r="G1105" s="18">
        <v>84</v>
      </c>
      <c r="H1105" s="19">
        <v>5266</v>
      </c>
      <c r="I1105" s="19">
        <f t="shared" si="85"/>
        <v>4212.8</v>
      </c>
      <c r="J1105" s="15">
        <f t="shared" si="86"/>
        <v>100</v>
      </c>
      <c r="K1105" s="19">
        <f t="shared" si="88"/>
        <v>48.961904761904762</v>
      </c>
      <c r="L1105" s="20">
        <f t="shared" si="87"/>
        <v>783.39047619047619</v>
      </c>
      <c r="M1105" s="21">
        <f t="shared" si="89"/>
        <v>3429.4095238095242</v>
      </c>
    </row>
    <row r="1106" spans="2:13">
      <c r="B1106" s="14" t="s">
        <v>1484</v>
      </c>
      <c r="C1106" s="15" t="s">
        <v>22</v>
      </c>
      <c r="D1106" s="15" t="s">
        <v>263</v>
      </c>
      <c r="E1106" s="16">
        <v>45435</v>
      </c>
      <c r="F1106" s="17">
        <f>IF(AND(MONTH($D$1)&lt;=MONTH(E1106),YEAR($D$1)=YEAR(E1106)),0,DATEDIF(E1106,$D$1,"M"))</f>
        <v>16</v>
      </c>
      <c r="G1106" s="18">
        <v>84</v>
      </c>
      <c r="H1106" s="19">
        <v>789</v>
      </c>
      <c r="I1106" s="19">
        <f t="shared" si="85"/>
        <v>631.20000000000005</v>
      </c>
      <c r="J1106" s="15">
        <f t="shared" si="86"/>
        <v>100</v>
      </c>
      <c r="K1106" s="19">
        <f t="shared" si="88"/>
        <v>6.3238095238095244</v>
      </c>
      <c r="L1106" s="20">
        <f t="shared" si="87"/>
        <v>101.18095238095239</v>
      </c>
      <c r="M1106" s="21">
        <f t="shared" si="89"/>
        <v>530.01904761904768</v>
      </c>
    </row>
    <row r="1107" spans="2:13">
      <c r="B1107" s="14" t="s">
        <v>1485</v>
      </c>
      <c r="C1107" s="15" t="s">
        <v>32</v>
      </c>
      <c r="D1107" s="15" t="s">
        <v>1181</v>
      </c>
      <c r="E1107" s="16">
        <v>45443</v>
      </c>
      <c r="F1107" s="17">
        <f>IF(AND(MONTH($D$1)&lt;=MONTH(E1107),YEAR($D$1)=YEAR(E1107)),0,DATEDIF(E1107,$D$1,"M"))</f>
        <v>16</v>
      </c>
      <c r="G1107" s="18">
        <v>84</v>
      </c>
      <c r="H1107" s="19">
        <v>7119</v>
      </c>
      <c r="I1107" s="19">
        <f t="shared" si="85"/>
        <v>5695.2000000000007</v>
      </c>
      <c r="J1107" s="15">
        <f t="shared" si="86"/>
        <v>100</v>
      </c>
      <c r="K1107" s="19">
        <f t="shared" si="88"/>
        <v>66.609523809523822</v>
      </c>
      <c r="L1107" s="20">
        <f t="shared" si="87"/>
        <v>1065.7523809523811</v>
      </c>
      <c r="M1107" s="21">
        <f t="shared" si="89"/>
        <v>4629.4476190476198</v>
      </c>
    </row>
    <row r="1108" spans="2:13">
      <c r="B1108" s="14" t="s">
        <v>1486</v>
      </c>
      <c r="C1108" s="15" t="s">
        <v>32</v>
      </c>
      <c r="D1108" s="15" t="s">
        <v>1109</v>
      </c>
      <c r="E1108" s="16">
        <v>45440</v>
      </c>
      <c r="F1108" s="17">
        <f>IF(AND(MONTH($D$1)&lt;=MONTH(E1108),YEAR($D$1)=YEAR(E1108)),0,DATEDIF(E1108,$D$1,"M"))</f>
        <v>16</v>
      </c>
      <c r="G1108" s="18">
        <v>84</v>
      </c>
      <c r="H1108" s="19">
        <v>8568</v>
      </c>
      <c r="I1108" s="19">
        <f t="shared" si="85"/>
        <v>6854.4000000000005</v>
      </c>
      <c r="J1108" s="15">
        <f t="shared" si="86"/>
        <v>100</v>
      </c>
      <c r="K1108" s="19">
        <f t="shared" si="88"/>
        <v>80.409523809523819</v>
      </c>
      <c r="L1108" s="20">
        <f t="shared" si="87"/>
        <v>1286.5523809523811</v>
      </c>
      <c r="M1108" s="21">
        <f t="shared" si="89"/>
        <v>5567.8476190476194</v>
      </c>
    </row>
    <row r="1109" spans="2:13">
      <c r="B1109" s="14" t="s">
        <v>1487</v>
      </c>
      <c r="C1109" s="15" t="s">
        <v>37</v>
      </c>
      <c r="D1109" s="15" t="s">
        <v>1459</v>
      </c>
      <c r="E1109" s="16">
        <v>45449</v>
      </c>
      <c r="F1109" s="17">
        <f>IF(AND(MONTH($D$1)&lt;=MONTH(E1109),YEAR($D$1)=YEAR(E1109)),0,DATEDIF(E1109,$D$1,"M"))</f>
        <v>15</v>
      </c>
      <c r="G1109" s="18">
        <v>84</v>
      </c>
      <c r="H1109" s="19">
        <v>5999</v>
      </c>
      <c r="I1109" s="19">
        <f t="shared" si="85"/>
        <v>4799.2</v>
      </c>
      <c r="J1109" s="15">
        <f t="shared" si="86"/>
        <v>100</v>
      </c>
      <c r="K1109" s="19">
        <f t="shared" si="88"/>
        <v>55.942857142857143</v>
      </c>
      <c r="L1109" s="20">
        <f t="shared" si="87"/>
        <v>839.14285714285711</v>
      </c>
      <c r="M1109" s="21">
        <f t="shared" si="89"/>
        <v>3960.0571428571429</v>
      </c>
    </row>
    <row r="1110" spans="2:13">
      <c r="B1110" s="14" t="s">
        <v>1488</v>
      </c>
      <c r="C1110" s="15" t="s">
        <v>13</v>
      </c>
      <c r="D1110" s="15" t="s">
        <v>56</v>
      </c>
      <c r="E1110" s="16">
        <v>45447</v>
      </c>
      <c r="F1110" s="17">
        <f>IF(AND(MONTH($D$1)&lt;=MONTH(E1110),YEAR($D$1)=YEAR(E1110)),0,DATEDIF(E1110,$D$1,"M"))</f>
        <v>15</v>
      </c>
      <c r="G1110" s="18">
        <v>60</v>
      </c>
      <c r="H1110" s="19">
        <v>2433</v>
      </c>
      <c r="I1110" s="19">
        <f t="shared" si="85"/>
        <v>1946.4</v>
      </c>
      <c r="J1110" s="15">
        <f t="shared" si="86"/>
        <v>50</v>
      </c>
      <c r="K1110" s="19">
        <f t="shared" si="88"/>
        <v>31.606666666666669</v>
      </c>
      <c r="L1110" s="20">
        <f t="shared" si="87"/>
        <v>474.1</v>
      </c>
      <c r="M1110" s="21">
        <f t="shared" si="89"/>
        <v>1472.3000000000002</v>
      </c>
    </row>
    <row r="1111" spans="2:13">
      <c r="B1111" s="14" t="s">
        <v>1489</v>
      </c>
      <c r="C1111" s="15" t="s">
        <v>37</v>
      </c>
      <c r="D1111" s="15" t="s">
        <v>1459</v>
      </c>
      <c r="E1111" s="16">
        <v>45449</v>
      </c>
      <c r="F1111" s="17">
        <f>IF(AND(MONTH($D$1)&lt;=MONTH(E1111),YEAR($D$1)=YEAR(E1111)),0,DATEDIF(E1111,$D$1,"M"))</f>
        <v>15</v>
      </c>
      <c r="G1111" s="18">
        <v>84</v>
      </c>
      <c r="H1111" s="19">
        <v>5999</v>
      </c>
      <c r="I1111" s="19">
        <f t="shared" si="85"/>
        <v>4799.2</v>
      </c>
      <c r="J1111" s="15">
        <f t="shared" si="86"/>
        <v>100</v>
      </c>
      <c r="K1111" s="19">
        <f t="shared" si="88"/>
        <v>55.942857142857143</v>
      </c>
      <c r="L1111" s="20">
        <f t="shared" si="87"/>
        <v>839.14285714285711</v>
      </c>
      <c r="M1111" s="21">
        <f t="shared" si="89"/>
        <v>3960.0571428571429</v>
      </c>
    </row>
    <row r="1112" spans="2:13">
      <c r="B1112" s="14" t="s">
        <v>1490</v>
      </c>
      <c r="C1112" s="15" t="s">
        <v>112</v>
      </c>
      <c r="D1112" s="15" t="s">
        <v>1135</v>
      </c>
      <c r="E1112" s="16">
        <v>45568</v>
      </c>
      <c r="F1112" s="17">
        <f>IF(AND(MONTH($D$1)&lt;=MONTH(E1112),YEAR($D$1)=YEAR(E1112)),0,DATEDIF(E1112,$D$1,"M"))</f>
        <v>11</v>
      </c>
      <c r="G1112" s="18">
        <v>84</v>
      </c>
      <c r="H1112" s="19">
        <v>12591</v>
      </c>
      <c r="I1112" s="19">
        <f t="shared" si="85"/>
        <v>10072.800000000001</v>
      </c>
      <c r="J1112" s="15">
        <f t="shared" si="86"/>
        <v>100</v>
      </c>
      <c r="K1112" s="19">
        <f t="shared" si="88"/>
        <v>118.72380952380954</v>
      </c>
      <c r="L1112" s="20">
        <f t="shared" si="87"/>
        <v>1305.9619047619049</v>
      </c>
      <c r="M1112" s="21">
        <f t="shared" si="89"/>
        <v>8766.8380952380958</v>
      </c>
    </row>
    <row r="1113" spans="2:13">
      <c r="B1113" s="14" t="s">
        <v>1491</v>
      </c>
      <c r="C1113" s="15" t="s">
        <v>363</v>
      </c>
      <c r="D1113" s="15" t="s">
        <v>1471</v>
      </c>
      <c r="E1113" s="16">
        <v>45453</v>
      </c>
      <c r="F1113" s="17">
        <f>IF(AND(MONTH($D$1)&lt;=MONTH(E1113),YEAR($D$1)=YEAR(E1113)),0,DATEDIF(E1113,$D$1,"M"))</f>
        <v>15</v>
      </c>
      <c r="G1113" s="18">
        <v>84</v>
      </c>
      <c r="H1113" s="19">
        <v>10089</v>
      </c>
      <c r="I1113" s="19">
        <f t="shared" si="85"/>
        <v>8071.2000000000007</v>
      </c>
      <c r="J1113" s="15">
        <f t="shared" si="86"/>
        <v>100</v>
      </c>
      <c r="K1113" s="19">
        <f t="shared" si="88"/>
        <v>94.895238095238099</v>
      </c>
      <c r="L1113" s="20">
        <f t="shared" si="87"/>
        <v>1423.4285714285716</v>
      </c>
      <c r="M1113" s="21">
        <f t="shared" si="89"/>
        <v>6647.7714285714292</v>
      </c>
    </row>
    <row r="1114" spans="2:13">
      <c r="B1114" s="14" t="s">
        <v>1492</v>
      </c>
      <c r="C1114" s="15" t="s">
        <v>32</v>
      </c>
      <c r="D1114" s="15" t="s">
        <v>1274</v>
      </c>
      <c r="E1114" s="16">
        <v>45454</v>
      </c>
      <c r="F1114" s="17">
        <f>IF(AND(MONTH($D$1)&lt;=MONTH(E1114),YEAR($D$1)=YEAR(E1114)),0,DATEDIF(E1114,$D$1,"M"))</f>
        <v>15</v>
      </c>
      <c r="G1114" s="18">
        <v>84</v>
      </c>
      <c r="H1114" s="19">
        <v>8052.26</v>
      </c>
      <c r="I1114" s="19">
        <f t="shared" si="85"/>
        <v>6441.8080000000009</v>
      </c>
      <c r="J1114" s="15">
        <f t="shared" si="86"/>
        <v>100</v>
      </c>
      <c r="K1114" s="19">
        <f t="shared" si="88"/>
        <v>75.497714285714295</v>
      </c>
      <c r="L1114" s="20">
        <f t="shared" si="87"/>
        <v>1132.4657142857145</v>
      </c>
      <c r="M1114" s="21">
        <f t="shared" si="89"/>
        <v>5309.3422857142868</v>
      </c>
    </row>
    <row r="1115" spans="2:13">
      <c r="B1115" s="14" t="s">
        <v>1493</v>
      </c>
      <c r="C1115" s="15" t="s">
        <v>32</v>
      </c>
      <c r="D1115" s="15" t="s">
        <v>1274</v>
      </c>
      <c r="E1115" s="16">
        <v>45460</v>
      </c>
      <c r="F1115" s="17">
        <f>IF(AND(MONTH($D$1)&lt;=MONTH(E1115),YEAR($D$1)=YEAR(E1115)),0,DATEDIF(E1115,$D$1,"M"))</f>
        <v>15</v>
      </c>
      <c r="G1115" s="18">
        <v>84</v>
      </c>
      <c r="H1115" s="19">
        <v>7401.26</v>
      </c>
      <c r="I1115" s="19">
        <f t="shared" si="85"/>
        <v>5921.0080000000007</v>
      </c>
      <c r="J1115" s="15">
        <f t="shared" si="86"/>
        <v>100</v>
      </c>
      <c r="K1115" s="19">
        <f t="shared" si="88"/>
        <v>69.297714285714292</v>
      </c>
      <c r="L1115" s="20">
        <f t="shared" si="87"/>
        <v>1039.4657142857143</v>
      </c>
      <c r="M1115" s="21">
        <f t="shared" si="89"/>
        <v>4881.5422857142867</v>
      </c>
    </row>
    <row r="1116" spans="2:13">
      <c r="B1116" s="14" t="s">
        <v>1494</v>
      </c>
      <c r="C1116" s="15" t="s">
        <v>37</v>
      </c>
      <c r="D1116" s="15" t="s">
        <v>1391</v>
      </c>
      <c r="E1116" s="16">
        <v>45583</v>
      </c>
      <c r="F1116" s="17">
        <f>IF(AND(MONTH($D$1)&lt;=MONTH(E1116),YEAR($D$1)=YEAR(E1116)),0,DATEDIF(E1116,$D$1,"M"))</f>
        <v>11</v>
      </c>
      <c r="G1116" s="18">
        <v>84</v>
      </c>
      <c r="H1116" s="19">
        <v>5595</v>
      </c>
      <c r="I1116" s="19">
        <f t="shared" si="85"/>
        <v>4476</v>
      </c>
      <c r="J1116" s="15">
        <f t="shared" si="86"/>
        <v>100</v>
      </c>
      <c r="K1116" s="19">
        <f t="shared" si="88"/>
        <v>52.095238095238095</v>
      </c>
      <c r="L1116" s="20">
        <f t="shared" si="87"/>
        <v>573.04761904761904</v>
      </c>
      <c r="M1116" s="21">
        <f t="shared" si="89"/>
        <v>3902.9523809523807</v>
      </c>
    </row>
    <row r="1117" spans="2:13">
      <c r="B1117" s="14" t="s">
        <v>1495</v>
      </c>
      <c r="C1117" s="15" t="s">
        <v>120</v>
      </c>
      <c r="D1117" s="15" t="s">
        <v>121</v>
      </c>
      <c r="E1117" s="16">
        <v>45470</v>
      </c>
      <c r="F1117" s="17">
        <f>IF(AND(MONTH($D$1)&lt;=MONTH(E1117),YEAR($D$1)=YEAR(E1117)),0,DATEDIF(E1117,$D$1,"M"))</f>
        <v>15</v>
      </c>
      <c r="G1117" s="18">
        <v>84</v>
      </c>
      <c r="H1117" s="19">
        <v>1340.88</v>
      </c>
      <c r="I1117" s="19">
        <f t="shared" si="85"/>
        <v>1072.7040000000002</v>
      </c>
      <c r="J1117" s="15">
        <f t="shared" si="86"/>
        <v>100</v>
      </c>
      <c r="K1117" s="19">
        <f t="shared" si="88"/>
        <v>11.579809523809526</v>
      </c>
      <c r="L1117" s="20">
        <f t="shared" si="87"/>
        <v>173.69714285714289</v>
      </c>
      <c r="M1117" s="21">
        <f t="shared" si="89"/>
        <v>899.00685714285726</v>
      </c>
    </row>
    <row r="1118" spans="2:13">
      <c r="B1118" s="14" t="s">
        <v>1496</v>
      </c>
      <c r="C1118" s="15" t="s">
        <v>44</v>
      </c>
      <c r="D1118" s="15" t="s">
        <v>1497</v>
      </c>
      <c r="E1118" s="16">
        <v>45516</v>
      </c>
      <c r="F1118" s="17">
        <f>IF(AND(MONTH($D$1)&lt;=MONTH(E1118),YEAR($D$1)=YEAR(E1118)),0,DATEDIF(E1118,$D$1,"M"))</f>
        <v>13</v>
      </c>
      <c r="G1118" s="18">
        <v>84</v>
      </c>
      <c r="H1118" s="19">
        <v>3487</v>
      </c>
      <c r="I1118" s="19">
        <f t="shared" si="85"/>
        <v>2789.6000000000004</v>
      </c>
      <c r="J1118" s="15">
        <f t="shared" si="86"/>
        <v>100</v>
      </c>
      <c r="K1118" s="19">
        <f t="shared" si="88"/>
        <v>32.019047619047626</v>
      </c>
      <c r="L1118" s="20">
        <f t="shared" si="87"/>
        <v>416.24761904761914</v>
      </c>
      <c r="M1118" s="21">
        <f t="shared" si="89"/>
        <v>2373.3523809523813</v>
      </c>
    </row>
    <row r="1119" spans="2:13">
      <c r="B1119" s="14" t="s">
        <v>1498</v>
      </c>
      <c r="C1119" s="15" t="s">
        <v>32</v>
      </c>
      <c r="D1119" s="15" t="s">
        <v>1274</v>
      </c>
      <c r="E1119" s="16">
        <v>45536</v>
      </c>
      <c r="F1119" s="17">
        <f>IF(AND(MONTH($D$1)&lt;=MONTH(E1119),YEAR($D$1)=YEAR(E1119)),0,DATEDIF(E1119,$D$1,"M"))</f>
        <v>13</v>
      </c>
      <c r="G1119" s="18">
        <v>84</v>
      </c>
      <c r="H1119" s="19">
        <v>8052.26</v>
      </c>
      <c r="I1119" s="19">
        <f t="shared" si="85"/>
        <v>6441.8080000000009</v>
      </c>
      <c r="J1119" s="15">
        <f t="shared" si="86"/>
        <v>100</v>
      </c>
      <c r="K1119" s="19">
        <f t="shared" si="88"/>
        <v>75.497714285714295</v>
      </c>
      <c r="L1119" s="20">
        <f t="shared" si="87"/>
        <v>981.47028571428586</v>
      </c>
      <c r="M1119" s="21">
        <f t="shared" si="89"/>
        <v>5460.3377142857153</v>
      </c>
    </row>
    <row r="1120" spans="2:13">
      <c r="B1120" s="14" t="s">
        <v>1499</v>
      </c>
      <c r="C1120" s="15" t="s">
        <v>32</v>
      </c>
      <c r="D1120" s="15" t="s">
        <v>1274</v>
      </c>
      <c r="E1120" s="16">
        <v>45470</v>
      </c>
      <c r="F1120" s="17">
        <f>IF(AND(MONTH($D$1)&lt;=MONTH(E1120),YEAR($D$1)=YEAR(E1120)),0,DATEDIF(E1120,$D$1,"M"))</f>
        <v>15</v>
      </c>
      <c r="G1120" s="18">
        <v>84</v>
      </c>
      <c r="H1120" s="19">
        <v>8052.26</v>
      </c>
      <c r="I1120" s="19">
        <f t="shared" si="85"/>
        <v>6441.8080000000009</v>
      </c>
      <c r="J1120" s="15">
        <f t="shared" si="86"/>
        <v>100</v>
      </c>
      <c r="K1120" s="19">
        <f t="shared" si="88"/>
        <v>75.497714285714295</v>
      </c>
      <c r="L1120" s="20">
        <f t="shared" si="87"/>
        <v>1132.4657142857145</v>
      </c>
      <c r="M1120" s="21">
        <f t="shared" si="89"/>
        <v>5309.3422857142868</v>
      </c>
    </row>
    <row r="1121" spans="2:13">
      <c r="B1121" s="14" t="s">
        <v>1500</v>
      </c>
      <c r="C1121" s="15" t="s">
        <v>32</v>
      </c>
      <c r="D1121" s="15" t="s">
        <v>1274</v>
      </c>
      <c r="E1121" s="16">
        <v>45471</v>
      </c>
      <c r="F1121" s="17">
        <f>IF(AND(MONTH($D$1)&lt;=MONTH(E1121),YEAR($D$1)=YEAR(E1121)),0,DATEDIF(E1121,$D$1,"M"))</f>
        <v>15</v>
      </c>
      <c r="G1121" s="18">
        <v>84</v>
      </c>
      <c r="H1121" s="19">
        <v>8052.26</v>
      </c>
      <c r="I1121" s="19">
        <f t="shared" si="85"/>
        <v>6441.8080000000009</v>
      </c>
      <c r="J1121" s="15">
        <f t="shared" si="86"/>
        <v>100</v>
      </c>
      <c r="K1121" s="19">
        <f t="shared" si="88"/>
        <v>75.497714285714295</v>
      </c>
      <c r="L1121" s="20">
        <f t="shared" si="87"/>
        <v>1132.4657142857145</v>
      </c>
      <c r="M1121" s="21">
        <f t="shared" si="89"/>
        <v>5309.3422857142868</v>
      </c>
    </row>
    <row r="1122" spans="2:13">
      <c r="B1122" s="14" t="s">
        <v>1501</v>
      </c>
      <c r="C1122" s="15" t="s">
        <v>32</v>
      </c>
      <c r="D1122" s="15" t="s">
        <v>1274</v>
      </c>
      <c r="E1122" s="16">
        <v>45477</v>
      </c>
      <c r="F1122" s="17">
        <f>IF(AND(MONTH($D$1)&lt;=MONTH(E1122),YEAR($D$1)=YEAR(E1122)),0,DATEDIF(E1122,$D$1,"M"))</f>
        <v>14</v>
      </c>
      <c r="G1122" s="18">
        <v>84</v>
      </c>
      <c r="H1122" s="19">
        <v>8052.26</v>
      </c>
      <c r="I1122" s="19">
        <f t="shared" si="85"/>
        <v>6441.8080000000009</v>
      </c>
      <c r="J1122" s="15">
        <f t="shared" si="86"/>
        <v>100</v>
      </c>
      <c r="K1122" s="19">
        <f t="shared" si="88"/>
        <v>75.497714285714295</v>
      </c>
      <c r="L1122" s="20">
        <f t="shared" si="87"/>
        <v>1056.9680000000001</v>
      </c>
      <c r="M1122" s="21">
        <f t="shared" si="89"/>
        <v>5384.8400000000011</v>
      </c>
    </row>
    <row r="1123" spans="2:13">
      <c r="B1123" s="14" t="s">
        <v>1502</v>
      </c>
      <c r="C1123" s="15" t="s">
        <v>32</v>
      </c>
      <c r="D1123" s="15" t="s">
        <v>1274</v>
      </c>
      <c r="E1123" s="16">
        <v>45477</v>
      </c>
      <c r="F1123" s="17">
        <f>IF(AND(MONTH($D$1)&lt;=MONTH(E1123),YEAR($D$1)=YEAR(E1123)),0,DATEDIF(E1123,$D$1,"M"))</f>
        <v>14</v>
      </c>
      <c r="G1123" s="18">
        <v>84</v>
      </c>
      <c r="H1123" s="19">
        <v>7550.55</v>
      </c>
      <c r="I1123" s="19">
        <f t="shared" si="85"/>
        <v>6040.4400000000005</v>
      </c>
      <c r="J1123" s="15">
        <f t="shared" si="86"/>
        <v>100</v>
      </c>
      <c r="K1123" s="19">
        <f t="shared" si="88"/>
        <v>70.719523809523821</v>
      </c>
      <c r="L1123" s="20">
        <f t="shared" si="87"/>
        <v>990.07333333333349</v>
      </c>
      <c r="M1123" s="21">
        <f t="shared" si="89"/>
        <v>5050.3666666666668</v>
      </c>
    </row>
    <row r="1124" spans="2:13">
      <c r="B1124" s="14" t="s">
        <v>1503</v>
      </c>
      <c r="C1124" s="15" t="s">
        <v>32</v>
      </c>
      <c r="D1124" s="15" t="s">
        <v>1274</v>
      </c>
      <c r="E1124" s="16">
        <v>45477</v>
      </c>
      <c r="F1124" s="17">
        <f>IF(AND(MONTH($D$1)&lt;=MONTH(E1124),YEAR($D$1)=YEAR(E1124)),0,DATEDIF(E1124,$D$1,"M"))</f>
        <v>14</v>
      </c>
      <c r="G1124" s="18">
        <v>84</v>
      </c>
      <c r="H1124" s="19">
        <v>8052.26</v>
      </c>
      <c r="I1124" s="19">
        <f t="shared" si="85"/>
        <v>6441.8080000000009</v>
      </c>
      <c r="J1124" s="15">
        <f t="shared" si="86"/>
        <v>100</v>
      </c>
      <c r="K1124" s="19">
        <f t="shared" si="88"/>
        <v>75.497714285714295</v>
      </c>
      <c r="L1124" s="20">
        <f t="shared" si="87"/>
        <v>1056.9680000000001</v>
      </c>
      <c r="M1124" s="21">
        <f t="shared" si="89"/>
        <v>5384.8400000000011</v>
      </c>
    </row>
    <row r="1125" spans="2:13">
      <c r="B1125" s="14" t="s">
        <v>1504</v>
      </c>
      <c r="C1125" s="15" t="s">
        <v>37</v>
      </c>
      <c r="D1125" s="15" t="s">
        <v>1505</v>
      </c>
      <c r="E1125" s="16">
        <v>45484</v>
      </c>
      <c r="F1125" s="17">
        <f>IF(AND(MONTH($D$1)&lt;=MONTH(E1125),YEAR($D$1)=YEAR(E1125)),0,DATEDIF(E1125,$D$1,"M"))</f>
        <v>14</v>
      </c>
      <c r="G1125" s="18">
        <v>84</v>
      </c>
      <c r="H1125" s="19">
        <v>6376</v>
      </c>
      <c r="I1125" s="19">
        <f t="shared" si="85"/>
        <v>5100.8</v>
      </c>
      <c r="J1125" s="15">
        <f t="shared" si="86"/>
        <v>100</v>
      </c>
      <c r="K1125" s="19">
        <f t="shared" si="88"/>
        <v>59.533333333333339</v>
      </c>
      <c r="L1125" s="20">
        <f t="shared" si="87"/>
        <v>833.4666666666667</v>
      </c>
      <c r="M1125" s="21">
        <f t="shared" si="89"/>
        <v>4267.3333333333339</v>
      </c>
    </row>
    <row r="1126" spans="2:13">
      <c r="B1126" s="14" t="s">
        <v>1506</v>
      </c>
      <c r="C1126" s="15" t="s">
        <v>22</v>
      </c>
      <c r="D1126" s="15" t="s">
        <v>94</v>
      </c>
      <c r="E1126" s="16">
        <v>45499</v>
      </c>
      <c r="F1126" s="17">
        <f>IF(AND(MONTH($D$1)&lt;=MONTH(E1126),YEAR($D$1)=YEAR(E1126)),0,DATEDIF(E1126,$D$1,"M"))</f>
        <v>14</v>
      </c>
      <c r="G1126" s="18">
        <v>84</v>
      </c>
      <c r="H1126" s="19">
        <v>789</v>
      </c>
      <c r="I1126" s="19">
        <f t="shared" si="85"/>
        <v>631.20000000000005</v>
      </c>
      <c r="J1126" s="15">
        <f t="shared" si="86"/>
        <v>100</v>
      </c>
      <c r="K1126" s="19">
        <f t="shared" si="88"/>
        <v>6.3238095238095244</v>
      </c>
      <c r="L1126" s="20">
        <f t="shared" si="87"/>
        <v>88.533333333333346</v>
      </c>
      <c r="M1126" s="21">
        <f t="shared" si="89"/>
        <v>542.66666666666674</v>
      </c>
    </row>
    <row r="1127" spans="2:13">
      <c r="B1127" s="14" t="s">
        <v>1507</v>
      </c>
      <c r="C1127" s="15" t="s">
        <v>32</v>
      </c>
      <c r="D1127" s="15" t="s">
        <v>1274</v>
      </c>
      <c r="E1127" s="16">
        <v>45496</v>
      </c>
      <c r="F1127" s="17">
        <f>IF(AND(MONTH($D$1)&lt;=MONTH(E1127),YEAR($D$1)=YEAR(E1127)),0,DATEDIF(E1127,$D$1,"M"))</f>
        <v>14</v>
      </c>
      <c r="G1127" s="18">
        <v>84</v>
      </c>
      <c r="H1127" s="19">
        <v>8417.9700000000012</v>
      </c>
      <c r="I1127" s="19">
        <f t="shared" si="85"/>
        <v>6734.3760000000011</v>
      </c>
      <c r="J1127" s="15">
        <f t="shared" si="86"/>
        <v>100</v>
      </c>
      <c r="K1127" s="19">
        <f t="shared" si="88"/>
        <v>78.980666666666679</v>
      </c>
      <c r="L1127" s="20">
        <f t="shared" si="87"/>
        <v>1105.7293333333334</v>
      </c>
      <c r="M1127" s="21">
        <f t="shared" si="89"/>
        <v>5628.6466666666674</v>
      </c>
    </row>
    <row r="1128" spans="2:13">
      <c r="B1128" s="14" t="s">
        <v>1508</v>
      </c>
      <c r="C1128" s="15" t="s">
        <v>10</v>
      </c>
      <c r="D1128" s="15" t="s">
        <v>65</v>
      </c>
      <c r="E1128" s="16">
        <v>45503</v>
      </c>
      <c r="F1128" s="17">
        <f>IF(AND(MONTH($D$1)&lt;=MONTH(E1128),YEAR($D$1)=YEAR(E1128)),0,DATEDIF(E1128,$D$1,"M"))</f>
        <v>14</v>
      </c>
      <c r="G1128" s="18">
        <v>84</v>
      </c>
      <c r="H1128" s="19">
        <v>3049.5299999999997</v>
      </c>
      <c r="I1128" s="19">
        <f t="shared" si="85"/>
        <v>2439.6239999999998</v>
      </c>
      <c r="J1128" s="15">
        <f t="shared" si="86"/>
        <v>100</v>
      </c>
      <c r="K1128" s="19">
        <f t="shared" si="88"/>
        <v>27.852666666666664</v>
      </c>
      <c r="L1128" s="20">
        <f t="shared" si="87"/>
        <v>389.9373333333333</v>
      </c>
      <c r="M1128" s="21">
        <f t="shared" si="89"/>
        <v>2049.6866666666665</v>
      </c>
    </row>
    <row r="1129" spans="2:13">
      <c r="B1129" s="14" t="s">
        <v>1509</v>
      </c>
      <c r="C1129" s="15" t="s">
        <v>10</v>
      </c>
      <c r="D1129" s="15" t="s">
        <v>65</v>
      </c>
      <c r="E1129" s="16">
        <v>45503</v>
      </c>
      <c r="F1129" s="17">
        <f>IF(AND(MONTH($D$1)&lt;=MONTH(E1129),YEAR($D$1)=YEAR(E1129)),0,DATEDIF(E1129,$D$1,"M"))</f>
        <v>14</v>
      </c>
      <c r="G1129" s="18">
        <v>84</v>
      </c>
      <c r="H1129" s="19">
        <v>2077</v>
      </c>
      <c r="I1129" s="19">
        <f t="shared" si="85"/>
        <v>1661.6000000000001</v>
      </c>
      <c r="J1129" s="15">
        <f t="shared" si="86"/>
        <v>100</v>
      </c>
      <c r="K1129" s="19">
        <f t="shared" si="88"/>
        <v>18.590476190476192</v>
      </c>
      <c r="L1129" s="20">
        <f t="shared" si="87"/>
        <v>260.26666666666671</v>
      </c>
      <c r="M1129" s="21">
        <f t="shared" si="89"/>
        <v>1401.3333333333335</v>
      </c>
    </row>
    <row r="1130" spans="2:13">
      <c r="B1130" s="14" t="s">
        <v>1510</v>
      </c>
      <c r="C1130" s="15" t="s">
        <v>79</v>
      </c>
      <c r="D1130" s="15" t="s">
        <v>1453</v>
      </c>
      <c r="E1130" s="16">
        <v>45498</v>
      </c>
      <c r="F1130" s="17">
        <f>IF(AND(MONTH($D$1)&lt;=MONTH(E1130),YEAR($D$1)=YEAR(E1130)),0,DATEDIF(E1130,$D$1,"M"))</f>
        <v>14</v>
      </c>
      <c r="G1130" s="18">
        <v>60</v>
      </c>
      <c r="H1130" s="19">
        <v>5909</v>
      </c>
      <c r="I1130" s="19">
        <f t="shared" si="85"/>
        <v>4727.2</v>
      </c>
      <c r="J1130" s="15">
        <f t="shared" si="86"/>
        <v>50</v>
      </c>
      <c r="K1130" s="19">
        <f t="shared" si="88"/>
        <v>77.953333333333333</v>
      </c>
      <c r="L1130" s="20">
        <f t="shared" si="87"/>
        <v>1091.3466666666666</v>
      </c>
      <c r="M1130" s="21">
        <f t="shared" si="89"/>
        <v>3635.8533333333335</v>
      </c>
    </row>
    <row r="1131" spans="2:13">
      <c r="B1131" s="14" t="s">
        <v>1511</v>
      </c>
      <c r="C1131" s="15" t="s">
        <v>19</v>
      </c>
      <c r="D1131" s="15" t="s">
        <v>1276</v>
      </c>
      <c r="E1131" s="16">
        <v>45505</v>
      </c>
      <c r="F1131" s="17">
        <f>IF(AND(MONTH($D$1)&lt;=MONTH(E1131),YEAR($D$1)=YEAR(E1131)),0,DATEDIF(E1131,$D$1,"M"))</f>
        <v>14</v>
      </c>
      <c r="G1131" s="18">
        <v>84</v>
      </c>
      <c r="H1131" s="19">
        <v>6110.5</v>
      </c>
      <c r="I1131" s="19">
        <f t="shared" si="85"/>
        <v>4888.4000000000005</v>
      </c>
      <c r="J1131" s="15">
        <f t="shared" si="86"/>
        <v>100</v>
      </c>
      <c r="K1131" s="19">
        <f t="shared" si="88"/>
        <v>57.004761904761914</v>
      </c>
      <c r="L1131" s="20">
        <f t="shared" si="87"/>
        <v>798.06666666666683</v>
      </c>
      <c r="M1131" s="21">
        <f t="shared" si="89"/>
        <v>4090.3333333333339</v>
      </c>
    </row>
    <row r="1132" spans="2:13">
      <c r="B1132" s="14" t="s">
        <v>1512</v>
      </c>
      <c r="C1132" s="15" t="s">
        <v>37</v>
      </c>
      <c r="D1132" s="15" t="s">
        <v>1415</v>
      </c>
      <c r="E1132" s="16">
        <v>45513</v>
      </c>
      <c r="F1132" s="17">
        <f>IF(AND(MONTH($D$1)&lt;=MONTH(E1132),YEAR($D$1)=YEAR(E1132)),0,DATEDIF(E1132,$D$1,"M"))</f>
        <v>13</v>
      </c>
      <c r="G1132" s="18">
        <v>84</v>
      </c>
      <c r="H1132" s="19">
        <v>5164</v>
      </c>
      <c r="I1132" s="19">
        <f t="shared" si="85"/>
        <v>4131.2</v>
      </c>
      <c r="J1132" s="15">
        <f t="shared" si="86"/>
        <v>100</v>
      </c>
      <c r="K1132" s="19">
        <f t="shared" si="88"/>
        <v>47.990476190476187</v>
      </c>
      <c r="L1132" s="20">
        <f t="shared" si="87"/>
        <v>623.87619047619046</v>
      </c>
      <c r="M1132" s="21">
        <f t="shared" si="89"/>
        <v>3507.3238095238094</v>
      </c>
    </row>
    <row r="1133" spans="2:13">
      <c r="B1133" s="14" t="s">
        <v>1513</v>
      </c>
      <c r="C1133" s="15" t="s">
        <v>32</v>
      </c>
      <c r="D1133" s="15" t="s">
        <v>1274</v>
      </c>
      <c r="E1133" s="16">
        <v>45513</v>
      </c>
      <c r="F1133" s="17">
        <f>IF(AND(MONTH($D$1)&lt;=MONTH(E1133),YEAR($D$1)=YEAR(E1133)),0,DATEDIF(E1133,$D$1,"M"))</f>
        <v>13</v>
      </c>
      <c r="G1133" s="18">
        <v>84</v>
      </c>
      <c r="H1133" s="19">
        <v>8052.26</v>
      </c>
      <c r="I1133" s="19">
        <f t="shared" si="85"/>
        <v>6441.8080000000009</v>
      </c>
      <c r="J1133" s="15">
        <f t="shared" si="86"/>
        <v>100</v>
      </c>
      <c r="K1133" s="19">
        <f t="shared" si="88"/>
        <v>75.497714285714295</v>
      </c>
      <c r="L1133" s="20">
        <f t="shared" si="87"/>
        <v>981.47028571428586</v>
      </c>
      <c r="M1133" s="21">
        <f t="shared" si="89"/>
        <v>5460.3377142857153</v>
      </c>
    </row>
    <row r="1134" spans="2:13">
      <c r="B1134" s="14" t="s">
        <v>1514</v>
      </c>
      <c r="C1134" s="15" t="s">
        <v>16</v>
      </c>
      <c r="D1134" s="15" t="s">
        <v>1515</v>
      </c>
      <c r="E1134" s="16">
        <v>45531</v>
      </c>
      <c r="F1134" s="17">
        <f>IF(AND(MONTH($D$1)&lt;=MONTH(E1134),YEAR($D$1)=YEAR(E1134)),0,DATEDIF(E1134,$D$1,"M"))</f>
        <v>13</v>
      </c>
      <c r="G1134" s="18">
        <v>60</v>
      </c>
      <c r="H1134" s="19">
        <v>6150.45</v>
      </c>
      <c r="I1134" s="19">
        <f t="shared" si="85"/>
        <v>4920.3600000000006</v>
      </c>
      <c r="J1134" s="15">
        <f t="shared" si="86"/>
        <v>50</v>
      </c>
      <c r="K1134" s="19">
        <f t="shared" si="88"/>
        <v>81.172666666666672</v>
      </c>
      <c r="L1134" s="20">
        <f t="shared" si="87"/>
        <v>1055.2446666666667</v>
      </c>
      <c r="M1134" s="21">
        <f t="shared" si="89"/>
        <v>3865.1153333333341</v>
      </c>
    </row>
    <row r="1135" spans="2:13">
      <c r="B1135" s="14" t="s">
        <v>1516</v>
      </c>
      <c r="C1135" s="15" t="s">
        <v>32</v>
      </c>
      <c r="D1135" s="15" t="s">
        <v>1274</v>
      </c>
      <c r="E1135" s="16">
        <v>45533</v>
      </c>
      <c r="F1135" s="17">
        <f>IF(AND(MONTH($D$1)&lt;=MONTH(E1135),YEAR($D$1)=YEAR(E1135)),0,DATEDIF(E1135,$D$1,"M"))</f>
        <v>13</v>
      </c>
      <c r="G1135" s="18">
        <v>84</v>
      </c>
      <c r="H1135" s="19">
        <v>8052.26</v>
      </c>
      <c r="I1135" s="19">
        <f t="shared" si="85"/>
        <v>6441.8080000000009</v>
      </c>
      <c r="J1135" s="15">
        <f t="shared" si="86"/>
        <v>100</v>
      </c>
      <c r="K1135" s="19">
        <f t="shared" si="88"/>
        <v>75.497714285714295</v>
      </c>
      <c r="L1135" s="20">
        <f t="shared" si="87"/>
        <v>981.47028571428586</v>
      </c>
      <c r="M1135" s="21">
        <f t="shared" si="89"/>
        <v>5460.3377142857153</v>
      </c>
    </row>
    <row r="1136" spans="2:13">
      <c r="B1136" s="14" t="s">
        <v>1517</v>
      </c>
      <c r="C1136" s="15" t="s">
        <v>70</v>
      </c>
      <c r="D1136" s="15" t="s">
        <v>1400</v>
      </c>
      <c r="E1136" s="16">
        <v>45538</v>
      </c>
      <c r="F1136" s="17">
        <f>IF(AND(MONTH($D$1)&lt;=MONTH(E1136),YEAR($D$1)=YEAR(E1136)),0,DATEDIF(E1136,$D$1,"M"))</f>
        <v>12</v>
      </c>
      <c r="G1136" s="18">
        <v>60</v>
      </c>
      <c r="H1136" s="19">
        <v>3123</v>
      </c>
      <c r="I1136" s="19">
        <f t="shared" si="85"/>
        <v>2498.4</v>
      </c>
      <c r="J1136" s="15">
        <f t="shared" si="86"/>
        <v>50</v>
      </c>
      <c r="K1136" s="19">
        <f t="shared" si="88"/>
        <v>40.806666666666665</v>
      </c>
      <c r="L1136" s="20">
        <f t="shared" si="87"/>
        <v>489.67999999999995</v>
      </c>
      <c r="M1136" s="21">
        <f t="shared" si="89"/>
        <v>2008.7200000000003</v>
      </c>
    </row>
    <row r="1137" spans="2:13">
      <c r="B1137" s="14" t="s">
        <v>1518</v>
      </c>
      <c r="C1137" s="15" t="s">
        <v>70</v>
      </c>
      <c r="D1137" s="15" t="s">
        <v>161</v>
      </c>
      <c r="E1137" s="16">
        <v>45587</v>
      </c>
      <c r="F1137" s="17">
        <f>IF(AND(MONTH($D$1)&lt;=MONTH(E1137),YEAR($D$1)=YEAR(E1137)),0,DATEDIF(E1137,$D$1,"M"))</f>
        <v>11</v>
      </c>
      <c r="G1137" s="18">
        <v>60</v>
      </c>
      <c r="H1137" s="19">
        <v>549.72</v>
      </c>
      <c r="I1137" s="19">
        <f t="shared" si="85"/>
        <v>439.77600000000007</v>
      </c>
      <c r="J1137" s="15">
        <f t="shared" si="86"/>
        <v>50</v>
      </c>
      <c r="K1137" s="19">
        <f t="shared" si="88"/>
        <v>6.496266666666668</v>
      </c>
      <c r="L1137" s="20">
        <f t="shared" si="87"/>
        <v>71.458933333333349</v>
      </c>
      <c r="M1137" s="21">
        <f t="shared" si="89"/>
        <v>368.31706666666673</v>
      </c>
    </row>
    <row r="1138" spans="2:13">
      <c r="B1138" s="14" t="s">
        <v>1519</v>
      </c>
      <c r="C1138" s="15" t="s">
        <v>22</v>
      </c>
      <c r="D1138" s="15" t="s">
        <v>94</v>
      </c>
      <c r="E1138" s="16">
        <v>45736</v>
      </c>
      <c r="F1138" s="17">
        <f>IF(AND(MONTH($D$1)&lt;=MONTH(E1138),YEAR($D$1)=YEAR(E1138)),0,DATEDIF(E1138,$D$1,"M"))</f>
        <v>6</v>
      </c>
      <c r="G1138" s="18">
        <v>84</v>
      </c>
      <c r="H1138" s="19">
        <v>704.125</v>
      </c>
      <c r="I1138" s="19">
        <f t="shared" si="85"/>
        <v>563.30000000000007</v>
      </c>
      <c r="J1138" s="15">
        <f t="shared" si="86"/>
        <v>100</v>
      </c>
      <c r="K1138" s="19">
        <f t="shared" si="88"/>
        <v>5.5154761904761909</v>
      </c>
      <c r="L1138" s="20">
        <f t="shared" si="87"/>
        <v>33.092857142857142</v>
      </c>
      <c r="M1138" s="21">
        <f t="shared" si="89"/>
        <v>530.20714285714291</v>
      </c>
    </row>
    <row r="1139" spans="2:13">
      <c r="B1139" s="14" t="s">
        <v>1520</v>
      </c>
      <c r="C1139" s="15" t="s">
        <v>22</v>
      </c>
      <c r="D1139" s="15" t="s">
        <v>94</v>
      </c>
      <c r="E1139" s="16">
        <v>45628</v>
      </c>
      <c r="F1139" s="17">
        <f>IF(AND(MONTH($D$1)&lt;=MONTH(E1139),YEAR($D$1)=YEAR(E1139)),0,DATEDIF(E1139,$D$1,"M"))</f>
        <v>9</v>
      </c>
      <c r="G1139" s="18">
        <v>84</v>
      </c>
      <c r="H1139" s="19">
        <v>876.125</v>
      </c>
      <c r="I1139" s="19">
        <f t="shared" si="85"/>
        <v>700.90000000000009</v>
      </c>
      <c r="J1139" s="15">
        <f t="shared" si="86"/>
        <v>100</v>
      </c>
      <c r="K1139" s="19">
        <f t="shared" si="88"/>
        <v>7.1535714285714294</v>
      </c>
      <c r="L1139" s="20">
        <f t="shared" si="87"/>
        <v>64.382142857142867</v>
      </c>
      <c r="M1139" s="21">
        <f t="shared" si="89"/>
        <v>636.51785714285722</v>
      </c>
    </row>
    <row r="1140" spans="2:13">
      <c r="B1140" s="14" t="s">
        <v>1521</v>
      </c>
      <c r="C1140" s="15" t="s">
        <v>32</v>
      </c>
      <c r="D1140" s="15" t="s">
        <v>1274</v>
      </c>
      <c r="E1140" s="16">
        <v>45757.324074074073</v>
      </c>
      <c r="F1140" s="17">
        <f>IF(AND(MONTH($D$1)&lt;=MONTH(E1140),YEAR($D$1)=YEAR(E1140)),0,DATEDIF(E1140,$D$1,"M"))</f>
        <v>5</v>
      </c>
      <c r="G1140" s="18">
        <v>84</v>
      </c>
      <c r="H1140" s="19">
        <v>8104.4559701491035</v>
      </c>
      <c r="I1140" s="19">
        <f t="shared" si="85"/>
        <v>6483.5647761192831</v>
      </c>
      <c r="J1140" s="15">
        <f t="shared" si="86"/>
        <v>100</v>
      </c>
      <c r="K1140" s="19">
        <f t="shared" si="88"/>
        <v>75.994818763324801</v>
      </c>
      <c r="L1140" s="20">
        <f t="shared" si="87"/>
        <v>379.97409381662402</v>
      </c>
      <c r="M1140" s="21">
        <f t="shared" si="89"/>
        <v>6103.5906823026589</v>
      </c>
    </row>
    <row r="1141" spans="2:13">
      <c r="B1141" s="14" t="s">
        <v>1522</v>
      </c>
      <c r="C1141" s="15" t="s">
        <v>16</v>
      </c>
      <c r="D1141" s="15" t="s">
        <v>1523</v>
      </c>
      <c r="E1141" s="16">
        <v>45548</v>
      </c>
      <c r="F1141" s="17">
        <f>IF(AND(MONTH($D$1)&lt;=MONTH(E1141),YEAR($D$1)=YEAR(E1141)),0,DATEDIF(E1141,$D$1,"M"))</f>
        <v>12</v>
      </c>
      <c r="G1141" s="18">
        <v>84</v>
      </c>
      <c r="H1141" s="19">
        <v>7881</v>
      </c>
      <c r="I1141" s="19">
        <f t="shared" si="85"/>
        <v>6304.8</v>
      </c>
      <c r="J1141" s="15">
        <f t="shared" si="86"/>
        <v>100</v>
      </c>
      <c r="K1141" s="19">
        <f t="shared" si="88"/>
        <v>73.866666666666674</v>
      </c>
      <c r="L1141" s="20">
        <f t="shared" si="87"/>
        <v>886.40000000000009</v>
      </c>
      <c r="M1141" s="21">
        <f t="shared" si="89"/>
        <v>5418.4</v>
      </c>
    </row>
    <row r="1142" spans="2:13">
      <c r="B1142" s="14" t="s">
        <v>1524</v>
      </c>
      <c r="C1142" s="15" t="s">
        <v>249</v>
      </c>
      <c r="D1142" s="15" t="s">
        <v>1525</v>
      </c>
      <c r="E1142" s="16">
        <v>45551</v>
      </c>
      <c r="F1142" s="17">
        <f>IF(AND(MONTH($D$1)&lt;=MONTH(E1142),YEAR($D$1)=YEAR(E1142)),0,DATEDIF(E1142,$D$1,"M"))</f>
        <v>12</v>
      </c>
      <c r="G1142" s="18">
        <v>60</v>
      </c>
      <c r="H1142" s="19">
        <v>3247</v>
      </c>
      <c r="I1142" s="19">
        <f t="shared" si="85"/>
        <v>2597.6000000000004</v>
      </c>
      <c r="J1142" s="15">
        <f t="shared" si="86"/>
        <v>50</v>
      </c>
      <c r="K1142" s="19">
        <f t="shared" si="88"/>
        <v>42.460000000000008</v>
      </c>
      <c r="L1142" s="20">
        <f t="shared" si="87"/>
        <v>509.5200000000001</v>
      </c>
      <c r="M1142" s="21">
        <f t="shared" si="89"/>
        <v>2088.0800000000004</v>
      </c>
    </row>
    <row r="1143" spans="2:13">
      <c r="B1143" s="14" t="s">
        <v>1526</v>
      </c>
      <c r="C1143" s="15" t="s">
        <v>37</v>
      </c>
      <c r="D1143" s="15" t="s">
        <v>1415</v>
      </c>
      <c r="E1143" s="16">
        <v>45562</v>
      </c>
      <c r="F1143" s="17">
        <f>IF(AND(MONTH($D$1)&lt;=MONTH(E1143),YEAR($D$1)=YEAR(E1143)),0,DATEDIF(E1143,$D$1,"M"))</f>
        <v>12</v>
      </c>
      <c r="G1143" s="18">
        <v>84</v>
      </c>
      <c r="H1143" s="19">
        <v>5164</v>
      </c>
      <c r="I1143" s="19">
        <f t="shared" si="85"/>
        <v>4131.2</v>
      </c>
      <c r="J1143" s="15">
        <f t="shared" si="86"/>
        <v>100</v>
      </c>
      <c r="K1143" s="19">
        <f t="shared" si="88"/>
        <v>47.990476190476187</v>
      </c>
      <c r="L1143" s="20">
        <f t="shared" si="87"/>
        <v>575.88571428571424</v>
      </c>
      <c r="M1143" s="21">
        <f t="shared" si="89"/>
        <v>3555.3142857142857</v>
      </c>
    </row>
    <row r="1144" spans="2:13">
      <c r="B1144" s="14" t="s">
        <v>1527</v>
      </c>
      <c r="C1144" s="15" t="s">
        <v>10</v>
      </c>
      <c r="D1144" s="15" t="s">
        <v>65</v>
      </c>
      <c r="E1144" s="16">
        <v>45589</v>
      </c>
      <c r="F1144" s="17">
        <f>IF(AND(MONTH($D$1)&lt;=MONTH(E1144),YEAR($D$1)=YEAR(E1144)),0,DATEDIF(E1144,$D$1,"M"))</f>
        <v>11</v>
      </c>
      <c r="G1144" s="18">
        <v>84</v>
      </c>
      <c r="H1144" s="19">
        <v>2077</v>
      </c>
      <c r="I1144" s="19">
        <f t="shared" si="85"/>
        <v>1661.6000000000001</v>
      </c>
      <c r="J1144" s="15">
        <f t="shared" si="86"/>
        <v>100</v>
      </c>
      <c r="K1144" s="19">
        <f t="shared" si="88"/>
        <v>18.590476190476192</v>
      </c>
      <c r="L1144" s="20">
        <f t="shared" si="87"/>
        <v>204.49523809523811</v>
      </c>
      <c r="M1144" s="21">
        <f t="shared" si="89"/>
        <v>1457.104761904762</v>
      </c>
    </row>
    <row r="1145" spans="2:13">
      <c r="B1145" s="14" t="s">
        <v>1528</v>
      </c>
      <c r="C1145" s="15" t="s">
        <v>185</v>
      </c>
      <c r="D1145" s="15" t="s">
        <v>1529</v>
      </c>
      <c r="E1145" s="16">
        <v>45558</v>
      </c>
      <c r="F1145" s="17">
        <f>IF(AND(MONTH($D$1)&lt;=MONTH(E1145),YEAR($D$1)=YEAR(E1145)),0,DATEDIF(E1145,$D$1,"M"))</f>
        <v>12</v>
      </c>
      <c r="G1145" s="18">
        <v>84</v>
      </c>
      <c r="H1145" s="19">
        <v>11910</v>
      </c>
      <c r="I1145" s="19">
        <f t="shared" si="85"/>
        <v>9528</v>
      </c>
      <c r="J1145" s="15">
        <f t="shared" si="86"/>
        <v>100</v>
      </c>
      <c r="K1145" s="19">
        <f t="shared" si="88"/>
        <v>112.23809523809524</v>
      </c>
      <c r="L1145" s="20">
        <f t="shared" si="87"/>
        <v>1346.8571428571429</v>
      </c>
      <c r="M1145" s="21">
        <f t="shared" si="89"/>
        <v>8181.1428571428569</v>
      </c>
    </row>
    <row r="1146" spans="2:13">
      <c r="B1146" s="14" t="s">
        <v>1530</v>
      </c>
      <c r="C1146" s="15" t="s">
        <v>1531</v>
      </c>
      <c r="D1146" s="15" t="s">
        <v>1167</v>
      </c>
      <c r="E1146" s="16">
        <v>45573</v>
      </c>
      <c r="F1146" s="17">
        <f>IF(AND(MONTH($D$1)&lt;=MONTH(E1146),YEAR($D$1)=YEAR(E1146)),0,DATEDIF(E1146,$D$1,"M"))</f>
        <v>11</v>
      </c>
      <c r="G1146" s="18">
        <v>84</v>
      </c>
      <c r="H1146" s="19">
        <v>5332</v>
      </c>
      <c r="I1146" s="19">
        <f t="shared" si="85"/>
        <v>4265.6000000000004</v>
      </c>
      <c r="J1146" s="15">
        <f t="shared" si="86"/>
        <v>100</v>
      </c>
      <c r="K1146" s="19">
        <f t="shared" si="88"/>
        <v>49.590476190476195</v>
      </c>
      <c r="L1146" s="20">
        <f t="shared" si="87"/>
        <v>545.49523809523816</v>
      </c>
      <c r="M1146" s="21">
        <f t="shared" si="89"/>
        <v>3720.1047619047622</v>
      </c>
    </row>
    <row r="1147" spans="2:13">
      <c r="B1147" s="14" t="s">
        <v>1532</v>
      </c>
      <c r="C1147" s="15" t="s">
        <v>32</v>
      </c>
      <c r="D1147" s="15" t="s">
        <v>1109</v>
      </c>
      <c r="E1147" s="16">
        <v>45576</v>
      </c>
      <c r="F1147" s="17">
        <f>IF(AND(MONTH($D$1)&lt;=MONTH(E1147),YEAR($D$1)=YEAR(E1147)),0,DATEDIF(E1147,$D$1,"M"))</f>
        <v>11</v>
      </c>
      <c r="G1147" s="18">
        <v>84</v>
      </c>
      <c r="H1147" s="19">
        <v>8066.29</v>
      </c>
      <c r="I1147" s="19">
        <f t="shared" si="85"/>
        <v>6453.0320000000002</v>
      </c>
      <c r="J1147" s="15">
        <f t="shared" si="86"/>
        <v>100</v>
      </c>
      <c r="K1147" s="19">
        <f t="shared" si="88"/>
        <v>75.63133333333333</v>
      </c>
      <c r="L1147" s="20">
        <f t="shared" si="87"/>
        <v>831.94466666666665</v>
      </c>
      <c r="M1147" s="21">
        <f t="shared" si="89"/>
        <v>5621.0873333333338</v>
      </c>
    </row>
    <row r="1148" spans="2:13">
      <c r="B1148" s="14" t="s">
        <v>1533</v>
      </c>
      <c r="C1148" s="15" t="s">
        <v>29</v>
      </c>
      <c r="D1148" s="15" t="s">
        <v>1445</v>
      </c>
      <c r="E1148" s="16">
        <v>45587</v>
      </c>
      <c r="F1148" s="17">
        <f>IF(AND(MONTH($D$1)&lt;=MONTH(E1148),YEAR($D$1)=YEAR(E1148)),0,DATEDIF(E1148,$D$1,"M"))</f>
        <v>11</v>
      </c>
      <c r="G1148" s="18">
        <v>60</v>
      </c>
      <c r="H1148" s="19">
        <v>6530.52</v>
      </c>
      <c r="I1148" s="19">
        <f t="shared" si="85"/>
        <v>5224.4160000000011</v>
      </c>
      <c r="J1148" s="15">
        <f t="shared" si="86"/>
        <v>50</v>
      </c>
      <c r="K1148" s="19">
        <f t="shared" si="88"/>
        <v>86.240266666666685</v>
      </c>
      <c r="L1148" s="20">
        <f t="shared" si="87"/>
        <v>948.64293333333353</v>
      </c>
      <c r="M1148" s="21">
        <f t="shared" si="89"/>
        <v>4275.7730666666675</v>
      </c>
    </row>
    <row r="1149" spans="2:13">
      <c r="B1149" s="14" t="s">
        <v>1534</v>
      </c>
      <c r="C1149" s="15" t="s">
        <v>37</v>
      </c>
      <c r="D1149" s="15" t="s">
        <v>1391</v>
      </c>
      <c r="E1149" s="16">
        <v>45735</v>
      </c>
      <c r="F1149" s="17">
        <f>IF(AND(MONTH($D$1)&lt;=MONTH(E1149),YEAR($D$1)=YEAR(E1149)),0,DATEDIF(E1149,$D$1,"M"))</f>
        <v>6</v>
      </c>
      <c r="G1149" s="18">
        <v>84</v>
      </c>
      <c r="H1149" s="19">
        <v>6717.6820809248557</v>
      </c>
      <c r="I1149" s="19">
        <f t="shared" si="85"/>
        <v>5374.1456647398845</v>
      </c>
      <c r="J1149" s="15">
        <f t="shared" si="86"/>
        <v>100</v>
      </c>
      <c r="K1149" s="19">
        <f t="shared" si="88"/>
        <v>62.787448389760527</v>
      </c>
      <c r="L1149" s="20">
        <f t="shared" si="87"/>
        <v>376.72469033856316</v>
      </c>
      <c r="M1149" s="21">
        <f t="shared" si="89"/>
        <v>4997.4209744013215</v>
      </c>
    </row>
    <row r="1150" spans="2:13">
      <c r="B1150" s="14" t="s">
        <v>1535</v>
      </c>
      <c r="C1150" s="15" t="s">
        <v>37</v>
      </c>
      <c r="D1150" s="15" t="s">
        <v>1459</v>
      </c>
      <c r="E1150" s="16">
        <v>45595</v>
      </c>
      <c r="F1150" s="17">
        <f>IF(AND(MONTH($D$1)&lt;=MONTH(E1150),YEAR($D$1)=YEAR(E1150)),0,DATEDIF(E1150,$D$1,"M"))</f>
        <v>11</v>
      </c>
      <c r="G1150" s="18">
        <v>84</v>
      </c>
      <c r="H1150" s="19">
        <v>5999</v>
      </c>
      <c r="I1150" s="19">
        <f t="shared" si="85"/>
        <v>4799.2</v>
      </c>
      <c r="J1150" s="15">
        <f t="shared" si="86"/>
        <v>100</v>
      </c>
      <c r="K1150" s="19">
        <f t="shared" si="88"/>
        <v>55.942857142857143</v>
      </c>
      <c r="L1150" s="20">
        <f t="shared" si="87"/>
        <v>615.37142857142862</v>
      </c>
      <c r="M1150" s="21">
        <f t="shared" si="89"/>
        <v>4183.8285714285712</v>
      </c>
    </row>
    <row r="1151" spans="2:13">
      <c r="B1151" s="14" t="s">
        <v>1535</v>
      </c>
      <c r="C1151" s="15" t="s">
        <v>1536</v>
      </c>
      <c r="D1151" s="15" t="s">
        <v>1459</v>
      </c>
      <c r="E1151" s="16">
        <v>45595</v>
      </c>
      <c r="F1151" s="17">
        <f>IF(AND(MONTH($D$1)&lt;=MONTH(E1151),YEAR($D$1)=YEAR(E1151)),0,DATEDIF(E1151,$D$1,"M"))</f>
        <v>11</v>
      </c>
      <c r="G1151" s="18">
        <v>84</v>
      </c>
      <c r="H1151" s="19">
        <v>5999</v>
      </c>
      <c r="I1151" s="19">
        <f t="shared" si="85"/>
        <v>4799.2</v>
      </c>
      <c r="J1151" s="15">
        <f t="shared" si="86"/>
        <v>100</v>
      </c>
      <c r="K1151" s="19">
        <f t="shared" si="88"/>
        <v>55.942857142857143</v>
      </c>
      <c r="L1151" s="20">
        <f t="shared" si="87"/>
        <v>615.37142857142862</v>
      </c>
      <c r="M1151" s="21">
        <f t="shared" si="89"/>
        <v>4183.8285714285712</v>
      </c>
    </row>
    <row r="1152" spans="2:13">
      <c r="B1152" s="14" t="s">
        <v>1537</v>
      </c>
      <c r="C1152" s="15" t="s">
        <v>32</v>
      </c>
      <c r="D1152" s="15" t="s">
        <v>1109</v>
      </c>
      <c r="E1152" s="16">
        <v>45597</v>
      </c>
      <c r="F1152" s="17">
        <f>IF(AND(MONTH($D$1)&lt;=MONTH(E1152),YEAR($D$1)=YEAR(E1152)),0,DATEDIF(E1152,$D$1,"M"))</f>
        <v>11</v>
      </c>
      <c r="G1152" s="18">
        <v>84</v>
      </c>
      <c r="H1152" s="19">
        <v>8568</v>
      </c>
      <c r="I1152" s="19">
        <f t="shared" si="85"/>
        <v>6854.4000000000005</v>
      </c>
      <c r="J1152" s="15">
        <f t="shared" si="86"/>
        <v>100</v>
      </c>
      <c r="K1152" s="19">
        <f t="shared" si="88"/>
        <v>80.409523809523819</v>
      </c>
      <c r="L1152" s="20">
        <f t="shared" si="87"/>
        <v>884.50476190476206</v>
      </c>
      <c r="M1152" s="21">
        <f t="shared" si="89"/>
        <v>5969.8952380952387</v>
      </c>
    </row>
    <row r="1153" spans="2:13">
      <c r="B1153" s="14" t="s">
        <v>1538</v>
      </c>
      <c r="C1153" s="15" t="s">
        <v>32</v>
      </c>
      <c r="D1153" s="15" t="s">
        <v>1109</v>
      </c>
      <c r="E1153" s="16">
        <v>45597</v>
      </c>
      <c r="F1153" s="17">
        <f>IF(AND(MONTH($D$1)&lt;=MONTH(E1153),YEAR($D$1)=YEAR(E1153)),0,DATEDIF(E1153,$D$1,"M"))</f>
        <v>11</v>
      </c>
      <c r="G1153" s="18">
        <v>84</v>
      </c>
      <c r="H1153" s="19">
        <v>8568</v>
      </c>
      <c r="I1153" s="19">
        <f t="shared" si="85"/>
        <v>6854.4000000000005</v>
      </c>
      <c r="J1153" s="15">
        <f t="shared" si="86"/>
        <v>100</v>
      </c>
      <c r="K1153" s="19">
        <f t="shared" si="88"/>
        <v>80.409523809523819</v>
      </c>
      <c r="L1153" s="20">
        <f t="shared" si="87"/>
        <v>884.50476190476206</v>
      </c>
      <c r="M1153" s="21">
        <f t="shared" si="89"/>
        <v>5969.8952380952387</v>
      </c>
    </row>
    <row r="1154" spans="2:13">
      <c r="B1154" s="14" t="s">
        <v>1539</v>
      </c>
      <c r="C1154" s="15" t="s">
        <v>10</v>
      </c>
      <c r="D1154" s="15" t="s">
        <v>1332</v>
      </c>
      <c r="E1154" s="16">
        <v>45602</v>
      </c>
      <c r="F1154" s="17">
        <f>IF(AND(MONTH($D$1)&lt;=MONTH(E1154),YEAR($D$1)=YEAR(E1154)),0,DATEDIF(E1154,$D$1,"M"))</f>
        <v>10</v>
      </c>
      <c r="G1154" s="18">
        <v>60</v>
      </c>
      <c r="H1154" s="19">
        <v>4422</v>
      </c>
      <c r="I1154" s="19">
        <f t="shared" si="85"/>
        <v>3537.6000000000004</v>
      </c>
      <c r="J1154" s="15">
        <f t="shared" si="86"/>
        <v>50</v>
      </c>
      <c r="K1154" s="19">
        <f t="shared" si="88"/>
        <v>58.126666666666672</v>
      </c>
      <c r="L1154" s="20">
        <f t="shared" si="87"/>
        <v>581.26666666666677</v>
      </c>
      <c r="M1154" s="21">
        <f t="shared" si="89"/>
        <v>2956.3333333333335</v>
      </c>
    </row>
    <row r="1155" spans="2:13">
      <c r="B1155" s="14" t="s">
        <v>1540</v>
      </c>
      <c r="C1155" s="15" t="s">
        <v>363</v>
      </c>
      <c r="D1155" s="15" t="s">
        <v>1541</v>
      </c>
      <c r="E1155" s="16">
        <v>45610</v>
      </c>
      <c r="F1155" s="17">
        <f>IF(AND(MONTH($D$1)&lt;=MONTH(E1155),YEAR($D$1)=YEAR(E1155)),0,DATEDIF(E1155,$D$1,"M"))</f>
        <v>10</v>
      </c>
      <c r="G1155" s="18">
        <v>60</v>
      </c>
      <c r="H1155" s="19">
        <v>7911</v>
      </c>
      <c r="I1155" s="19">
        <f t="shared" si="85"/>
        <v>6328.8</v>
      </c>
      <c r="J1155" s="15">
        <f t="shared" si="86"/>
        <v>50</v>
      </c>
      <c r="K1155" s="19">
        <f t="shared" si="88"/>
        <v>104.64666666666668</v>
      </c>
      <c r="L1155" s="20">
        <f t="shared" si="87"/>
        <v>1046.4666666666667</v>
      </c>
      <c r="M1155" s="21">
        <f t="shared" si="89"/>
        <v>5282.3333333333339</v>
      </c>
    </row>
    <row r="1156" spans="2:13">
      <c r="B1156" s="14" t="s">
        <v>1542</v>
      </c>
      <c r="C1156" s="15" t="s">
        <v>120</v>
      </c>
      <c r="D1156" s="15" t="s">
        <v>1543</v>
      </c>
      <c r="E1156" s="16">
        <v>45614</v>
      </c>
      <c r="F1156" s="17">
        <f>IF(AND(MONTH($D$1)&lt;=MONTH(E1156),YEAR($D$1)=YEAR(E1156)),0,DATEDIF(E1156,$D$1,"M"))</f>
        <v>10</v>
      </c>
      <c r="G1156" s="18">
        <v>84</v>
      </c>
      <c r="H1156" s="19">
        <v>2966</v>
      </c>
      <c r="I1156" s="19">
        <f t="shared" ref="I1156:I1219" si="90">+H1156*(1-$I$3)</f>
        <v>2372.8000000000002</v>
      </c>
      <c r="J1156" s="15">
        <f t="shared" ref="J1156:J1193" si="91">IF(G1156=60,50,100)</f>
        <v>100</v>
      </c>
      <c r="K1156" s="19">
        <f t="shared" si="88"/>
        <v>27.05714285714286</v>
      </c>
      <c r="L1156" s="20">
        <f t="shared" ref="L1156:L1219" si="92">IF(F1156&lt;G1156,K1156*F1156,K1156*G1156)</f>
        <v>270.57142857142861</v>
      </c>
      <c r="M1156" s="21">
        <f t="shared" si="89"/>
        <v>2102.2285714285717</v>
      </c>
    </row>
    <row r="1157" spans="2:13">
      <c r="B1157" s="14" t="s">
        <v>1544</v>
      </c>
      <c r="C1157" s="15" t="s">
        <v>32</v>
      </c>
      <c r="D1157" s="15" t="s">
        <v>1109</v>
      </c>
      <c r="E1157" s="16">
        <v>45615</v>
      </c>
      <c r="F1157" s="17">
        <f>IF(AND(MONTH($D$1)&lt;=MONTH(E1157),YEAR($D$1)=YEAR(E1157)),0,DATEDIF(E1157,$D$1,"M"))</f>
        <v>10</v>
      </c>
      <c r="G1157" s="18">
        <v>84</v>
      </c>
      <c r="H1157" s="19">
        <v>10747</v>
      </c>
      <c r="I1157" s="19">
        <f t="shared" si="90"/>
        <v>8597.6</v>
      </c>
      <c r="J1157" s="15">
        <f t="shared" si="91"/>
        <v>100</v>
      </c>
      <c r="K1157" s="19">
        <f t="shared" ref="K1157:K1193" si="93">(I1157-J1157)/G1157</f>
        <v>101.16190476190476</v>
      </c>
      <c r="L1157" s="20">
        <f t="shared" si="92"/>
        <v>1011.6190476190477</v>
      </c>
      <c r="M1157" s="21">
        <f t="shared" si="89"/>
        <v>7585.9809523809527</v>
      </c>
    </row>
    <row r="1158" spans="2:13">
      <c r="B1158" s="14" t="s">
        <v>1545</v>
      </c>
      <c r="C1158" s="15" t="s">
        <v>16</v>
      </c>
      <c r="D1158" s="15" t="s">
        <v>1546</v>
      </c>
      <c r="E1158" s="16">
        <v>45628</v>
      </c>
      <c r="F1158" s="17">
        <f>IF(AND(MONTH($D$1)&lt;=MONTH(E1158),YEAR($D$1)=YEAR(E1158)),0,DATEDIF(E1158,$D$1,"M"))</f>
        <v>9</v>
      </c>
      <c r="G1158" s="18">
        <v>84</v>
      </c>
      <c r="H1158" s="19">
        <v>4690</v>
      </c>
      <c r="I1158" s="19">
        <f t="shared" si="90"/>
        <v>3752</v>
      </c>
      <c r="J1158" s="15">
        <f t="shared" si="91"/>
        <v>100</v>
      </c>
      <c r="K1158" s="19">
        <f t="shared" si="93"/>
        <v>43.476190476190474</v>
      </c>
      <c r="L1158" s="20">
        <f t="shared" si="92"/>
        <v>391.28571428571428</v>
      </c>
      <c r="M1158" s="21">
        <f t="shared" ref="M1158:M1221" si="94">IF(F1158&gt;G1158,J1158,I1158-L1158)</f>
        <v>3360.7142857142858</v>
      </c>
    </row>
    <row r="1159" spans="2:13">
      <c r="B1159" s="14" t="s">
        <v>1547</v>
      </c>
      <c r="C1159" s="15" t="s">
        <v>363</v>
      </c>
      <c r="D1159" s="15" t="s">
        <v>196</v>
      </c>
      <c r="E1159" s="16">
        <v>45632</v>
      </c>
      <c r="F1159" s="17">
        <f>IF(AND(MONTH($D$1)&lt;=MONTH(E1159),YEAR($D$1)=YEAR(E1159)),0,DATEDIF(E1159,$D$1,"M"))</f>
        <v>9</v>
      </c>
      <c r="G1159" s="18">
        <v>84</v>
      </c>
      <c r="H1159" s="19">
        <v>6312</v>
      </c>
      <c r="I1159" s="19">
        <f t="shared" si="90"/>
        <v>5049.6000000000004</v>
      </c>
      <c r="J1159" s="15">
        <f t="shared" si="91"/>
        <v>100</v>
      </c>
      <c r="K1159" s="19">
        <f t="shared" si="93"/>
        <v>58.923809523809531</v>
      </c>
      <c r="L1159" s="20">
        <f t="shared" si="92"/>
        <v>530.3142857142858</v>
      </c>
      <c r="M1159" s="21">
        <f t="shared" si="94"/>
        <v>4519.2857142857147</v>
      </c>
    </row>
    <row r="1160" spans="2:13">
      <c r="B1160" s="14" t="s">
        <v>1548</v>
      </c>
      <c r="C1160" s="15" t="s">
        <v>10</v>
      </c>
      <c r="D1160" s="15" t="s">
        <v>40</v>
      </c>
      <c r="E1160" s="16">
        <v>44927</v>
      </c>
      <c r="F1160" s="17">
        <f>IF(AND(MONTH($D$1)&lt;=MONTH(E1160),YEAR($D$1)=YEAR(E1160)),0,DATEDIF(E1160,$D$1,"M"))</f>
        <v>33</v>
      </c>
      <c r="G1160" s="18">
        <v>60</v>
      </c>
      <c r="H1160" s="19">
        <v>2161</v>
      </c>
      <c r="I1160" s="19">
        <f t="shared" si="90"/>
        <v>1728.8000000000002</v>
      </c>
      <c r="J1160" s="15">
        <f t="shared" si="91"/>
        <v>50</v>
      </c>
      <c r="K1160" s="19">
        <f t="shared" si="93"/>
        <v>27.980000000000004</v>
      </c>
      <c r="L1160" s="20">
        <f t="shared" si="92"/>
        <v>923.34000000000015</v>
      </c>
      <c r="M1160" s="21">
        <f t="shared" si="94"/>
        <v>805.46</v>
      </c>
    </row>
    <row r="1161" spans="2:13">
      <c r="B1161" s="14" t="s">
        <v>1549</v>
      </c>
      <c r="C1161" s="15" t="s">
        <v>32</v>
      </c>
      <c r="D1161" s="15" t="s">
        <v>1109</v>
      </c>
      <c r="E1161" s="16">
        <v>45663</v>
      </c>
      <c r="F1161" s="17">
        <f>IF(AND(MONTH($D$1)&lt;=MONTH(E1161),YEAR($D$1)=YEAR(E1161)),0,DATEDIF(E1161,$D$1,"M"))</f>
        <v>8</v>
      </c>
      <c r="G1161" s="18">
        <v>84</v>
      </c>
      <c r="H1161" s="19">
        <v>10747</v>
      </c>
      <c r="I1161" s="19">
        <f t="shared" si="90"/>
        <v>8597.6</v>
      </c>
      <c r="J1161" s="15">
        <f t="shared" si="91"/>
        <v>100</v>
      </c>
      <c r="K1161" s="19">
        <f t="shared" si="93"/>
        <v>101.16190476190476</v>
      </c>
      <c r="L1161" s="20">
        <f t="shared" si="92"/>
        <v>809.29523809523812</v>
      </c>
      <c r="M1161" s="21">
        <f t="shared" si="94"/>
        <v>7788.304761904762</v>
      </c>
    </row>
    <row r="1162" spans="2:13">
      <c r="B1162" s="14" t="s">
        <v>1550</v>
      </c>
      <c r="C1162" s="15" t="s">
        <v>22</v>
      </c>
      <c r="D1162" s="15" t="s">
        <v>94</v>
      </c>
      <c r="E1162" s="16">
        <v>45720</v>
      </c>
      <c r="F1162" s="17">
        <f>IF(AND(MONTH($D$1)&lt;=MONTH(E1162),YEAR($D$1)=YEAR(E1162)),0,DATEDIF(E1162,$D$1,"M"))</f>
        <v>6</v>
      </c>
      <c r="G1162" s="18">
        <v>84</v>
      </c>
      <c r="H1162" s="19">
        <v>704.125</v>
      </c>
      <c r="I1162" s="19">
        <f t="shared" si="90"/>
        <v>563.30000000000007</v>
      </c>
      <c r="J1162" s="15">
        <f t="shared" si="91"/>
        <v>100</v>
      </c>
      <c r="K1162" s="19">
        <f t="shared" si="93"/>
        <v>5.5154761904761909</v>
      </c>
      <c r="L1162" s="20">
        <f t="shared" si="92"/>
        <v>33.092857142857142</v>
      </c>
      <c r="M1162" s="21">
        <f t="shared" si="94"/>
        <v>530.20714285714291</v>
      </c>
    </row>
    <row r="1163" spans="2:13">
      <c r="B1163" s="14" t="s">
        <v>1551</v>
      </c>
      <c r="C1163" s="15" t="s">
        <v>22</v>
      </c>
      <c r="D1163" s="15" t="s">
        <v>94</v>
      </c>
      <c r="E1163" s="16">
        <v>45915.483541666668</v>
      </c>
      <c r="F1163" s="17">
        <f>IF(AND(MONTH($D$1)&lt;=MONTH(E1163),YEAR($D$1)=YEAR(E1163)),0,DATEDIF(E1163,$D$1,"M"))</f>
        <v>0</v>
      </c>
      <c r="G1163" s="18">
        <v>84</v>
      </c>
      <c r="H1163" s="19">
        <v>704.125</v>
      </c>
      <c r="I1163" s="19">
        <f t="shared" si="90"/>
        <v>563.30000000000007</v>
      </c>
      <c r="J1163" s="15">
        <f t="shared" si="91"/>
        <v>100</v>
      </c>
      <c r="K1163" s="19">
        <f t="shared" si="93"/>
        <v>5.5154761904761909</v>
      </c>
      <c r="L1163" s="20">
        <f t="shared" si="92"/>
        <v>0</v>
      </c>
      <c r="M1163" s="21">
        <f t="shared" si="94"/>
        <v>563.30000000000007</v>
      </c>
    </row>
    <row r="1164" spans="2:13">
      <c r="B1164" s="14" t="s">
        <v>1552</v>
      </c>
      <c r="C1164" s="15" t="s">
        <v>185</v>
      </c>
      <c r="D1164" s="15" t="s">
        <v>1553</v>
      </c>
      <c r="E1164" s="16">
        <v>45849.468206018515</v>
      </c>
      <c r="F1164" s="17">
        <f>IF(AND(MONTH($D$1)&lt;=MONTH(E1164),YEAR($D$1)=YEAR(E1164)),0,DATEDIF(E1164,$D$1,"M"))</f>
        <v>2</v>
      </c>
      <c r="G1164" s="18">
        <v>84</v>
      </c>
      <c r="H1164" s="19">
        <v>1481.4119096385557</v>
      </c>
      <c r="I1164" s="19">
        <f t="shared" si="90"/>
        <v>1185.1295277108445</v>
      </c>
      <c r="J1164" s="15">
        <f t="shared" si="91"/>
        <v>100</v>
      </c>
      <c r="K1164" s="19">
        <f t="shared" si="93"/>
        <v>12.918208663224339</v>
      </c>
      <c r="L1164" s="20">
        <f t="shared" si="92"/>
        <v>25.836417326448679</v>
      </c>
      <c r="M1164" s="21">
        <f t="shared" si="94"/>
        <v>1159.2931103843957</v>
      </c>
    </row>
    <row r="1165" spans="2:13">
      <c r="B1165" s="14" t="s">
        <v>1554</v>
      </c>
      <c r="C1165" s="15" t="s">
        <v>32</v>
      </c>
      <c r="D1165" s="15" t="s">
        <v>1109</v>
      </c>
      <c r="E1165" s="16">
        <v>45673</v>
      </c>
      <c r="F1165" s="17">
        <f>IF(AND(MONTH($D$1)&lt;=MONTH(E1165),YEAR($D$1)=YEAR(E1165)),0,DATEDIF(E1165,$D$1,"M"))</f>
        <v>8</v>
      </c>
      <c r="G1165" s="18">
        <v>84</v>
      </c>
      <c r="H1165" s="19">
        <v>10747</v>
      </c>
      <c r="I1165" s="19">
        <f t="shared" si="90"/>
        <v>8597.6</v>
      </c>
      <c r="J1165" s="15">
        <f t="shared" si="91"/>
        <v>100</v>
      </c>
      <c r="K1165" s="19">
        <f t="shared" si="93"/>
        <v>101.16190476190476</v>
      </c>
      <c r="L1165" s="20">
        <f t="shared" si="92"/>
        <v>809.29523809523812</v>
      </c>
      <c r="M1165" s="21">
        <f t="shared" si="94"/>
        <v>7788.304761904762</v>
      </c>
    </row>
    <row r="1166" spans="2:13">
      <c r="B1166" s="14" t="s">
        <v>1555</v>
      </c>
      <c r="C1166" s="15" t="s">
        <v>37</v>
      </c>
      <c r="D1166" s="15" t="s">
        <v>1459</v>
      </c>
      <c r="E1166" s="16">
        <v>45922.568402777775</v>
      </c>
      <c r="F1166" s="17">
        <f>IF(AND(MONTH($D$1)&lt;=MONTH(E1166),YEAR($D$1)=YEAR(E1166)),0,DATEDIF(E1166,$D$1,"M"))</f>
        <v>0</v>
      </c>
      <c r="G1166" s="18">
        <v>84</v>
      </c>
      <c r="H1166" s="19">
        <v>7057</v>
      </c>
      <c r="I1166" s="19">
        <f t="shared" si="90"/>
        <v>5645.6</v>
      </c>
      <c r="J1166" s="15">
        <f t="shared" si="91"/>
        <v>100</v>
      </c>
      <c r="K1166" s="19">
        <f t="shared" si="93"/>
        <v>66.019047619047626</v>
      </c>
      <c r="L1166" s="20">
        <f t="shared" si="92"/>
        <v>0</v>
      </c>
      <c r="M1166" s="21">
        <f t="shared" si="94"/>
        <v>5645.6</v>
      </c>
    </row>
    <row r="1167" spans="2:13">
      <c r="B1167" s="14" t="s">
        <v>1556</v>
      </c>
      <c r="C1167" s="15" t="s">
        <v>70</v>
      </c>
      <c r="D1167" s="15" t="s">
        <v>1400</v>
      </c>
      <c r="E1167" s="16">
        <v>45729</v>
      </c>
      <c r="F1167" s="17">
        <f>IF(AND(MONTH($D$1)&lt;=MONTH(E1167),YEAR($D$1)=YEAR(E1167)),0,DATEDIF(E1167,$D$1,"M"))</f>
        <v>6</v>
      </c>
      <c r="G1167" s="18">
        <v>60</v>
      </c>
      <c r="H1167" s="19">
        <v>2144.625</v>
      </c>
      <c r="I1167" s="19">
        <f t="shared" si="90"/>
        <v>1715.7</v>
      </c>
      <c r="J1167" s="15">
        <f t="shared" si="91"/>
        <v>50</v>
      </c>
      <c r="K1167" s="19">
        <f t="shared" si="93"/>
        <v>27.761666666666667</v>
      </c>
      <c r="L1167" s="20">
        <f t="shared" si="92"/>
        <v>166.57</v>
      </c>
      <c r="M1167" s="21">
        <f t="shared" si="94"/>
        <v>1549.13</v>
      </c>
    </row>
    <row r="1168" spans="2:13">
      <c r="B1168" s="14" t="s">
        <v>1557</v>
      </c>
      <c r="C1168" s="15" t="s">
        <v>32</v>
      </c>
      <c r="D1168" s="15" t="s">
        <v>1109</v>
      </c>
      <c r="E1168" s="16">
        <v>45820.364155092589</v>
      </c>
      <c r="F1168" s="17">
        <f>IF(AND(MONTH($D$1)&lt;=MONTH(E1168),YEAR($D$1)=YEAR(E1168)),0,DATEDIF(E1168,$D$1,"M"))</f>
        <v>3</v>
      </c>
      <c r="G1168" s="18">
        <v>84</v>
      </c>
      <c r="H1168" s="19">
        <v>10747</v>
      </c>
      <c r="I1168" s="19">
        <f t="shared" si="90"/>
        <v>8597.6</v>
      </c>
      <c r="J1168" s="15">
        <f t="shared" si="91"/>
        <v>100</v>
      </c>
      <c r="K1168" s="19">
        <f t="shared" si="93"/>
        <v>101.16190476190476</v>
      </c>
      <c r="L1168" s="20">
        <f t="shared" si="92"/>
        <v>303.48571428571427</v>
      </c>
      <c r="M1168" s="21">
        <f t="shared" si="94"/>
        <v>8294.1142857142859</v>
      </c>
    </row>
    <row r="1169" spans="2:13">
      <c r="B1169" s="14" t="s">
        <v>1558</v>
      </c>
      <c r="C1169" s="15" t="s">
        <v>70</v>
      </c>
      <c r="D1169" s="15" t="s">
        <v>1559</v>
      </c>
      <c r="E1169" s="16">
        <v>45729</v>
      </c>
      <c r="F1169" s="17">
        <f>IF(AND(MONTH($D$1)&lt;=MONTH(E1169),YEAR($D$1)=YEAR(E1169)),0,DATEDIF(E1169,$D$1,"M"))</f>
        <v>6</v>
      </c>
      <c r="G1169" s="18">
        <v>60</v>
      </c>
      <c r="H1169" s="19">
        <v>1622.175</v>
      </c>
      <c r="I1169" s="19">
        <f t="shared" si="90"/>
        <v>1297.74</v>
      </c>
      <c r="J1169" s="15">
        <f t="shared" si="91"/>
        <v>50</v>
      </c>
      <c r="K1169" s="19">
        <f t="shared" si="93"/>
        <v>20.795666666666666</v>
      </c>
      <c r="L1169" s="20">
        <f t="shared" si="92"/>
        <v>124.774</v>
      </c>
      <c r="M1169" s="21">
        <f t="shared" si="94"/>
        <v>1172.9659999999999</v>
      </c>
    </row>
    <row r="1170" spans="2:13">
      <c r="B1170" s="14" t="s">
        <v>1560</v>
      </c>
      <c r="C1170" s="15" t="s">
        <v>149</v>
      </c>
      <c r="D1170" s="15" t="s">
        <v>150</v>
      </c>
      <c r="E1170" s="16">
        <v>45838.295231481483</v>
      </c>
      <c r="F1170" s="17">
        <f>IF(AND(MONTH($D$1)&lt;=MONTH(E1170),YEAR($D$1)=YEAR(E1170)),0,DATEDIF(E1170,$D$1,"M"))</f>
        <v>3</v>
      </c>
      <c r="G1170" s="18">
        <v>84</v>
      </c>
      <c r="H1170" s="19">
        <v>5995.3699999996643</v>
      </c>
      <c r="I1170" s="19">
        <f t="shared" si="90"/>
        <v>4796.295999999732</v>
      </c>
      <c r="J1170" s="15">
        <f t="shared" si="91"/>
        <v>100</v>
      </c>
      <c r="K1170" s="19">
        <f t="shared" si="93"/>
        <v>55.90828571428252</v>
      </c>
      <c r="L1170" s="20">
        <f t="shared" si="92"/>
        <v>167.72485714284755</v>
      </c>
      <c r="M1170" s="21">
        <f t="shared" si="94"/>
        <v>4628.5711428568848</v>
      </c>
    </row>
    <row r="1171" spans="2:13">
      <c r="B1171" s="14" t="s">
        <v>1561</v>
      </c>
      <c r="C1171" s="15" t="s">
        <v>19</v>
      </c>
      <c r="D1171" s="15" t="s">
        <v>1562</v>
      </c>
      <c r="E1171" s="16">
        <v>45838.295856481483</v>
      </c>
      <c r="F1171" s="17">
        <f>IF(AND(MONTH($D$1)&lt;=MONTH(E1171),YEAR($D$1)=YEAR(E1171)),0,DATEDIF(E1171,$D$1,"M"))</f>
        <v>3</v>
      </c>
      <c r="G1171" s="18">
        <v>84</v>
      </c>
      <c r="H1171" s="19">
        <v>2928.3</v>
      </c>
      <c r="I1171" s="19">
        <f t="shared" si="90"/>
        <v>2342.6400000000003</v>
      </c>
      <c r="J1171" s="15">
        <f t="shared" si="91"/>
        <v>100</v>
      </c>
      <c r="K1171" s="19">
        <f t="shared" si="93"/>
        <v>26.698095238095242</v>
      </c>
      <c r="L1171" s="20">
        <f t="shared" si="92"/>
        <v>80.094285714285718</v>
      </c>
      <c r="M1171" s="21">
        <f t="shared" si="94"/>
        <v>2262.5457142857144</v>
      </c>
    </row>
    <row r="1172" spans="2:13">
      <c r="B1172" s="14" t="s">
        <v>1563</v>
      </c>
      <c r="C1172" s="15" t="s">
        <v>19</v>
      </c>
      <c r="D1172" s="15" t="s">
        <v>1274</v>
      </c>
      <c r="E1172" s="16">
        <v>45811.457245370373</v>
      </c>
      <c r="F1172" s="17">
        <f>IF(AND(MONTH($D$1)&lt;=MONTH(E1172),YEAR($D$1)=YEAR(E1172)),0,DATEDIF(E1172,$D$1,"M"))</f>
        <v>3</v>
      </c>
      <c r="G1172" s="18">
        <v>84</v>
      </c>
      <c r="H1172" s="19">
        <v>7518.8294999998134</v>
      </c>
      <c r="I1172" s="19">
        <f t="shared" si="90"/>
        <v>6015.0635999998512</v>
      </c>
      <c r="J1172" s="15">
        <f t="shared" si="91"/>
        <v>100</v>
      </c>
      <c r="K1172" s="19">
        <f t="shared" si="93"/>
        <v>70.417423809522035</v>
      </c>
      <c r="L1172" s="20">
        <f t="shared" si="92"/>
        <v>211.2522714285661</v>
      </c>
      <c r="M1172" s="21">
        <f t="shared" si="94"/>
        <v>5803.8113285712852</v>
      </c>
    </row>
    <row r="1173" spans="2:13">
      <c r="B1173" s="14" t="s">
        <v>1564</v>
      </c>
      <c r="C1173" s="15" t="s">
        <v>19</v>
      </c>
      <c r="D1173" s="15" t="s">
        <v>1276</v>
      </c>
      <c r="E1173" s="16">
        <v>45839</v>
      </c>
      <c r="F1173" s="17">
        <f>IF(AND(MONTH($D$1)&lt;=MONTH(E1173),YEAR($D$1)=YEAR(E1173)),0,DATEDIF(E1173,$D$1,"M"))</f>
        <v>3</v>
      </c>
      <c r="G1173" s="18">
        <v>84</v>
      </c>
      <c r="H1173" s="19">
        <v>3160.5</v>
      </c>
      <c r="I1173" s="19">
        <f t="shared" si="90"/>
        <v>2528.4</v>
      </c>
      <c r="J1173" s="15">
        <f t="shared" si="91"/>
        <v>100</v>
      </c>
      <c r="K1173" s="19">
        <f t="shared" si="93"/>
        <v>28.909523809523812</v>
      </c>
      <c r="L1173" s="20">
        <f t="shared" si="92"/>
        <v>86.728571428571428</v>
      </c>
      <c r="M1173" s="21">
        <f t="shared" si="94"/>
        <v>2441.6714285714288</v>
      </c>
    </row>
    <row r="1174" spans="2:13">
      <c r="B1174" s="14" t="s">
        <v>1565</v>
      </c>
      <c r="C1174" s="15" t="s">
        <v>37</v>
      </c>
      <c r="D1174" s="15" t="s">
        <v>1391</v>
      </c>
      <c r="E1174" s="16">
        <v>45812.356469907405</v>
      </c>
      <c r="F1174" s="17">
        <f>IF(AND(MONTH($D$1)&lt;=MONTH(E1174),YEAR($D$1)=YEAR(E1174)),0,DATEDIF(E1174,$D$1,"M"))</f>
        <v>3</v>
      </c>
      <c r="G1174" s="18">
        <v>84</v>
      </c>
      <c r="H1174" s="19">
        <v>6014.625</v>
      </c>
      <c r="I1174" s="19">
        <f t="shared" si="90"/>
        <v>4811.7</v>
      </c>
      <c r="J1174" s="15">
        <f t="shared" si="91"/>
        <v>100</v>
      </c>
      <c r="K1174" s="19">
        <f t="shared" si="93"/>
        <v>56.091666666666661</v>
      </c>
      <c r="L1174" s="20">
        <f t="shared" si="92"/>
        <v>168.27499999999998</v>
      </c>
      <c r="M1174" s="21">
        <f t="shared" si="94"/>
        <v>4643.4250000000002</v>
      </c>
    </row>
    <row r="1175" spans="2:13">
      <c r="B1175" s="14" t="s">
        <v>1566</v>
      </c>
      <c r="C1175" s="15" t="s">
        <v>32</v>
      </c>
      <c r="D1175" s="15" t="s">
        <v>1109</v>
      </c>
      <c r="E1175" s="16">
        <v>45841.541539351849</v>
      </c>
      <c r="F1175" s="17">
        <f>IF(AND(MONTH($D$1)&lt;=MONTH(E1175),YEAR($D$1)=YEAR(E1175)),0,DATEDIF(E1175,$D$1,"M"))</f>
        <v>2</v>
      </c>
      <c r="G1175" s="18">
        <v>84</v>
      </c>
      <c r="H1175" s="19">
        <v>10747</v>
      </c>
      <c r="I1175" s="19">
        <f t="shared" si="90"/>
        <v>8597.6</v>
      </c>
      <c r="J1175" s="15">
        <f t="shared" si="91"/>
        <v>100</v>
      </c>
      <c r="K1175" s="19">
        <f t="shared" si="93"/>
        <v>101.16190476190476</v>
      </c>
      <c r="L1175" s="20">
        <f t="shared" si="92"/>
        <v>202.32380952380953</v>
      </c>
      <c r="M1175" s="21">
        <f t="shared" si="94"/>
        <v>8395.2761904761901</v>
      </c>
    </row>
    <row r="1176" spans="2:13">
      <c r="B1176" s="14" t="s">
        <v>1567</v>
      </c>
      <c r="C1176" s="15" t="s">
        <v>32</v>
      </c>
      <c r="D1176" s="15" t="s">
        <v>1109</v>
      </c>
      <c r="E1176" s="16">
        <v>45886.400787037041</v>
      </c>
      <c r="F1176" s="17">
        <f>IF(AND(MONTH($D$1)&lt;=MONTH(E1176),YEAR($D$1)=YEAR(E1176)),0,DATEDIF(E1176,$D$1,"M"))</f>
        <v>1</v>
      </c>
      <c r="G1176" s="18">
        <v>84</v>
      </c>
      <c r="H1176" s="19">
        <v>10747</v>
      </c>
      <c r="I1176" s="19">
        <f t="shared" si="90"/>
        <v>8597.6</v>
      </c>
      <c r="J1176" s="15">
        <f t="shared" si="91"/>
        <v>100</v>
      </c>
      <c r="K1176" s="19">
        <f t="shared" si="93"/>
        <v>101.16190476190476</v>
      </c>
      <c r="L1176" s="20">
        <f t="shared" si="92"/>
        <v>101.16190476190476</v>
      </c>
      <c r="M1176" s="21">
        <f t="shared" si="94"/>
        <v>8496.4380952380961</v>
      </c>
    </row>
    <row r="1177" spans="2:13">
      <c r="B1177" s="14" t="s">
        <v>1568</v>
      </c>
      <c r="C1177" s="15" t="s">
        <v>32</v>
      </c>
      <c r="D1177" s="15" t="s">
        <v>1109</v>
      </c>
      <c r="E1177" s="16">
        <v>45881.564942129633</v>
      </c>
      <c r="F1177" s="17">
        <f>IF(AND(MONTH($D$1)&lt;=MONTH(E1177),YEAR($D$1)=YEAR(E1177)),0,DATEDIF(E1177,$D$1,"M"))</f>
        <v>1</v>
      </c>
      <c r="G1177" s="18">
        <v>84</v>
      </c>
      <c r="H1177" s="19">
        <v>10747</v>
      </c>
      <c r="I1177" s="19">
        <f t="shared" si="90"/>
        <v>8597.6</v>
      </c>
      <c r="J1177" s="15">
        <f t="shared" si="91"/>
        <v>100</v>
      </c>
      <c r="K1177" s="19">
        <f t="shared" si="93"/>
        <v>101.16190476190476</v>
      </c>
      <c r="L1177" s="20">
        <f t="shared" si="92"/>
        <v>101.16190476190476</v>
      </c>
      <c r="M1177" s="21">
        <f t="shared" si="94"/>
        <v>8496.4380952380961</v>
      </c>
    </row>
    <row r="1178" spans="2:13">
      <c r="B1178" s="14" t="s">
        <v>1569</v>
      </c>
      <c r="C1178" s="15" t="s">
        <v>32</v>
      </c>
      <c r="D1178" s="15" t="s">
        <v>1109</v>
      </c>
      <c r="E1178" s="16">
        <v>45854.347291666665</v>
      </c>
      <c r="F1178" s="17">
        <f>IF(AND(MONTH($D$1)&lt;=MONTH(E1178),YEAR($D$1)=YEAR(E1178)),0,DATEDIF(E1178,$D$1,"M"))</f>
        <v>2</v>
      </c>
      <c r="G1178" s="18">
        <v>84</v>
      </c>
      <c r="H1178" s="19">
        <v>10747</v>
      </c>
      <c r="I1178" s="19">
        <f t="shared" si="90"/>
        <v>8597.6</v>
      </c>
      <c r="J1178" s="15">
        <f t="shared" si="91"/>
        <v>100</v>
      </c>
      <c r="K1178" s="19">
        <f t="shared" si="93"/>
        <v>101.16190476190476</v>
      </c>
      <c r="L1178" s="20">
        <f t="shared" si="92"/>
        <v>202.32380952380953</v>
      </c>
      <c r="M1178" s="21">
        <f t="shared" si="94"/>
        <v>8395.2761904761901</v>
      </c>
    </row>
    <row r="1179" spans="2:13">
      <c r="B1179" s="14" t="s">
        <v>1570</v>
      </c>
      <c r="C1179" s="15" t="s">
        <v>37</v>
      </c>
      <c r="D1179" s="15" t="s">
        <v>1391</v>
      </c>
      <c r="E1179" s="16">
        <v>45880.400300925925</v>
      </c>
      <c r="F1179" s="17">
        <f>IF(AND(MONTH($D$1)&lt;=MONTH(E1179),YEAR($D$1)=YEAR(E1179)),0,DATEDIF(E1179,$D$1,"M"))</f>
        <v>1</v>
      </c>
      <c r="G1179" s="18">
        <v>84</v>
      </c>
      <c r="H1179" s="19">
        <v>6014.625</v>
      </c>
      <c r="I1179" s="19">
        <f t="shared" si="90"/>
        <v>4811.7</v>
      </c>
      <c r="J1179" s="15">
        <f t="shared" si="91"/>
        <v>100</v>
      </c>
      <c r="K1179" s="19">
        <f t="shared" si="93"/>
        <v>56.091666666666661</v>
      </c>
      <c r="L1179" s="20">
        <f t="shared" si="92"/>
        <v>56.091666666666661</v>
      </c>
      <c r="M1179" s="21">
        <f t="shared" si="94"/>
        <v>4755.6083333333336</v>
      </c>
    </row>
    <row r="1180" spans="2:13">
      <c r="B1180" s="14" t="s">
        <v>1571</v>
      </c>
      <c r="C1180" s="15" t="s">
        <v>32</v>
      </c>
      <c r="D1180" s="15" t="s">
        <v>1274</v>
      </c>
      <c r="E1180" s="16">
        <v>45930.441296296296</v>
      </c>
      <c r="F1180" s="17">
        <f>IF(AND(MONTH($D$1)&lt;=MONTH(E1180),YEAR($D$1)=YEAR(E1180)),0,DATEDIF(E1180,$D$1,"M"))</f>
        <v>0</v>
      </c>
      <c r="G1180" s="18">
        <v>84</v>
      </c>
      <c r="H1180" s="19">
        <v>8052.2599999998265</v>
      </c>
      <c r="I1180" s="19">
        <f t="shared" si="90"/>
        <v>6441.8079999998617</v>
      </c>
      <c r="J1180" s="15">
        <f t="shared" si="91"/>
        <v>100</v>
      </c>
      <c r="K1180" s="19">
        <f t="shared" si="93"/>
        <v>75.497714285712647</v>
      </c>
      <c r="L1180" s="20">
        <f t="shared" si="92"/>
        <v>0</v>
      </c>
      <c r="M1180" s="21">
        <f t="shared" si="94"/>
        <v>6441.8079999998617</v>
      </c>
    </row>
    <row r="1181" spans="2:13">
      <c r="B1181" s="14" t="s">
        <v>1572</v>
      </c>
      <c r="C1181" s="15" t="s">
        <v>149</v>
      </c>
      <c r="D1181" s="15" t="s">
        <v>1482</v>
      </c>
      <c r="E1181" s="16">
        <v>45924.359571759262</v>
      </c>
      <c r="F1181" s="17">
        <f>IF(AND(MONTH($D$1)&lt;=MONTH(E1181),YEAR($D$1)=YEAR(E1181)),0,DATEDIF(E1181,$D$1,"M"))</f>
        <v>0</v>
      </c>
      <c r="G1181" s="18">
        <v>84</v>
      </c>
      <c r="H1181" s="19">
        <v>6743</v>
      </c>
      <c r="I1181" s="19">
        <f t="shared" si="90"/>
        <v>5394.4000000000005</v>
      </c>
      <c r="J1181" s="15">
        <f t="shared" si="91"/>
        <v>100</v>
      </c>
      <c r="K1181" s="19">
        <f t="shared" si="93"/>
        <v>63.028571428571432</v>
      </c>
      <c r="L1181" s="20">
        <f t="shared" si="92"/>
        <v>0</v>
      </c>
      <c r="M1181" s="21">
        <f t="shared" si="94"/>
        <v>5394.4000000000005</v>
      </c>
    </row>
    <row r="1182" spans="2:13">
      <c r="B1182" s="14" t="s">
        <v>1573</v>
      </c>
      <c r="C1182" s="15" t="s">
        <v>32</v>
      </c>
      <c r="D1182" s="15" t="s">
        <v>737</v>
      </c>
      <c r="E1182" s="16">
        <v>45894.404120370367</v>
      </c>
      <c r="F1182" s="17">
        <f>IF(AND(MONTH($D$1)&lt;=MONTH(E1182),YEAR($D$1)=YEAR(E1182)),0,DATEDIF(E1182,$D$1,"M"))</f>
        <v>1</v>
      </c>
      <c r="G1182" s="18">
        <v>84</v>
      </c>
      <c r="H1182" s="19">
        <v>10890</v>
      </c>
      <c r="I1182" s="19">
        <f t="shared" si="90"/>
        <v>8712</v>
      </c>
      <c r="J1182" s="15">
        <f t="shared" si="91"/>
        <v>100</v>
      </c>
      <c r="K1182" s="19">
        <f t="shared" si="93"/>
        <v>102.52380952380952</v>
      </c>
      <c r="L1182" s="20">
        <f t="shared" si="92"/>
        <v>102.52380952380952</v>
      </c>
      <c r="M1182" s="21">
        <f t="shared" si="94"/>
        <v>8609.4761904761908</v>
      </c>
    </row>
    <row r="1183" spans="2:13">
      <c r="B1183" s="14" t="s">
        <v>1574</v>
      </c>
      <c r="C1183" s="15" t="s">
        <v>70</v>
      </c>
      <c r="D1183" s="15" t="s">
        <v>1575</v>
      </c>
      <c r="E1183" s="16">
        <v>45896.581006944441</v>
      </c>
      <c r="F1183" s="17">
        <f>IF(AND(MONTH($D$1)&lt;=MONTH(E1183),YEAR($D$1)=YEAR(E1183)),0,DATEDIF(E1183,$D$1,"M"))</f>
        <v>1</v>
      </c>
      <c r="G1183" s="18">
        <v>60</v>
      </c>
      <c r="H1183" s="19">
        <v>590.94900000000098</v>
      </c>
      <c r="I1183" s="19">
        <f t="shared" si="90"/>
        <v>472.75920000000082</v>
      </c>
      <c r="J1183" s="15">
        <f t="shared" si="91"/>
        <v>50</v>
      </c>
      <c r="K1183" s="19">
        <f t="shared" si="93"/>
        <v>7.0459866666666802</v>
      </c>
      <c r="L1183" s="20">
        <f t="shared" si="92"/>
        <v>7.0459866666666802</v>
      </c>
      <c r="M1183" s="21">
        <f t="shared" si="94"/>
        <v>465.71321333333412</v>
      </c>
    </row>
    <row r="1184" spans="2:13">
      <c r="B1184" s="14" t="s">
        <v>1576</v>
      </c>
      <c r="C1184" s="15" t="s">
        <v>363</v>
      </c>
      <c r="D1184" s="15" t="s">
        <v>1471</v>
      </c>
      <c r="E1184" s="16">
        <v>45930.428611111114</v>
      </c>
      <c r="F1184" s="17">
        <f>IF(AND(MONTH($D$1)&lt;=MONTH(E1184),YEAR($D$1)=YEAR(E1184)),0,DATEDIF(E1184,$D$1,"M"))</f>
        <v>0</v>
      </c>
      <c r="G1184" s="18">
        <v>84</v>
      </c>
      <c r="H1184" s="19">
        <v>8994.5249999999996</v>
      </c>
      <c r="I1184" s="19">
        <f t="shared" si="90"/>
        <v>7195.62</v>
      </c>
      <c r="J1184" s="15">
        <f t="shared" si="91"/>
        <v>100</v>
      </c>
      <c r="K1184" s="19">
        <f t="shared" si="93"/>
        <v>84.471666666666664</v>
      </c>
      <c r="L1184" s="20">
        <f t="shared" si="92"/>
        <v>0</v>
      </c>
      <c r="M1184" s="21">
        <f t="shared" si="94"/>
        <v>7195.62</v>
      </c>
    </row>
    <row r="1185" spans="2:13">
      <c r="B1185" s="14" t="s">
        <v>1577</v>
      </c>
      <c r="C1185" s="15" t="s">
        <v>178</v>
      </c>
      <c r="D1185" s="15" t="s">
        <v>1578</v>
      </c>
      <c r="E1185" s="16">
        <v>45896.43204861111</v>
      </c>
      <c r="F1185" s="17">
        <f>IF(AND(MONTH($D$1)&lt;=MONTH(E1185),YEAR($D$1)=YEAR(E1185)),0,DATEDIF(E1185,$D$1,"M"))</f>
        <v>1</v>
      </c>
      <c r="G1185" s="18">
        <v>60</v>
      </c>
      <c r="H1185" s="19">
        <v>4490.2749999999996</v>
      </c>
      <c r="I1185" s="19">
        <f t="shared" si="90"/>
        <v>3592.22</v>
      </c>
      <c r="J1185" s="15">
        <f t="shared" si="91"/>
        <v>50</v>
      </c>
      <c r="K1185" s="19">
        <f t="shared" si="93"/>
        <v>59.036999999999999</v>
      </c>
      <c r="L1185" s="20">
        <f t="shared" si="92"/>
        <v>59.036999999999999</v>
      </c>
      <c r="M1185" s="21">
        <f t="shared" si="94"/>
        <v>3533.183</v>
      </c>
    </row>
    <row r="1186" spans="2:13">
      <c r="B1186" s="14" t="s">
        <v>1579</v>
      </c>
      <c r="C1186" s="15" t="s">
        <v>32</v>
      </c>
      <c r="D1186" s="15" t="s">
        <v>1274</v>
      </c>
      <c r="E1186" s="16">
        <v>45916.429513888892</v>
      </c>
      <c r="F1186" s="17">
        <f>IF(AND(MONTH($D$1)&lt;=MONTH(E1186),YEAR($D$1)=YEAR(E1186)),0,DATEDIF(E1186,$D$1,"M"))</f>
        <v>0</v>
      </c>
      <c r="G1186" s="18">
        <v>84</v>
      </c>
      <c r="H1186" s="19">
        <v>8052.2599999998265</v>
      </c>
      <c r="I1186" s="19">
        <f t="shared" si="90"/>
        <v>6441.8079999998617</v>
      </c>
      <c r="J1186" s="15">
        <f t="shared" si="91"/>
        <v>100</v>
      </c>
      <c r="K1186" s="19">
        <f t="shared" si="93"/>
        <v>75.497714285712647</v>
      </c>
      <c r="L1186" s="20">
        <f t="shared" si="92"/>
        <v>0</v>
      </c>
      <c r="M1186" s="21">
        <f t="shared" si="94"/>
        <v>6441.8079999998617</v>
      </c>
    </row>
    <row r="1187" spans="2:13">
      <c r="B1187" s="14" t="s">
        <v>1580</v>
      </c>
      <c r="C1187" s="15" t="s">
        <v>1581</v>
      </c>
      <c r="D1187" s="15" t="s">
        <v>1582</v>
      </c>
      <c r="E1187" s="16">
        <v>45870</v>
      </c>
      <c r="F1187" s="17">
        <f>IF(AND(MONTH($D$1)&lt;=MONTH(E1187),YEAR($D$1)=YEAR(E1187)),0,DATEDIF(E1187,$D$1,"M"))</f>
        <v>2</v>
      </c>
      <c r="G1187" s="18">
        <v>60</v>
      </c>
      <c r="H1187" s="19">
        <v>1803.7317500000001</v>
      </c>
      <c r="I1187" s="19">
        <f t="shared" si="90"/>
        <v>1442.9854000000003</v>
      </c>
      <c r="J1187" s="15">
        <f t="shared" si="91"/>
        <v>50</v>
      </c>
      <c r="K1187" s="19">
        <f t="shared" si="93"/>
        <v>23.216423333333339</v>
      </c>
      <c r="L1187" s="20">
        <f t="shared" si="92"/>
        <v>46.432846666666677</v>
      </c>
      <c r="M1187" s="21">
        <f t="shared" si="94"/>
        <v>1396.5525533333337</v>
      </c>
    </row>
    <row r="1188" spans="2:13">
      <c r="B1188" s="14" t="s">
        <v>1580</v>
      </c>
      <c r="C1188" s="15" t="s">
        <v>163</v>
      </c>
      <c r="D1188" s="15" t="s">
        <v>1582</v>
      </c>
      <c r="E1188" s="16">
        <v>45870</v>
      </c>
      <c r="F1188" s="17">
        <f>IF(AND(MONTH($D$1)&lt;=MONTH(E1188),YEAR($D$1)=YEAR(E1188)),0,DATEDIF(E1188,$D$1,"M"))</f>
        <v>2</v>
      </c>
      <c r="G1188" s="18">
        <v>60</v>
      </c>
      <c r="H1188" s="19">
        <v>1803.7317500000001</v>
      </c>
      <c r="I1188" s="19">
        <f t="shared" si="90"/>
        <v>1442.9854000000003</v>
      </c>
      <c r="J1188" s="15">
        <f t="shared" si="91"/>
        <v>50</v>
      </c>
      <c r="K1188" s="19">
        <f t="shared" si="93"/>
        <v>23.216423333333339</v>
      </c>
      <c r="L1188" s="20">
        <f t="shared" si="92"/>
        <v>46.432846666666677</v>
      </c>
      <c r="M1188" s="21">
        <f t="shared" si="94"/>
        <v>1396.5525533333337</v>
      </c>
    </row>
    <row r="1189" spans="2:13">
      <c r="B1189" s="14" t="s">
        <v>1583</v>
      </c>
      <c r="C1189" s="15" t="s">
        <v>37</v>
      </c>
      <c r="D1189" s="15" t="s">
        <v>1391</v>
      </c>
      <c r="E1189" s="16">
        <v>45897.551817129628</v>
      </c>
      <c r="F1189" s="17">
        <f>IF(AND(MONTH($D$1)&lt;=MONTH(E1189),YEAR($D$1)=YEAR(E1189)),0,DATEDIF(E1189,$D$1,"M"))</f>
        <v>1</v>
      </c>
      <c r="G1189" s="18">
        <v>84</v>
      </c>
      <c r="H1189" s="19">
        <v>6014.625</v>
      </c>
      <c r="I1189" s="19">
        <f t="shared" si="90"/>
        <v>4811.7</v>
      </c>
      <c r="J1189" s="15">
        <f t="shared" si="91"/>
        <v>100</v>
      </c>
      <c r="K1189" s="19">
        <f t="shared" si="93"/>
        <v>56.091666666666661</v>
      </c>
      <c r="L1189" s="20">
        <f t="shared" si="92"/>
        <v>56.091666666666661</v>
      </c>
      <c r="M1189" s="21">
        <f t="shared" si="94"/>
        <v>4755.6083333333336</v>
      </c>
    </row>
    <row r="1190" spans="2:13">
      <c r="B1190" s="14" t="s">
        <v>1584</v>
      </c>
      <c r="C1190" s="15" t="s">
        <v>32</v>
      </c>
      <c r="D1190" s="15" t="s">
        <v>53</v>
      </c>
      <c r="E1190" s="16">
        <v>45897.378854166665</v>
      </c>
      <c r="F1190" s="17">
        <f>IF(AND(MONTH($D$1)&lt;=MONTH(E1190),YEAR($D$1)=YEAR(E1190)),0,DATEDIF(E1190,$D$1,"M"))</f>
        <v>1</v>
      </c>
      <c r="G1190" s="18">
        <v>84</v>
      </c>
      <c r="H1190" s="19">
        <v>10473.580000000065</v>
      </c>
      <c r="I1190" s="19">
        <f t="shared" si="90"/>
        <v>8378.8640000000523</v>
      </c>
      <c r="J1190" s="15">
        <f t="shared" si="91"/>
        <v>100</v>
      </c>
      <c r="K1190" s="19">
        <f t="shared" si="93"/>
        <v>98.557904761905391</v>
      </c>
      <c r="L1190" s="20">
        <f t="shared" si="92"/>
        <v>98.557904761905391</v>
      </c>
      <c r="M1190" s="21">
        <f t="shared" si="94"/>
        <v>8280.3060952381475</v>
      </c>
    </row>
    <row r="1191" spans="2:13">
      <c r="B1191" s="14" t="s">
        <v>1585</v>
      </c>
      <c r="C1191" s="15" t="s">
        <v>363</v>
      </c>
      <c r="D1191" s="15" t="s">
        <v>1471</v>
      </c>
      <c r="E1191" s="16">
        <v>45908.401134259257</v>
      </c>
      <c r="F1191" s="17">
        <f>IF(AND(MONTH($D$1)&lt;=MONTH(E1191),YEAR($D$1)=YEAR(E1191)),0,DATEDIF(E1191,$D$1,"M"))</f>
        <v>0</v>
      </c>
      <c r="G1191" s="18">
        <v>84</v>
      </c>
      <c r="H1191" s="19">
        <v>8994.5249999999996</v>
      </c>
      <c r="I1191" s="19">
        <f t="shared" si="90"/>
        <v>7195.62</v>
      </c>
      <c r="J1191" s="15">
        <f t="shared" si="91"/>
        <v>100</v>
      </c>
      <c r="K1191" s="19">
        <f t="shared" si="93"/>
        <v>84.471666666666664</v>
      </c>
      <c r="L1191" s="20">
        <f t="shared" si="92"/>
        <v>0</v>
      </c>
      <c r="M1191" s="21">
        <f t="shared" si="94"/>
        <v>7195.62</v>
      </c>
    </row>
    <row r="1192" spans="2:13">
      <c r="B1192" s="14" t="s">
        <v>1586</v>
      </c>
      <c r="C1192" s="15" t="s">
        <v>135</v>
      </c>
      <c r="D1192" s="15" t="s">
        <v>1587</v>
      </c>
      <c r="E1192" s="16">
        <v>45926.341979166667</v>
      </c>
      <c r="F1192" s="17">
        <f>IF(AND(MONTH($D$1)&lt;=MONTH(E1192),YEAR($D$1)=YEAR(E1192)),0,DATEDIF(E1192,$D$1,"M"))</f>
        <v>0</v>
      </c>
      <c r="G1192" s="18">
        <v>60</v>
      </c>
      <c r="H1192" s="19">
        <v>1009.425</v>
      </c>
      <c r="I1192" s="19">
        <f t="shared" si="90"/>
        <v>807.54</v>
      </c>
      <c r="J1192" s="15">
        <f t="shared" si="91"/>
        <v>50</v>
      </c>
      <c r="K1192" s="19">
        <f t="shared" si="93"/>
        <v>12.625666666666666</v>
      </c>
      <c r="L1192" s="20">
        <f t="shared" si="92"/>
        <v>0</v>
      </c>
      <c r="M1192" s="21">
        <f t="shared" si="94"/>
        <v>807.54</v>
      </c>
    </row>
    <row r="1193" spans="2:13">
      <c r="B1193" s="14" t="s">
        <v>1588</v>
      </c>
      <c r="C1193" s="15" t="s">
        <v>149</v>
      </c>
      <c r="D1193" s="15" t="s">
        <v>247</v>
      </c>
      <c r="E1193" s="16">
        <v>45930.414386574077</v>
      </c>
      <c r="F1193" s="17">
        <f>IF(AND(MONTH($D$1)&lt;=MONTH(E1193),YEAR($D$1)=YEAR(E1193)),0,DATEDIF(E1193,$D$1,"M"))</f>
        <v>0</v>
      </c>
      <c r="G1193" s="18">
        <v>84</v>
      </c>
      <c r="H1193" s="19">
        <v>5402.7200000000803</v>
      </c>
      <c r="I1193" s="19">
        <f t="shared" si="90"/>
        <v>4322.1760000000641</v>
      </c>
      <c r="J1193" s="15">
        <f t="shared" si="91"/>
        <v>100</v>
      </c>
      <c r="K1193" s="19">
        <f>(I1193-J1193)/G1193</f>
        <v>50.264000000000763</v>
      </c>
      <c r="L1193" s="20">
        <f t="shared" si="92"/>
        <v>0</v>
      </c>
      <c r="M1193" s="21">
        <f t="shared" si="94"/>
        <v>4322.1760000000641</v>
      </c>
    </row>
    <row r="1194" spans="2:13">
      <c r="B1194" s="14">
        <v>16991645</v>
      </c>
      <c r="C1194" s="15" t="s">
        <v>1589</v>
      </c>
      <c r="D1194" s="15" t="s">
        <v>1628</v>
      </c>
      <c r="E1194" s="16">
        <v>44636</v>
      </c>
      <c r="F1194" s="22">
        <f>IF(AND(MONTH($D$1)&lt;=MONTH(E1194),YEAR($D$1)=YEAR(E1194)),0,DATEDIF(E1194,$D$1,"M"))</f>
        <v>42</v>
      </c>
      <c r="G1194" s="18">
        <v>84</v>
      </c>
      <c r="H1194" s="23">
        <v>3357</v>
      </c>
      <c r="I1194" s="23">
        <f t="shared" si="90"/>
        <v>2685.6000000000004</v>
      </c>
      <c r="J1194" s="15">
        <v>100</v>
      </c>
      <c r="K1194" s="23">
        <f t="shared" ref="K1194:K1257" si="95">(I1194-J1194)/G1194</f>
        <v>30.780952380952385</v>
      </c>
      <c r="L1194" s="20">
        <f t="shared" si="92"/>
        <v>1292.8000000000002</v>
      </c>
      <c r="M1194" s="21">
        <f t="shared" si="94"/>
        <v>1392.8000000000002</v>
      </c>
    </row>
    <row r="1195" spans="2:13">
      <c r="B1195" s="14">
        <v>22176936</v>
      </c>
      <c r="C1195" s="15" t="s">
        <v>1589</v>
      </c>
      <c r="D1195" s="15" t="s">
        <v>1630</v>
      </c>
      <c r="E1195" s="16">
        <v>45461</v>
      </c>
      <c r="F1195" s="22">
        <f>IF(AND(MONTH($D$1)&lt;=MONTH(E1195),YEAR($D$1)=YEAR(E1195)),0,DATEDIF(E1195,$D$1,"M"))</f>
        <v>15</v>
      </c>
      <c r="G1195" s="18">
        <v>84</v>
      </c>
      <c r="H1195" s="23">
        <v>13190</v>
      </c>
      <c r="I1195" s="23">
        <f t="shared" si="90"/>
        <v>10552</v>
      </c>
      <c r="J1195" s="15">
        <v>100</v>
      </c>
      <c r="K1195" s="23">
        <f t="shared" si="95"/>
        <v>124.42857142857143</v>
      </c>
      <c r="L1195" s="20">
        <f t="shared" si="92"/>
        <v>1866.4285714285716</v>
      </c>
      <c r="M1195" s="21">
        <f t="shared" si="94"/>
        <v>8685.5714285714275</v>
      </c>
    </row>
    <row r="1196" spans="2:13">
      <c r="B1196" s="14">
        <v>20768121</v>
      </c>
      <c r="C1196" s="15" t="s">
        <v>1589</v>
      </c>
      <c r="D1196" s="15" t="s">
        <v>1626</v>
      </c>
      <c r="E1196" s="16">
        <v>45218</v>
      </c>
      <c r="F1196" s="22">
        <f>IF(AND(MONTH($D$1)&lt;=MONTH(E1196),YEAR($D$1)=YEAR(E1196)),0,DATEDIF(E1196,$D$1,"M"))</f>
        <v>23</v>
      </c>
      <c r="G1196" s="18">
        <v>84</v>
      </c>
      <c r="H1196" s="23">
        <v>3496</v>
      </c>
      <c r="I1196" s="23">
        <f t="shared" si="90"/>
        <v>2796.8</v>
      </c>
      <c r="J1196" s="15">
        <v>100</v>
      </c>
      <c r="K1196" s="23">
        <f t="shared" si="95"/>
        <v>32.104761904761908</v>
      </c>
      <c r="L1196" s="20">
        <f t="shared" si="92"/>
        <v>738.40952380952388</v>
      </c>
      <c r="M1196" s="21">
        <f t="shared" si="94"/>
        <v>2058.3904761904764</v>
      </c>
    </row>
    <row r="1197" spans="2:13">
      <c r="B1197" s="14">
        <v>25918987</v>
      </c>
      <c r="C1197" s="15" t="s">
        <v>1589</v>
      </c>
      <c r="D1197" s="15" t="s">
        <v>1626</v>
      </c>
      <c r="E1197" s="16">
        <v>43683</v>
      </c>
      <c r="F1197" s="22">
        <f>IF(AND(MONTH($D$1)&lt;=MONTH(E1197),YEAR($D$1)=YEAR(E1197)),0,DATEDIF(E1197,$D$1,"M"))</f>
        <v>73</v>
      </c>
      <c r="G1197" s="18">
        <v>84</v>
      </c>
      <c r="H1197" s="23">
        <v>3218</v>
      </c>
      <c r="I1197" s="23">
        <f t="shared" si="90"/>
        <v>2574.4</v>
      </c>
      <c r="J1197" s="15">
        <v>100</v>
      </c>
      <c r="K1197" s="23">
        <f t="shared" si="95"/>
        <v>29.457142857142859</v>
      </c>
      <c r="L1197" s="20">
        <f t="shared" si="92"/>
        <v>2150.3714285714286</v>
      </c>
      <c r="M1197" s="21">
        <f t="shared" si="94"/>
        <v>424.02857142857147</v>
      </c>
    </row>
    <row r="1198" spans="2:13">
      <c r="B1198" s="14">
        <v>22076163</v>
      </c>
      <c r="C1198" s="15" t="s">
        <v>1589</v>
      </c>
      <c r="D1198" s="15" t="s">
        <v>1629</v>
      </c>
      <c r="E1198" s="16">
        <v>44956</v>
      </c>
      <c r="F1198" s="22">
        <f>IF(AND(MONTH($D$1)&lt;=MONTH(E1198),YEAR($D$1)=YEAR(E1198)),0,DATEDIF(E1198,$D$1,"M"))</f>
        <v>32</v>
      </c>
      <c r="G1198" s="18">
        <v>84</v>
      </c>
      <c r="H1198" s="23">
        <v>729.36</v>
      </c>
      <c r="I1198" s="23">
        <f t="shared" si="90"/>
        <v>583.48800000000006</v>
      </c>
      <c r="J1198" s="15">
        <v>100</v>
      </c>
      <c r="K1198" s="23">
        <f t="shared" si="95"/>
        <v>5.7558095238095248</v>
      </c>
      <c r="L1198" s="20">
        <f t="shared" si="92"/>
        <v>184.18590476190479</v>
      </c>
      <c r="M1198" s="21">
        <f t="shared" si="94"/>
        <v>399.30209523809526</v>
      </c>
    </row>
    <row r="1199" spans="2:13">
      <c r="B1199" s="14">
        <v>24900556</v>
      </c>
      <c r="C1199" s="15" t="s">
        <v>1589</v>
      </c>
      <c r="D1199" s="15" t="s">
        <v>1627</v>
      </c>
      <c r="E1199" s="16">
        <v>44642</v>
      </c>
      <c r="F1199" s="22">
        <f>IF(AND(MONTH($D$1)&lt;=MONTH(E1199),YEAR($D$1)=YEAR(E1199)),0,DATEDIF(E1199,$D$1,"M"))</f>
        <v>42</v>
      </c>
      <c r="G1199" s="18">
        <v>84</v>
      </c>
      <c r="H1199" s="23">
        <v>8580.6</v>
      </c>
      <c r="I1199" s="23">
        <f t="shared" si="90"/>
        <v>6864.4800000000005</v>
      </c>
      <c r="J1199" s="15">
        <v>100</v>
      </c>
      <c r="K1199" s="23">
        <f t="shared" si="95"/>
        <v>80.529523809523809</v>
      </c>
      <c r="L1199" s="20">
        <f t="shared" si="92"/>
        <v>3382.24</v>
      </c>
      <c r="M1199" s="21">
        <f t="shared" si="94"/>
        <v>3482.2400000000007</v>
      </c>
    </row>
    <row r="1200" spans="2:13">
      <c r="B1200" s="14">
        <v>25487000</v>
      </c>
      <c r="C1200" s="15" t="s">
        <v>1590</v>
      </c>
      <c r="D1200" s="15" t="s">
        <v>1640</v>
      </c>
      <c r="E1200" s="16">
        <v>45905</v>
      </c>
      <c r="F1200" s="22">
        <f>IF(AND(MONTH($D$1)&lt;=MONTH(E1200),YEAR($D$1)=YEAR(E1200)),0,DATEDIF(E1200,$D$1,"M"))</f>
        <v>0</v>
      </c>
      <c r="G1200" s="18">
        <v>84</v>
      </c>
      <c r="H1200" s="23">
        <v>8025</v>
      </c>
      <c r="I1200" s="23">
        <f t="shared" si="90"/>
        <v>6420</v>
      </c>
      <c r="J1200" s="15">
        <v>100</v>
      </c>
      <c r="K1200" s="23">
        <f t="shared" si="95"/>
        <v>75.238095238095241</v>
      </c>
      <c r="L1200" s="20">
        <f t="shared" si="92"/>
        <v>0</v>
      </c>
      <c r="M1200" s="21">
        <f t="shared" si="94"/>
        <v>6420</v>
      </c>
    </row>
    <row r="1201" spans="2:13">
      <c r="B1201" s="14">
        <v>20768147</v>
      </c>
      <c r="C1201" s="15" t="s">
        <v>1590</v>
      </c>
      <c r="D1201" s="15" t="s">
        <v>1633</v>
      </c>
      <c r="E1201" s="16">
        <v>45041</v>
      </c>
      <c r="F1201" s="22">
        <f>IF(AND(MONTH($D$1)&lt;=MONTH(E1201),YEAR($D$1)=YEAR(E1201)),0,DATEDIF(E1201,$D$1,"M"))</f>
        <v>29</v>
      </c>
      <c r="G1201" s="18">
        <v>84</v>
      </c>
      <c r="H1201" s="23">
        <v>8335.35</v>
      </c>
      <c r="I1201" s="23">
        <f t="shared" si="90"/>
        <v>6668.2800000000007</v>
      </c>
      <c r="J1201" s="15">
        <v>100</v>
      </c>
      <c r="K1201" s="23">
        <f t="shared" si="95"/>
        <v>78.193809523809534</v>
      </c>
      <c r="L1201" s="20">
        <f t="shared" si="92"/>
        <v>2267.6204761904764</v>
      </c>
      <c r="M1201" s="21">
        <f t="shared" si="94"/>
        <v>4400.6595238095242</v>
      </c>
    </row>
    <row r="1202" spans="2:13">
      <c r="B1202" s="14">
        <v>23889050</v>
      </c>
      <c r="C1202" s="15" t="s">
        <v>1590</v>
      </c>
      <c r="D1202" s="15" t="s">
        <v>1637</v>
      </c>
      <c r="E1202" s="16">
        <v>45702</v>
      </c>
      <c r="F1202" s="22">
        <f>IF(AND(MONTH($D$1)&lt;=MONTH(E1202),YEAR($D$1)=YEAR(E1202)),0,DATEDIF(E1202,$D$1,"M"))</f>
        <v>7</v>
      </c>
      <c r="G1202" s="18">
        <v>84</v>
      </c>
      <c r="H1202" s="23">
        <v>10009.27</v>
      </c>
      <c r="I1202" s="23">
        <f t="shared" si="90"/>
        <v>8007.4160000000011</v>
      </c>
      <c r="J1202" s="15">
        <v>100</v>
      </c>
      <c r="K1202" s="23">
        <f t="shared" si="95"/>
        <v>94.135904761904769</v>
      </c>
      <c r="L1202" s="20">
        <f t="shared" si="92"/>
        <v>658.95133333333342</v>
      </c>
      <c r="M1202" s="21">
        <f t="shared" si="94"/>
        <v>7348.4646666666677</v>
      </c>
    </row>
    <row r="1203" spans="2:13">
      <c r="B1203" s="14">
        <v>23978553</v>
      </c>
      <c r="C1203" s="15" t="s">
        <v>1590</v>
      </c>
      <c r="D1203" s="15" t="s">
        <v>1638</v>
      </c>
      <c r="E1203" s="16" t="s">
        <v>1913</v>
      </c>
      <c r="F1203" s="22">
        <f>IF(AND(MONTH($D$1)&lt;=MONTH(E1203),YEAR($D$1)=YEAR(E1203)),0,DATEDIF(E1203,$D$1,"M"))</f>
        <v>3</v>
      </c>
      <c r="G1203" s="18">
        <v>84</v>
      </c>
      <c r="H1203" s="23">
        <v>2015.5</v>
      </c>
      <c r="I1203" s="23">
        <f t="shared" si="90"/>
        <v>1612.4</v>
      </c>
      <c r="J1203" s="15">
        <v>100</v>
      </c>
      <c r="K1203" s="23">
        <f t="shared" si="95"/>
        <v>18.004761904761907</v>
      </c>
      <c r="L1203" s="20">
        <f t="shared" si="92"/>
        <v>54.01428571428572</v>
      </c>
      <c r="M1203" s="21">
        <f t="shared" si="94"/>
        <v>1558.3857142857144</v>
      </c>
    </row>
    <row r="1204" spans="2:13">
      <c r="B1204" s="14">
        <v>22637076</v>
      </c>
      <c r="C1204" s="15" t="s">
        <v>1590</v>
      </c>
      <c r="D1204" s="15" t="s">
        <v>1632</v>
      </c>
      <c r="E1204" s="16">
        <v>44594</v>
      </c>
      <c r="F1204" s="22">
        <f>IF(AND(MONTH($D$1)&lt;=MONTH(E1204),YEAR($D$1)=YEAR(E1204)),0,DATEDIF(E1204,$D$1,"M"))</f>
        <v>43</v>
      </c>
      <c r="G1204" s="18">
        <v>84</v>
      </c>
      <c r="H1204" s="23">
        <v>6642</v>
      </c>
      <c r="I1204" s="23">
        <f t="shared" si="90"/>
        <v>5313.6</v>
      </c>
      <c r="J1204" s="15">
        <v>100</v>
      </c>
      <c r="K1204" s="23">
        <f t="shared" si="95"/>
        <v>62.06666666666667</v>
      </c>
      <c r="L1204" s="20">
        <f t="shared" si="92"/>
        <v>2668.8666666666668</v>
      </c>
      <c r="M1204" s="21">
        <f t="shared" si="94"/>
        <v>2644.7333333333336</v>
      </c>
    </row>
    <row r="1205" spans="2:13">
      <c r="B1205" s="14">
        <v>800000893</v>
      </c>
      <c r="C1205" s="15" t="s">
        <v>1590</v>
      </c>
      <c r="D1205" s="15" t="s">
        <v>1632</v>
      </c>
      <c r="E1205" s="16">
        <v>45439</v>
      </c>
      <c r="F1205" s="22">
        <f>IF(AND(MONTH($D$1)&lt;=MONTH(E1205),YEAR($D$1)=YEAR(E1205)),0,DATEDIF(E1205,$D$1,"M"))</f>
        <v>16</v>
      </c>
      <c r="G1205" s="18">
        <v>84</v>
      </c>
      <c r="H1205" s="23">
        <v>8366.2999999999993</v>
      </c>
      <c r="I1205" s="23">
        <f t="shared" si="90"/>
        <v>6693.04</v>
      </c>
      <c r="J1205" s="15">
        <v>100</v>
      </c>
      <c r="K1205" s="23">
        <f t="shared" si="95"/>
        <v>78.488571428571433</v>
      </c>
      <c r="L1205" s="20">
        <f t="shared" si="92"/>
        <v>1255.8171428571429</v>
      </c>
      <c r="M1205" s="21">
        <f t="shared" si="94"/>
        <v>5437.2228571428568</v>
      </c>
    </row>
    <row r="1206" spans="2:13">
      <c r="B1206" s="14">
        <v>25710730</v>
      </c>
      <c r="C1206" s="15" t="s">
        <v>1590</v>
      </c>
      <c r="D1206" s="15" t="s">
        <v>1632</v>
      </c>
      <c r="E1206" s="16" t="s">
        <v>1912</v>
      </c>
      <c r="F1206" s="22">
        <f>IF(AND(MONTH($D$1)&lt;=MONTH(E1206),YEAR($D$1)=YEAR(E1206)),0,DATEDIF(E1206,$D$1,"M"))</f>
        <v>12</v>
      </c>
      <c r="G1206" s="18">
        <v>84</v>
      </c>
      <c r="H1206" s="23">
        <v>7756.7</v>
      </c>
      <c r="I1206" s="23">
        <f t="shared" si="90"/>
        <v>6205.3600000000006</v>
      </c>
      <c r="J1206" s="15">
        <v>100</v>
      </c>
      <c r="K1206" s="23">
        <f t="shared" si="95"/>
        <v>72.682857142857145</v>
      </c>
      <c r="L1206" s="20">
        <f t="shared" si="92"/>
        <v>872.1942857142858</v>
      </c>
      <c r="M1206" s="21">
        <f t="shared" si="94"/>
        <v>5333.1657142857148</v>
      </c>
    </row>
    <row r="1207" spans="2:13">
      <c r="B1207" s="14">
        <v>22670121</v>
      </c>
      <c r="C1207" s="15" t="s">
        <v>1590</v>
      </c>
      <c r="D1207" s="15" t="s">
        <v>1634</v>
      </c>
      <c r="E1207" s="16">
        <v>45082</v>
      </c>
      <c r="F1207" s="22">
        <f>IF(AND(MONTH($D$1)&lt;=MONTH(E1207),YEAR($D$1)=YEAR(E1207)),0,DATEDIF(E1207,$D$1,"M"))</f>
        <v>27</v>
      </c>
      <c r="G1207" s="18">
        <v>84</v>
      </c>
      <c r="H1207" s="23">
        <v>455</v>
      </c>
      <c r="I1207" s="23">
        <f t="shared" si="90"/>
        <v>364</v>
      </c>
      <c r="J1207" s="15">
        <v>100</v>
      </c>
      <c r="K1207" s="23">
        <f t="shared" si="95"/>
        <v>3.1428571428571428</v>
      </c>
      <c r="L1207" s="20">
        <f t="shared" si="92"/>
        <v>84.857142857142861</v>
      </c>
      <c r="M1207" s="21">
        <f t="shared" si="94"/>
        <v>279.14285714285711</v>
      </c>
    </row>
    <row r="1208" spans="2:13">
      <c r="B1208" s="14">
        <v>22974578</v>
      </c>
      <c r="C1208" s="15" t="s">
        <v>1590</v>
      </c>
      <c r="D1208" s="15" t="s">
        <v>1641</v>
      </c>
      <c r="E1208" s="16">
        <v>41471</v>
      </c>
      <c r="F1208" s="22">
        <f>IF(AND(MONTH($D$1)&lt;=MONTH(E1208),YEAR($D$1)=YEAR(E1208)),0,DATEDIF(E1208,$D$1,"M"))</f>
        <v>146</v>
      </c>
      <c r="G1208" s="18">
        <v>84</v>
      </c>
      <c r="H1208" s="23">
        <v>12882.98</v>
      </c>
      <c r="I1208" s="23">
        <f t="shared" si="90"/>
        <v>10306.384</v>
      </c>
      <c r="J1208" s="15">
        <v>50</v>
      </c>
      <c r="K1208" s="23">
        <f t="shared" si="95"/>
        <v>122.09980952380953</v>
      </c>
      <c r="L1208" s="20">
        <f t="shared" si="92"/>
        <v>10256.384</v>
      </c>
      <c r="M1208" s="21">
        <f t="shared" si="94"/>
        <v>50</v>
      </c>
    </row>
    <row r="1209" spans="2:13">
      <c r="B1209" s="14">
        <v>16835102</v>
      </c>
      <c r="C1209" s="15" t="s">
        <v>1590</v>
      </c>
      <c r="D1209" s="15" t="s">
        <v>1639</v>
      </c>
      <c r="E1209" s="16">
        <v>45873</v>
      </c>
      <c r="F1209" s="22">
        <f>IF(AND(MONTH($D$1)&lt;=MONTH(E1209),YEAR($D$1)=YEAR(E1209)),0,DATEDIF(E1209,$D$1,"M"))</f>
        <v>1</v>
      </c>
      <c r="G1209" s="18">
        <v>84</v>
      </c>
      <c r="H1209" s="23">
        <v>29997</v>
      </c>
      <c r="I1209" s="23">
        <f t="shared" si="90"/>
        <v>23997.600000000002</v>
      </c>
      <c r="J1209" s="15">
        <v>100</v>
      </c>
      <c r="K1209" s="23">
        <f t="shared" si="95"/>
        <v>284.49523809523811</v>
      </c>
      <c r="L1209" s="20">
        <f t="shared" si="92"/>
        <v>284.49523809523811</v>
      </c>
      <c r="M1209" s="21">
        <f t="shared" si="94"/>
        <v>23713.104761904764</v>
      </c>
    </row>
    <row r="1210" spans="2:13">
      <c r="B1210" s="14">
        <v>23882000</v>
      </c>
      <c r="C1210" s="15" t="s">
        <v>1590</v>
      </c>
      <c r="D1210" s="15" t="s">
        <v>1635</v>
      </c>
      <c r="E1210" s="16">
        <v>45131</v>
      </c>
      <c r="F1210" s="22">
        <f>IF(AND(MONTH($D$1)&lt;=MONTH(E1210),YEAR($D$1)=YEAR(E1210)),0,DATEDIF(E1210,$D$1,"M"))</f>
        <v>26</v>
      </c>
      <c r="G1210" s="18">
        <v>84</v>
      </c>
      <c r="H1210" s="23">
        <v>5484</v>
      </c>
      <c r="I1210" s="23">
        <f t="shared" si="90"/>
        <v>4387.2</v>
      </c>
      <c r="J1210" s="15">
        <v>100</v>
      </c>
      <c r="K1210" s="23">
        <f t="shared" si="95"/>
        <v>51.038095238095238</v>
      </c>
      <c r="L1210" s="20">
        <f t="shared" si="92"/>
        <v>1326.9904761904761</v>
      </c>
      <c r="M1210" s="21">
        <f t="shared" si="94"/>
        <v>3060.2095238095235</v>
      </c>
    </row>
    <row r="1211" spans="2:13">
      <c r="B1211" s="14">
        <v>20815906</v>
      </c>
      <c r="C1211" s="15" t="s">
        <v>1590</v>
      </c>
      <c r="D1211" s="15" t="s">
        <v>1636</v>
      </c>
      <c r="E1211" s="16">
        <v>45279</v>
      </c>
      <c r="F1211" s="22">
        <f>IF(AND(MONTH($D$1)&lt;=MONTH(E1211),YEAR($D$1)=YEAR(E1211)),0,DATEDIF(E1211,$D$1,"M"))</f>
        <v>21</v>
      </c>
      <c r="G1211" s="18">
        <v>84</v>
      </c>
      <c r="H1211" s="23">
        <v>12959.41</v>
      </c>
      <c r="I1211" s="23">
        <f t="shared" si="90"/>
        <v>10367.528</v>
      </c>
      <c r="J1211" s="15">
        <v>100</v>
      </c>
      <c r="K1211" s="23">
        <f t="shared" si="95"/>
        <v>122.23247619047619</v>
      </c>
      <c r="L1211" s="20">
        <f t="shared" si="92"/>
        <v>2566.8820000000001</v>
      </c>
      <c r="M1211" s="21">
        <f t="shared" si="94"/>
        <v>7800.6460000000006</v>
      </c>
    </row>
    <row r="1212" spans="2:13">
      <c r="B1212" s="14">
        <v>25806552</v>
      </c>
      <c r="C1212" s="15" t="s">
        <v>1590</v>
      </c>
      <c r="D1212" s="15" t="s">
        <v>1631</v>
      </c>
      <c r="E1212" s="16">
        <v>43452</v>
      </c>
      <c r="F1212" s="22">
        <f>IF(AND(MONTH($D$1)&lt;=MONTH(E1212),YEAR($D$1)=YEAR(E1212)),0,DATEDIF(E1212,$D$1,"M"))</f>
        <v>81</v>
      </c>
      <c r="G1212" s="18">
        <v>84</v>
      </c>
      <c r="H1212" s="23">
        <v>9363</v>
      </c>
      <c r="I1212" s="23">
        <f t="shared" si="90"/>
        <v>7490.4000000000005</v>
      </c>
      <c r="J1212" s="15">
        <v>100</v>
      </c>
      <c r="K1212" s="23">
        <f t="shared" si="95"/>
        <v>87.980952380952388</v>
      </c>
      <c r="L1212" s="20">
        <f t="shared" si="92"/>
        <v>7126.4571428571435</v>
      </c>
      <c r="M1212" s="21">
        <f t="shared" si="94"/>
        <v>363.94285714285706</v>
      </c>
    </row>
    <row r="1213" spans="2:13">
      <c r="B1213" s="14">
        <v>21222835</v>
      </c>
      <c r="C1213" s="15" t="s">
        <v>1591</v>
      </c>
      <c r="D1213" s="15" t="s">
        <v>1642</v>
      </c>
      <c r="E1213" s="16">
        <v>45420</v>
      </c>
      <c r="F1213" s="22">
        <f>IF(AND(MONTH($D$1)&lt;=MONTH(E1213),YEAR($D$1)=YEAR(E1213)),0,DATEDIF(E1213,$D$1,"M"))</f>
        <v>16</v>
      </c>
      <c r="G1213" s="18">
        <v>84</v>
      </c>
      <c r="H1213" s="23">
        <v>3724.79</v>
      </c>
      <c r="I1213" s="23">
        <f t="shared" si="90"/>
        <v>2979.8320000000003</v>
      </c>
      <c r="J1213" s="15">
        <v>100</v>
      </c>
      <c r="K1213" s="23">
        <f t="shared" si="95"/>
        <v>34.283714285714289</v>
      </c>
      <c r="L1213" s="20">
        <f t="shared" si="92"/>
        <v>548.53942857142863</v>
      </c>
      <c r="M1213" s="21">
        <f t="shared" si="94"/>
        <v>2431.2925714285716</v>
      </c>
    </row>
    <row r="1214" spans="2:13">
      <c r="B1214" s="14">
        <v>23024263</v>
      </c>
      <c r="C1214" s="15" t="s">
        <v>1592</v>
      </c>
      <c r="D1214" s="15" t="s">
        <v>1643</v>
      </c>
      <c r="E1214" s="16">
        <v>44628</v>
      </c>
      <c r="F1214" s="22">
        <f>IF(AND(MONTH($D$1)&lt;=MONTH(E1214),YEAR($D$1)=YEAR(E1214)),0,DATEDIF(E1214,$D$1,"M"))</f>
        <v>42</v>
      </c>
      <c r="G1214" s="18">
        <v>84</v>
      </c>
      <c r="H1214" s="23">
        <v>7747.1</v>
      </c>
      <c r="I1214" s="23">
        <f t="shared" si="90"/>
        <v>6197.68</v>
      </c>
      <c r="J1214" s="15">
        <v>100</v>
      </c>
      <c r="K1214" s="23">
        <f t="shared" si="95"/>
        <v>72.59142857142858</v>
      </c>
      <c r="L1214" s="20">
        <f t="shared" si="92"/>
        <v>3048.84</v>
      </c>
      <c r="M1214" s="21">
        <f t="shared" si="94"/>
        <v>3148.84</v>
      </c>
    </row>
    <row r="1215" spans="2:13">
      <c r="B1215" s="14">
        <v>22088727</v>
      </c>
      <c r="C1215" s="15" t="s">
        <v>1592</v>
      </c>
      <c r="D1215" s="15" t="s">
        <v>1646</v>
      </c>
      <c r="E1215" s="16">
        <v>45855</v>
      </c>
      <c r="F1215" s="22">
        <f>IF(AND(MONTH($D$1)&lt;=MONTH(E1215),YEAR($D$1)=YEAR(E1215)),0,DATEDIF(E1215,$D$1,"M"))</f>
        <v>2</v>
      </c>
      <c r="G1215" s="18">
        <v>84</v>
      </c>
      <c r="H1215" s="23">
        <v>722.31</v>
      </c>
      <c r="I1215" s="23">
        <f t="shared" si="90"/>
        <v>577.84799999999996</v>
      </c>
      <c r="J1215" s="15">
        <v>100</v>
      </c>
      <c r="K1215" s="23">
        <f t="shared" si="95"/>
        <v>5.6886666666666663</v>
      </c>
      <c r="L1215" s="20">
        <f t="shared" si="92"/>
        <v>11.377333333333333</v>
      </c>
      <c r="M1215" s="21">
        <f t="shared" si="94"/>
        <v>566.4706666666666</v>
      </c>
    </row>
    <row r="1216" spans="2:13">
      <c r="B1216" s="14">
        <v>24884713</v>
      </c>
      <c r="C1216" s="15" t="s">
        <v>1592</v>
      </c>
      <c r="D1216" s="15" t="s">
        <v>1644</v>
      </c>
      <c r="E1216" s="16">
        <v>44732</v>
      </c>
      <c r="F1216" s="22">
        <f>IF(AND(MONTH($D$1)&lt;=MONTH(E1216),YEAR($D$1)=YEAR(E1216)),0,DATEDIF(E1216,$D$1,"M"))</f>
        <v>39</v>
      </c>
      <c r="G1216" s="18">
        <v>84</v>
      </c>
      <c r="H1216" s="23">
        <v>5642</v>
      </c>
      <c r="I1216" s="23">
        <f t="shared" si="90"/>
        <v>4513.6000000000004</v>
      </c>
      <c r="J1216" s="15">
        <v>100</v>
      </c>
      <c r="K1216" s="23">
        <f t="shared" si="95"/>
        <v>52.542857142857144</v>
      </c>
      <c r="L1216" s="20">
        <f t="shared" si="92"/>
        <v>2049.1714285714288</v>
      </c>
      <c r="M1216" s="21">
        <f t="shared" si="94"/>
        <v>2464.4285714285716</v>
      </c>
    </row>
    <row r="1217" spans="2:13">
      <c r="B1217" s="14">
        <v>21359761</v>
      </c>
      <c r="C1217" s="15" t="s">
        <v>1592</v>
      </c>
      <c r="D1217" s="15" t="s">
        <v>1644</v>
      </c>
      <c r="E1217" s="16">
        <v>45385</v>
      </c>
      <c r="F1217" s="22">
        <f>IF(AND(MONTH($D$1)&lt;=MONTH(E1217),YEAR($D$1)=YEAR(E1217)),0,DATEDIF(E1217,$D$1,"M"))</f>
        <v>17</v>
      </c>
      <c r="G1217" s="18">
        <v>84</v>
      </c>
      <c r="H1217" s="23">
        <v>11649</v>
      </c>
      <c r="I1217" s="23">
        <f t="shared" si="90"/>
        <v>9319.2000000000007</v>
      </c>
      <c r="J1217" s="15">
        <v>100</v>
      </c>
      <c r="K1217" s="23">
        <f t="shared" si="95"/>
        <v>109.75238095238096</v>
      </c>
      <c r="L1217" s="20">
        <f t="shared" si="92"/>
        <v>1865.7904761904763</v>
      </c>
      <c r="M1217" s="21">
        <f t="shared" si="94"/>
        <v>7453.4095238095242</v>
      </c>
    </row>
    <row r="1218" spans="2:13">
      <c r="B1218" s="14">
        <v>22243602</v>
      </c>
      <c r="C1218" s="15" t="s">
        <v>1592</v>
      </c>
      <c r="D1218" s="15" t="s">
        <v>1645</v>
      </c>
      <c r="E1218" s="16">
        <v>44887</v>
      </c>
      <c r="F1218" s="22">
        <f>IF(AND(MONTH($D$1)&lt;=MONTH(E1218),YEAR($D$1)=YEAR(E1218)),0,DATEDIF(E1218,$D$1,"M"))</f>
        <v>34</v>
      </c>
      <c r="G1218" s="18">
        <v>84</v>
      </c>
      <c r="H1218" s="23">
        <v>2674.77</v>
      </c>
      <c r="I1218" s="23">
        <f t="shared" si="90"/>
        <v>2139.8160000000003</v>
      </c>
      <c r="J1218" s="15">
        <v>100</v>
      </c>
      <c r="K1218" s="23">
        <f t="shared" si="95"/>
        <v>24.283523809523814</v>
      </c>
      <c r="L1218" s="20">
        <f t="shared" si="92"/>
        <v>825.63980952380962</v>
      </c>
      <c r="M1218" s="21">
        <f t="shared" si="94"/>
        <v>1314.1761904761906</v>
      </c>
    </row>
    <row r="1219" spans="2:13">
      <c r="B1219" s="14">
        <v>24608878</v>
      </c>
      <c r="C1219" s="15" t="s">
        <v>1592</v>
      </c>
      <c r="D1219" s="15" t="s">
        <v>1645</v>
      </c>
      <c r="E1219" s="16" t="s">
        <v>1914</v>
      </c>
      <c r="F1219" s="22">
        <f>IF(AND(MONTH($D$1)&lt;=MONTH(E1219),YEAR($D$1)=YEAR(E1219)),0,DATEDIF(E1219,$D$1,"M"))</f>
        <v>7</v>
      </c>
      <c r="G1219" s="18">
        <v>84</v>
      </c>
      <c r="H1219" s="23">
        <v>4518.62</v>
      </c>
      <c r="I1219" s="23">
        <f t="shared" si="90"/>
        <v>3614.8960000000002</v>
      </c>
      <c r="J1219" s="15">
        <v>100</v>
      </c>
      <c r="K1219" s="23">
        <f t="shared" si="95"/>
        <v>41.844000000000001</v>
      </c>
      <c r="L1219" s="20">
        <f t="shared" si="92"/>
        <v>292.90800000000002</v>
      </c>
      <c r="M1219" s="21">
        <f t="shared" si="94"/>
        <v>3321.9880000000003</v>
      </c>
    </row>
    <row r="1220" spans="2:13">
      <c r="B1220" s="14">
        <v>11404296</v>
      </c>
      <c r="C1220" s="15" t="s">
        <v>1592</v>
      </c>
      <c r="D1220" s="15" t="s">
        <v>1645</v>
      </c>
      <c r="E1220" s="16">
        <v>1</v>
      </c>
      <c r="F1220" s="22">
        <f>IF(AND(MONTH($D$1)&lt;=MONTH(E1220),YEAR($D$1)=YEAR(E1220)),0,DATEDIF(E1220,$D$1,"M"))</f>
        <v>1509</v>
      </c>
      <c r="G1220" s="18">
        <v>84</v>
      </c>
      <c r="H1220" s="23">
        <v>2217.6799999999998</v>
      </c>
      <c r="I1220" s="23">
        <f t="shared" ref="I1220:I1283" si="96">+H1220*(1-$I$3)</f>
        <v>1774.144</v>
      </c>
      <c r="J1220" s="15">
        <v>50</v>
      </c>
      <c r="K1220" s="23">
        <f t="shared" si="95"/>
        <v>20.525523809523811</v>
      </c>
      <c r="L1220" s="20">
        <f t="shared" ref="L1220:L1283" si="97">IF(F1220&lt;G1220,K1220*F1220,K1220*G1220)</f>
        <v>1724.1440000000002</v>
      </c>
      <c r="M1220" s="21">
        <f t="shared" si="94"/>
        <v>50</v>
      </c>
    </row>
    <row r="1221" spans="2:13">
      <c r="B1221" s="14">
        <v>22716062</v>
      </c>
      <c r="C1221" s="15" t="s">
        <v>1593</v>
      </c>
      <c r="D1221" s="15" t="s">
        <v>1648</v>
      </c>
      <c r="E1221" s="16">
        <v>45012</v>
      </c>
      <c r="F1221" s="22">
        <f>IF(AND(MONTH($D$1)&lt;=MONTH(E1221),YEAR($D$1)=YEAR(E1221)),0,DATEDIF(E1221,$D$1,"M"))</f>
        <v>30</v>
      </c>
      <c r="G1221" s="18">
        <v>84</v>
      </c>
      <c r="H1221" s="23">
        <v>8412.5499999999993</v>
      </c>
      <c r="I1221" s="23">
        <f t="shared" si="96"/>
        <v>6730.04</v>
      </c>
      <c r="J1221" s="15">
        <v>100</v>
      </c>
      <c r="K1221" s="23">
        <f t="shared" si="95"/>
        <v>78.929047619047623</v>
      </c>
      <c r="L1221" s="20">
        <f t="shared" si="97"/>
        <v>2367.8714285714286</v>
      </c>
      <c r="M1221" s="21">
        <f t="shared" si="94"/>
        <v>4362.1685714285713</v>
      </c>
    </row>
    <row r="1222" spans="2:13">
      <c r="B1222" s="14">
        <v>17128960</v>
      </c>
      <c r="C1222" s="15" t="s">
        <v>1593</v>
      </c>
      <c r="D1222" s="15" t="s">
        <v>1647</v>
      </c>
      <c r="E1222" s="16">
        <v>45575</v>
      </c>
      <c r="F1222" s="22">
        <f>IF(AND(MONTH($D$1)&lt;=MONTH(E1222),YEAR($D$1)=YEAR(E1222)),0,DATEDIF(E1222,$D$1,"M"))</f>
        <v>11</v>
      </c>
      <c r="G1222" s="18">
        <v>84</v>
      </c>
      <c r="H1222" s="23">
        <v>838.75</v>
      </c>
      <c r="I1222" s="23">
        <f t="shared" si="96"/>
        <v>671</v>
      </c>
      <c r="J1222" s="15">
        <v>100</v>
      </c>
      <c r="K1222" s="23">
        <f t="shared" si="95"/>
        <v>6.7976190476190474</v>
      </c>
      <c r="L1222" s="20">
        <f t="shared" si="97"/>
        <v>74.773809523809518</v>
      </c>
      <c r="M1222" s="21">
        <f t="shared" ref="M1222:M1285" si="98">IF(F1222&gt;G1222,J1222,I1222-L1222)</f>
        <v>596.22619047619048</v>
      </c>
    </row>
    <row r="1223" spans="2:13">
      <c r="B1223" s="14">
        <v>15452025</v>
      </c>
      <c r="C1223" s="15" t="s">
        <v>1593</v>
      </c>
      <c r="D1223" s="15" t="s">
        <v>1647</v>
      </c>
      <c r="E1223" s="16">
        <v>44193</v>
      </c>
      <c r="F1223" s="22">
        <f>IF(AND(MONTH($D$1)&lt;=MONTH(E1223),YEAR($D$1)=YEAR(E1223)),0,DATEDIF(E1223,$D$1,"M"))</f>
        <v>57</v>
      </c>
      <c r="G1223" s="18">
        <v>84</v>
      </c>
      <c r="H1223" s="23">
        <v>395.31</v>
      </c>
      <c r="I1223" s="23">
        <f t="shared" si="96"/>
        <v>316.24800000000005</v>
      </c>
      <c r="J1223" s="15">
        <v>100</v>
      </c>
      <c r="K1223" s="23">
        <f t="shared" si="95"/>
        <v>2.5743809523809529</v>
      </c>
      <c r="L1223" s="20">
        <f t="shared" si="97"/>
        <v>146.73971428571431</v>
      </c>
      <c r="M1223" s="21">
        <f t="shared" si="98"/>
        <v>169.50828571428573</v>
      </c>
    </row>
    <row r="1224" spans="2:13">
      <c r="B1224" s="14">
        <v>21331459</v>
      </c>
      <c r="C1224" s="15" t="s">
        <v>1593</v>
      </c>
      <c r="D1224" s="15" t="s">
        <v>1649</v>
      </c>
      <c r="E1224" s="16">
        <v>45121</v>
      </c>
      <c r="F1224" s="22">
        <f>IF(AND(MONTH($D$1)&lt;=MONTH(E1224),YEAR($D$1)=YEAR(E1224)),0,DATEDIF(E1224,$D$1,"M"))</f>
        <v>26</v>
      </c>
      <c r="G1224" s="18">
        <v>84</v>
      </c>
      <c r="H1224" s="23">
        <v>8660</v>
      </c>
      <c r="I1224" s="23">
        <f t="shared" si="96"/>
        <v>6928</v>
      </c>
      <c r="J1224" s="15">
        <v>100</v>
      </c>
      <c r="K1224" s="23">
        <f t="shared" si="95"/>
        <v>81.285714285714292</v>
      </c>
      <c r="L1224" s="20">
        <f t="shared" si="97"/>
        <v>2113.4285714285716</v>
      </c>
      <c r="M1224" s="21">
        <f t="shared" si="98"/>
        <v>4814.5714285714284</v>
      </c>
    </row>
    <row r="1225" spans="2:13">
      <c r="B1225" s="14">
        <v>301000150</v>
      </c>
      <c r="C1225" s="15" t="s">
        <v>1594</v>
      </c>
      <c r="D1225" s="15" t="s">
        <v>1654</v>
      </c>
      <c r="E1225" s="16">
        <v>43718</v>
      </c>
      <c r="F1225" s="22">
        <f>IF(AND(MONTH($D$1)&lt;=MONTH(E1225),YEAR($D$1)=YEAR(E1225)),0,DATEDIF(E1225,$D$1,"M"))</f>
        <v>72</v>
      </c>
      <c r="G1225" s="18">
        <v>84</v>
      </c>
      <c r="H1225" s="23">
        <v>781.03</v>
      </c>
      <c r="I1225" s="23">
        <f t="shared" si="96"/>
        <v>624.82400000000007</v>
      </c>
      <c r="J1225" s="15">
        <v>100</v>
      </c>
      <c r="K1225" s="23">
        <f t="shared" si="95"/>
        <v>6.2479047619047625</v>
      </c>
      <c r="L1225" s="20">
        <f t="shared" si="97"/>
        <v>449.84914285714291</v>
      </c>
      <c r="M1225" s="21">
        <f t="shared" si="98"/>
        <v>174.97485714285716</v>
      </c>
    </row>
    <row r="1226" spans="2:13">
      <c r="B1226" s="14">
        <v>18676151</v>
      </c>
      <c r="C1226" s="15" t="s">
        <v>1594</v>
      </c>
      <c r="D1226" s="15" t="s">
        <v>1650</v>
      </c>
      <c r="E1226" s="16">
        <v>43342</v>
      </c>
      <c r="F1226" s="22">
        <f>IF(AND(MONTH($D$1)&lt;=MONTH(E1226),YEAR($D$1)=YEAR(E1226)),0,DATEDIF(E1226,$D$1,"M"))</f>
        <v>85</v>
      </c>
      <c r="G1226" s="18">
        <v>84</v>
      </c>
      <c r="H1226" s="23">
        <v>738.31</v>
      </c>
      <c r="I1226" s="23">
        <f t="shared" si="96"/>
        <v>590.64800000000002</v>
      </c>
      <c r="J1226" s="15">
        <v>50</v>
      </c>
      <c r="K1226" s="23">
        <f t="shared" si="95"/>
        <v>6.4362857142857148</v>
      </c>
      <c r="L1226" s="20">
        <f t="shared" si="97"/>
        <v>540.64800000000002</v>
      </c>
      <c r="M1226" s="21">
        <f t="shared" si="98"/>
        <v>50</v>
      </c>
    </row>
    <row r="1227" spans="2:13">
      <c r="B1227" s="14">
        <v>17467038</v>
      </c>
      <c r="C1227" s="15" t="s">
        <v>1594</v>
      </c>
      <c r="D1227" s="15" t="s">
        <v>1656</v>
      </c>
      <c r="E1227" s="16">
        <v>44756</v>
      </c>
      <c r="F1227" s="22">
        <f>IF(AND(MONTH($D$1)&lt;=MONTH(E1227),YEAR($D$1)=YEAR(E1227)),0,DATEDIF(E1227,$D$1,"M"))</f>
        <v>38</v>
      </c>
      <c r="G1227" s="18">
        <v>84</v>
      </c>
      <c r="H1227" s="23">
        <v>1647</v>
      </c>
      <c r="I1227" s="23">
        <f t="shared" si="96"/>
        <v>1317.6000000000001</v>
      </c>
      <c r="J1227" s="15">
        <v>100</v>
      </c>
      <c r="K1227" s="23">
        <f t="shared" si="95"/>
        <v>14.495238095238097</v>
      </c>
      <c r="L1227" s="20">
        <f t="shared" si="97"/>
        <v>550.81904761904764</v>
      </c>
      <c r="M1227" s="21">
        <f t="shared" si="98"/>
        <v>766.7809523809525</v>
      </c>
    </row>
    <row r="1228" spans="2:13">
      <c r="B1228" s="14">
        <v>16835315</v>
      </c>
      <c r="C1228" s="15" t="s">
        <v>1594</v>
      </c>
      <c r="D1228" s="15" t="s">
        <v>1673</v>
      </c>
      <c r="E1228" s="16">
        <v>42172</v>
      </c>
      <c r="F1228" s="22">
        <f>IF(AND(MONTH($D$1)&lt;=MONTH(E1228),YEAR($D$1)=YEAR(E1228)),0,DATEDIF(E1228,$D$1,"M"))</f>
        <v>123</v>
      </c>
      <c r="G1228" s="18">
        <v>84</v>
      </c>
      <c r="H1228" s="23">
        <v>0</v>
      </c>
      <c r="I1228" s="23">
        <f t="shared" si="96"/>
        <v>0</v>
      </c>
      <c r="J1228" s="15">
        <v>50</v>
      </c>
      <c r="K1228" s="23">
        <f t="shared" si="95"/>
        <v>-0.59523809523809523</v>
      </c>
      <c r="L1228" s="20">
        <f t="shared" si="97"/>
        <v>-50</v>
      </c>
      <c r="M1228" s="21">
        <f t="shared" si="98"/>
        <v>50</v>
      </c>
    </row>
    <row r="1229" spans="2:13">
      <c r="B1229" s="14">
        <v>16835116</v>
      </c>
      <c r="C1229" s="15" t="s">
        <v>1594</v>
      </c>
      <c r="D1229" s="15" t="s">
        <v>1666</v>
      </c>
      <c r="E1229" s="16">
        <v>42844</v>
      </c>
      <c r="F1229" s="22">
        <f>IF(AND(MONTH($D$1)&lt;=MONTH(E1229),YEAR($D$1)=YEAR(E1229)),0,DATEDIF(E1229,$D$1,"M"))</f>
        <v>101</v>
      </c>
      <c r="G1229" s="18">
        <v>84</v>
      </c>
      <c r="H1229" s="23">
        <v>0</v>
      </c>
      <c r="I1229" s="23">
        <f t="shared" si="96"/>
        <v>0</v>
      </c>
      <c r="J1229" s="15">
        <v>50</v>
      </c>
      <c r="K1229" s="23">
        <f t="shared" si="95"/>
        <v>-0.59523809523809523</v>
      </c>
      <c r="L1229" s="20">
        <f t="shared" si="97"/>
        <v>-50</v>
      </c>
      <c r="M1229" s="21">
        <f t="shared" si="98"/>
        <v>50</v>
      </c>
    </row>
    <row r="1230" spans="2:13">
      <c r="B1230" s="14">
        <v>16835207</v>
      </c>
      <c r="C1230" s="15" t="s">
        <v>1594</v>
      </c>
      <c r="D1230" s="15" t="s">
        <v>1664</v>
      </c>
      <c r="E1230" s="16">
        <v>43804</v>
      </c>
      <c r="F1230" s="22">
        <f>IF(AND(MONTH($D$1)&lt;=MONTH(E1230),YEAR($D$1)=YEAR(E1230)),0,DATEDIF(E1230,$D$1,"M"))</f>
        <v>69</v>
      </c>
      <c r="G1230" s="18">
        <v>84</v>
      </c>
      <c r="H1230" s="23">
        <v>2332</v>
      </c>
      <c r="I1230" s="23">
        <f t="shared" si="96"/>
        <v>1865.6000000000001</v>
      </c>
      <c r="J1230" s="15">
        <v>100</v>
      </c>
      <c r="K1230" s="23">
        <f t="shared" si="95"/>
        <v>21.019047619047619</v>
      </c>
      <c r="L1230" s="20">
        <f t="shared" si="97"/>
        <v>1450.3142857142857</v>
      </c>
      <c r="M1230" s="21">
        <f t="shared" si="98"/>
        <v>415.28571428571445</v>
      </c>
    </row>
    <row r="1231" spans="2:13">
      <c r="B1231" s="14">
        <v>16835222</v>
      </c>
      <c r="C1231" s="15" t="s">
        <v>1594</v>
      </c>
      <c r="D1231" s="15" t="s">
        <v>1650</v>
      </c>
      <c r="E1231" s="16">
        <v>40544</v>
      </c>
      <c r="F1231" s="22">
        <f>IF(AND(MONTH($D$1)&lt;=MONTH(E1231),YEAR($D$1)=YEAR(E1231)),0,DATEDIF(E1231,$D$1,"M"))</f>
        <v>177</v>
      </c>
      <c r="G1231" s="18">
        <v>84</v>
      </c>
      <c r="H1231" s="23">
        <v>721.86</v>
      </c>
      <c r="I1231" s="23">
        <f t="shared" si="96"/>
        <v>577.48800000000006</v>
      </c>
      <c r="J1231" s="15">
        <v>50</v>
      </c>
      <c r="K1231" s="23">
        <f t="shared" si="95"/>
        <v>6.2796190476190485</v>
      </c>
      <c r="L1231" s="20">
        <f t="shared" si="97"/>
        <v>527.48800000000006</v>
      </c>
      <c r="M1231" s="21">
        <f t="shared" si="98"/>
        <v>50</v>
      </c>
    </row>
    <row r="1232" spans="2:13">
      <c r="B1232" s="14">
        <v>18675997</v>
      </c>
      <c r="C1232" s="15" t="s">
        <v>1594</v>
      </c>
      <c r="D1232" s="15" t="s">
        <v>1650</v>
      </c>
      <c r="E1232" s="16">
        <v>40179</v>
      </c>
      <c r="F1232" s="22">
        <f>IF(AND(MONTH($D$1)&lt;=MONTH(E1232),YEAR($D$1)=YEAR(E1232)),0,DATEDIF(E1232,$D$1,"M"))</f>
        <v>189</v>
      </c>
      <c r="G1232" s="18">
        <v>84</v>
      </c>
      <c r="H1232" s="23">
        <v>718.81</v>
      </c>
      <c r="I1232" s="23">
        <f t="shared" si="96"/>
        <v>575.048</v>
      </c>
      <c r="J1232" s="15">
        <v>50</v>
      </c>
      <c r="K1232" s="23">
        <f t="shared" si="95"/>
        <v>6.2505714285714289</v>
      </c>
      <c r="L1232" s="20">
        <f t="shared" si="97"/>
        <v>525.048</v>
      </c>
      <c r="M1232" s="21">
        <f t="shared" si="98"/>
        <v>50</v>
      </c>
    </row>
    <row r="1233" spans="2:13">
      <c r="B1233" s="14">
        <v>18676038</v>
      </c>
      <c r="C1233" s="15" t="s">
        <v>1594</v>
      </c>
      <c r="D1233" s="15" t="s">
        <v>1650</v>
      </c>
      <c r="E1233" s="16">
        <v>40701</v>
      </c>
      <c r="F1233" s="22">
        <f>IF(AND(MONTH($D$1)&lt;=MONTH(E1233),YEAR($D$1)=YEAR(E1233)),0,DATEDIF(E1233,$D$1,"M"))</f>
        <v>171</v>
      </c>
      <c r="G1233" s="18">
        <v>84</v>
      </c>
      <c r="H1233" s="23">
        <v>721.86</v>
      </c>
      <c r="I1233" s="23">
        <f t="shared" si="96"/>
        <v>577.48800000000006</v>
      </c>
      <c r="J1233" s="15">
        <v>50</v>
      </c>
      <c r="K1233" s="23">
        <f t="shared" si="95"/>
        <v>6.2796190476190485</v>
      </c>
      <c r="L1233" s="20">
        <f t="shared" si="97"/>
        <v>527.48800000000006</v>
      </c>
      <c r="M1233" s="21">
        <f t="shared" si="98"/>
        <v>50</v>
      </c>
    </row>
    <row r="1234" spans="2:13">
      <c r="B1234" s="14">
        <v>18676094</v>
      </c>
      <c r="C1234" s="15" t="s">
        <v>1594</v>
      </c>
      <c r="D1234" s="15" t="s">
        <v>1650</v>
      </c>
      <c r="E1234" s="16">
        <v>39448</v>
      </c>
      <c r="F1234" s="22">
        <f>IF(AND(MONTH($D$1)&lt;=MONTH(E1234),YEAR($D$1)=YEAR(E1234)),0,DATEDIF(E1234,$D$1,"M"))</f>
        <v>213</v>
      </c>
      <c r="G1234" s="18">
        <v>84</v>
      </c>
      <c r="H1234" s="23">
        <v>718.81</v>
      </c>
      <c r="I1234" s="23">
        <f t="shared" si="96"/>
        <v>575.048</v>
      </c>
      <c r="J1234" s="15">
        <v>50</v>
      </c>
      <c r="K1234" s="23">
        <f t="shared" si="95"/>
        <v>6.2505714285714289</v>
      </c>
      <c r="L1234" s="20">
        <f t="shared" si="97"/>
        <v>525.048</v>
      </c>
      <c r="M1234" s="21">
        <f t="shared" si="98"/>
        <v>50</v>
      </c>
    </row>
    <row r="1235" spans="2:13">
      <c r="B1235" s="14">
        <v>18676175</v>
      </c>
      <c r="C1235" s="15" t="s">
        <v>1594</v>
      </c>
      <c r="D1235" s="15" t="s">
        <v>1650</v>
      </c>
      <c r="E1235" s="16">
        <v>40544</v>
      </c>
      <c r="F1235" s="22">
        <f>IF(AND(MONTH($D$1)&lt;=MONTH(E1235),YEAR($D$1)=YEAR(E1235)),0,DATEDIF(E1235,$D$1,"M"))</f>
        <v>177</v>
      </c>
      <c r="G1235" s="18">
        <v>84</v>
      </c>
      <c r="H1235" s="23">
        <v>721.86</v>
      </c>
      <c r="I1235" s="23">
        <f t="shared" si="96"/>
        <v>577.48800000000006</v>
      </c>
      <c r="J1235" s="15">
        <v>50</v>
      </c>
      <c r="K1235" s="23">
        <f t="shared" si="95"/>
        <v>6.2796190476190485</v>
      </c>
      <c r="L1235" s="20">
        <f t="shared" si="97"/>
        <v>527.48800000000006</v>
      </c>
      <c r="M1235" s="21">
        <f t="shared" si="98"/>
        <v>50</v>
      </c>
    </row>
    <row r="1236" spans="2:13">
      <c r="B1236" s="14">
        <v>28434</v>
      </c>
      <c r="C1236" s="15" t="s">
        <v>1594</v>
      </c>
      <c r="D1236" s="15" t="s">
        <v>1650</v>
      </c>
      <c r="E1236" s="16">
        <v>39814</v>
      </c>
      <c r="F1236" s="22">
        <f>IF(AND(MONTH($D$1)&lt;=MONTH(E1236),YEAR($D$1)=YEAR(E1236)),0,DATEDIF(E1236,$D$1,"M"))</f>
        <v>201</v>
      </c>
      <c r="G1236" s="18">
        <v>84</v>
      </c>
      <c r="H1236" s="23">
        <v>718.81</v>
      </c>
      <c r="I1236" s="23">
        <f t="shared" si="96"/>
        <v>575.048</v>
      </c>
      <c r="J1236" s="15">
        <v>50</v>
      </c>
      <c r="K1236" s="23">
        <f t="shared" si="95"/>
        <v>6.2505714285714289</v>
      </c>
      <c r="L1236" s="20">
        <f t="shared" si="97"/>
        <v>525.048</v>
      </c>
      <c r="M1236" s="21">
        <f t="shared" si="98"/>
        <v>50</v>
      </c>
    </row>
    <row r="1237" spans="2:13">
      <c r="B1237" s="14">
        <v>156928</v>
      </c>
      <c r="C1237" s="15" t="s">
        <v>1594</v>
      </c>
      <c r="D1237" s="15" t="s">
        <v>1650</v>
      </c>
      <c r="E1237" s="16">
        <v>40251</v>
      </c>
      <c r="F1237" s="22">
        <f>IF(AND(MONTH($D$1)&lt;=MONTH(E1237),YEAR($D$1)=YEAR(E1237)),0,DATEDIF(E1237,$D$1,"M"))</f>
        <v>186</v>
      </c>
      <c r="G1237" s="18">
        <v>84</v>
      </c>
      <c r="H1237" s="23">
        <v>31.45</v>
      </c>
      <c r="I1237" s="23">
        <f t="shared" si="96"/>
        <v>25.16</v>
      </c>
      <c r="J1237" s="15">
        <v>50</v>
      </c>
      <c r="K1237" s="23">
        <f t="shared" si="95"/>
        <v>-0.29571428571428571</v>
      </c>
      <c r="L1237" s="20">
        <f t="shared" si="97"/>
        <v>-24.84</v>
      </c>
      <c r="M1237" s="21">
        <f t="shared" si="98"/>
        <v>50</v>
      </c>
    </row>
    <row r="1238" spans="2:13">
      <c r="B1238" s="14">
        <v>12693429</v>
      </c>
      <c r="C1238" s="15" t="s">
        <v>1594</v>
      </c>
      <c r="D1238" s="15" t="s">
        <v>1650</v>
      </c>
      <c r="E1238" s="16">
        <v>40544</v>
      </c>
      <c r="F1238" s="22">
        <f>IF(AND(MONTH($D$1)&lt;=MONTH(E1238),YEAR($D$1)=YEAR(E1238)),0,DATEDIF(E1238,$D$1,"M"))</f>
        <v>177</v>
      </c>
      <c r="G1238" s="18">
        <v>84</v>
      </c>
      <c r="H1238" s="23">
        <v>721.86</v>
      </c>
      <c r="I1238" s="23">
        <f t="shared" si="96"/>
        <v>577.48800000000006</v>
      </c>
      <c r="J1238" s="15">
        <v>50</v>
      </c>
      <c r="K1238" s="23">
        <f t="shared" si="95"/>
        <v>6.2796190476190485</v>
      </c>
      <c r="L1238" s="20">
        <f t="shared" si="97"/>
        <v>527.48800000000006</v>
      </c>
      <c r="M1238" s="21">
        <f t="shared" si="98"/>
        <v>50</v>
      </c>
    </row>
    <row r="1239" spans="2:13">
      <c r="B1239" s="14">
        <v>17941337</v>
      </c>
      <c r="C1239" s="15" t="s">
        <v>1594</v>
      </c>
      <c r="D1239" s="15" t="s">
        <v>1650</v>
      </c>
      <c r="E1239" s="16">
        <v>1</v>
      </c>
      <c r="F1239" s="22">
        <f>IF(AND(MONTH($D$1)&lt;=MONTH(E1239),YEAR($D$1)=YEAR(E1239)),0,DATEDIF(E1239,$D$1,"M"))</f>
        <v>1509</v>
      </c>
      <c r="G1239" s="18">
        <v>84</v>
      </c>
      <c r="H1239" s="23">
        <v>738.31</v>
      </c>
      <c r="I1239" s="23">
        <f t="shared" si="96"/>
        <v>590.64800000000002</v>
      </c>
      <c r="J1239" s="15">
        <v>50</v>
      </c>
      <c r="K1239" s="23">
        <f t="shared" si="95"/>
        <v>6.4362857142857148</v>
      </c>
      <c r="L1239" s="20">
        <f t="shared" si="97"/>
        <v>540.64800000000002</v>
      </c>
      <c r="M1239" s="21">
        <f t="shared" si="98"/>
        <v>50</v>
      </c>
    </row>
    <row r="1240" spans="2:13">
      <c r="B1240" s="14">
        <v>12824669</v>
      </c>
      <c r="C1240" s="15" t="s">
        <v>1594</v>
      </c>
      <c r="D1240" s="15" t="s">
        <v>1650</v>
      </c>
      <c r="E1240" s="16">
        <v>41173</v>
      </c>
      <c r="F1240" s="22">
        <f>IF(AND(MONTH($D$1)&lt;=MONTH(E1240),YEAR($D$1)=YEAR(E1240)),0,DATEDIF(E1240,$D$1,"M"))</f>
        <v>156</v>
      </c>
      <c r="G1240" s="18">
        <v>84</v>
      </c>
      <c r="H1240" s="23">
        <v>816.61</v>
      </c>
      <c r="I1240" s="23">
        <f t="shared" si="96"/>
        <v>653.28800000000001</v>
      </c>
      <c r="J1240" s="15">
        <v>50</v>
      </c>
      <c r="K1240" s="23">
        <f t="shared" si="95"/>
        <v>7.1820000000000004</v>
      </c>
      <c r="L1240" s="20">
        <f t="shared" si="97"/>
        <v>603.28800000000001</v>
      </c>
      <c r="M1240" s="21">
        <f t="shared" si="98"/>
        <v>50</v>
      </c>
    </row>
    <row r="1241" spans="2:13">
      <c r="B1241" s="14">
        <v>9127538</v>
      </c>
      <c r="C1241" s="15" t="s">
        <v>1594</v>
      </c>
      <c r="D1241" s="15" t="s">
        <v>1650</v>
      </c>
      <c r="E1241" s="16">
        <v>42698</v>
      </c>
      <c r="F1241" s="22">
        <f>IF(AND(MONTH($D$1)&lt;=MONTH(E1241),YEAR($D$1)=YEAR(E1241)),0,DATEDIF(E1241,$D$1,"M"))</f>
        <v>106</v>
      </c>
      <c r="G1241" s="18">
        <v>84</v>
      </c>
      <c r="H1241" s="23">
        <v>700.28</v>
      </c>
      <c r="I1241" s="23">
        <f t="shared" si="96"/>
        <v>560.22400000000005</v>
      </c>
      <c r="J1241" s="15">
        <v>50</v>
      </c>
      <c r="K1241" s="23">
        <f t="shared" si="95"/>
        <v>6.0740952380952384</v>
      </c>
      <c r="L1241" s="20">
        <f t="shared" si="97"/>
        <v>510.22400000000005</v>
      </c>
      <c r="M1241" s="21">
        <f t="shared" si="98"/>
        <v>50</v>
      </c>
    </row>
    <row r="1242" spans="2:13">
      <c r="B1242" s="14">
        <v>20695543</v>
      </c>
      <c r="C1242" s="15" t="s">
        <v>1594</v>
      </c>
      <c r="D1242" s="15" t="s">
        <v>1650</v>
      </c>
      <c r="E1242" s="16" t="s">
        <v>1917</v>
      </c>
      <c r="F1242" s="22">
        <f>IF(AND(MONTH($D$1)&lt;=MONTH(E1242),YEAR($D$1)=YEAR(E1242)),0,DATEDIF(E1242,$D$1,"M"))</f>
        <v>34</v>
      </c>
      <c r="G1242" s="18">
        <v>84</v>
      </c>
      <c r="H1242" s="23">
        <v>738.31</v>
      </c>
      <c r="I1242" s="23">
        <f t="shared" si="96"/>
        <v>590.64800000000002</v>
      </c>
      <c r="J1242" s="15">
        <v>100</v>
      </c>
      <c r="K1242" s="23">
        <f t="shared" si="95"/>
        <v>5.841047619047619</v>
      </c>
      <c r="L1242" s="20">
        <f t="shared" si="97"/>
        <v>198.59561904761904</v>
      </c>
      <c r="M1242" s="21">
        <f t="shared" si="98"/>
        <v>392.05238095238099</v>
      </c>
    </row>
    <row r="1243" spans="2:13">
      <c r="B1243" s="14">
        <v>301219810</v>
      </c>
      <c r="C1243" s="15" t="s">
        <v>1594</v>
      </c>
      <c r="D1243" s="15" t="s">
        <v>1650</v>
      </c>
      <c r="E1243" s="16">
        <v>42565</v>
      </c>
      <c r="F1243" s="22">
        <f>IF(AND(MONTH($D$1)&lt;=MONTH(E1243),YEAR($D$1)=YEAR(E1243)),0,DATEDIF(E1243,$D$1,"M"))</f>
        <v>110</v>
      </c>
      <c r="G1243" s="18">
        <v>84</v>
      </c>
      <c r="H1243" s="23">
        <v>1087.5</v>
      </c>
      <c r="I1243" s="23">
        <f t="shared" si="96"/>
        <v>870</v>
      </c>
      <c r="J1243" s="15">
        <v>50</v>
      </c>
      <c r="K1243" s="23">
        <f t="shared" si="95"/>
        <v>9.7619047619047628</v>
      </c>
      <c r="L1243" s="20">
        <f t="shared" si="97"/>
        <v>820.00000000000011</v>
      </c>
      <c r="M1243" s="21">
        <f t="shared" si="98"/>
        <v>50</v>
      </c>
    </row>
    <row r="1244" spans="2:13">
      <c r="B1244" s="14">
        <v>21220481</v>
      </c>
      <c r="C1244" s="15" t="s">
        <v>1594</v>
      </c>
      <c r="D1244" s="15" t="s">
        <v>1650</v>
      </c>
      <c r="E1244" s="16">
        <v>41745</v>
      </c>
      <c r="F1244" s="22">
        <f>IF(AND(MONTH($D$1)&lt;=MONTH(E1244),YEAR($D$1)=YEAR(E1244)),0,DATEDIF(E1244,$D$1,"M"))</f>
        <v>137</v>
      </c>
      <c r="G1244" s="18">
        <v>84</v>
      </c>
      <c r="H1244" s="23">
        <v>738.31</v>
      </c>
      <c r="I1244" s="23">
        <f t="shared" si="96"/>
        <v>590.64800000000002</v>
      </c>
      <c r="J1244" s="15">
        <v>50</v>
      </c>
      <c r="K1244" s="23">
        <f t="shared" si="95"/>
        <v>6.4362857142857148</v>
      </c>
      <c r="L1244" s="20">
        <f t="shared" si="97"/>
        <v>540.64800000000002</v>
      </c>
      <c r="M1244" s="21">
        <f t="shared" si="98"/>
        <v>50</v>
      </c>
    </row>
    <row r="1245" spans="2:13">
      <c r="B1245" s="14">
        <v>301219723</v>
      </c>
      <c r="C1245" s="15" t="s">
        <v>1594</v>
      </c>
      <c r="D1245" s="15" t="s">
        <v>1650</v>
      </c>
      <c r="E1245" s="16">
        <v>41957</v>
      </c>
      <c r="F1245" s="22">
        <f>IF(AND(MONTH($D$1)&lt;=MONTH(E1245),YEAR($D$1)=YEAR(E1245)),0,DATEDIF(E1245,$D$1,"M"))</f>
        <v>130</v>
      </c>
      <c r="G1245" s="18">
        <v>84</v>
      </c>
      <c r="H1245" s="23">
        <v>738.31</v>
      </c>
      <c r="I1245" s="23">
        <f t="shared" si="96"/>
        <v>590.64800000000002</v>
      </c>
      <c r="J1245" s="15">
        <v>50</v>
      </c>
      <c r="K1245" s="23">
        <f t="shared" si="95"/>
        <v>6.4362857142857148</v>
      </c>
      <c r="L1245" s="20">
        <f t="shared" si="97"/>
        <v>540.64800000000002</v>
      </c>
      <c r="M1245" s="21">
        <f t="shared" si="98"/>
        <v>50</v>
      </c>
    </row>
    <row r="1246" spans="2:13">
      <c r="B1246" s="14">
        <v>751124615</v>
      </c>
      <c r="C1246" s="15" t="s">
        <v>1594</v>
      </c>
      <c r="D1246" s="15" t="s">
        <v>1650</v>
      </c>
      <c r="E1246" s="16">
        <v>40297</v>
      </c>
      <c r="F1246" s="22">
        <f>IF(AND(MONTH($D$1)&lt;=MONTH(E1246),YEAR($D$1)=YEAR(E1246)),0,DATEDIF(E1246,$D$1,"M"))</f>
        <v>185</v>
      </c>
      <c r="G1246" s="18">
        <v>84</v>
      </c>
      <c r="H1246" s="23">
        <v>718.81</v>
      </c>
      <c r="I1246" s="23">
        <f t="shared" si="96"/>
        <v>575.048</v>
      </c>
      <c r="J1246" s="15">
        <v>50</v>
      </c>
      <c r="K1246" s="23">
        <f t="shared" si="95"/>
        <v>6.2505714285714289</v>
      </c>
      <c r="L1246" s="20">
        <f t="shared" si="97"/>
        <v>525.048</v>
      </c>
      <c r="M1246" s="21">
        <f t="shared" si="98"/>
        <v>50</v>
      </c>
    </row>
    <row r="1247" spans="2:13">
      <c r="B1247" s="14">
        <v>16357112</v>
      </c>
      <c r="C1247" s="15" t="s">
        <v>1594</v>
      </c>
      <c r="D1247" s="15" t="s">
        <v>1650</v>
      </c>
      <c r="E1247" s="16">
        <v>44074</v>
      </c>
      <c r="F1247" s="22">
        <f>IF(AND(MONTH($D$1)&lt;=MONTH(E1247),YEAR($D$1)=YEAR(E1247)),0,DATEDIF(E1247,$D$1,"M"))</f>
        <v>61</v>
      </c>
      <c r="G1247" s="18">
        <v>84</v>
      </c>
      <c r="H1247" s="23">
        <v>738.31</v>
      </c>
      <c r="I1247" s="23">
        <f t="shared" si="96"/>
        <v>590.64800000000002</v>
      </c>
      <c r="J1247" s="15">
        <v>100</v>
      </c>
      <c r="K1247" s="23">
        <f t="shared" si="95"/>
        <v>5.841047619047619</v>
      </c>
      <c r="L1247" s="20">
        <f t="shared" si="97"/>
        <v>356.30390476190479</v>
      </c>
      <c r="M1247" s="21">
        <f t="shared" si="98"/>
        <v>234.34409523809524</v>
      </c>
    </row>
    <row r="1248" spans="2:13">
      <c r="B1248" s="14">
        <v>11393129</v>
      </c>
      <c r="C1248" s="15" t="s">
        <v>1594</v>
      </c>
      <c r="D1248" s="15" t="s">
        <v>1650</v>
      </c>
      <c r="E1248" s="16">
        <v>40287</v>
      </c>
      <c r="F1248" s="22">
        <f>IF(AND(MONTH($D$1)&lt;=MONTH(E1248),YEAR($D$1)=YEAR(E1248)),0,DATEDIF(E1248,$D$1,"M"))</f>
        <v>185</v>
      </c>
      <c r="G1248" s="18">
        <v>84</v>
      </c>
      <c r="H1248" s="23">
        <v>718.81</v>
      </c>
      <c r="I1248" s="23">
        <f t="shared" si="96"/>
        <v>575.048</v>
      </c>
      <c r="J1248" s="15">
        <v>50</v>
      </c>
      <c r="K1248" s="23">
        <f t="shared" si="95"/>
        <v>6.2505714285714289</v>
      </c>
      <c r="L1248" s="20">
        <f t="shared" si="97"/>
        <v>525.048</v>
      </c>
      <c r="M1248" s="21">
        <f t="shared" si="98"/>
        <v>50</v>
      </c>
    </row>
    <row r="1249" spans="2:13">
      <c r="B1249" s="14">
        <v>19119351</v>
      </c>
      <c r="C1249" s="15" t="s">
        <v>1594</v>
      </c>
      <c r="D1249" s="15" t="s">
        <v>1650</v>
      </c>
      <c r="E1249" s="16">
        <v>40584</v>
      </c>
      <c r="F1249" s="22">
        <f>IF(AND(MONTH($D$1)&lt;=MONTH(E1249),YEAR($D$1)=YEAR(E1249)),0,DATEDIF(E1249,$D$1,"M"))</f>
        <v>175</v>
      </c>
      <c r="G1249" s="18">
        <v>84</v>
      </c>
      <c r="H1249" s="23">
        <v>721.86</v>
      </c>
      <c r="I1249" s="23">
        <f t="shared" si="96"/>
        <v>577.48800000000006</v>
      </c>
      <c r="J1249" s="15">
        <v>50</v>
      </c>
      <c r="K1249" s="23">
        <f t="shared" si="95"/>
        <v>6.2796190476190485</v>
      </c>
      <c r="L1249" s="20">
        <f t="shared" si="97"/>
        <v>527.48800000000006</v>
      </c>
      <c r="M1249" s="21">
        <f t="shared" si="98"/>
        <v>50</v>
      </c>
    </row>
    <row r="1250" spans="2:13">
      <c r="B1250" s="14">
        <v>20801766</v>
      </c>
      <c r="C1250" s="15" t="s">
        <v>1594</v>
      </c>
      <c r="D1250" s="15" t="s">
        <v>1653</v>
      </c>
      <c r="E1250" s="16">
        <v>43101</v>
      </c>
      <c r="F1250" s="22">
        <f>IF(AND(MONTH($D$1)&lt;=MONTH(E1250),YEAR($D$1)=YEAR(E1250)),0,DATEDIF(E1250,$D$1,"M"))</f>
        <v>93</v>
      </c>
      <c r="G1250" s="18">
        <v>84</v>
      </c>
      <c r="H1250" s="23">
        <v>573.76</v>
      </c>
      <c r="I1250" s="23">
        <f t="shared" si="96"/>
        <v>459.00800000000004</v>
      </c>
      <c r="J1250" s="15">
        <v>50</v>
      </c>
      <c r="K1250" s="23">
        <f t="shared" si="95"/>
        <v>4.8691428571428572</v>
      </c>
      <c r="L1250" s="20">
        <f t="shared" si="97"/>
        <v>409.00799999999998</v>
      </c>
      <c r="M1250" s="21">
        <f t="shared" si="98"/>
        <v>50</v>
      </c>
    </row>
    <row r="1251" spans="2:13">
      <c r="B1251" s="14">
        <v>22280212</v>
      </c>
      <c r="C1251" s="15" t="s">
        <v>1594</v>
      </c>
      <c r="D1251" s="15" t="s">
        <v>1653</v>
      </c>
      <c r="E1251" s="16">
        <v>41978</v>
      </c>
      <c r="F1251" s="22">
        <f>IF(AND(MONTH($D$1)&lt;=MONTH(E1251),YEAR($D$1)=YEAR(E1251)),0,DATEDIF(E1251,$D$1,"M"))</f>
        <v>129</v>
      </c>
      <c r="G1251" s="18">
        <v>84</v>
      </c>
      <c r="H1251" s="23">
        <v>634.19000000000005</v>
      </c>
      <c r="I1251" s="23">
        <f t="shared" si="96"/>
        <v>507.35200000000009</v>
      </c>
      <c r="J1251" s="15">
        <v>50</v>
      </c>
      <c r="K1251" s="23">
        <f t="shared" si="95"/>
        <v>5.4446666666666674</v>
      </c>
      <c r="L1251" s="20">
        <f t="shared" si="97"/>
        <v>457.35200000000009</v>
      </c>
      <c r="M1251" s="21">
        <f t="shared" si="98"/>
        <v>50</v>
      </c>
    </row>
    <row r="1252" spans="2:13">
      <c r="B1252" s="14">
        <v>16834980</v>
      </c>
      <c r="C1252" s="15" t="s">
        <v>1594</v>
      </c>
      <c r="D1252" s="15" t="s">
        <v>1653</v>
      </c>
      <c r="E1252" s="16" t="s">
        <v>1918</v>
      </c>
      <c r="F1252" s="22">
        <f>IF(AND(MONTH($D$1)&lt;=MONTH(E1252),YEAR($D$1)=YEAR(E1252)),0,DATEDIF(E1252,$D$1,"M"))</f>
        <v>18</v>
      </c>
      <c r="G1252" s="18">
        <v>84</v>
      </c>
      <c r="H1252" s="23">
        <v>573.76</v>
      </c>
      <c r="I1252" s="23">
        <f t="shared" si="96"/>
        <v>459.00800000000004</v>
      </c>
      <c r="J1252" s="15">
        <v>100</v>
      </c>
      <c r="K1252" s="23">
        <f t="shared" si="95"/>
        <v>4.2739047619047623</v>
      </c>
      <c r="L1252" s="20">
        <f t="shared" si="97"/>
        <v>76.930285714285716</v>
      </c>
      <c r="M1252" s="21">
        <f t="shared" si="98"/>
        <v>382.07771428571431</v>
      </c>
    </row>
    <row r="1253" spans="2:13">
      <c r="B1253" s="14">
        <v>9534742</v>
      </c>
      <c r="C1253" s="15" t="s">
        <v>1594</v>
      </c>
      <c r="D1253" s="15" t="s">
        <v>1653</v>
      </c>
      <c r="E1253" s="16">
        <v>43590</v>
      </c>
      <c r="F1253" s="22">
        <f>IF(AND(MONTH($D$1)&lt;=MONTH(E1253),YEAR($D$1)=YEAR(E1253)),0,DATEDIF(E1253,$D$1,"M"))</f>
        <v>76</v>
      </c>
      <c r="G1253" s="18">
        <v>84</v>
      </c>
      <c r="H1253" s="23">
        <v>573.76</v>
      </c>
      <c r="I1253" s="23">
        <f t="shared" si="96"/>
        <v>459.00800000000004</v>
      </c>
      <c r="J1253" s="15">
        <v>100</v>
      </c>
      <c r="K1253" s="23">
        <f t="shared" si="95"/>
        <v>4.2739047619047623</v>
      </c>
      <c r="L1253" s="20">
        <f t="shared" si="97"/>
        <v>324.81676190476196</v>
      </c>
      <c r="M1253" s="21">
        <f t="shared" si="98"/>
        <v>134.19123809523808</v>
      </c>
    </row>
    <row r="1254" spans="2:13">
      <c r="B1254" s="14">
        <v>455149661</v>
      </c>
      <c r="C1254" s="15" t="s">
        <v>1594</v>
      </c>
      <c r="D1254" s="15" t="s">
        <v>1653</v>
      </c>
      <c r="E1254" s="16">
        <v>44959</v>
      </c>
      <c r="F1254" s="22">
        <f>IF(AND(MONTH($D$1)&lt;=MONTH(E1254),YEAR($D$1)=YEAR(E1254)),0,DATEDIF(E1254,$D$1,"M"))</f>
        <v>31</v>
      </c>
      <c r="G1254" s="18">
        <v>84</v>
      </c>
      <c r="H1254" s="23">
        <v>898.09</v>
      </c>
      <c r="I1254" s="23">
        <f t="shared" si="96"/>
        <v>718.47200000000009</v>
      </c>
      <c r="J1254" s="15">
        <v>100</v>
      </c>
      <c r="K1254" s="23">
        <f t="shared" si="95"/>
        <v>7.3627619047619062</v>
      </c>
      <c r="L1254" s="20">
        <f t="shared" si="97"/>
        <v>228.2456190476191</v>
      </c>
      <c r="M1254" s="21">
        <f t="shared" si="98"/>
        <v>490.22638095238096</v>
      </c>
    </row>
    <row r="1255" spans="2:13">
      <c r="B1255" s="14">
        <v>23241924</v>
      </c>
      <c r="C1255" s="15" t="s">
        <v>1594</v>
      </c>
      <c r="D1255" s="15" t="s">
        <v>1658</v>
      </c>
      <c r="E1255" s="16">
        <v>42005</v>
      </c>
      <c r="F1255" s="22">
        <f>IF(AND(MONTH($D$1)&lt;=MONTH(E1255),YEAR($D$1)=YEAR(E1255)),0,DATEDIF(E1255,$D$1,"M"))</f>
        <v>129</v>
      </c>
      <c r="G1255" s="18">
        <v>84</v>
      </c>
      <c r="H1255" s="23">
        <v>1810.15</v>
      </c>
      <c r="I1255" s="23">
        <f t="shared" si="96"/>
        <v>1448.1200000000001</v>
      </c>
      <c r="J1255" s="15">
        <v>50</v>
      </c>
      <c r="K1255" s="23">
        <f t="shared" si="95"/>
        <v>16.644285714285715</v>
      </c>
      <c r="L1255" s="20">
        <f t="shared" si="97"/>
        <v>1398.1200000000001</v>
      </c>
      <c r="M1255" s="21">
        <f t="shared" si="98"/>
        <v>50</v>
      </c>
    </row>
    <row r="1256" spans="2:13">
      <c r="B1256" s="14">
        <v>23517430</v>
      </c>
      <c r="C1256" s="15" t="s">
        <v>1594</v>
      </c>
      <c r="D1256" s="15" t="s">
        <v>1652</v>
      </c>
      <c r="E1256" s="16">
        <v>41876</v>
      </c>
      <c r="F1256" s="22">
        <f>IF(AND(MONTH($D$1)&lt;=MONTH(E1256),YEAR($D$1)=YEAR(E1256)),0,DATEDIF(E1256,$D$1,"M"))</f>
        <v>133</v>
      </c>
      <c r="G1256" s="18">
        <v>84</v>
      </c>
      <c r="H1256" s="23">
        <v>1487</v>
      </c>
      <c r="I1256" s="23">
        <f t="shared" si="96"/>
        <v>1189.6000000000001</v>
      </c>
      <c r="J1256" s="15">
        <v>50</v>
      </c>
      <c r="K1256" s="23">
        <f t="shared" si="95"/>
        <v>13.566666666666668</v>
      </c>
      <c r="L1256" s="20">
        <f t="shared" si="97"/>
        <v>1139.6000000000001</v>
      </c>
      <c r="M1256" s="21">
        <f t="shared" si="98"/>
        <v>50</v>
      </c>
    </row>
    <row r="1257" spans="2:13">
      <c r="B1257" s="14">
        <v>23401186</v>
      </c>
      <c r="C1257" s="15" t="s">
        <v>1594</v>
      </c>
      <c r="D1257" s="15" t="s">
        <v>1674</v>
      </c>
      <c r="E1257" s="16">
        <v>43637</v>
      </c>
      <c r="F1257" s="22">
        <f>IF(AND(MONTH($D$1)&lt;=MONTH(E1257),YEAR($D$1)=YEAR(E1257)),0,DATEDIF(E1257,$D$1,"M"))</f>
        <v>75</v>
      </c>
      <c r="G1257" s="18">
        <v>84</v>
      </c>
      <c r="H1257" s="23">
        <v>935</v>
      </c>
      <c r="I1257" s="23">
        <f t="shared" si="96"/>
        <v>748</v>
      </c>
      <c r="J1257" s="15">
        <v>100</v>
      </c>
      <c r="K1257" s="23">
        <f t="shared" si="95"/>
        <v>7.7142857142857144</v>
      </c>
      <c r="L1257" s="20">
        <f t="shared" si="97"/>
        <v>578.57142857142856</v>
      </c>
      <c r="M1257" s="21">
        <f t="shared" si="98"/>
        <v>169.42857142857144</v>
      </c>
    </row>
    <row r="1258" spans="2:13">
      <c r="B1258" s="14">
        <v>23401121</v>
      </c>
      <c r="C1258" s="15" t="s">
        <v>1594</v>
      </c>
      <c r="D1258" s="15" t="s">
        <v>1672</v>
      </c>
      <c r="E1258" s="16">
        <v>45209</v>
      </c>
      <c r="F1258" s="22">
        <f>IF(AND(MONTH($D$1)&lt;=MONTH(E1258),YEAR($D$1)=YEAR(E1258)),0,DATEDIF(E1258,$D$1,"M"))</f>
        <v>23</v>
      </c>
      <c r="G1258" s="18">
        <v>84</v>
      </c>
      <c r="H1258" s="23">
        <v>778.24</v>
      </c>
      <c r="I1258" s="23">
        <f t="shared" si="96"/>
        <v>622.5920000000001</v>
      </c>
      <c r="J1258" s="15">
        <v>100</v>
      </c>
      <c r="K1258" s="23">
        <f t="shared" ref="K1258:K1321" si="99">(I1258-J1258)/G1258</f>
        <v>6.2213333333333347</v>
      </c>
      <c r="L1258" s="20">
        <f t="shared" si="97"/>
        <v>143.09066666666669</v>
      </c>
      <c r="M1258" s="21">
        <f t="shared" si="98"/>
        <v>479.50133333333338</v>
      </c>
    </row>
    <row r="1259" spans="2:13">
      <c r="B1259" s="14">
        <v>22867039</v>
      </c>
      <c r="C1259" s="15" t="s">
        <v>1594</v>
      </c>
      <c r="D1259" s="15" t="s">
        <v>1672</v>
      </c>
      <c r="E1259" s="16">
        <v>45289</v>
      </c>
      <c r="F1259" s="22">
        <f>IF(AND(MONTH($D$1)&lt;=MONTH(E1259),YEAR($D$1)=YEAR(E1259)),0,DATEDIF(E1259,$D$1,"M"))</f>
        <v>21</v>
      </c>
      <c r="G1259" s="18">
        <v>84</v>
      </c>
      <c r="H1259" s="23">
        <v>778.24</v>
      </c>
      <c r="I1259" s="23">
        <f t="shared" si="96"/>
        <v>622.5920000000001</v>
      </c>
      <c r="J1259" s="15">
        <v>100</v>
      </c>
      <c r="K1259" s="23">
        <f t="shared" si="99"/>
        <v>6.2213333333333347</v>
      </c>
      <c r="L1259" s="20">
        <f t="shared" si="97"/>
        <v>130.64800000000002</v>
      </c>
      <c r="M1259" s="21">
        <f t="shared" si="98"/>
        <v>491.94400000000007</v>
      </c>
    </row>
    <row r="1260" spans="2:13">
      <c r="B1260" s="14">
        <v>22867031</v>
      </c>
      <c r="C1260" s="15" t="s">
        <v>1594</v>
      </c>
      <c r="D1260" s="15" t="s">
        <v>1672</v>
      </c>
      <c r="E1260" s="16">
        <v>45251</v>
      </c>
      <c r="F1260" s="22">
        <f>IF(AND(MONTH($D$1)&lt;=MONTH(E1260),YEAR($D$1)=YEAR(E1260)),0,DATEDIF(E1260,$D$1,"M"))</f>
        <v>22</v>
      </c>
      <c r="G1260" s="18">
        <v>84</v>
      </c>
      <c r="H1260" s="23">
        <v>778.24</v>
      </c>
      <c r="I1260" s="23">
        <f t="shared" si="96"/>
        <v>622.5920000000001</v>
      </c>
      <c r="J1260" s="15">
        <v>100</v>
      </c>
      <c r="K1260" s="23">
        <f t="shared" si="99"/>
        <v>6.2213333333333347</v>
      </c>
      <c r="L1260" s="20">
        <f t="shared" si="97"/>
        <v>136.86933333333337</v>
      </c>
      <c r="M1260" s="21">
        <f t="shared" si="98"/>
        <v>485.72266666666673</v>
      </c>
    </row>
    <row r="1261" spans="2:13">
      <c r="B1261" s="14">
        <v>23130433</v>
      </c>
      <c r="C1261" s="15" t="s">
        <v>1594</v>
      </c>
      <c r="D1261" s="15" t="s">
        <v>1672</v>
      </c>
      <c r="E1261" s="16">
        <v>45251</v>
      </c>
      <c r="F1261" s="22">
        <f>IF(AND(MONTH($D$1)&lt;=MONTH(E1261),YEAR($D$1)=YEAR(E1261)),0,DATEDIF(E1261,$D$1,"M"))</f>
        <v>22</v>
      </c>
      <c r="G1261" s="18">
        <v>84</v>
      </c>
      <c r="H1261" s="23">
        <v>778.24</v>
      </c>
      <c r="I1261" s="23">
        <f t="shared" si="96"/>
        <v>622.5920000000001</v>
      </c>
      <c r="J1261" s="15">
        <v>100</v>
      </c>
      <c r="K1261" s="23">
        <f t="shared" si="99"/>
        <v>6.2213333333333347</v>
      </c>
      <c r="L1261" s="20">
        <f t="shared" si="97"/>
        <v>136.86933333333337</v>
      </c>
      <c r="M1261" s="21">
        <f t="shared" si="98"/>
        <v>485.72266666666673</v>
      </c>
    </row>
    <row r="1262" spans="2:13">
      <c r="B1262" s="14">
        <v>23517418</v>
      </c>
      <c r="C1262" s="15" t="s">
        <v>1594</v>
      </c>
      <c r="D1262" s="15" t="s">
        <v>1672</v>
      </c>
      <c r="E1262" s="16">
        <v>45127</v>
      </c>
      <c r="F1262" s="22">
        <f>IF(AND(MONTH($D$1)&lt;=MONTH(E1262),YEAR($D$1)=YEAR(E1262)),0,DATEDIF(E1262,$D$1,"M"))</f>
        <v>26</v>
      </c>
      <c r="G1262" s="18">
        <v>84</v>
      </c>
      <c r="H1262" s="23">
        <v>770.58</v>
      </c>
      <c r="I1262" s="23">
        <f t="shared" si="96"/>
        <v>616.46400000000006</v>
      </c>
      <c r="J1262" s="15">
        <v>100</v>
      </c>
      <c r="K1262" s="23">
        <f t="shared" si="99"/>
        <v>6.1483809523809532</v>
      </c>
      <c r="L1262" s="20">
        <f t="shared" si="97"/>
        <v>159.85790476190479</v>
      </c>
      <c r="M1262" s="21">
        <f t="shared" si="98"/>
        <v>456.60609523809524</v>
      </c>
    </row>
    <row r="1263" spans="2:13">
      <c r="B1263" s="14">
        <v>23401159</v>
      </c>
      <c r="C1263" s="15" t="s">
        <v>1594</v>
      </c>
      <c r="D1263" s="15" t="s">
        <v>1672</v>
      </c>
      <c r="E1263" s="16">
        <v>45127</v>
      </c>
      <c r="F1263" s="22">
        <f>IF(AND(MONTH($D$1)&lt;=MONTH(E1263),YEAR($D$1)=YEAR(E1263)),0,DATEDIF(E1263,$D$1,"M"))</f>
        <v>26</v>
      </c>
      <c r="G1263" s="18">
        <v>84</v>
      </c>
      <c r="H1263" s="23">
        <v>770.58</v>
      </c>
      <c r="I1263" s="23">
        <f t="shared" si="96"/>
        <v>616.46400000000006</v>
      </c>
      <c r="J1263" s="15">
        <v>100</v>
      </c>
      <c r="K1263" s="23">
        <f t="shared" si="99"/>
        <v>6.1483809523809532</v>
      </c>
      <c r="L1263" s="20">
        <f t="shared" si="97"/>
        <v>159.85790476190479</v>
      </c>
      <c r="M1263" s="21">
        <f t="shared" si="98"/>
        <v>456.60609523809524</v>
      </c>
    </row>
    <row r="1264" spans="2:13">
      <c r="B1264" s="14">
        <v>23517414</v>
      </c>
      <c r="C1264" s="15" t="s">
        <v>1594</v>
      </c>
      <c r="D1264" s="15" t="s">
        <v>1672</v>
      </c>
      <c r="E1264" s="16">
        <v>45180</v>
      </c>
      <c r="F1264" s="22">
        <f>IF(AND(MONTH($D$1)&lt;=MONTH(E1264),YEAR($D$1)=YEAR(E1264)),0,DATEDIF(E1264,$D$1,"M"))</f>
        <v>24</v>
      </c>
      <c r="G1264" s="18">
        <v>84</v>
      </c>
      <c r="H1264" s="23">
        <v>778.24</v>
      </c>
      <c r="I1264" s="23">
        <f t="shared" si="96"/>
        <v>622.5920000000001</v>
      </c>
      <c r="J1264" s="15">
        <v>100</v>
      </c>
      <c r="K1264" s="23">
        <f t="shared" si="99"/>
        <v>6.2213333333333347</v>
      </c>
      <c r="L1264" s="20">
        <f t="shared" si="97"/>
        <v>149.31200000000004</v>
      </c>
      <c r="M1264" s="21">
        <f t="shared" si="98"/>
        <v>473.28000000000009</v>
      </c>
    </row>
    <row r="1265" spans="2:13">
      <c r="B1265" s="14">
        <v>23517400</v>
      </c>
      <c r="C1265" s="15" t="s">
        <v>1594</v>
      </c>
      <c r="D1265" s="15" t="s">
        <v>1672</v>
      </c>
      <c r="E1265" s="16">
        <v>45289</v>
      </c>
      <c r="F1265" s="22">
        <f>IF(AND(MONTH($D$1)&lt;=MONTH(E1265),YEAR($D$1)=YEAR(E1265)),0,DATEDIF(E1265,$D$1,"M"))</f>
        <v>21</v>
      </c>
      <c r="G1265" s="18">
        <v>84</v>
      </c>
      <c r="H1265" s="23">
        <v>778.24</v>
      </c>
      <c r="I1265" s="23">
        <f t="shared" si="96"/>
        <v>622.5920000000001</v>
      </c>
      <c r="J1265" s="15">
        <v>100</v>
      </c>
      <c r="K1265" s="23">
        <f t="shared" si="99"/>
        <v>6.2213333333333347</v>
      </c>
      <c r="L1265" s="20">
        <f t="shared" si="97"/>
        <v>130.64800000000002</v>
      </c>
      <c r="M1265" s="21">
        <f t="shared" si="98"/>
        <v>491.94400000000007</v>
      </c>
    </row>
    <row r="1266" spans="2:13">
      <c r="B1266" s="14">
        <v>24677214</v>
      </c>
      <c r="C1266" s="15" t="s">
        <v>1594</v>
      </c>
      <c r="D1266" s="15" t="s">
        <v>1672</v>
      </c>
      <c r="E1266" s="16">
        <v>45251</v>
      </c>
      <c r="F1266" s="22">
        <f>IF(AND(MONTH($D$1)&lt;=MONTH(E1266),YEAR($D$1)=YEAR(E1266)),0,DATEDIF(E1266,$D$1,"M"))</f>
        <v>22</v>
      </c>
      <c r="G1266" s="18">
        <v>84</v>
      </c>
      <c r="H1266" s="23">
        <v>778.24</v>
      </c>
      <c r="I1266" s="23">
        <f t="shared" si="96"/>
        <v>622.5920000000001</v>
      </c>
      <c r="J1266" s="15">
        <v>100</v>
      </c>
      <c r="K1266" s="23">
        <f t="shared" si="99"/>
        <v>6.2213333333333347</v>
      </c>
      <c r="L1266" s="20">
        <f t="shared" si="97"/>
        <v>136.86933333333337</v>
      </c>
      <c r="M1266" s="21">
        <f t="shared" si="98"/>
        <v>485.72266666666673</v>
      </c>
    </row>
    <row r="1267" spans="2:13">
      <c r="B1267" s="14">
        <v>23718926</v>
      </c>
      <c r="C1267" s="15" t="s">
        <v>1594</v>
      </c>
      <c r="D1267" s="15" t="s">
        <v>1672</v>
      </c>
      <c r="E1267" s="16">
        <v>45289</v>
      </c>
      <c r="F1267" s="22">
        <f>IF(AND(MONTH($D$1)&lt;=MONTH(E1267),YEAR($D$1)=YEAR(E1267)),0,DATEDIF(E1267,$D$1,"M"))</f>
        <v>21</v>
      </c>
      <c r="G1267" s="18">
        <v>84</v>
      </c>
      <c r="H1267" s="23">
        <v>778.24</v>
      </c>
      <c r="I1267" s="23">
        <f t="shared" si="96"/>
        <v>622.5920000000001</v>
      </c>
      <c r="J1267" s="15">
        <v>100</v>
      </c>
      <c r="K1267" s="23">
        <f t="shared" si="99"/>
        <v>6.2213333333333347</v>
      </c>
      <c r="L1267" s="20">
        <f t="shared" si="97"/>
        <v>130.64800000000002</v>
      </c>
      <c r="M1267" s="21">
        <f t="shared" si="98"/>
        <v>491.94400000000007</v>
      </c>
    </row>
    <row r="1268" spans="2:13">
      <c r="B1268" s="14">
        <v>23517390</v>
      </c>
      <c r="C1268" s="15" t="s">
        <v>1594</v>
      </c>
      <c r="D1268" s="15" t="s">
        <v>1672</v>
      </c>
      <c r="E1268" s="16">
        <v>45289</v>
      </c>
      <c r="F1268" s="22">
        <f>IF(AND(MONTH($D$1)&lt;=MONTH(E1268),YEAR($D$1)=YEAR(E1268)),0,DATEDIF(E1268,$D$1,"M"))</f>
        <v>21</v>
      </c>
      <c r="G1268" s="18">
        <v>84</v>
      </c>
      <c r="H1268" s="23">
        <v>778.24</v>
      </c>
      <c r="I1268" s="23">
        <f t="shared" si="96"/>
        <v>622.5920000000001</v>
      </c>
      <c r="J1268" s="15">
        <v>100</v>
      </c>
      <c r="K1268" s="23">
        <f t="shared" si="99"/>
        <v>6.2213333333333347</v>
      </c>
      <c r="L1268" s="20">
        <f t="shared" si="97"/>
        <v>130.64800000000002</v>
      </c>
      <c r="M1268" s="21">
        <f t="shared" si="98"/>
        <v>491.94400000000007</v>
      </c>
    </row>
    <row r="1269" spans="2:13">
      <c r="B1269" s="14">
        <v>24948894</v>
      </c>
      <c r="C1269" s="15" t="s">
        <v>1594</v>
      </c>
      <c r="D1269" s="15" t="s">
        <v>1672</v>
      </c>
      <c r="E1269" s="16">
        <v>45583</v>
      </c>
      <c r="F1269" s="22">
        <f>IF(AND(MONTH($D$1)&lt;=MONTH(E1269),YEAR($D$1)=YEAR(E1269)),0,DATEDIF(E1269,$D$1,"M"))</f>
        <v>11</v>
      </c>
      <c r="G1269" s="18">
        <v>84</v>
      </c>
      <c r="H1269" s="23">
        <v>776.51</v>
      </c>
      <c r="I1269" s="23">
        <f t="shared" si="96"/>
        <v>621.20800000000008</v>
      </c>
      <c r="J1269" s="15">
        <v>100</v>
      </c>
      <c r="K1269" s="23">
        <f t="shared" si="99"/>
        <v>6.2048571428571435</v>
      </c>
      <c r="L1269" s="20">
        <f t="shared" si="97"/>
        <v>68.253428571428572</v>
      </c>
      <c r="M1269" s="21">
        <f t="shared" si="98"/>
        <v>552.95457142857151</v>
      </c>
    </row>
    <row r="1270" spans="2:13">
      <c r="B1270" s="14">
        <v>25141508</v>
      </c>
      <c r="C1270" s="15" t="s">
        <v>1594</v>
      </c>
      <c r="D1270" s="15" t="s">
        <v>1672</v>
      </c>
      <c r="E1270" s="16">
        <v>45323</v>
      </c>
      <c r="F1270" s="22">
        <f>IF(AND(MONTH($D$1)&lt;=MONTH(E1270),YEAR($D$1)=YEAR(E1270)),0,DATEDIF(E1270,$D$1,"M"))</f>
        <v>20</v>
      </c>
      <c r="G1270" s="18">
        <v>84</v>
      </c>
      <c r="H1270" s="23">
        <v>776.51</v>
      </c>
      <c r="I1270" s="23">
        <f t="shared" si="96"/>
        <v>621.20800000000008</v>
      </c>
      <c r="J1270" s="15">
        <v>100</v>
      </c>
      <c r="K1270" s="23">
        <f t="shared" si="99"/>
        <v>6.2048571428571435</v>
      </c>
      <c r="L1270" s="20">
        <f t="shared" si="97"/>
        <v>124.09714285714287</v>
      </c>
      <c r="M1270" s="21">
        <f t="shared" si="98"/>
        <v>497.11085714285718</v>
      </c>
    </row>
    <row r="1271" spans="2:13">
      <c r="B1271" s="14">
        <v>25073523</v>
      </c>
      <c r="C1271" s="15" t="s">
        <v>1594</v>
      </c>
      <c r="D1271" s="15" t="s">
        <v>1672</v>
      </c>
      <c r="E1271" s="16">
        <v>45289</v>
      </c>
      <c r="F1271" s="22">
        <f>IF(AND(MONTH($D$1)&lt;=MONTH(E1271),YEAR($D$1)=YEAR(E1271)),0,DATEDIF(E1271,$D$1,"M"))</f>
        <v>21</v>
      </c>
      <c r="G1271" s="18">
        <v>84</v>
      </c>
      <c r="H1271" s="23">
        <v>778.24</v>
      </c>
      <c r="I1271" s="23">
        <f t="shared" si="96"/>
        <v>622.5920000000001</v>
      </c>
      <c r="J1271" s="15">
        <v>100</v>
      </c>
      <c r="K1271" s="23">
        <f t="shared" si="99"/>
        <v>6.2213333333333347</v>
      </c>
      <c r="L1271" s="20">
        <f t="shared" si="97"/>
        <v>130.64800000000002</v>
      </c>
      <c r="M1271" s="21">
        <f t="shared" si="98"/>
        <v>491.94400000000007</v>
      </c>
    </row>
    <row r="1272" spans="2:13">
      <c r="B1272" s="14">
        <v>25073522</v>
      </c>
      <c r="C1272" s="15" t="s">
        <v>1594</v>
      </c>
      <c r="D1272" s="15" t="s">
        <v>1672</v>
      </c>
      <c r="E1272" s="16">
        <v>45621</v>
      </c>
      <c r="F1272" s="22">
        <f>IF(AND(MONTH($D$1)&lt;=MONTH(E1272),YEAR($D$1)=YEAR(E1272)),0,DATEDIF(E1272,$D$1,"M"))</f>
        <v>10</v>
      </c>
      <c r="G1272" s="18">
        <v>84</v>
      </c>
      <c r="H1272" s="23">
        <v>776.51</v>
      </c>
      <c r="I1272" s="23">
        <f t="shared" si="96"/>
        <v>621.20800000000008</v>
      </c>
      <c r="J1272" s="15">
        <v>100</v>
      </c>
      <c r="K1272" s="23">
        <f t="shared" si="99"/>
        <v>6.2048571428571435</v>
      </c>
      <c r="L1272" s="20">
        <f t="shared" si="97"/>
        <v>62.048571428571435</v>
      </c>
      <c r="M1272" s="21">
        <f t="shared" si="98"/>
        <v>559.15942857142863</v>
      </c>
    </row>
    <row r="1273" spans="2:13">
      <c r="B1273" s="14">
        <v>23718932</v>
      </c>
      <c r="C1273" s="15" t="s">
        <v>1594</v>
      </c>
      <c r="D1273" s="15" t="s">
        <v>1672</v>
      </c>
      <c r="E1273" s="16">
        <v>45670</v>
      </c>
      <c r="F1273" s="22">
        <f>IF(AND(MONTH($D$1)&lt;=MONTH(E1273),YEAR($D$1)=YEAR(E1273)),0,DATEDIF(E1273,$D$1,"M"))</f>
        <v>8</v>
      </c>
      <c r="G1273" s="18">
        <v>84</v>
      </c>
      <c r="H1273" s="23">
        <v>776.51</v>
      </c>
      <c r="I1273" s="23">
        <f t="shared" si="96"/>
        <v>621.20800000000008</v>
      </c>
      <c r="J1273" s="15">
        <v>100</v>
      </c>
      <c r="K1273" s="23">
        <f t="shared" si="99"/>
        <v>6.2048571428571435</v>
      </c>
      <c r="L1273" s="20">
        <f t="shared" si="97"/>
        <v>49.638857142857148</v>
      </c>
      <c r="M1273" s="21">
        <f t="shared" si="98"/>
        <v>571.56914285714288</v>
      </c>
    </row>
    <row r="1274" spans="2:13">
      <c r="B1274" s="14">
        <v>22321623</v>
      </c>
      <c r="C1274" s="15" t="s">
        <v>1594</v>
      </c>
      <c r="D1274" s="15" t="s">
        <v>1672</v>
      </c>
      <c r="E1274" s="16" t="s">
        <v>1924</v>
      </c>
      <c r="F1274" s="22">
        <f>IF(AND(MONTH($D$1)&lt;=MONTH(E1274),YEAR($D$1)=YEAR(E1274)),0,DATEDIF(E1274,$D$1,"M"))</f>
        <v>8</v>
      </c>
      <c r="G1274" s="18">
        <v>84</v>
      </c>
      <c r="H1274" s="23">
        <v>776.51</v>
      </c>
      <c r="I1274" s="23">
        <f t="shared" si="96"/>
        <v>621.20800000000008</v>
      </c>
      <c r="J1274" s="15">
        <v>100</v>
      </c>
      <c r="K1274" s="23">
        <f t="shared" si="99"/>
        <v>6.2048571428571435</v>
      </c>
      <c r="L1274" s="20">
        <f t="shared" si="97"/>
        <v>49.638857142857148</v>
      </c>
      <c r="M1274" s="21">
        <f t="shared" si="98"/>
        <v>571.56914285714288</v>
      </c>
    </row>
    <row r="1275" spans="2:13">
      <c r="B1275" s="14">
        <v>23517404</v>
      </c>
      <c r="C1275" s="15" t="s">
        <v>1594</v>
      </c>
      <c r="D1275" s="15" t="s">
        <v>1672</v>
      </c>
      <c r="E1275" s="16">
        <v>45650</v>
      </c>
      <c r="F1275" s="22">
        <f>IF(AND(MONTH($D$1)&lt;=MONTH(E1275),YEAR($D$1)=YEAR(E1275)),0,DATEDIF(E1275,$D$1,"M"))</f>
        <v>9</v>
      </c>
      <c r="G1275" s="18">
        <v>84</v>
      </c>
      <c r="H1275" s="23">
        <v>776.51</v>
      </c>
      <c r="I1275" s="23">
        <f t="shared" si="96"/>
        <v>621.20800000000008</v>
      </c>
      <c r="J1275" s="15">
        <v>100</v>
      </c>
      <c r="K1275" s="23">
        <f t="shared" si="99"/>
        <v>6.2048571428571435</v>
      </c>
      <c r="L1275" s="20">
        <f t="shared" si="97"/>
        <v>55.843714285714292</v>
      </c>
      <c r="M1275" s="21">
        <f t="shared" si="98"/>
        <v>565.36428571428576</v>
      </c>
    </row>
    <row r="1276" spans="2:13">
      <c r="B1276" s="14">
        <v>24315762</v>
      </c>
      <c r="C1276" s="15" t="s">
        <v>1594</v>
      </c>
      <c r="D1276" s="15" t="s">
        <v>1672</v>
      </c>
      <c r="E1276" s="16">
        <v>45323</v>
      </c>
      <c r="F1276" s="22">
        <f>IF(AND(MONTH($D$1)&lt;=MONTH(E1276),YEAR($D$1)=YEAR(E1276)),0,DATEDIF(E1276,$D$1,"M"))</f>
        <v>20</v>
      </c>
      <c r="G1276" s="18">
        <v>84</v>
      </c>
      <c r="H1276" s="23">
        <v>776.51</v>
      </c>
      <c r="I1276" s="23">
        <f t="shared" si="96"/>
        <v>621.20800000000008</v>
      </c>
      <c r="J1276" s="15">
        <v>100</v>
      </c>
      <c r="K1276" s="23">
        <f t="shared" si="99"/>
        <v>6.2048571428571435</v>
      </c>
      <c r="L1276" s="20">
        <f t="shared" si="97"/>
        <v>124.09714285714287</v>
      </c>
      <c r="M1276" s="21">
        <f t="shared" si="98"/>
        <v>497.11085714285718</v>
      </c>
    </row>
    <row r="1277" spans="2:13">
      <c r="B1277" s="14">
        <v>25213780</v>
      </c>
      <c r="C1277" s="15" t="s">
        <v>1594</v>
      </c>
      <c r="D1277" s="15" t="s">
        <v>1672</v>
      </c>
      <c r="E1277" s="16">
        <v>44973</v>
      </c>
      <c r="F1277" s="22">
        <f>IF(AND(MONTH($D$1)&lt;=MONTH(E1277),YEAR($D$1)=YEAR(E1277)),0,DATEDIF(E1277,$D$1,"M"))</f>
        <v>31</v>
      </c>
      <c r="G1277" s="18">
        <v>84</v>
      </c>
      <c r="H1277" s="23">
        <v>770.58</v>
      </c>
      <c r="I1277" s="23">
        <f t="shared" si="96"/>
        <v>616.46400000000006</v>
      </c>
      <c r="J1277" s="15">
        <v>100</v>
      </c>
      <c r="K1277" s="23">
        <f t="shared" si="99"/>
        <v>6.1483809523809532</v>
      </c>
      <c r="L1277" s="20">
        <f t="shared" si="97"/>
        <v>190.59980952380954</v>
      </c>
      <c r="M1277" s="21">
        <f t="shared" si="98"/>
        <v>425.86419047619052</v>
      </c>
    </row>
    <row r="1278" spans="2:13">
      <c r="B1278" s="14">
        <v>17155025</v>
      </c>
      <c r="C1278" s="15" t="s">
        <v>1594</v>
      </c>
      <c r="D1278" s="15" t="s">
        <v>1672</v>
      </c>
      <c r="E1278" s="16">
        <v>45289</v>
      </c>
      <c r="F1278" s="22">
        <f>IF(AND(MONTH($D$1)&lt;=MONTH(E1278),YEAR($D$1)=YEAR(E1278)),0,DATEDIF(E1278,$D$1,"M"))</f>
        <v>21</v>
      </c>
      <c r="G1278" s="18">
        <v>84</v>
      </c>
      <c r="H1278" s="23">
        <v>778.24</v>
      </c>
      <c r="I1278" s="23">
        <f t="shared" si="96"/>
        <v>622.5920000000001</v>
      </c>
      <c r="J1278" s="15">
        <v>100</v>
      </c>
      <c r="K1278" s="23">
        <f t="shared" si="99"/>
        <v>6.2213333333333347</v>
      </c>
      <c r="L1278" s="20">
        <f t="shared" si="97"/>
        <v>130.64800000000002</v>
      </c>
      <c r="M1278" s="21">
        <f t="shared" si="98"/>
        <v>491.94400000000007</v>
      </c>
    </row>
    <row r="1279" spans="2:13">
      <c r="B1279" s="14">
        <v>17701368</v>
      </c>
      <c r="C1279" s="15" t="s">
        <v>1594</v>
      </c>
      <c r="D1279" s="15" t="s">
        <v>1672</v>
      </c>
      <c r="E1279" s="16">
        <v>45462</v>
      </c>
      <c r="F1279" s="22">
        <f>IF(AND(MONTH($D$1)&lt;=MONTH(E1279),YEAR($D$1)=YEAR(E1279)),0,DATEDIF(E1279,$D$1,"M"))</f>
        <v>15</v>
      </c>
      <c r="G1279" s="18">
        <v>84</v>
      </c>
      <c r="H1279" s="23">
        <v>776.51</v>
      </c>
      <c r="I1279" s="23">
        <f t="shared" si="96"/>
        <v>621.20800000000008</v>
      </c>
      <c r="J1279" s="15">
        <v>100</v>
      </c>
      <c r="K1279" s="23">
        <f t="shared" si="99"/>
        <v>6.2048571428571435</v>
      </c>
      <c r="L1279" s="20">
        <f t="shared" si="97"/>
        <v>93.072857142857146</v>
      </c>
      <c r="M1279" s="21">
        <f t="shared" si="98"/>
        <v>528.13514285714291</v>
      </c>
    </row>
    <row r="1280" spans="2:13">
      <c r="B1280" s="14">
        <v>20791684</v>
      </c>
      <c r="C1280" s="15" t="s">
        <v>1594</v>
      </c>
      <c r="D1280" s="15" t="s">
        <v>1672</v>
      </c>
      <c r="E1280" s="16">
        <v>45686</v>
      </c>
      <c r="F1280" s="22">
        <f>IF(AND(MONTH($D$1)&lt;=MONTH(E1280),YEAR($D$1)=YEAR(E1280)),0,DATEDIF(E1280,$D$1,"M"))</f>
        <v>8</v>
      </c>
      <c r="G1280" s="18">
        <v>84</v>
      </c>
      <c r="H1280" s="23">
        <v>776.51</v>
      </c>
      <c r="I1280" s="23">
        <f t="shared" si="96"/>
        <v>621.20800000000008</v>
      </c>
      <c r="J1280" s="15">
        <v>100</v>
      </c>
      <c r="K1280" s="23">
        <f t="shared" si="99"/>
        <v>6.2048571428571435</v>
      </c>
      <c r="L1280" s="20">
        <f t="shared" si="97"/>
        <v>49.638857142857148</v>
      </c>
      <c r="M1280" s="21">
        <f t="shared" si="98"/>
        <v>571.56914285714288</v>
      </c>
    </row>
    <row r="1281" spans="2:13">
      <c r="B1281" s="14">
        <v>17307107</v>
      </c>
      <c r="C1281" s="15" t="s">
        <v>1594</v>
      </c>
      <c r="D1281" s="15" t="s">
        <v>1654</v>
      </c>
      <c r="E1281" s="16">
        <v>43727</v>
      </c>
      <c r="F1281" s="22">
        <f>IF(AND(MONTH($D$1)&lt;=MONTH(E1281),YEAR($D$1)=YEAR(E1281)),0,DATEDIF(E1281,$D$1,"M"))</f>
        <v>72</v>
      </c>
      <c r="G1281" s="18">
        <v>84</v>
      </c>
      <c r="H1281" s="23">
        <v>781.03</v>
      </c>
      <c r="I1281" s="23">
        <f t="shared" si="96"/>
        <v>624.82400000000007</v>
      </c>
      <c r="J1281" s="15">
        <v>100</v>
      </c>
      <c r="K1281" s="23">
        <f t="shared" si="99"/>
        <v>6.2479047619047625</v>
      </c>
      <c r="L1281" s="20">
        <f t="shared" si="97"/>
        <v>449.84914285714291</v>
      </c>
      <c r="M1281" s="21">
        <f t="shared" si="98"/>
        <v>174.97485714285716</v>
      </c>
    </row>
    <row r="1282" spans="2:13">
      <c r="B1282" s="14">
        <v>17683988</v>
      </c>
      <c r="C1282" s="15" t="s">
        <v>1594</v>
      </c>
      <c r="D1282" s="15" t="s">
        <v>1654</v>
      </c>
      <c r="E1282" s="16">
        <v>43853</v>
      </c>
      <c r="F1282" s="22">
        <f>IF(AND(MONTH($D$1)&lt;=MONTH(E1282),YEAR($D$1)=YEAR(E1282)),0,DATEDIF(E1282,$D$1,"M"))</f>
        <v>68</v>
      </c>
      <c r="G1282" s="18">
        <v>84</v>
      </c>
      <c r="H1282" s="23">
        <v>799.7</v>
      </c>
      <c r="I1282" s="23">
        <f t="shared" si="96"/>
        <v>639.7600000000001</v>
      </c>
      <c r="J1282" s="15">
        <v>100</v>
      </c>
      <c r="K1282" s="23">
        <f t="shared" si="99"/>
        <v>6.425714285714287</v>
      </c>
      <c r="L1282" s="20">
        <f t="shared" si="97"/>
        <v>436.94857142857154</v>
      </c>
      <c r="M1282" s="21">
        <f t="shared" si="98"/>
        <v>202.81142857142856</v>
      </c>
    </row>
    <row r="1283" spans="2:13">
      <c r="B1283" s="14">
        <v>19859725</v>
      </c>
      <c r="C1283" s="15" t="s">
        <v>1594</v>
      </c>
      <c r="D1283" s="15" t="s">
        <v>1654</v>
      </c>
      <c r="E1283" s="16">
        <v>44596</v>
      </c>
      <c r="F1283" s="22">
        <f>IF(AND(MONTH($D$1)&lt;=MONTH(E1283),YEAR($D$1)=YEAR(E1283)),0,DATEDIF(E1283,$D$1,"M"))</f>
        <v>43</v>
      </c>
      <c r="G1283" s="18">
        <v>84</v>
      </c>
      <c r="H1283" s="23">
        <v>991.8</v>
      </c>
      <c r="I1283" s="23">
        <f t="shared" si="96"/>
        <v>793.44</v>
      </c>
      <c r="J1283" s="15">
        <v>100</v>
      </c>
      <c r="K1283" s="23">
        <f t="shared" si="99"/>
        <v>8.255238095238095</v>
      </c>
      <c r="L1283" s="20">
        <f t="shared" si="97"/>
        <v>354.97523809523807</v>
      </c>
      <c r="M1283" s="21">
        <f t="shared" si="98"/>
        <v>438.46476190476199</v>
      </c>
    </row>
    <row r="1284" spans="2:13">
      <c r="B1284" s="14">
        <v>19122919</v>
      </c>
      <c r="C1284" s="15" t="s">
        <v>1594</v>
      </c>
      <c r="D1284" s="15" t="s">
        <v>1654</v>
      </c>
      <c r="E1284" s="16">
        <v>43769</v>
      </c>
      <c r="F1284" s="22">
        <f>IF(AND(MONTH($D$1)&lt;=MONTH(E1284),YEAR($D$1)=YEAR(E1284)),0,DATEDIF(E1284,$D$1,"M"))</f>
        <v>71</v>
      </c>
      <c r="G1284" s="18">
        <v>84</v>
      </c>
      <c r="H1284" s="23">
        <v>781.03</v>
      </c>
      <c r="I1284" s="23">
        <f t="shared" ref="I1284:I1347" si="100">+H1284*(1-$I$3)</f>
        <v>624.82400000000007</v>
      </c>
      <c r="J1284" s="15">
        <v>100</v>
      </c>
      <c r="K1284" s="23">
        <f t="shared" si="99"/>
        <v>6.2479047619047625</v>
      </c>
      <c r="L1284" s="20">
        <f t="shared" ref="L1284:L1347" si="101">IF(F1284&lt;G1284,K1284*F1284,K1284*G1284)</f>
        <v>443.60123809523816</v>
      </c>
      <c r="M1284" s="21">
        <f t="shared" si="98"/>
        <v>181.22276190476191</v>
      </c>
    </row>
    <row r="1285" spans="2:13">
      <c r="B1285" s="14">
        <v>20493779</v>
      </c>
      <c r="C1285" s="15" t="s">
        <v>1594</v>
      </c>
      <c r="D1285" s="15" t="s">
        <v>1654</v>
      </c>
      <c r="E1285" s="16">
        <v>43850</v>
      </c>
      <c r="F1285" s="22">
        <f>IF(AND(MONTH($D$1)&lt;=MONTH(E1285),YEAR($D$1)=YEAR(E1285)),0,DATEDIF(E1285,$D$1,"M"))</f>
        <v>68</v>
      </c>
      <c r="G1285" s="18">
        <v>84</v>
      </c>
      <c r="H1285" s="23">
        <v>799.7</v>
      </c>
      <c r="I1285" s="23">
        <f t="shared" si="100"/>
        <v>639.7600000000001</v>
      </c>
      <c r="J1285" s="15">
        <v>100</v>
      </c>
      <c r="K1285" s="23">
        <f t="shared" si="99"/>
        <v>6.425714285714287</v>
      </c>
      <c r="L1285" s="20">
        <f t="shared" si="101"/>
        <v>436.94857142857154</v>
      </c>
      <c r="M1285" s="21">
        <f t="shared" si="98"/>
        <v>202.81142857142856</v>
      </c>
    </row>
    <row r="1286" spans="2:13">
      <c r="B1286" s="14">
        <v>19122925</v>
      </c>
      <c r="C1286" s="15" t="s">
        <v>1594</v>
      </c>
      <c r="D1286" s="15" t="s">
        <v>1654</v>
      </c>
      <c r="E1286" s="16">
        <v>44358</v>
      </c>
      <c r="F1286" s="22">
        <f>IF(AND(MONTH($D$1)&lt;=MONTH(E1286),YEAR($D$1)=YEAR(E1286)),0,DATEDIF(E1286,$D$1,"M"))</f>
        <v>51</v>
      </c>
      <c r="G1286" s="18">
        <v>84</v>
      </c>
      <c r="H1286" s="23">
        <v>806.07</v>
      </c>
      <c r="I1286" s="23">
        <f t="shared" si="100"/>
        <v>644.85600000000011</v>
      </c>
      <c r="J1286" s="15">
        <v>100</v>
      </c>
      <c r="K1286" s="23">
        <f t="shared" si="99"/>
        <v>6.4863809523809532</v>
      </c>
      <c r="L1286" s="20">
        <f t="shared" si="101"/>
        <v>330.80542857142859</v>
      </c>
      <c r="M1286" s="21">
        <f t="shared" ref="M1286:M1349" si="102">IF(F1286&gt;G1286,J1286,I1286-L1286)</f>
        <v>314.05057142857152</v>
      </c>
    </row>
    <row r="1287" spans="2:13">
      <c r="B1287" s="14">
        <v>20333140</v>
      </c>
      <c r="C1287" s="15" t="s">
        <v>1594</v>
      </c>
      <c r="D1287" s="15" t="s">
        <v>1654</v>
      </c>
      <c r="E1287" s="16">
        <v>44186</v>
      </c>
      <c r="F1287" s="22">
        <f>IF(AND(MONTH($D$1)&lt;=MONTH(E1287),YEAR($D$1)=YEAR(E1287)),0,DATEDIF(E1287,$D$1,"M"))</f>
        <v>57</v>
      </c>
      <c r="G1287" s="18">
        <v>84</v>
      </c>
      <c r="H1287" s="23">
        <v>799.7</v>
      </c>
      <c r="I1287" s="23">
        <f t="shared" si="100"/>
        <v>639.7600000000001</v>
      </c>
      <c r="J1287" s="15">
        <v>100</v>
      </c>
      <c r="K1287" s="23">
        <f t="shared" si="99"/>
        <v>6.425714285714287</v>
      </c>
      <c r="L1287" s="20">
        <f t="shared" si="101"/>
        <v>366.26571428571435</v>
      </c>
      <c r="M1287" s="21">
        <f t="shared" si="102"/>
        <v>273.49428571428575</v>
      </c>
    </row>
    <row r="1288" spans="2:13">
      <c r="B1288" s="14">
        <v>20493769</v>
      </c>
      <c r="C1288" s="15" t="s">
        <v>1594</v>
      </c>
      <c r="D1288" s="15" t="s">
        <v>1654</v>
      </c>
      <c r="E1288" s="16">
        <v>44509</v>
      </c>
      <c r="F1288" s="22">
        <f>IF(AND(MONTH($D$1)&lt;=MONTH(E1288),YEAR($D$1)=YEAR(E1288)),0,DATEDIF(E1288,$D$1,"M"))</f>
        <v>46</v>
      </c>
      <c r="G1288" s="18">
        <v>84</v>
      </c>
      <c r="H1288" s="23">
        <v>806.07</v>
      </c>
      <c r="I1288" s="23">
        <f t="shared" si="100"/>
        <v>644.85600000000011</v>
      </c>
      <c r="J1288" s="15">
        <v>100</v>
      </c>
      <c r="K1288" s="23">
        <f t="shared" si="99"/>
        <v>6.4863809523809532</v>
      </c>
      <c r="L1288" s="20">
        <f t="shared" si="101"/>
        <v>298.37352380952387</v>
      </c>
      <c r="M1288" s="21">
        <f t="shared" si="102"/>
        <v>346.48247619047623</v>
      </c>
    </row>
    <row r="1289" spans="2:13">
      <c r="B1289" s="14">
        <v>21693218</v>
      </c>
      <c r="C1289" s="15" t="s">
        <v>1594</v>
      </c>
      <c r="D1289" s="15" t="s">
        <v>1654</v>
      </c>
      <c r="E1289" s="16">
        <v>44186</v>
      </c>
      <c r="F1289" s="22">
        <f>IF(AND(MONTH($D$1)&lt;=MONTH(E1289),YEAR($D$1)=YEAR(E1289)),0,DATEDIF(E1289,$D$1,"M"))</f>
        <v>57</v>
      </c>
      <c r="G1289" s="18">
        <v>84</v>
      </c>
      <c r="H1289" s="23">
        <v>799.7</v>
      </c>
      <c r="I1289" s="23">
        <f t="shared" si="100"/>
        <v>639.7600000000001</v>
      </c>
      <c r="J1289" s="15">
        <v>100</v>
      </c>
      <c r="K1289" s="23">
        <f t="shared" si="99"/>
        <v>6.425714285714287</v>
      </c>
      <c r="L1289" s="20">
        <f t="shared" si="101"/>
        <v>366.26571428571435</v>
      </c>
      <c r="M1289" s="21">
        <f t="shared" si="102"/>
        <v>273.49428571428575</v>
      </c>
    </row>
    <row r="1290" spans="2:13">
      <c r="B1290" s="14">
        <v>23242118</v>
      </c>
      <c r="C1290" s="15" t="s">
        <v>1594</v>
      </c>
      <c r="D1290" s="15" t="s">
        <v>1654</v>
      </c>
      <c r="E1290" s="16">
        <v>44470</v>
      </c>
      <c r="F1290" s="22">
        <f>IF(AND(MONTH($D$1)&lt;=MONTH(E1290),YEAR($D$1)=YEAR(E1290)),0,DATEDIF(E1290,$D$1,"M"))</f>
        <v>48</v>
      </c>
      <c r="G1290" s="18">
        <v>84</v>
      </c>
      <c r="H1290" s="23">
        <v>806.07</v>
      </c>
      <c r="I1290" s="23">
        <f t="shared" si="100"/>
        <v>644.85600000000011</v>
      </c>
      <c r="J1290" s="15">
        <v>100</v>
      </c>
      <c r="K1290" s="23">
        <f t="shared" si="99"/>
        <v>6.4863809523809532</v>
      </c>
      <c r="L1290" s="20">
        <f t="shared" si="101"/>
        <v>311.34628571428573</v>
      </c>
      <c r="M1290" s="21">
        <f t="shared" si="102"/>
        <v>333.50971428571438</v>
      </c>
    </row>
    <row r="1291" spans="2:13">
      <c r="B1291" s="14">
        <v>24669506</v>
      </c>
      <c r="C1291" s="15" t="s">
        <v>1594</v>
      </c>
      <c r="D1291" s="15" t="s">
        <v>1654</v>
      </c>
      <c r="E1291" s="16">
        <v>44509</v>
      </c>
      <c r="F1291" s="22">
        <f>IF(AND(MONTH($D$1)&lt;=MONTH(E1291),YEAR($D$1)=YEAR(E1291)),0,DATEDIF(E1291,$D$1,"M"))</f>
        <v>46</v>
      </c>
      <c r="G1291" s="18">
        <v>84</v>
      </c>
      <c r="H1291" s="23">
        <v>806.07</v>
      </c>
      <c r="I1291" s="23">
        <f t="shared" si="100"/>
        <v>644.85600000000011</v>
      </c>
      <c r="J1291" s="15">
        <v>100</v>
      </c>
      <c r="K1291" s="23">
        <f t="shared" si="99"/>
        <v>6.4863809523809532</v>
      </c>
      <c r="L1291" s="20">
        <f t="shared" si="101"/>
        <v>298.37352380952387</v>
      </c>
      <c r="M1291" s="21">
        <f t="shared" si="102"/>
        <v>346.48247619047623</v>
      </c>
    </row>
    <row r="1292" spans="2:13">
      <c r="B1292" s="14">
        <v>18568740</v>
      </c>
      <c r="C1292" s="15" t="s">
        <v>1594</v>
      </c>
      <c r="D1292" s="15" t="s">
        <v>1654</v>
      </c>
      <c r="E1292" s="16">
        <v>43187</v>
      </c>
      <c r="F1292" s="22">
        <f>IF(AND(MONTH($D$1)&lt;=MONTH(E1292),YEAR($D$1)=YEAR(E1292)),0,DATEDIF(E1292,$D$1,"M"))</f>
        <v>90</v>
      </c>
      <c r="G1292" s="18">
        <v>84</v>
      </c>
      <c r="H1292" s="23">
        <v>801.55</v>
      </c>
      <c r="I1292" s="23">
        <f t="shared" si="100"/>
        <v>641.24</v>
      </c>
      <c r="J1292" s="15">
        <v>50</v>
      </c>
      <c r="K1292" s="23">
        <f t="shared" si="99"/>
        <v>7.0385714285714283</v>
      </c>
      <c r="L1292" s="20">
        <f t="shared" si="101"/>
        <v>591.24</v>
      </c>
      <c r="M1292" s="21">
        <f t="shared" si="102"/>
        <v>50</v>
      </c>
    </row>
    <row r="1293" spans="2:13">
      <c r="B1293" s="14">
        <v>13286540</v>
      </c>
      <c r="C1293" s="15" t="s">
        <v>1594</v>
      </c>
      <c r="D1293" s="15" t="s">
        <v>1654</v>
      </c>
      <c r="E1293" s="16">
        <v>45209</v>
      </c>
      <c r="F1293" s="22">
        <f>IF(AND(MONTH($D$1)&lt;=MONTH(E1293),YEAR($D$1)=YEAR(E1293)),0,DATEDIF(E1293,$D$1,"M"))</f>
        <v>23</v>
      </c>
      <c r="G1293" s="18">
        <v>84</v>
      </c>
      <c r="H1293" s="23">
        <v>778.24</v>
      </c>
      <c r="I1293" s="23">
        <f t="shared" si="100"/>
        <v>622.5920000000001</v>
      </c>
      <c r="J1293" s="15">
        <v>100</v>
      </c>
      <c r="K1293" s="23">
        <f t="shared" si="99"/>
        <v>6.2213333333333347</v>
      </c>
      <c r="L1293" s="20">
        <f t="shared" si="101"/>
        <v>143.09066666666669</v>
      </c>
      <c r="M1293" s="21">
        <f t="shared" si="102"/>
        <v>479.50133333333338</v>
      </c>
    </row>
    <row r="1294" spans="2:13">
      <c r="B1294" s="14">
        <v>16128506</v>
      </c>
      <c r="C1294" s="15" t="s">
        <v>1594</v>
      </c>
      <c r="D1294" s="15" t="s">
        <v>1654</v>
      </c>
      <c r="E1294" s="16">
        <v>45554</v>
      </c>
      <c r="F1294" s="22">
        <f>IF(AND(MONTH($D$1)&lt;=MONTH(E1294),YEAR($D$1)=YEAR(E1294)),0,DATEDIF(E1294,$D$1,"M"))</f>
        <v>12</v>
      </c>
      <c r="G1294" s="18">
        <v>84</v>
      </c>
      <c r="H1294" s="23">
        <v>730.57</v>
      </c>
      <c r="I1294" s="23">
        <f t="shared" si="100"/>
        <v>584.45600000000002</v>
      </c>
      <c r="J1294" s="15">
        <v>100</v>
      </c>
      <c r="K1294" s="23">
        <f t="shared" si="99"/>
        <v>5.7673333333333332</v>
      </c>
      <c r="L1294" s="20">
        <f t="shared" si="101"/>
        <v>69.207999999999998</v>
      </c>
      <c r="M1294" s="21">
        <f t="shared" si="102"/>
        <v>515.24800000000005</v>
      </c>
    </row>
    <row r="1295" spans="2:13">
      <c r="B1295" s="14">
        <v>16835111</v>
      </c>
      <c r="C1295" s="15" t="s">
        <v>1594</v>
      </c>
      <c r="D1295" s="15" t="s">
        <v>1654</v>
      </c>
      <c r="E1295" s="16">
        <v>44056</v>
      </c>
      <c r="F1295" s="22">
        <f>IF(AND(MONTH($D$1)&lt;=MONTH(E1295),YEAR($D$1)=YEAR(E1295)),0,DATEDIF(E1295,$D$1,"M"))</f>
        <v>61</v>
      </c>
      <c r="G1295" s="18">
        <v>84</v>
      </c>
      <c r="H1295" s="23">
        <v>799.7</v>
      </c>
      <c r="I1295" s="23">
        <f t="shared" si="100"/>
        <v>639.7600000000001</v>
      </c>
      <c r="J1295" s="15">
        <v>100</v>
      </c>
      <c r="K1295" s="23">
        <f t="shared" si="99"/>
        <v>6.425714285714287</v>
      </c>
      <c r="L1295" s="20">
        <f t="shared" si="101"/>
        <v>391.96857142857152</v>
      </c>
      <c r="M1295" s="21">
        <f t="shared" si="102"/>
        <v>247.79142857142858</v>
      </c>
    </row>
    <row r="1296" spans="2:13">
      <c r="B1296" s="14">
        <v>16631951</v>
      </c>
      <c r="C1296" s="15" t="s">
        <v>1594</v>
      </c>
      <c r="D1296" s="15" t="s">
        <v>1654</v>
      </c>
      <c r="E1296" s="16">
        <v>42829</v>
      </c>
      <c r="F1296" s="22">
        <f>IF(AND(MONTH($D$1)&lt;=MONTH(E1296),YEAR($D$1)=YEAR(E1296)),0,DATEDIF(E1296,$D$1,"M"))</f>
        <v>101</v>
      </c>
      <c r="G1296" s="18">
        <v>84</v>
      </c>
      <c r="H1296" s="23">
        <v>856.83</v>
      </c>
      <c r="I1296" s="23">
        <f t="shared" si="100"/>
        <v>685.46400000000006</v>
      </c>
      <c r="J1296" s="15">
        <v>50</v>
      </c>
      <c r="K1296" s="23">
        <f t="shared" si="99"/>
        <v>7.5650476190476201</v>
      </c>
      <c r="L1296" s="20">
        <f t="shared" si="101"/>
        <v>635.46400000000006</v>
      </c>
      <c r="M1296" s="21">
        <f t="shared" si="102"/>
        <v>50</v>
      </c>
    </row>
    <row r="1297" spans="2:13">
      <c r="B1297" s="14">
        <v>12703526</v>
      </c>
      <c r="C1297" s="15" t="s">
        <v>1594</v>
      </c>
      <c r="D1297" s="15" t="s">
        <v>1654</v>
      </c>
      <c r="E1297" s="16">
        <v>43542</v>
      </c>
      <c r="F1297" s="22">
        <f>IF(AND(MONTH($D$1)&lt;=MONTH(E1297),YEAR($D$1)=YEAR(E1297)),0,DATEDIF(E1297,$D$1,"M"))</f>
        <v>78</v>
      </c>
      <c r="G1297" s="18">
        <v>84</v>
      </c>
      <c r="H1297" s="23">
        <v>781.03</v>
      </c>
      <c r="I1297" s="23">
        <f t="shared" si="100"/>
        <v>624.82400000000007</v>
      </c>
      <c r="J1297" s="15">
        <v>100</v>
      </c>
      <c r="K1297" s="23">
        <f t="shared" si="99"/>
        <v>6.2479047619047625</v>
      </c>
      <c r="L1297" s="20">
        <f t="shared" si="101"/>
        <v>487.33657142857146</v>
      </c>
      <c r="M1297" s="21">
        <f t="shared" si="102"/>
        <v>137.48742857142861</v>
      </c>
    </row>
    <row r="1298" spans="2:13">
      <c r="B1298" s="14">
        <v>18507605</v>
      </c>
      <c r="C1298" s="15" t="s">
        <v>1594</v>
      </c>
      <c r="D1298" s="15" t="s">
        <v>1654</v>
      </c>
      <c r="E1298" s="16">
        <v>42983</v>
      </c>
      <c r="F1298" s="22">
        <f>IF(AND(MONTH($D$1)&lt;=MONTH(E1298),YEAR($D$1)=YEAR(E1298)),0,DATEDIF(E1298,$D$1,"M"))</f>
        <v>96</v>
      </c>
      <c r="G1298" s="18">
        <v>84</v>
      </c>
      <c r="H1298" s="23">
        <v>856.83</v>
      </c>
      <c r="I1298" s="23">
        <f t="shared" si="100"/>
        <v>685.46400000000006</v>
      </c>
      <c r="J1298" s="15">
        <v>50</v>
      </c>
      <c r="K1298" s="23">
        <f t="shared" si="99"/>
        <v>7.5650476190476201</v>
      </c>
      <c r="L1298" s="20">
        <f t="shared" si="101"/>
        <v>635.46400000000006</v>
      </c>
      <c r="M1298" s="21">
        <f t="shared" si="102"/>
        <v>50</v>
      </c>
    </row>
    <row r="1299" spans="2:13">
      <c r="B1299" s="14">
        <v>14516132</v>
      </c>
      <c r="C1299" s="15" t="s">
        <v>1594</v>
      </c>
      <c r="D1299" s="15" t="s">
        <v>1654</v>
      </c>
      <c r="E1299" s="16">
        <v>43607</v>
      </c>
      <c r="F1299" s="22">
        <f>IF(AND(MONTH($D$1)&lt;=MONTH(E1299),YEAR($D$1)=YEAR(E1299)),0,DATEDIF(E1299,$D$1,"M"))</f>
        <v>76</v>
      </c>
      <c r="G1299" s="18">
        <v>84</v>
      </c>
      <c r="H1299" s="23">
        <v>894.73</v>
      </c>
      <c r="I1299" s="23">
        <f t="shared" si="100"/>
        <v>715.78400000000011</v>
      </c>
      <c r="J1299" s="15">
        <v>100</v>
      </c>
      <c r="K1299" s="23">
        <f t="shared" si="99"/>
        <v>7.3307619047619061</v>
      </c>
      <c r="L1299" s="20">
        <f t="shared" si="101"/>
        <v>557.13790476190491</v>
      </c>
      <c r="M1299" s="21">
        <f t="shared" si="102"/>
        <v>158.6460952380952</v>
      </c>
    </row>
    <row r="1300" spans="2:13">
      <c r="B1300" s="14">
        <v>20421334</v>
      </c>
      <c r="C1300" s="15" t="s">
        <v>1594</v>
      </c>
      <c r="D1300" s="15" t="s">
        <v>1654</v>
      </c>
      <c r="E1300" s="16">
        <v>42711</v>
      </c>
      <c r="F1300" s="22">
        <f>IF(AND(MONTH($D$1)&lt;=MONTH(E1300),YEAR($D$1)=YEAR(E1300)),0,DATEDIF(E1300,$D$1,"M"))</f>
        <v>105</v>
      </c>
      <c r="G1300" s="18">
        <v>84</v>
      </c>
      <c r="H1300" s="23">
        <v>648</v>
      </c>
      <c r="I1300" s="23">
        <f t="shared" si="100"/>
        <v>518.4</v>
      </c>
      <c r="J1300" s="15">
        <v>50</v>
      </c>
      <c r="K1300" s="23">
        <f t="shared" si="99"/>
        <v>5.5761904761904759</v>
      </c>
      <c r="L1300" s="20">
        <f t="shared" si="101"/>
        <v>468.4</v>
      </c>
      <c r="M1300" s="21">
        <f t="shared" si="102"/>
        <v>50</v>
      </c>
    </row>
    <row r="1301" spans="2:13">
      <c r="B1301" s="14">
        <v>19859693</v>
      </c>
      <c r="C1301" s="15" t="s">
        <v>1594</v>
      </c>
      <c r="D1301" s="15" t="s">
        <v>1654</v>
      </c>
      <c r="E1301" s="16">
        <v>44041</v>
      </c>
      <c r="F1301" s="22">
        <f>IF(AND(MONTH($D$1)&lt;=MONTH(E1301),YEAR($D$1)=YEAR(E1301)),0,DATEDIF(E1301,$D$1,"M"))</f>
        <v>62</v>
      </c>
      <c r="G1301" s="18">
        <v>84</v>
      </c>
      <c r="H1301" s="23">
        <v>799.7</v>
      </c>
      <c r="I1301" s="23">
        <f t="shared" si="100"/>
        <v>639.7600000000001</v>
      </c>
      <c r="J1301" s="15">
        <v>100</v>
      </c>
      <c r="K1301" s="23">
        <f t="shared" si="99"/>
        <v>6.425714285714287</v>
      </c>
      <c r="L1301" s="20">
        <f t="shared" si="101"/>
        <v>398.39428571428579</v>
      </c>
      <c r="M1301" s="21">
        <f t="shared" si="102"/>
        <v>241.36571428571432</v>
      </c>
    </row>
    <row r="1302" spans="2:13">
      <c r="B1302" s="14">
        <v>13286926</v>
      </c>
      <c r="C1302" s="15" t="s">
        <v>1594</v>
      </c>
      <c r="D1302" s="15" t="s">
        <v>1654</v>
      </c>
      <c r="E1302" s="16">
        <v>43161</v>
      </c>
      <c r="F1302" s="22">
        <f>IF(AND(MONTH($D$1)&lt;=MONTH(E1302),YEAR($D$1)=YEAR(E1302)),0,DATEDIF(E1302,$D$1,"M"))</f>
        <v>90</v>
      </c>
      <c r="G1302" s="18">
        <v>84</v>
      </c>
      <c r="H1302" s="23">
        <v>1129.23</v>
      </c>
      <c r="I1302" s="23">
        <f t="shared" si="100"/>
        <v>903.38400000000001</v>
      </c>
      <c r="J1302" s="15">
        <v>50</v>
      </c>
      <c r="K1302" s="23">
        <f t="shared" si="99"/>
        <v>10.159333333333333</v>
      </c>
      <c r="L1302" s="20">
        <f t="shared" si="101"/>
        <v>853.3839999999999</v>
      </c>
      <c r="M1302" s="21">
        <f t="shared" si="102"/>
        <v>50</v>
      </c>
    </row>
    <row r="1303" spans="2:13">
      <c r="B1303" s="14">
        <v>20333106</v>
      </c>
      <c r="C1303" s="15" t="s">
        <v>1594</v>
      </c>
      <c r="D1303" s="15" t="s">
        <v>1654</v>
      </c>
      <c r="E1303" s="16">
        <v>44490</v>
      </c>
      <c r="F1303" s="22">
        <f>IF(AND(MONTH($D$1)&lt;=MONTH(E1303),YEAR($D$1)=YEAR(E1303)),0,DATEDIF(E1303,$D$1,"M"))</f>
        <v>47</v>
      </c>
      <c r="G1303" s="18">
        <v>84</v>
      </c>
      <c r="H1303" s="23">
        <v>806.07</v>
      </c>
      <c r="I1303" s="23">
        <f t="shared" si="100"/>
        <v>644.85600000000011</v>
      </c>
      <c r="J1303" s="15">
        <v>100</v>
      </c>
      <c r="K1303" s="23">
        <f t="shared" si="99"/>
        <v>6.4863809523809532</v>
      </c>
      <c r="L1303" s="20">
        <f t="shared" si="101"/>
        <v>304.85990476190483</v>
      </c>
      <c r="M1303" s="21">
        <f t="shared" si="102"/>
        <v>339.99609523809528</v>
      </c>
    </row>
    <row r="1304" spans="2:13">
      <c r="B1304" s="14">
        <v>18048634</v>
      </c>
      <c r="C1304" s="15" t="s">
        <v>1594</v>
      </c>
      <c r="D1304" s="15" t="s">
        <v>1654</v>
      </c>
      <c r="E1304" s="16">
        <v>43829</v>
      </c>
      <c r="F1304" s="22">
        <f>IF(AND(MONTH($D$1)&lt;=MONTH(E1304),YEAR($D$1)=YEAR(E1304)),0,DATEDIF(E1304,$D$1,"M"))</f>
        <v>69</v>
      </c>
      <c r="G1304" s="18">
        <v>84</v>
      </c>
      <c r="H1304" s="23">
        <v>781.03</v>
      </c>
      <c r="I1304" s="23">
        <f t="shared" si="100"/>
        <v>624.82400000000007</v>
      </c>
      <c r="J1304" s="15">
        <v>100</v>
      </c>
      <c r="K1304" s="23">
        <f t="shared" si="99"/>
        <v>6.2479047619047625</v>
      </c>
      <c r="L1304" s="20">
        <f t="shared" si="101"/>
        <v>431.1054285714286</v>
      </c>
      <c r="M1304" s="21">
        <f t="shared" si="102"/>
        <v>193.71857142857147</v>
      </c>
    </row>
    <row r="1305" spans="2:13">
      <c r="B1305" s="14">
        <v>17641982</v>
      </c>
      <c r="C1305" s="15" t="s">
        <v>1594</v>
      </c>
      <c r="D1305" s="15" t="s">
        <v>1654</v>
      </c>
      <c r="E1305" s="16">
        <v>42735</v>
      </c>
      <c r="F1305" s="22">
        <f>IF(AND(MONTH($D$1)&lt;=MONTH(E1305),YEAR($D$1)=YEAR(E1305)),0,DATEDIF(E1305,$D$1,"M"))</f>
        <v>105</v>
      </c>
      <c r="G1305" s="18">
        <v>84</v>
      </c>
      <c r="H1305" s="23">
        <v>648</v>
      </c>
      <c r="I1305" s="23">
        <f t="shared" si="100"/>
        <v>518.4</v>
      </c>
      <c r="J1305" s="15">
        <v>50</v>
      </c>
      <c r="K1305" s="23">
        <f t="shared" si="99"/>
        <v>5.5761904761904759</v>
      </c>
      <c r="L1305" s="20">
        <f t="shared" si="101"/>
        <v>468.4</v>
      </c>
      <c r="M1305" s="21">
        <f t="shared" si="102"/>
        <v>50</v>
      </c>
    </row>
    <row r="1306" spans="2:13">
      <c r="B1306" s="14">
        <v>17701395</v>
      </c>
      <c r="C1306" s="15" t="s">
        <v>1594</v>
      </c>
      <c r="D1306" s="15" t="s">
        <v>1654</v>
      </c>
      <c r="E1306" s="16">
        <v>44470</v>
      </c>
      <c r="F1306" s="22">
        <f>IF(AND(MONTH($D$1)&lt;=MONTH(E1306),YEAR($D$1)=YEAR(E1306)),0,DATEDIF(E1306,$D$1,"M"))</f>
        <v>48</v>
      </c>
      <c r="G1306" s="18">
        <v>84</v>
      </c>
      <c r="H1306" s="23">
        <v>806.07</v>
      </c>
      <c r="I1306" s="23">
        <f t="shared" si="100"/>
        <v>644.85600000000011</v>
      </c>
      <c r="J1306" s="15">
        <v>100</v>
      </c>
      <c r="K1306" s="23">
        <f t="shared" si="99"/>
        <v>6.4863809523809532</v>
      </c>
      <c r="L1306" s="20">
        <f t="shared" si="101"/>
        <v>311.34628571428573</v>
      </c>
      <c r="M1306" s="21">
        <f t="shared" si="102"/>
        <v>333.50971428571438</v>
      </c>
    </row>
    <row r="1307" spans="2:13">
      <c r="B1307" s="14">
        <v>19597410</v>
      </c>
      <c r="C1307" s="15" t="s">
        <v>1594</v>
      </c>
      <c r="D1307" s="15" t="s">
        <v>1654</v>
      </c>
      <c r="E1307" s="16">
        <v>43935</v>
      </c>
      <c r="F1307" s="22">
        <f>IF(AND(MONTH($D$1)&lt;=MONTH(E1307),YEAR($D$1)=YEAR(E1307)),0,DATEDIF(E1307,$D$1,"M"))</f>
        <v>65</v>
      </c>
      <c r="G1307" s="18">
        <v>84</v>
      </c>
      <c r="H1307" s="23">
        <v>803.73</v>
      </c>
      <c r="I1307" s="23">
        <f t="shared" si="100"/>
        <v>642.98400000000004</v>
      </c>
      <c r="J1307" s="15">
        <v>100</v>
      </c>
      <c r="K1307" s="23">
        <f t="shared" si="99"/>
        <v>6.4640952380952381</v>
      </c>
      <c r="L1307" s="20">
        <f t="shared" si="101"/>
        <v>420.16619047619048</v>
      </c>
      <c r="M1307" s="21">
        <f t="shared" si="102"/>
        <v>222.81780952380956</v>
      </c>
    </row>
    <row r="1308" spans="2:13">
      <c r="B1308" s="14">
        <v>20694862</v>
      </c>
      <c r="C1308" s="15" t="s">
        <v>1594</v>
      </c>
      <c r="D1308" s="15" t="s">
        <v>1654</v>
      </c>
      <c r="E1308" s="16">
        <v>43585</v>
      </c>
      <c r="F1308" s="22">
        <f>IF(AND(MONTH($D$1)&lt;=MONTH(E1308),YEAR($D$1)=YEAR(E1308)),0,DATEDIF(E1308,$D$1,"M"))</f>
        <v>77</v>
      </c>
      <c r="G1308" s="18">
        <v>84</v>
      </c>
      <c r="H1308" s="23">
        <v>781.03</v>
      </c>
      <c r="I1308" s="23">
        <f t="shared" si="100"/>
        <v>624.82400000000007</v>
      </c>
      <c r="J1308" s="15">
        <v>100</v>
      </c>
      <c r="K1308" s="23">
        <f t="shared" si="99"/>
        <v>6.2479047619047625</v>
      </c>
      <c r="L1308" s="20">
        <f t="shared" si="101"/>
        <v>481.08866666666671</v>
      </c>
      <c r="M1308" s="21">
        <f t="shared" si="102"/>
        <v>143.73533333333336</v>
      </c>
    </row>
    <row r="1309" spans="2:13">
      <c r="B1309" s="14">
        <v>17508361</v>
      </c>
      <c r="C1309" s="15" t="s">
        <v>1594</v>
      </c>
      <c r="D1309" s="15" t="s">
        <v>1654</v>
      </c>
      <c r="E1309" s="16">
        <v>43790</v>
      </c>
      <c r="F1309" s="22">
        <f>IF(AND(MONTH($D$1)&lt;=MONTH(E1309),YEAR($D$1)=YEAR(E1309)),0,DATEDIF(E1309,$D$1,"M"))</f>
        <v>70</v>
      </c>
      <c r="G1309" s="18">
        <v>84</v>
      </c>
      <c r="H1309" s="23">
        <v>781.03</v>
      </c>
      <c r="I1309" s="23">
        <f t="shared" si="100"/>
        <v>624.82400000000007</v>
      </c>
      <c r="J1309" s="15">
        <v>100</v>
      </c>
      <c r="K1309" s="23">
        <f t="shared" si="99"/>
        <v>6.2479047619047625</v>
      </c>
      <c r="L1309" s="20">
        <f t="shared" si="101"/>
        <v>437.35333333333335</v>
      </c>
      <c r="M1309" s="21">
        <f t="shared" si="102"/>
        <v>187.47066666666672</v>
      </c>
    </row>
    <row r="1310" spans="2:13">
      <c r="B1310" s="14">
        <v>13607332</v>
      </c>
      <c r="C1310" s="15" t="s">
        <v>1594</v>
      </c>
      <c r="D1310" s="15" t="s">
        <v>1654</v>
      </c>
      <c r="E1310" s="16" t="s">
        <v>1919</v>
      </c>
      <c r="F1310" s="22">
        <f>IF(AND(MONTH($D$1)&lt;=MONTH(E1310),YEAR($D$1)=YEAR(E1310)),0,DATEDIF(E1310,$D$1,"M"))</f>
        <v>32</v>
      </c>
      <c r="G1310" s="18">
        <v>84</v>
      </c>
      <c r="H1310" s="23">
        <v>1055.46</v>
      </c>
      <c r="I1310" s="23">
        <f t="shared" si="100"/>
        <v>844.36800000000005</v>
      </c>
      <c r="J1310" s="15">
        <v>100</v>
      </c>
      <c r="K1310" s="23">
        <f t="shared" si="99"/>
        <v>8.8615238095238098</v>
      </c>
      <c r="L1310" s="20">
        <f t="shared" si="101"/>
        <v>283.56876190476191</v>
      </c>
      <c r="M1310" s="21">
        <f t="shared" si="102"/>
        <v>560.79923809523814</v>
      </c>
    </row>
    <row r="1311" spans="2:13">
      <c r="B1311" s="14">
        <v>20323692</v>
      </c>
      <c r="C1311" s="15" t="s">
        <v>1594</v>
      </c>
      <c r="D1311" s="15" t="s">
        <v>1654</v>
      </c>
      <c r="E1311" s="16">
        <v>43187</v>
      </c>
      <c r="F1311" s="22">
        <f>IF(AND(MONTH($D$1)&lt;=MONTH(E1311),YEAR($D$1)=YEAR(E1311)),0,DATEDIF(E1311,$D$1,"M"))</f>
        <v>90</v>
      </c>
      <c r="G1311" s="18">
        <v>84</v>
      </c>
      <c r="H1311" s="23">
        <v>801.55</v>
      </c>
      <c r="I1311" s="23">
        <f t="shared" si="100"/>
        <v>641.24</v>
      </c>
      <c r="J1311" s="15">
        <v>50</v>
      </c>
      <c r="K1311" s="23">
        <f t="shared" si="99"/>
        <v>7.0385714285714283</v>
      </c>
      <c r="L1311" s="20">
        <f t="shared" si="101"/>
        <v>591.24</v>
      </c>
      <c r="M1311" s="21">
        <f t="shared" si="102"/>
        <v>50</v>
      </c>
    </row>
    <row r="1312" spans="2:13">
      <c r="B1312" s="14">
        <v>19123060</v>
      </c>
      <c r="C1312" s="15" t="s">
        <v>1594</v>
      </c>
      <c r="D1312" s="15" t="s">
        <v>1654</v>
      </c>
      <c r="E1312" s="16">
        <v>43534</v>
      </c>
      <c r="F1312" s="22">
        <f>IF(AND(MONTH($D$1)&lt;=MONTH(E1312),YEAR($D$1)=YEAR(E1312)),0,DATEDIF(E1312,$D$1,"M"))</f>
        <v>78</v>
      </c>
      <c r="G1312" s="18">
        <v>84</v>
      </c>
      <c r="H1312" s="23">
        <v>781.03</v>
      </c>
      <c r="I1312" s="23">
        <f t="shared" si="100"/>
        <v>624.82400000000007</v>
      </c>
      <c r="J1312" s="15">
        <v>100</v>
      </c>
      <c r="K1312" s="23">
        <f t="shared" si="99"/>
        <v>6.2479047619047625</v>
      </c>
      <c r="L1312" s="20">
        <f t="shared" si="101"/>
        <v>487.33657142857146</v>
      </c>
      <c r="M1312" s="21">
        <f t="shared" si="102"/>
        <v>137.48742857142861</v>
      </c>
    </row>
    <row r="1313" spans="2:13">
      <c r="B1313" s="14">
        <v>21159231</v>
      </c>
      <c r="C1313" s="15" t="s">
        <v>1594</v>
      </c>
      <c r="D1313" s="15" t="s">
        <v>1654</v>
      </c>
      <c r="E1313" s="16">
        <v>42813</v>
      </c>
      <c r="F1313" s="22">
        <f>IF(AND(MONTH($D$1)&lt;=MONTH(E1313),YEAR($D$1)=YEAR(E1313)),0,DATEDIF(E1313,$D$1,"M"))</f>
        <v>102</v>
      </c>
      <c r="G1313" s="18">
        <v>84</v>
      </c>
      <c r="H1313" s="23">
        <v>856.83</v>
      </c>
      <c r="I1313" s="23">
        <f t="shared" si="100"/>
        <v>685.46400000000006</v>
      </c>
      <c r="J1313" s="15">
        <v>50</v>
      </c>
      <c r="K1313" s="23">
        <f t="shared" si="99"/>
        <v>7.5650476190476201</v>
      </c>
      <c r="L1313" s="20">
        <f t="shared" si="101"/>
        <v>635.46400000000006</v>
      </c>
      <c r="M1313" s="21">
        <f t="shared" si="102"/>
        <v>50</v>
      </c>
    </row>
    <row r="1314" spans="2:13">
      <c r="B1314" s="14">
        <v>17069330</v>
      </c>
      <c r="C1314" s="15" t="s">
        <v>1594</v>
      </c>
      <c r="D1314" s="15" t="s">
        <v>1654</v>
      </c>
      <c r="E1314" s="16">
        <v>44546</v>
      </c>
      <c r="F1314" s="22">
        <f>IF(AND(MONTH($D$1)&lt;=MONTH(E1314),YEAR($D$1)=YEAR(E1314)),0,DATEDIF(E1314,$D$1,"M"))</f>
        <v>45</v>
      </c>
      <c r="G1314" s="18">
        <v>84</v>
      </c>
      <c r="H1314" s="23">
        <v>806.07</v>
      </c>
      <c r="I1314" s="23">
        <f t="shared" si="100"/>
        <v>644.85600000000011</v>
      </c>
      <c r="J1314" s="15">
        <v>100</v>
      </c>
      <c r="K1314" s="23">
        <f t="shared" si="99"/>
        <v>6.4863809523809532</v>
      </c>
      <c r="L1314" s="20">
        <f t="shared" si="101"/>
        <v>291.88714285714292</v>
      </c>
      <c r="M1314" s="21">
        <f t="shared" si="102"/>
        <v>352.96885714285719</v>
      </c>
    </row>
    <row r="1315" spans="2:13">
      <c r="B1315" s="14">
        <v>17155010</v>
      </c>
      <c r="C1315" s="15" t="s">
        <v>1594</v>
      </c>
      <c r="D1315" s="15" t="s">
        <v>1654</v>
      </c>
      <c r="E1315" s="16">
        <v>43795</v>
      </c>
      <c r="F1315" s="22">
        <f>IF(AND(MONTH($D$1)&lt;=MONTH(E1315),YEAR($D$1)=YEAR(E1315)),0,DATEDIF(E1315,$D$1,"M"))</f>
        <v>70</v>
      </c>
      <c r="G1315" s="18">
        <v>84</v>
      </c>
      <c r="H1315" s="23">
        <v>781.03</v>
      </c>
      <c r="I1315" s="23">
        <f t="shared" si="100"/>
        <v>624.82400000000007</v>
      </c>
      <c r="J1315" s="15">
        <v>100</v>
      </c>
      <c r="K1315" s="23">
        <f t="shared" si="99"/>
        <v>6.2479047619047625</v>
      </c>
      <c r="L1315" s="20">
        <f t="shared" si="101"/>
        <v>437.35333333333335</v>
      </c>
      <c r="M1315" s="21">
        <f t="shared" si="102"/>
        <v>187.47066666666672</v>
      </c>
    </row>
    <row r="1316" spans="2:13">
      <c r="B1316" s="14">
        <v>14815013</v>
      </c>
      <c r="C1316" s="15" t="s">
        <v>1594</v>
      </c>
      <c r="D1316" s="15" t="s">
        <v>1654</v>
      </c>
      <c r="E1316" s="16">
        <v>44699</v>
      </c>
      <c r="F1316" s="22">
        <f>IF(AND(MONTH($D$1)&lt;=MONTH(E1316),YEAR($D$1)=YEAR(E1316)),0,DATEDIF(E1316,$D$1,"M"))</f>
        <v>40</v>
      </c>
      <c r="G1316" s="18">
        <v>84</v>
      </c>
      <c r="H1316" s="23">
        <v>1074.6099999999999</v>
      </c>
      <c r="I1316" s="23">
        <f t="shared" si="100"/>
        <v>859.68799999999999</v>
      </c>
      <c r="J1316" s="15">
        <v>100</v>
      </c>
      <c r="K1316" s="23">
        <f t="shared" si="99"/>
        <v>9.043904761904761</v>
      </c>
      <c r="L1316" s="20">
        <f t="shared" si="101"/>
        <v>361.75619047619045</v>
      </c>
      <c r="M1316" s="21">
        <f t="shared" si="102"/>
        <v>497.93180952380953</v>
      </c>
    </row>
    <row r="1317" spans="2:13">
      <c r="B1317" s="14">
        <v>14383986</v>
      </c>
      <c r="C1317" s="15" t="s">
        <v>1594</v>
      </c>
      <c r="D1317" s="15" t="s">
        <v>1654</v>
      </c>
      <c r="E1317" s="16">
        <v>43706</v>
      </c>
      <c r="F1317" s="22">
        <f>IF(AND(MONTH($D$1)&lt;=MONTH(E1317),YEAR($D$1)=YEAR(E1317)),0,DATEDIF(E1317,$D$1,"M"))</f>
        <v>73</v>
      </c>
      <c r="G1317" s="18">
        <v>84</v>
      </c>
      <c r="H1317" s="23">
        <v>781.03</v>
      </c>
      <c r="I1317" s="23">
        <f t="shared" si="100"/>
        <v>624.82400000000007</v>
      </c>
      <c r="J1317" s="15">
        <v>100</v>
      </c>
      <c r="K1317" s="23">
        <f t="shared" si="99"/>
        <v>6.2479047619047625</v>
      </c>
      <c r="L1317" s="20">
        <f t="shared" si="101"/>
        <v>456.09704761904766</v>
      </c>
      <c r="M1317" s="21">
        <f t="shared" si="102"/>
        <v>168.72695238095241</v>
      </c>
    </row>
    <row r="1318" spans="2:13">
      <c r="B1318" s="14">
        <v>20695799</v>
      </c>
      <c r="C1318" s="15" t="s">
        <v>1594</v>
      </c>
      <c r="D1318" s="15" t="s">
        <v>1654</v>
      </c>
      <c r="E1318" s="16">
        <v>43727</v>
      </c>
      <c r="F1318" s="22">
        <f>IF(AND(MONTH($D$1)&lt;=MONTH(E1318),YEAR($D$1)=YEAR(E1318)),0,DATEDIF(E1318,$D$1,"M"))</f>
        <v>72</v>
      </c>
      <c r="G1318" s="18">
        <v>84</v>
      </c>
      <c r="H1318" s="23">
        <v>781.03</v>
      </c>
      <c r="I1318" s="23">
        <f t="shared" si="100"/>
        <v>624.82400000000007</v>
      </c>
      <c r="J1318" s="15">
        <v>100</v>
      </c>
      <c r="K1318" s="23">
        <f t="shared" si="99"/>
        <v>6.2479047619047625</v>
      </c>
      <c r="L1318" s="20">
        <f t="shared" si="101"/>
        <v>449.84914285714291</v>
      </c>
      <c r="M1318" s="21">
        <f t="shared" si="102"/>
        <v>174.97485714285716</v>
      </c>
    </row>
    <row r="1319" spans="2:13">
      <c r="B1319" s="14">
        <v>14455471</v>
      </c>
      <c r="C1319" s="15" t="s">
        <v>1594</v>
      </c>
      <c r="D1319" s="15" t="s">
        <v>1654</v>
      </c>
      <c r="E1319" s="16">
        <v>43187</v>
      </c>
      <c r="F1319" s="22">
        <f>IF(AND(MONTH($D$1)&lt;=MONTH(E1319),YEAR($D$1)=YEAR(E1319)),0,DATEDIF(E1319,$D$1,"M"))</f>
        <v>90</v>
      </c>
      <c r="G1319" s="18">
        <v>84</v>
      </c>
      <c r="H1319" s="23">
        <v>801.55</v>
      </c>
      <c r="I1319" s="23">
        <f t="shared" si="100"/>
        <v>641.24</v>
      </c>
      <c r="J1319" s="15">
        <v>50</v>
      </c>
      <c r="K1319" s="23">
        <f t="shared" si="99"/>
        <v>7.0385714285714283</v>
      </c>
      <c r="L1319" s="20">
        <f t="shared" si="101"/>
        <v>591.24</v>
      </c>
      <c r="M1319" s="21">
        <f t="shared" si="102"/>
        <v>50</v>
      </c>
    </row>
    <row r="1320" spans="2:13">
      <c r="B1320" s="14">
        <v>16601985</v>
      </c>
      <c r="C1320" s="15" t="s">
        <v>1594</v>
      </c>
      <c r="D1320" s="15" t="s">
        <v>1654</v>
      </c>
      <c r="E1320" s="16">
        <v>43047</v>
      </c>
      <c r="F1320" s="22">
        <f>IF(AND(MONTH($D$1)&lt;=MONTH(E1320),YEAR($D$1)=YEAR(E1320)),0,DATEDIF(E1320,$D$1,"M"))</f>
        <v>94</v>
      </c>
      <c r="G1320" s="18">
        <v>84</v>
      </c>
      <c r="H1320" s="23">
        <v>856.83</v>
      </c>
      <c r="I1320" s="23">
        <f t="shared" si="100"/>
        <v>685.46400000000006</v>
      </c>
      <c r="J1320" s="15">
        <v>50</v>
      </c>
      <c r="K1320" s="23">
        <f t="shared" si="99"/>
        <v>7.5650476190476201</v>
      </c>
      <c r="L1320" s="20">
        <f t="shared" si="101"/>
        <v>635.46400000000006</v>
      </c>
      <c r="M1320" s="21">
        <f t="shared" si="102"/>
        <v>50</v>
      </c>
    </row>
    <row r="1321" spans="2:13">
      <c r="B1321" s="14">
        <v>24019154</v>
      </c>
      <c r="C1321" s="15" t="s">
        <v>1594</v>
      </c>
      <c r="D1321" s="15" t="s">
        <v>1654</v>
      </c>
      <c r="E1321" s="16">
        <v>43860</v>
      </c>
      <c r="F1321" s="22">
        <f>IF(AND(MONTH($D$1)&lt;=MONTH(E1321),YEAR($D$1)=YEAR(E1321)),0,DATEDIF(E1321,$D$1,"M"))</f>
        <v>68</v>
      </c>
      <c r="G1321" s="18">
        <v>84</v>
      </c>
      <c r="H1321" s="23">
        <v>799.7</v>
      </c>
      <c r="I1321" s="23">
        <f t="shared" si="100"/>
        <v>639.7600000000001</v>
      </c>
      <c r="J1321" s="15">
        <v>100</v>
      </c>
      <c r="K1321" s="23">
        <f t="shared" si="99"/>
        <v>6.425714285714287</v>
      </c>
      <c r="L1321" s="20">
        <f t="shared" si="101"/>
        <v>436.94857142857154</v>
      </c>
      <c r="M1321" s="21">
        <f t="shared" si="102"/>
        <v>202.81142857142856</v>
      </c>
    </row>
    <row r="1322" spans="2:13">
      <c r="B1322" s="14">
        <v>21911095</v>
      </c>
      <c r="C1322" s="15" t="s">
        <v>1594</v>
      </c>
      <c r="D1322" s="15" t="s">
        <v>1654</v>
      </c>
      <c r="E1322" s="16" t="s">
        <v>1916</v>
      </c>
      <c r="F1322" s="22">
        <f>IF(AND(MONTH($D$1)&lt;=MONTH(E1322),YEAR($D$1)=YEAR(E1322)),0,DATEDIF(E1322,$D$1,"M"))</f>
        <v>11</v>
      </c>
      <c r="G1322" s="18">
        <v>84</v>
      </c>
      <c r="H1322" s="23">
        <v>730.57</v>
      </c>
      <c r="I1322" s="23">
        <f t="shared" si="100"/>
        <v>584.45600000000002</v>
      </c>
      <c r="J1322" s="15">
        <v>100</v>
      </c>
      <c r="K1322" s="23">
        <f t="shared" ref="K1322:K1385" si="103">(I1322-J1322)/G1322</f>
        <v>5.7673333333333332</v>
      </c>
      <c r="L1322" s="20">
        <f t="shared" si="101"/>
        <v>63.440666666666665</v>
      </c>
      <c r="M1322" s="21">
        <f t="shared" si="102"/>
        <v>521.01533333333339</v>
      </c>
    </row>
    <row r="1323" spans="2:13">
      <c r="B1323" s="14">
        <v>14745548</v>
      </c>
      <c r="C1323" s="15" t="s">
        <v>1594</v>
      </c>
      <c r="D1323" s="15" t="s">
        <v>1654</v>
      </c>
      <c r="E1323" s="16">
        <v>43601</v>
      </c>
      <c r="F1323" s="22">
        <f>IF(AND(MONTH($D$1)&lt;=MONTH(E1323),YEAR($D$1)=YEAR(E1323)),0,DATEDIF(E1323,$D$1,"M"))</f>
        <v>76</v>
      </c>
      <c r="G1323" s="18">
        <v>84</v>
      </c>
      <c r="H1323" s="23">
        <v>781.03</v>
      </c>
      <c r="I1323" s="23">
        <f t="shared" si="100"/>
        <v>624.82400000000007</v>
      </c>
      <c r="J1323" s="15">
        <v>100</v>
      </c>
      <c r="K1323" s="23">
        <f t="shared" si="103"/>
        <v>6.2479047619047625</v>
      </c>
      <c r="L1323" s="20">
        <f t="shared" si="101"/>
        <v>474.84076190476196</v>
      </c>
      <c r="M1323" s="21">
        <f t="shared" si="102"/>
        <v>149.98323809523811</v>
      </c>
    </row>
    <row r="1324" spans="2:13">
      <c r="B1324" s="14">
        <v>15816433</v>
      </c>
      <c r="C1324" s="15" t="s">
        <v>1594</v>
      </c>
      <c r="D1324" s="15" t="s">
        <v>1654</v>
      </c>
      <c r="E1324" s="16">
        <v>45394</v>
      </c>
      <c r="F1324" s="22">
        <f>IF(AND(MONTH($D$1)&lt;=MONTH(E1324),YEAR($D$1)=YEAR(E1324)),0,DATEDIF(E1324,$D$1,"M"))</f>
        <v>17</v>
      </c>
      <c r="G1324" s="18">
        <v>84</v>
      </c>
      <c r="H1324" s="23">
        <v>730.57</v>
      </c>
      <c r="I1324" s="23">
        <f t="shared" si="100"/>
        <v>584.45600000000002</v>
      </c>
      <c r="J1324" s="15">
        <v>100</v>
      </c>
      <c r="K1324" s="23">
        <f t="shared" si="103"/>
        <v>5.7673333333333332</v>
      </c>
      <c r="L1324" s="20">
        <f t="shared" si="101"/>
        <v>98.044666666666672</v>
      </c>
      <c r="M1324" s="21">
        <f t="shared" si="102"/>
        <v>486.41133333333335</v>
      </c>
    </row>
    <row r="1325" spans="2:13">
      <c r="B1325" s="14">
        <v>17980324</v>
      </c>
      <c r="C1325" s="15" t="s">
        <v>1594</v>
      </c>
      <c r="D1325" s="15" t="s">
        <v>1654</v>
      </c>
      <c r="E1325" s="16">
        <v>43047</v>
      </c>
      <c r="F1325" s="22">
        <f>IF(AND(MONTH($D$1)&lt;=MONTH(E1325),YEAR($D$1)=YEAR(E1325)),0,DATEDIF(E1325,$D$1,"M"))</f>
        <v>94</v>
      </c>
      <c r="G1325" s="18">
        <v>84</v>
      </c>
      <c r="H1325" s="23">
        <v>856.83</v>
      </c>
      <c r="I1325" s="23">
        <f t="shared" si="100"/>
        <v>685.46400000000006</v>
      </c>
      <c r="J1325" s="15">
        <v>50</v>
      </c>
      <c r="K1325" s="23">
        <f t="shared" si="103"/>
        <v>7.5650476190476201</v>
      </c>
      <c r="L1325" s="20">
        <f t="shared" si="101"/>
        <v>635.46400000000006</v>
      </c>
      <c r="M1325" s="21">
        <f t="shared" si="102"/>
        <v>50</v>
      </c>
    </row>
    <row r="1326" spans="2:13">
      <c r="B1326" s="14">
        <v>17203620</v>
      </c>
      <c r="C1326" s="15" t="s">
        <v>1594</v>
      </c>
      <c r="D1326" s="15" t="s">
        <v>1654</v>
      </c>
      <c r="E1326" s="16">
        <v>43223</v>
      </c>
      <c r="F1326" s="22">
        <f>IF(AND(MONTH($D$1)&lt;=MONTH(E1326),YEAR($D$1)=YEAR(E1326)),0,DATEDIF(E1326,$D$1,"M"))</f>
        <v>88</v>
      </c>
      <c r="G1326" s="18">
        <v>84</v>
      </c>
      <c r="H1326" s="23">
        <v>801.55</v>
      </c>
      <c r="I1326" s="23">
        <f t="shared" si="100"/>
        <v>641.24</v>
      </c>
      <c r="J1326" s="15">
        <v>50</v>
      </c>
      <c r="K1326" s="23">
        <f t="shared" si="103"/>
        <v>7.0385714285714283</v>
      </c>
      <c r="L1326" s="20">
        <f t="shared" si="101"/>
        <v>591.24</v>
      </c>
      <c r="M1326" s="21">
        <f t="shared" si="102"/>
        <v>50</v>
      </c>
    </row>
    <row r="1327" spans="2:13">
      <c r="B1327" s="14">
        <v>16835374</v>
      </c>
      <c r="C1327" s="15" t="s">
        <v>1594</v>
      </c>
      <c r="D1327" s="15" t="s">
        <v>1654</v>
      </c>
      <c r="E1327" s="16">
        <v>43419</v>
      </c>
      <c r="F1327" s="22">
        <f>IF(AND(MONTH($D$1)&lt;=MONTH(E1327),YEAR($D$1)=YEAR(E1327)),0,DATEDIF(E1327,$D$1,"M"))</f>
        <v>82</v>
      </c>
      <c r="G1327" s="18">
        <v>84</v>
      </c>
      <c r="H1327" s="23">
        <v>801.55</v>
      </c>
      <c r="I1327" s="23">
        <f t="shared" si="100"/>
        <v>641.24</v>
      </c>
      <c r="J1327" s="15">
        <v>100</v>
      </c>
      <c r="K1327" s="23">
        <f t="shared" si="103"/>
        <v>6.4433333333333334</v>
      </c>
      <c r="L1327" s="20">
        <f t="shared" si="101"/>
        <v>528.35333333333335</v>
      </c>
      <c r="M1327" s="21">
        <f t="shared" si="102"/>
        <v>112.88666666666666</v>
      </c>
    </row>
    <row r="1328" spans="2:13">
      <c r="B1328" s="14">
        <v>16835276</v>
      </c>
      <c r="C1328" s="15" t="s">
        <v>1594</v>
      </c>
      <c r="D1328" s="15" t="s">
        <v>1654</v>
      </c>
      <c r="E1328" s="16">
        <v>43922</v>
      </c>
      <c r="F1328" s="22">
        <f>IF(AND(MONTH($D$1)&lt;=MONTH(E1328),YEAR($D$1)=YEAR(E1328)),0,DATEDIF(E1328,$D$1,"M"))</f>
        <v>66</v>
      </c>
      <c r="G1328" s="18">
        <v>84</v>
      </c>
      <c r="H1328" s="23">
        <v>799.7</v>
      </c>
      <c r="I1328" s="23">
        <f t="shared" si="100"/>
        <v>639.7600000000001</v>
      </c>
      <c r="J1328" s="15">
        <v>100</v>
      </c>
      <c r="K1328" s="23">
        <f t="shared" si="103"/>
        <v>6.425714285714287</v>
      </c>
      <c r="L1328" s="20">
        <f t="shared" si="101"/>
        <v>424.09714285714296</v>
      </c>
      <c r="M1328" s="21">
        <f t="shared" si="102"/>
        <v>215.66285714285715</v>
      </c>
    </row>
    <row r="1329" spans="2:13">
      <c r="B1329" s="14">
        <v>18676292</v>
      </c>
      <c r="C1329" s="15" t="s">
        <v>1594</v>
      </c>
      <c r="D1329" s="15" t="s">
        <v>1654</v>
      </c>
      <c r="E1329" s="16">
        <v>43735</v>
      </c>
      <c r="F1329" s="22">
        <f>IF(AND(MONTH($D$1)&lt;=MONTH(E1329),YEAR($D$1)=YEAR(E1329)),0,DATEDIF(E1329,$D$1,"M"))</f>
        <v>72</v>
      </c>
      <c r="G1329" s="18">
        <v>84</v>
      </c>
      <c r="H1329" s="23">
        <v>781.03</v>
      </c>
      <c r="I1329" s="23">
        <f t="shared" si="100"/>
        <v>624.82400000000007</v>
      </c>
      <c r="J1329" s="15">
        <v>100</v>
      </c>
      <c r="K1329" s="23">
        <f t="shared" si="103"/>
        <v>6.2479047619047625</v>
      </c>
      <c r="L1329" s="20">
        <f t="shared" si="101"/>
        <v>449.84914285714291</v>
      </c>
      <c r="M1329" s="21">
        <f t="shared" si="102"/>
        <v>174.97485714285716</v>
      </c>
    </row>
    <row r="1330" spans="2:13">
      <c r="B1330" s="14">
        <v>16834970</v>
      </c>
      <c r="C1330" s="15" t="s">
        <v>1594</v>
      </c>
      <c r="D1330" s="15" t="s">
        <v>1663</v>
      </c>
      <c r="E1330" s="16">
        <v>42999</v>
      </c>
      <c r="F1330" s="22">
        <f>IF(AND(MONTH($D$1)&lt;=MONTH(E1330),YEAR($D$1)=YEAR(E1330)),0,DATEDIF(E1330,$D$1,"M"))</f>
        <v>96</v>
      </c>
      <c r="G1330" s="18">
        <v>84</v>
      </c>
      <c r="H1330" s="23">
        <v>0</v>
      </c>
      <c r="I1330" s="23">
        <f t="shared" si="100"/>
        <v>0</v>
      </c>
      <c r="J1330" s="15">
        <v>50</v>
      </c>
      <c r="K1330" s="23">
        <f t="shared" si="103"/>
        <v>-0.59523809523809523</v>
      </c>
      <c r="L1330" s="20">
        <f t="shared" si="101"/>
        <v>-50</v>
      </c>
      <c r="M1330" s="21">
        <f t="shared" si="102"/>
        <v>50</v>
      </c>
    </row>
    <row r="1331" spans="2:13">
      <c r="B1331" s="14">
        <v>16834973</v>
      </c>
      <c r="C1331" s="15" t="s">
        <v>1594</v>
      </c>
      <c r="D1331" s="15" t="s">
        <v>1662</v>
      </c>
      <c r="E1331" s="16">
        <v>37987</v>
      </c>
      <c r="F1331" s="22">
        <f>IF(AND(MONTH($D$1)&lt;=MONTH(E1331),YEAR($D$1)=YEAR(E1331)),0,DATEDIF(E1331,$D$1,"M"))</f>
        <v>261</v>
      </c>
      <c r="G1331" s="18">
        <v>84</v>
      </c>
      <c r="H1331" s="23">
        <v>0</v>
      </c>
      <c r="I1331" s="23">
        <f t="shared" si="100"/>
        <v>0</v>
      </c>
      <c r="J1331" s="15">
        <v>50</v>
      </c>
      <c r="K1331" s="23">
        <f t="shared" si="103"/>
        <v>-0.59523809523809523</v>
      </c>
      <c r="L1331" s="20">
        <f t="shared" si="101"/>
        <v>-50</v>
      </c>
      <c r="M1331" s="21">
        <f t="shared" si="102"/>
        <v>50</v>
      </c>
    </row>
    <row r="1332" spans="2:13">
      <c r="B1332" s="14">
        <v>16835072</v>
      </c>
      <c r="C1332" s="15" t="s">
        <v>1594</v>
      </c>
      <c r="D1332" s="15" t="s">
        <v>1668</v>
      </c>
      <c r="E1332" s="16">
        <v>38353</v>
      </c>
      <c r="F1332" s="22">
        <f>IF(AND(MONTH($D$1)&lt;=MONTH(E1332),YEAR($D$1)=YEAR(E1332)),0,DATEDIF(E1332,$D$1,"M"))</f>
        <v>249</v>
      </c>
      <c r="G1332" s="18">
        <v>84</v>
      </c>
      <c r="H1332" s="23">
        <v>0</v>
      </c>
      <c r="I1332" s="23">
        <f t="shared" si="100"/>
        <v>0</v>
      </c>
      <c r="J1332" s="15">
        <v>50</v>
      </c>
      <c r="K1332" s="23">
        <f t="shared" si="103"/>
        <v>-0.59523809523809523</v>
      </c>
      <c r="L1332" s="20">
        <f t="shared" si="101"/>
        <v>-50</v>
      </c>
      <c r="M1332" s="21">
        <f t="shared" si="102"/>
        <v>50</v>
      </c>
    </row>
    <row r="1333" spans="2:13">
      <c r="B1333" s="14">
        <v>16835195</v>
      </c>
      <c r="C1333" s="15" t="s">
        <v>1594</v>
      </c>
      <c r="D1333" s="15" t="s">
        <v>1657</v>
      </c>
      <c r="E1333" s="16">
        <v>40909</v>
      </c>
      <c r="F1333" s="22">
        <f>IF(AND(MONTH($D$1)&lt;=MONTH(E1333),YEAR($D$1)=YEAR(E1333)),0,DATEDIF(E1333,$D$1,"M"))</f>
        <v>165</v>
      </c>
      <c r="G1333" s="18">
        <v>84</v>
      </c>
      <c r="H1333" s="23">
        <v>0</v>
      </c>
      <c r="I1333" s="23">
        <f t="shared" si="100"/>
        <v>0</v>
      </c>
      <c r="J1333" s="15">
        <v>50</v>
      </c>
      <c r="K1333" s="23">
        <f t="shared" si="103"/>
        <v>-0.59523809523809523</v>
      </c>
      <c r="L1333" s="20">
        <f t="shared" si="101"/>
        <v>-50</v>
      </c>
      <c r="M1333" s="21">
        <f t="shared" si="102"/>
        <v>50</v>
      </c>
    </row>
    <row r="1334" spans="2:13">
      <c r="B1334" s="14">
        <v>16835221</v>
      </c>
      <c r="C1334" s="15" t="s">
        <v>1594</v>
      </c>
      <c r="D1334" s="15" t="s">
        <v>1657</v>
      </c>
      <c r="E1334" s="16">
        <v>42005</v>
      </c>
      <c r="F1334" s="22">
        <f>IF(AND(MONTH($D$1)&lt;=MONTH(E1334),YEAR($D$1)=YEAR(E1334)),0,DATEDIF(E1334,$D$1,"M"))</f>
        <v>129</v>
      </c>
      <c r="G1334" s="18">
        <v>84</v>
      </c>
      <c r="H1334" s="23">
        <v>0</v>
      </c>
      <c r="I1334" s="23">
        <f t="shared" si="100"/>
        <v>0</v>
      </c>
      <c r="J1334" s="15">
        <v>50</v>
      </c>
      <c r="K1334" s="23">
        <f t="shared" si="103"/>
        <v>-0.59523809523809523</v>
      </c>
      <c r="L1334" s="20">
        <f t="shared" si="101"/>
        <v>-50</v>
      </c>
      <c r="M1334" s="21">
        <f t="shared" si="102"/>
        <v>50</v>
      </c>
    </row>
    <row r="1335" spans="2:13">
      <c r="B1335" s="14">
        <v>16835291</v>
      </c>
      <c r="C1335" s="15" t="s">
        <v>1594</v>
      </c>
      <c r="D1335" s="15" t="s">
        <v>1657</v>
      </c>
      <c r="E1335" s="16">
        <v>42005</v>
      </c>
      <c r="F1335" s="22">
        <f>IF(AND(MONTH($D$1)&lt;=MONTH(E1335),YEAR($D$1)=YEAR(E1335)),0,DATEDIF(E1335,$D$1,"M"))</f>
        <v>129</v>
      </c>
      <c r="G1335" s="18">
        <v>84</v>
      </c>
      <c r="H1335" s="23">
        <v>0</v>
      </c>
      <c r="I1335" s="23">
        <f t="shared" si="100"/>
        <v>0</v>
      </c>
      <c r="J1335" s="15">
        <v>50</v>
      </c>
      <c r="K1335" s="23">
        <f t="shared" si="103"/>
        <v>-0.59523809523809523</v>
      </c>
      <c r="L1335" s="20">
        <f t="shared" si="101"/>
        <v>-50</v>
      </c>
      <c r="M1335" s="21">
        <f t="shared" si="102"/>
        <v>50</v>
      </c>
    </row>
    <row r="1336" spans="2:13">
      <c r="B1336" s="14">
        <v>16835317</v>
      </c>
      <c r="C1336" s="15" t="s">
        <v>1594</v>
      </c>
      <c r="D1336" s="15" t="s">
        <v>1657</v>
      </c>
      <c r="E1336" s="16">
        <v>38353</v>
      </c>
      <c r="F1336" s="22">
        <f>IF(AND(MONTH($D$1)&lt;=MONTH(E1336),YEAR($D$1)=YEAR(E1336)),0,DATEDIF(E1336,$D$1,"M"))</f>
        <v>249</v>
      </c>
      <c r="G1336" s="18">
        <v>84</v>
      </c>
      <c r="H1336" s="23">
        <v>0</v>
      </c>
      <c r="I1336" s="23">
        <f t="shared" si="100"/>
        <v>0</v>
      </c>
      <c r="J1336" s="15">
        <v>50</v>
      </c>
      <c r="K1336" s="23">
        <f t="shared" si="103"/>
        <v>-0.59523809523809523</v>
      </c>
      <c r="L1336" s="20">
        <f t="shared" si="101"/>
        <v>-50</v>
      </c>
      <c r="M1336" s="21">
        <f t="shared" si="102"/>
        <v>50</v>
      </c>
    </row>
    <row r="1337" spans="2:13">
      <c r="B1337" s="14">
        <v>16835357</v>
      </c>
      <c r="C1337" s="15" t="s">
        <v>1594</v>
      </c>
      <c r="D1337" s="15" t="s">
        <v>1657</v>
      </c>
      <c r="E1337" s="16">
        <v>40179</v>
      </c>
      <c r="F1337" s="22">
        <f>IF(AND(MONTH($D$1)&lt;=MONTH(E1337),YEAR($D$1)=YEAR(E1337)),0,DATEDIF(E1337,$D$1,"M"))</f>
        <v>189</v>
      </c>
      <c r="G1337" s="18">
        <v>84</v>
      </c>
      <c r="H1337" s="23">
        <v>0</v>
      </c>
      <c r="I1337" s="23">
        <f t="shared" si="100"/>
        <v>0</v>
      </c>
      <c r="J1337" s="15">
        <v>50</v>
      </c>
      <c r="K1337" s="23">
        <f t="shared" si="103"/>
        <v>-0.59523809523809523</v>
      </c>
      <c r="L1337" s="20">
        <f t="shared" si="101"/>
        <v>-50</v>
      </c>
      <c r="M1337" s="21">
        <f t="shared" si="102"/>
        <v>50</v>
      </c>
    </row>
    <row r="1338" spans="2:13">
      <c r="B1338" s="14">
        <v>16835358</v>
      </c>
      <c r="C1338" s="15" t="s">
        <v>1594</v>
      </c>
      <c r="D1338" s="15" t="s">
        <v>1657</v>
      </c>
      <c r="E1338" s="16">
        <v>39083</v>
      </c>
      <c r="F1338" s="22">
        <f>IF(AND(MONTH($D$1)&lt;=MONTH(E1338),YEAR($D$1)=YEAR(E1338)),0,DATEDIF(E1338,$D$1,"M"))</f>
        <v>225</v>
      </c>
      <c r="G1338" s="18">
        <v>84</v>
      </c>
      <c r="H1338" s="23">
        <v>0</v>
      </c>
      <c r="I1338" s="23">
        <f t="shared" si="100"/>
        <v>0</v>
      </c>
      <c r="J1338" s="15">
        <v>50</v>
      </c>
      <c r="K1338" s="23">
        <f t="shared" si="103"/>
        <v>-0.59523809523809523</v>
      </c>
      <c r="L1338" s="20">
        <f t="shared" si="101"/>
        <v>-50</v>
      </c>
      <c r="M1338" s="21">
        <f t="shared" si="102"/>
        <v>50</v>
      </c>
    </row>
    <row r="1339" spans="2:13">
      <c r="B1339" s="14">
        <v>16835377</v>
      </c>
      <c r="C1339" s="15" t="s">
        <v>1594</v>
      </c>
      <c r="D1339" s="15" t="s">
        <v>1657</v>
      </c>
      <c r="E1339" s="16">
        <v>39083</v>
      </c>
      <c r="F1339" s="22">
        <f>IF(AND(MONTH($D$1)&lt;=MONTH(E1339),YEAR($D$1)=YEAR(E1339)),0,DATEDIF(E1339,$D$1,"M"))</f>
        <v>225</v>
      </c>
      <c r="G1339" s="18">
        <v>84</v>
      </c>
      <c r="H1339" s="23">
        <v>0</v>
      </c>
      <c r="I1339" s="23">
        <f t="shared" si="100"/>
        <v>0</v>
      </c>
      <c r="J1339" s="15">
        <v>50</v>
      </c>
      <c r="K1339" s="23">
        <f t="shared" si="103"/>
        <v>-0.59523809523809523</v>
      </c>
      <c r="L1339" s="20">
        <f t="shared" si="101"/>
        <v>-50</v>
      </c>
      <c r="M1339" s="21">
        <f t="shared" si="102"/>
        <v>50</v>
      </c>
    </row>
    <row r="1340" spans="2:13">
      <c r="B1340" s="14">
        <v>16835383</v>
      </c>
      <c r="C1340" s="15" t="s">
        <v>1594</v>
      </c>
      <c r="D1340" s="15" t="s">
        <v>1657</v>
      </c>
      <c r="E1340" s="16">
        <v>39814</v>
      </c>
      <c r="F1340" s="22">
        <f>IF(AND(MONTH($D$1)&lt;=MONTH(E1340),YEAR($D$1)=YEAR(E1340)),0,DATEDIF(E1340,$D$1,"M"))</f>
        <v>201</v>
      </c>
      <c r="G1340" s="18">
        <v>84</v>
      </c>
      <c r="H1340" s="23">
        <v>0</v>
      </c>
      <c r="I1340" s="23">
        <f t="shared" si="100"/>
        <v>0</v>
      </c>
      <c r="J1340" s="15">
        <v>50</v>
      </c>
      <c r="K1340" s="23">
        <f t="shared" si="103"/>
        <v>-0.59523809523809523</v>
      </c>
      <c r="L1340" s="20">
        <f t="shared" si="101"/>
        <v>-50</v>
      </c>
      <c r="M1340" s="21">
        <f t="shared" si="102"/>
        <v>50</v>
      </c>
    </row>
    <row r="1341" spans="2:13">
      <c r="B1341" s="14">
        <v>18676167</v>
      </c>
      <c r="C1341" s="15" t="s">
        <v>1594</v>
      </c>
      <c r="D1341" s="15" t="s">
        <v>1657</v>
      </c>
      <c r="E1341" s="16">
        <v>38718</v>
      </c>
      <c r="F1341" s="22">
        <f>IF(AND(MONTH($D$1)&lt;=MONTH(E1341),YEAR($D$1)=YEAR(E1341)),0,DATEDIF(E1341,$D$1,"M"))</f>
        <v>237</v>
      </c>
      <c r="G1341" s="18">
        <v>84</v>
      </c>
      <c r="H1341" s="23">
        <v>0</v>
      </c>
      <c r="I1341" s="23">
        <f t="shared" si="100"/>
        <v>0</v>
      </c>
      <c r="J1341" s="15">
        <v>50</v>
      </c>
      <c r="K1341" s="23">
        <f t="shared" si="103"/>
        <v>-0.59523809523809523</v>
      </c>
      <c r="L1341" s="20">
        <f t="shared" si="101"/>
        <v>-50</v>
      </c>
      <c r="M1341" s="21">
        <f t="shared" si="102"/>
        <v>50</v>
      </c>
    </row>
    <row r="1342" spans="2:13">
      <c r="B1342" s="14">
        <v>18676272</v>
      </c>
      <c r="C1342" s="15" t="s">
        <v>1594</v>
      </c>
      <c r="D1342" s="15" t="s">
        <v>1657</v>
      </c>
      <c r="E1342" s="16">
        <v>40544</v>
      </c>
      <c r="F1342" s="22">
        <f>IF(AND(MONTH($D$1)&lt;=MONTH(E1342),YEAR($D$1)=YEAR(E1342)),0,DATEDIF(E1342,$D$1,"M"))</f>
        <v>177</v>
      </c>
      <c r="G1342" s="18">
        <v>84</v>
      </c>
      <c r="H1342" s="23">
        <v>0</v>
      </c>
      <c r="I1342" s="23">
        <f t="shared" si="100"/>
        <v>0</v>
      </c>
      <c r="J1342" s="15">
        <v>50</v>
      </c>
      <c r="K1342" s="23">
        <f t="shared" si="103"/>
        <v>-0.59523809523809523</v>
      </c>
      <c r="L1342" s="20">
        <f t="shared" si="101"/>
        <v>-50</v>
      </c>
      <c r="M1342" s="21">
        <f t="shared" si="102"/>
        <v>50</v>
      </c>
    </row>
    <row r="1343" spans="2:13">
      <c r="B1343" s="14">
        <v>18676319</v>
      </c>
      <c r="C1343" s="15" t="s">
        <v>1594</v>
      </c>
      <c r="D1343" s="15" t="s">
        <v>1657</v>
      </c>
      <c r="E1343" s="16">
        <v>39083</v>
      </c>
      <c r="F1343" s="22">
        <f>IF(AND(MONTH($D$1)&lt;=MONTH(E1343),YEAR($D$1)=YEAR(E1343)),0,DATEDIF(E1343,$D$1,"M"))</f>
        <v>225</v>
      </c>
      <c r="G1343" s="18">
        <v>84</v>
      </c>
      <c r="H1343" s="23">
        <v>0</v>
      </c>
      <c r="I1343" s="23">
        <f t="shared" si="100"/>
        <v>0</v>
      </c>
      <c r="J1343" s="15">
        <v>50</v>
      </c>
      <c r="K1343" s="23">
        <f t="shared" si="103"/>
        <v>-0.59523809523809523</v>
      </c>
      <c r="L1343" s="20">
        <f t="shared" si="101"/>
        <v>-50</v>
      </c>
      <c r="M1343" s="21">
        <f t="shared" si="102"/>
        <v>50</v>
      </c>
    </row>
    <row r="1344" spans="2:13">
      <c r="B1344" s="14">
        <v>18676025</v>
      </c>
      <c r="C1344" s="15" t="s">
        <v>1594</v>
      </c>
      <c r="D1344" s="15" t="s">
        <v>1657</v>
      </c>
      <c r="E1344" s="16">
        <v>39083</v>
      </c>
      <c r="F1344" s="22">
        <f>IF(AND(MONTH($D$1)&lt;=MONTH(E1344),YEAR($D$1)=YEAR(E1344)),0,DATEDIF(E1344,$D$1,"M"))</f>
        <v>225</v>
      </c>
      <c r="G1344" s="18">
        <v>84</v>
      </c>
      <c r="H1344" s="23">
        <v>0</v>
      </c>
      <c r="I1344" s="23">
        <f t="shared" si="100"/>
        <v>0</v>
      </c>
      <c r="J1344" s="15">
        <v>50</v>
      </c>
      <c r="K1344" s="23">
        <f t="shared" si="103"/>
        <v>-0.59523809523809523</v>
      </c>
      <c r="L1344" s="20">
        <f t="shared" si="101"/>
        <v>-50</v>
      </c>
      <c r="M1344" s="21">
        <f t="shared" si="102"/>
        <v>50</v>
      </c>
    </row>
    <row r="1345" spans="2:13">
      <c r="B1345" s="14">
        <v>18676195</v>
      </c>
      <c r="C1345" s="15" t="s">
        <v>1594</v>
      </c>
      <c r="D1345" s="15" t="s">
        <v>1657</v>
      </c>
      <c r="E1345" s="16">
        <v>39083</v>
      </c>
      <c r="F1345" s="22">
        <f>IF(AND(MONTH($D$1)&lt;=MONTH(E1345),YEAR($D$1)=YEAR(E1345)),0,DATEDIF(E1345,$D$1,"M"))</f>
        <v>225</v>
      </c>
      <c r="G1345" s="18">
        <v>84</v>
      </c>
      <c r="H1345" s="23">
        <v>0</v>
      </c>
      <c r="I1345" s="23">
        <f t="shared" si="100"/>
        <v>0</v>
      </c>
      <c r="J1345" s="15">
        <v>50</v>
      </c>
      <c r="K1345" s="23">
        <f t="shared" si="103"/>
        <v>-0.59523809523809523</v>
      </c>
      <c r="L1345" s="20">
        <f t="shared" si="101"/>
        <v>-50</v>
      </c>
      <c r="M1345" s="21">
        <f t="shared" si="102"/>
        <v>50</v>
      </c>
    </row>
    <row r="1346" spans="2:13">
      <c r="B1346" s="14">
        <v>20695741</v>
      </c>
      <c r="C1346" s="15" t="s">
        <v>1594</v>
      </c>
      <c r="D1346" s="15" t="s">
        <v>1657</v>
      </c>
      <c r="E1346" s="16">
        <v>40179</v>
      </c>
      <c r="F1346" s="22">
        <f>IF(AND(MONTH($D$1)&lt;=MONTH(E1346),YEAR($D$1)=YEAR(E1346)),0,DATEDIF(E1346,$D$1,"M"))</f>
        <v>189</v>
      </c>
      <c r="G1346" s="18">
        <v>84</v>
      </c>
      <c r="H1346" s="23">
        <v>0</v>
      </c>
      <c r="I1346" s="23">
        <f t="shared" si="100"/>
        <v>0</v>
      </c>
      <c r="J1346" s="15">
        <v>50</v>
      </c>
      <c r="K1346" s="23">
        <f t="shared" si="103"/>
        <v>-0.59523809523809523</v>
      </c>
      <c r="L1346" s="20">
        <f t="shared" si="101"/>
        <v>-50</v>
      </c>
      <c r="M1346" s="21">
        <f t="shared" si="102"/>
        <v>50</v>
      </c>
    </row>
    <row r="1347" spans="2:13">
      <c r="B1347" s="14">
        <v>21259657</v>
      </c>
      <c r="C1347" s="15" t="s">
        <v>1594</v>
      </c>
      <c r="D1347" s="15" t="s">
        <v>1657</v>
      </c>
      <c r="E1347" s="16">
        <v>39083</v>
      </c>
      <c r="F1347" s="22">
        <f>IF(AND(MONTH($D$1)&lt;=MONTH(E1347),YEAR($D$1)=YEAR(E1347)),0,DATEDIF(E1347,$D$1,"M"))</f>
        <v>225</v>
      </c>
      <c r="G1347" s="18">
        <v>84</v>
      </c>
      <c r="H1347" s="23">
        <v>0</v>
      </c>
      <c r="I1347" s="23">
        <f t="shared" si="100"/>
        <v>0</v>
      </c>
      <c r="J1347" s="15">
        <v>50</v>
      </c>
      <c r="K1347" s="23">
        <f t="shared" si="103"/>
        <v>-0.59523809523809523</v>
      </c>
      <c r="L1347" s="20">
        <f t="shared" si="101"/>
        <v>-50</v>
      </c>
      <c r="M1347" s="21">
        <f t="shared" si="102"/>
        <v>50</v>
      </c>
    </row>
    <row r="1348" spans="2:13">
      <c r="B1348" s="14">
        <v>21505366</v>
      </c>
      <c r="C1348" s="15" t="s">
        <v>1594</v>
      </c>
      <c r="D1348" s="15" t="s">
        <v>1657</v>
      </c>
      <c r="E1348" s="16">
        <v>39083</v>
      </c>
      <c r="F1348" s="22">
        <f>IF(AND(MONTH($D$1)&lt;=MONTH(E1348),YEAR($D$1)=YEAR(E1348)),0,DATEDIF(E1348,$D$1,"M"))</f>
        <v>225</v>
      </c>
      <c r="G1348" s="18">
        <v>84</v>
      </c>
      <c r="H1348" s="23">
        <v>0</v>
      </c>
      <c r="I1348" s="23">
        <f t="shared" ref="I1348:I1411" si="104">+H1348*(1-$I$3)</f>
        <v>0</v>
      </c>
      <c r="J1348" s="15">
        <v>50</v>
      </c>
      <c r="K1348" s="23">
        <f t="shared" si="103"/>
        <v>-0.59523809523809523</v>
      </c>
      <c r="L1348" s="20">
        <f t="shared" ref="L1348:L1411" si="105">IF(F1348&lt;G1348,K1348*F1348,K1348*G1348)</f>
        <v>-50</v>
      </c>
      <c r="M1348" s="21">
        <f t="shared" si="102"/>
        <v>50</v>
      </c>
    </row>
    <row r="1349" spans="2:13">
      <c r="B1349" s="14">
        <v>16835051</v>
      </c>
      <c r="C1349" s="15" t="s">
        <v>1594</v>
      </c>
      <c r="D1349" s="15" t="s">
        <v>1670</v>
      </c>
      <c r="E1349" s="16">
        <v>40791</v>
      </c>
      <c r="F1349" s="22">
        <f>IF(AND(MONTH($D$1)&lt;=MONTH(E1349),YEAR($D$1)=YEAR(E1349)),0,DATEDIF(E1349,$D$1,"M"))</f>
        <v>168</v>
      </c>
      <c r="G1349" s="18">
        <v>84</v>
      </c>
      <c r="H1349" s="23">
        <v>2222.19</v>
      </c>
      <c r="I1349" s="23">
        <f t="shared" si="104"/>
        <v>1777.7520000000002</v>
      </c>
      <c r="J1349" s="15">
        <v>50</v>
      </c>
      <c r="K1349" s="23">
        <f t="shared" si="103"/>
        <v>20.568476190476193</v>
      </c>
      <c r="L1349" s="20">
        <f t="shared" si="105"/>
        <v>1727.7520000000002</v>
      </c>
      <c r="M1349" s="21">
        <f t="shared" si="102"/>
        <v>50</v>
      </c>
    </row>
    <row r="1350" spans="2:13">
      <c r="B1350" s="14">
        <v>16835199</v>
      </c>
      <c r="C1350" s="15" t="s">
        <v>1594</v>
      </c>
      <c r="D1350" s="15" t="s">
        <v>1660</v>
      </c>
      <c r="E1350" s="16">
        <v>44698</v>
      </c>
      <c r="F1350" s="22">
        <f>IF(AND(MONTH($D$1)&lt;=MONTH(E1350),YEAR($D$1)=YEAR(E1350)),0,DATEDIF(E1350,$D$1,"M"))</f>
        <v>40</v>
      </c>
      <c r="G1350" s="18">
        <v>84</v>
      </c>
      <c r="H1350" s="23">
        <v>789</v>
      </c>
      <c r="I1350" s="23">
        <f t="shared" si="104"/>
        <v>631.20000000000005</v>
      </c>
      <c r="J1350" s="15">
        <v>100</v>
      </c>
      <c r="K1350" s="23">
        <f t="shared" si="103"/>
        <v>6.3238095238095244</v>
      </c>
      <c r="L1350" s="20">
        <f t="shared" si="105"/>
        <v>252.95238095238096</v>
      </c>
      <c r="M1350" s="21">
        <f t="shared" ref="M1350:M1413" si="106">IF(F1350&gt;G1350,J1350,I1350-L1350)</f>
        <v>378.24761904761908</v>
      </c>
    </row>
    <row r="1351" spans="2:13">
      <c r="B1351" s="14">
        <v>16835224</v>
      </c>
      <c r="C1351" s="15" t="s">
        <v>1594</v>
      </c>
      <c r="D1351" s="15" t="s">
        <v>1660</v>
      </c>
      <c r="E1351" s="16">
        <v>44774</v>
      </c>
      <c r="F1351" s="22">
        <f>IF(AND(MONTH($D$1)&lt;=MONTH(E1351),YEAR($D$1)=YEAR(E1351)),0,DATEDIF(E1351,$D$1,"M"))</f>
        <v>38</v>
      </c>
      <c r="G1351" s="18">
        <v>84</v>
      </c>
      <c r="H1351" s="23">
        <v>1332</v>
      </c>
      <c r="I1351" s="23">
        <f t="shared" si="104"/>
        <v>1065.6000000000001</v>
      </c>
      <c r="J1351" s="15">
        <v>100</v>
      </c>
      <c r="K1351" s="23">
        <f t="shared" si="103"/>
        <v>11.495238095238097</v>
      </c>
      <c r="L1351" s="20">
        <f t="shared" si="105"/>
        <v>436.81904761904769</v>
      </c>
      <c r="M1351" s="21">
        <f t="shared" si="106"/>
        <v>628.78095238095239</v>
      </c>
    </row>
    <row r="1352" spans="2:13">
      <c r="B1352" s="14">
        <v>16835271</v>
      </c>
      <c r="C1352" s="15" t="s">
        <v>1594</v>
      </c>
      <c r="D1352" s="15" t="s">
        <v>1660</v>
      </c>
      <c r="E1352" s="16">
        <v>41640</v>
      </c>
      <c r="F1352" s="22">
        <f>IF(AND(MONTH($D$1)&lt;=MONTH(E1352),YEAR($D$1)=YEAR(E1352)),0,DATEDIF(E1352,$D$1,"M"))</f>
        <v>141</v>
      </c>
      <c r="G1352" s="18">
        <v>84</v>
      </c>
      <c r="H1352" s="23">
        <v>600.79</v>
      </c>
      <c r="I1352" s="23">
        <f t="shared" si="104"/>
        <v>480.63200000000001</v>
      </c>
      <c r="J1352" s="15">
        <v>50</v>
      </c>
      <c r="K1352" s="23">
        <f t="shared" si="103"/>
        <v>5.1265714285714283</v>
      </c>
      <c r="L1352" s="20">
        <f t="shared" si="105"/>
        <v>430.63200000000001</v>
      </c>
      <c r="M1352" s="21">
        <f t="shared" si="106"/>
        <v>50</v>
      </c>
    </row>
    <row r="1353" spans="2:13">
      <c r="B1353" s="14">
        <v>16835295</v>
      </c>
      <c r="C1353" s="15" t="s">
        <v>1594</v>
      </c>
      <c r="D1353" s="15" t="s">
        <v>1660</v>
      </c>
      <c r="E1353" s="16">
        <v>43416</v>
      </c>
      <c r="F1353" s="22">
        <f>IF(AND(MONTH($D$1)&lt;=MONTH(E1353),YEAR($D$1)=YEAR(E1353)),0,DATEDIF(E1353,$D$1,"M"))</f>
        <v>82</v>
      </c>
      <c r="G1353" s="18">
        <v>84</v>
      </c>
      <c r="H1353" s="23">
        <v>1294</v>
      </c>
      <c r="I1353" s="23">
        <f t="shared" si="104"/>
        <v>1035.2</v>
      </c>
      <c r="J1353" s="15">
        <v>100</v>
      </c>
      <c r="K1353" s="23">
        <f t="shared" si="103"/>
        <v>11.133333333333335</v>
      </c>
      <c r="L1353" s="20">
        <f t="shared" si="105"/>
        <v>912.93333333333339</v>
      </c>
      <c r="M1353" s="21">
        <f t="shared" si="106"/>
        <v>122.26666666666665</v>
      </c>
    </row>
    <row r="1354" spans="2:13">
      <c r="B1354" s="14">
        <v>16835343</v>
      </c>
      <c r="C1354" s="15" t="s">
        <v>1594</v>
      </c>
      <c r="D1354" s="15" t="s">
        <v>1660</v>
      </c>
      <c r="E1354" s="16">
        <v>43364</v>
      </c>
      <c r="F1354" s="22">
        <f>IF(AND(MONTH($D$1)&lt;=MONTH(E1354),YEAR($D$1)=YEAR(E1354)),0,DATEDIF(E1354,$D$1,"M"))</f>
        <v>84</v>
      </c>
      <c r="G1354" s="18">
        <v>84</v>
      </c>
      <c r="H1354" s="23">
        <v>1294</v>
      </c>
      <c r="I1354" s="23">
        <f t="shared" si="104"/>
        <v>1035.2</v>
      </c>
      <c r="J1354" s="15">
        <v>100</v>
      </c>
      <c r="K1354" s="23">
        <f t="shared" si="103"/>
        <v>11.133333333333335</v>
      </c>
      <c r="L1354" s="20">
        <f t="shared" si="105"/>
        <v>935.20000000000016</v>
      </c>
      <c r="M1354" s="21">
        <f t="shared" si="106"/>
        <v>99.999999999999886</v>
      </c>
    </row>
    <row r="1355" spans="2:13">
      <c r="B1355" s="14">
        <v>16835395</v>
      </c>
      <c r="C1355" s="15" t="s">
        <v>1594</v>
      </c>
      <c r="D1355" s="15" t="s">
        <v>1660</v>
      </c>
      <c r="E1355" s="16">
        <v>43329</v>
      </c>
      <c r="F1355" s="22">
        <f>IF(AND(MONTH($D$1)&lt;=MONTH(E1355),YEAR($D$1)=YEAR(E1355)),0,DATEDIF(E1355,$D$1,"M"))</f>
        <v>85</v>
      </c>
      <c r="G1355" s="18">
        <v>84</v>
      </c>
      <c r="H1355" s="23">
        <v>1294</v>
      </c>
      <c r="I1355" s="23">
        <f t="shared" si="104"/>
        <v>1035.2</v>
      </c>
      <c r="J1355" s="15">
        <v>50</v>
      </c>
      <c r="K1355" s="23">
        <f t="shared" si="103"/>
        <v>11.72857142857143</v>
      </c>
      <c r="L1355" s="20">
        <f t="shared" si="105"/>
        <v>985.2</v>
      </c>
      <c r="M1355" s="21">
        <f t="shared" si="106"/>
        <v>50</v>
      </c>
    </row>
    <row r="1356" spans="2:13">
      <c r="B1356" s="14">
        <v>18676209</v>
      </c>
      <c r="C1356" s="15" t="s">
        <v>1594</v>
      </c>
      <c r="D1356" s="15" t="s">
        <v>1660</v>
      </c>
      <c r="E1356" s="16">
        <v>43213</v>
      </c>
      <c r="F1356" s="22">
        <f>IF(AND(MONTH($D$1)&lt;=MONTH(E1356),YEAR($D$1)=YEAR(E1356)),0,DATEDIF(E1356,$D$1,"M"))</f>
        <v>89</v>
      </c>
      <c r="G1356" s="18">
        <v>84</v>
      </c>
      <c r="H1356" s="23">
        <v>1294</v>
      </c>
      <c r="I1356" s="23">
        <f t="shared" si="104"/>
        <v>1035.2</v>
      </c>
      <c r="J1356" s="15">
        <v>50</v>
      </c>
      <c r="K1356" s="23">
        <f t="shared" si="103"/>
        <v>11.72857142857143</v>
      </c>
      <c r="L1356" s="20">
        <f t="shared" si="105"/>
        <v>985.2</v>
      </c>
      <c r="M1356" s="21">
        <f t="shared" si="106"/>
        <v>50</v>
      </c>
    </row>
    <row r="1357" spans="2:13">
      <c r="B1357" s="14">
        <v>18676210</v>
      </c>
      <c r="C1357" s="15" t="s">
        <v>1594</v>
      </c>
      <c r="D1357" s="15" t="s">
        <v>1660</v>
      </c>
      <c r="E1357" s="16">
        <v>43270</v>
      </c>
      <c r="F1357" s="22">
        <f>IF(AND(MONTH($D$1)&lt;=MONTH(E1357),YEAR($D$1)=YEAR(E1357)),0,DATEDIF(E1357,$D$1,"M"))</f>
        <v>87</v>
      </c>
      <c r="G1357" s="18">
        <v>84</v>
      </c>
      <c r="H1357" s="23">
        <v>1294</v>
      </c>
      <c r="I1357" s="23">
        <f t="shared" si="104"/>
        <v>1035.2</v>
      </c>
      <c r="J1357" s="15">
        <v>50</v>
      </c>
      <c r="K1357" s="23">
        <f t="shared" si="103"/>
        <v>11.72857142857143</v>
      </c>
      <c r="L1357" s="20">
        <f t="shared" si="105"/>
        <v>985.2</v>
      </c>
      <c r="M1357" s="21">
        <f t="shared" si="106"/>
        <v>50</v>
      </c>
    </row>
    <row r="1358" spans="2:13">
      <c r="B1358" s="14">
        <v>18676264</v>
      </c>
      <c r="C1358" s="15" t="s">
        <v>1594</v>
      </c>
      <c r="D1358" s="15" t="s">
        <v>1660</v>
      </c>
      <c r="E1358" s="16">
        <v>42877</v>
      </c>
      <c r="F1358" s="22">
        <f>IF(AND(MONTH($D$1)&lt;=MONTH(E1358),YEAR($D$1)=YEAR(E1358)),0,DATEDIF(E1358,$D$1,"M"))</f>
        <v>100</v>
      </c>
      <c r="G1358" s="18">
        <v>84</v>
      </c>
      <c r="H1358" s="23">
        <v>721.09</v>
      </c>
      <c r="I1358" s="23">
        <f t="shared" si="104"/>
        <v>576.87200000000007</v>
      </c>
      <c r="J1358" s="15">
        <v>50</v>
      </c>
      <c r="K1358" s="23">
        <f t="shared" si="103"/>
        <v>6.2722857142857151</v>
      </c>
      <c r="L1358" s="20">
        <f t="shared" si="105"/>
        <v>526.87200000000007</v>
      </c>
      <c r="M1358" s="21">
        <f t="shared" si="106"/>
        <v>50</v>
      </c>
    </row>
    <row r="1359" spans="2:13">
      <c r="B1359" s="14">
        <v>18676145</v>
      </c>
      <c r="C1359" s="15" t="s">
        <v>1594</v>
      </c>
      <c r="D1359" s="15" t="s">
        <v>1660</v>
      </c>
      <c r="E1359" s="16">
        <v>43122</v>
      </c>
      <c r="F1359" s="22">
        <f>IF(AND(MONTH($D$1)&lt;=MONTH(E1359),YEAR($D$1)=YEAR(E1359)),0,DATEDIF(E1359,$D$1,"M"))</f>
        <v>92</v>
      </c>
      <c r="G1359" s="18">
        <v>84</v>
      </c>
      <c r="H1359" s="23">
        <v>1294</v>
      </c>
      <c r="I1359" s="23">
        <f t="shared" si="104"/>
        <v>1035.2</v>
      </c>
      <c r="J1359" s="15">
        <v>50</v>
      </c>
      <c r="K1359" s="23">
        <f t="shared" si="103"/>
        <v>11.72857142857143</v>
      </c>
      <c r="L1359" s="20">
        <f t="shared" si="105"/>
        <v>985.2</v>
      </c>
      <c r="M1359" s="21">
        <f t="shared" si="106"/>
        <v>50</v>
      </c>
    </row>
    <row r="1360" spans="2:13">
      <c r="B1360" s="14">
        <v>16835297</v>
      </c>
      <c r="C1360" s="15" t="s">
        <v>1594</v>
      </c>
      <c r="D1360" s="15" t="s">
        <v>1660</v>
      </c>
      <c r="E1360" s="16">
        <v>43619</v>
      </c>
      <c r="F1360" s="22">
        <f>IF(AND(MONTH($D$1)&lt;=MONTH(E1360),YEAR($D$1)=YEAR(E1360)),0,DATEDIF(E1360,$D$1,"M"))</f>
        <v>75</v>
      </c>
      <c r="G1360" s="18">
        <v>84</v>
      </c>
      <c r="H1360" s="23">
        <v>1040</v>
      </c>
      <c r="I1360" s="23">
        <f t="shared" si="104"/>
        <v>832</v>
      </c>
      <c r="J1360" s="15">
        <v>100</v>
      </c>
      <c r="K1360" s="23">
        <f t="shared" si="103"/>
        <v>8.7142857142857135</v>
      </c>
      <c r="L1360" s="20">
        <f t="shared" si="105"/>
        <v>653.57142857142856</v>
      </c>
      <c r="M1360" s="21">
        <f t="shared" si="106"/>
        <v>178.42857142857144</v>
      </c>
    </row>
    <row r="1361" spans="2:13">
      <c r="B1361" s="14">
        <v>21430460</v>
      </c>
      <c r="C1361" s="15" t="s">
        <v>1594</v>
      </c>
      <c r="D1361" s="15" t="s">
        <v>1660</v>
      </c>
      <c r="E1361" s="16">
        <v>42095</v>
      </c>
      <c r="F1361" s="22">
        <f>IF(AND(MONTH($D$1)&lt;=MONTH(E1361),YEAR($D$1)=YEAR(E1361)),0,DATEDIF(E1361,$D$1,"M"))</f>
        <v>126</v>
      </c>
      <c r="G1361" s="18">
        <v>84</v>
      </c>
      <c r="H1361" s="23">
        <v>793.67</v>
      </c>
      <c r="I1361" s="23">
        <f t="shared" si="104"/>
        <v>634.93600000000004</v>
      </c>
      <c r="J1361" s="15">
        <v>50</v>
      </c>
      <c r="K1361" s="23">
        <f t="shared" si="103"/>
        <v>6.9635238095238101</v>
      </c>
      <c r="L1361" s="20">
        <f t="shared" si="105"/>
        <v>584.93600000000004</v>
      </c>
      <c r="M1361" s="21">
        <f t="shared" si="106"/>
        <v>50</v>
      </c>
    </row>
    <row r="1362" spans="2:13">
      <c r="B1362" s="14">
        <v>301217417</v>
      </c>
      <c r="C1362" s="15" t="s">
        <v>1594</v>
      </c>
      <c r="D1362" s="15" t="s">
        <v>1660</v>
      </c>
      <c r="E1362" s="16">
        <v>40544</v>
      </c>
      <c r="F1362" s="22">
        <f>IF(AND(MONTH($D$1)&lt;=MONTH(E1362),YEAR($D$1)=YEAR(E1362)),0,DATEDIF(E1362,$D$1,"M"))</f>
        <v>177</v>
      </c>
      <c r="G1362" s="18">
        <v>84</v>
      </c>
      <c r="H1362" s="23">
        <v>550.79999999999995</v>
      </c>
      <c r="I1362" s="23">
        <f t="shared" si="104"/>
        <v>440.64</v>
      </c>
      <c r="J1362" s="15">
        <v>50</v>
      </c>
      <c r="K1362" s="23">
        <f t="shared" si="103"/>
        <v>4.6504761904761907</v>
      </c>
      <c r="L1362" s="20">
        <f t="shared" si="105"/>
        <v>390.64</v>
      </c>
      <c r="M1362" s="21">
        <f t="shared" si="106"/>
        <v>50</v>
      </c>
    </row>
    <row r="1363" spans="2:13">
      <c r="B1363" s="14">
        <v>751002615</v>
      </c>
      <c r="C1363" s="15" t="s">
        <v>1594</v>
      </c>
      <c r="D1363" s="15" t="s">
        <v>1660</v>
      </c>
      <c r="E1363" s="16">
        <v>41640</v>
      </c>
      <c r="F1363" s="22">
        <f>IF(AND(MONTH($D$1)&lt;=MONTH(E1363),YEAR($D$1)=YEAR(E1363)),0,DATEDIF(E1363,$D$1,"M"))</f>
        <v>141</v>
      </c>
      <c r="G1363" s="18">
        <v>84</v>
      </c>
      <c r="H1363" s="23">
        <v>600.79</v>
      </c>
      <c r="I1363" s="23">
        <f t="shared" si="104"/>
        <v>480.63200000000001</v>
      </c>
      <c r="J1363" s="15">
        <v>50</v>
      </c>
      <c r="K1363" s="23">
        <f t="shared" si="103"/>
        <v>5.1265714285714283</v>
      </c>
      <c r="L1363" s="20">
        <f t="shared" si="105"/>
        <v>430.63200000000001</v>
      </c>
      <c r="M1363" s="21">
        <f t="shared" si="106"/>
        <v>50</v>
      </c>
    </row>
    <row r="1364" spans="2:13">
      <c r="B1364" s="14">
        <v>271232842</v>
      </c>
      <c r="C1364" s="15" t="s">
        <v>1594</v>
      </c>
      <c r="D1364" s="15" t="s">
        <v>1660</v>
      </c>
      <c r="E1364" s="16">
        <v>1</v>
      </c>
      <c r="F1364" s="22">
        <f>IF(AND(MONTH($D$1)&lt;=MONTH(E1364),YEAR($D$1)=YEAR(E1364)),0,DATEDIF(E1364,$D$1,"M"))</f>
        <v>1509</v>
      </c>
      <c r="G1364" s="18">
        <v>84</v>
      </c>
      <c r="H1364" s="23">
        <v>720.93</v>
      </c>
      <c r="I1364" s="23">
        <f t="shared" si="104"/>
        <v>576.74400000000003</v>
      </c>
      <c r="J1364" s="15">
        <v>50</v>
      </c>
      <c r="K1364" s="23">
        <f t="shared" si="103"/>
        <v>6.2707619047619048</v>
      </c>
      <c r="L1364" s="20">
        <f t="shared" si="105"/>
        <v>526.74400000000003</v>
      </c>
      <c r="M1364" s="21">
        <f t="shared" si="106"/>
        <v>50</v>
      </c>
    </row>
    <row r="1365" spans="2:13">
      <c r="B1365" s="14">
        <v>21259692</v>
      </c>
      <c r="C1365" s="15" t="s">
        <v>1594</v>
      </c>
      <c r="D1365" s="15" t="s">
        <v>1660</v>
      </c>
      <c r="E1365" s="16">
        <v>40175</v>
      </c>
      <c r="F1365" s="22">
        <f>IF(AND(MONTH($D$1)&lt;=MONTH(E1365),YEAR($D$1)=YEAR(E1365)),0,DATEDIF(E1365,$D$1,"M"))</f>
        <v>189</v>
      </c>
      <c r="G1365" s="18">
        <v>84</v>
      </c>
      <c r="H1365" s="23">
        <v>606.47</v>
      </c>
      <c r="I1365" s="23">
        <f t="shared" si="104"/>
        <v>485.17600000000004</v>
      </c>
      <c r="J1365" s="15">
        <v>50</v>
      </c>
      <c r="K1365" s="23">
        <f t="shared" si="103"/>
        <v>5.1806666666666672</v>
      </c>
      <c r="L1365" s="20">
        <f t="shared" si="105"/>
        <v>435.17600000000004</v>
      </c>
      <c r="M1365" s="21">
        <f t="shared" si="106"/>
        <v>50</v>
      </c>
    </row>
    <row r="1366" spans="2:13">
      <c r="B1366" s="14">
        <v>291225189</v>
      </c>
      <c r="C1366" s="15" t="s">
        <v>1594</v>
      </c>
      <c r="D1366" s="15" t="s">
        <v>1660</v>
      </c>
      <c r="E1366" s="16">
        <v>41275</v>
      </c>
      <c r="F1366" s="22">
        <f>IF(AND(MONTH($D$1)&lt;=MONTH(E1366),YEAR($D$1)=YEAR(E1366)),0,DATEDIF(E1366,$D$1,"M"))</f>
        <v>153</v>
      </c>
      <c r="G1366" s="18">
        <v>84</v>
      </c>
      <c r="H1366" s="23">
        <v>603.72</v>
      </c>
      <c r="I1366" s="23">
        <f t="shared" si="104"/>
        <v>482.97600000000006</v>
      </c>
      <c r="J1366" s="15">
        <v>50</v>
      </c>
      <c r="K1366" s="23">
        <f t="shared" si="103"/>
        <v>5.1544761904761911</v>
      </c>
      <c r="L1366" s="20">
        <f t="shared" si="105"/>
        <v>432.97600000000006</v>
      </c>
      <c r="M1366" s="21">
        <f t="shared" si="106"/>
        <v>50</v>
      </c>
    </row>
    <row r="1367" spans="2:13">
      <c r="B1367" s="14">
        <v>431001105</v>
      </c>
      <c r="C1367" s="15" t="s">
        <v>1594</v>
      </c>
      <c r="D1367" s="15" t="s">
        <v>1660</v>
      </c>
      <c r="E1367" s="16">
        <v>40609</v>
      </c>
      <c r="F1367" s="22">
        <f>IF(AND(MONTH($D$1)&lt;=MONTH(E1367),YEAR($D$1)=YEAR(E1367)),0,DATEDIF(E1367,$D$1,"M"))</f>
        <v>174</v>
      </c>
      <c r="G1367" s="18">
        <v>84</v>
      </c>
      <c r="H1367" s="23">
        <v>436</v>
      </c>
      <c r="I1367" s="23">
        <f t="shared" si="104"/>
        <v>348.8</v>
      </c>
      <c r="J1367" s="15">
        <v>50</v>
      </c>
      <c r="K1367" s="23">
        <f t="shared" si="103"/>
        <v>3.5571428571428574</v>
      </c>
      <c r="L1367" s="20">
        <f t="shared" si="105"/>
        <v>298.8</v>
      </c>
      <c r="M1367" s="21">
        <f t="shared" si="106"/>
        <v>50</v>
      </c>
    </row>
    <row r="1368" spans="2:13">
      <c r="B1368" s="14">
        <v>17301809</v>
      </c>
      <c r="C1368" s="15" t="s">
        <v>1594</v>
      </c>
      <c r="D1368" s="15" t="s">
        <v>1660</v>
      </c>
      <c r="E1368" s="16">
        <v>44697</v>
      </c>
      <c r="F1368" s="22">
        <f>IF(AND(MONTH($D$1)&lt;=MONTH(E1368),YEAR($D$1)=YEAR(E1368)),0,DATEDIF(E1368,$D$1,"M"))</f>
        <v>40</v>
      </c>
      <c r="G1368" s="18">
        <v>84</v>
      </c>
      <c r="H1368" s="23">
        <v>1332</v>
      </c>
      <c r="I1368" s="23">
        <f t="shared" si="104"/>
        <v>1065.6000000000001</v>
      </c>
      <c r="J1368" s="15">
        <v>100</v>
      </c>
      <c r="K1368" s="23">
        <f t="shared" si="103"/>
        <v>11.495238095238097</v>
      </c>
      <c r="L1368" s="20">
        <f t="shared" si="105"/>
        <v>459.80952380952385</v>
      </c>
      <c r="M1368" s="21">
        <f t="shared" si="106"/>
        <v>605.79047619047628</v>
      </c>
    </row>
    <row r="1369" spans="2:13">
      <c r="B1369" s="14">
        <v>17615175</v>
      </c>
      <c r="C1369" s="15" t="s">
        <v>1594</v>
      </c>
      <c r="D1369" s="15" t="s">
        <v>1660</v>
      </c>
      <c r="E1369" s="16">
        <v>40473</v>
      </c>
      <c r="F1369" s="22">
        <f>IF(AND(MONTH($D$1)&lt;=MONTH(E1369),YEAR($D$1)=YEAR(E1369)),0,DATEDIF(E1369,$D$1,"M"))</f>
        <v>179</v>
      </c>
      <c r="G1369" s="18">
        <v>84</v>
      </c>
      <c r="H1369" s="23">
        <v>720.93</v>
      </c>
      <c r="I1369" s="23">
        <f t="shared" si="104"/>
        <v>576.74400000000003</v>
      </c>
      <c r="J1369" s="15">
        <v>50</v>
      </c>
      <c r="K1369" s="23">
        <f t="shared" si="103"/>
        <v>6.2707619047619048</v>
      </c>
      <c r="L1369" s="20">
        <f t="shared" si="105"/>
        <v>526.74400000000003</v>
      </c>
      <c r="M1369" s="21">
        <f t="shared" si="106"/>
        <v>50</v>
      </c>
    </row>
    <row r="1370" spans="2:13">
      <c r="B1370" s="14">
        <v>20935442</v>
      </c>
      <c r="C1370" s="15" t="s">
        <v>1594</v>
      </c>
      <c r="D1370" s="15" t="s">
        <v>1660</v>
      </c>
      <c r="E1370" s="16">
        <v>41940</v>
      </c>
      <c r="F1370" s="22">
        <f>IF(AND(MONTH($D$1)&lt;=MONTH(E1370),YEAR($D$1)=YEAR(E1370)),0,DATEDIF(E1370,$D$1,"M"))</f>
        <v>131</v>
      </c>
      <c r="G1370" s="18">
        <v>84</v>
      </c>
      <c r="H1370" s="23">
        <v>417</v>
      </c>
      <c r="I1370" s="23">
        <f t="shared" si="104"/>
        <v>333.6</v>
      </c>
      <c r="J1370" s="15">
        <v>50</v>
      </c>
      <c r="K1370" s="23">
        <f t="shared" si="103"/>
        <v>3.3761904761904766</v>
      </c>
      <c r="L1370" s="20">
        <f t="shared" si="105"/>
        <v>283.60000000000002</v>
      </c>
      <c r="M1370" s="21">
        <f t="shared" si="106"/>
        <v>50</v>
      </c>
    </row>
    <row r="1371" spans="2:13">
      <c r="B1371" s="14">
        <v>19230074</v>
      </c>
      <c r="C1371" s="15" t="s">
        <v>1594</v>
      </c>
      <c r="D1371" s="15" t="s">
        <v>1651</v>
      </c>
      <c r="E1371" s="16">
        <v>43756</v>
      </c>
      <c r="F1371" s="22">
        <f>IF(AND(MONTH($D$1)&lt;=MONTH(E1371),YEAR($D$1)=YEAR(E1371)),0,DATEDIF(E1371,$D$1,"M"))</f>
        <v>71</v>
      </c>
      <c r="G1371" s="18">
        <v>84</v>
      </c>
      <c r="H1371" s="23">
        <v>962</v>
      </c>
      <c r="I1371" s="23">
        <f t="shared" si="104"/>
        <v>769.6</v>
      </c>
      <c r="J1371" s="15">
        <v>100</v>
      </c>
      <c r="K1371" s="23">
        <f t="shared" si="103"/>
        <v>7.9714285714285715</v>
      </c>
      <c r="L1371" s="20">
        <f t="shared" si="105"/>
        <v>565.97142857142853</v>
      </c>
      <c r="M1371" s="21">
        <f t="shared" si="106"/>
        <v>203.62857142857149</v>
      </c>
    </row>
    <row r="1372" spans="2:13">
      <c r="B1372" s="14">
        <v>20935462</v>
      </c>
      <c r="C1372" s="15" t="s">
        <v>1594</v>
      </c>
      <c r="D1372" s="15" t="s">
        <v>1651</v>
      </c>
      <c r="E1372" s="16">
        <v>43843</v>
      </c>
      <c r="F1372" s="22">
        <f>IF(AND(MONTH($D$1)&lt;=MONTH(E1372),YEAR($D$1)=YEAR(E1372)),0,DATEDIF(E1372,$D$1,"M"))</f>
        <v>68</v>
      </c>
      <c r="G1372" s="18">
        <v>84</v>
      </c>
      <c r="H1372" s="23">
        <v>1357</v>
      </c>
      <c r="I1372" s="23">
        <f t="shared" si="104"/>
        <v>1085.6000000000001</v>
      </c>
      <c r="J1372" s="15">
        <v>100</v>
      </c>
      <c r="K1372" s="23">
        <f t="shared" si="103"/>
        <v>11.733333333333334</v>
      </c>
      <c r="L1372" s="20">
        <f t="shared" si="105"/>
        <v>797.86666666666679</v>
      </c>
      <c r="M1372" s="21">
        <f t="shared" si="106"/>
        <v>287.73333333333335</v>
      </c>
    </row>
    <row r="1373" spans="2:13">
      <c r="B1373" s="14">
        <v>16835042</v>
      </c>
      <c r="C1373" s="15" t="s">
        <v>1594</v>
      </c>
      <c r="D1373" s="15" t="s">
        <v>1651</v>
      </c>
      <c r="E1373" s="16">
        <v>44628</v>
      </c>
      <c r="F1373" s="22">
        <f>IF(AND(MONTH($D$1)&lt;=MONTH(E1373),YEAR($D$1)=YEAR(E1373)),0,DATEDIF(E1373,$D$1,"M"))</f>
        <v>42</v>
      </c>
      <c r="G1373" s="18">
        <v>84</v>
      </c>
      <c r="H1373" s="23">
        <v>1332</v>
      </c>
      <c r="I1373" s="23">
        <f t="shared" si="104"/>
        <v>1065.6000000000001</v>
      </c>
      <c r="J1373" s="15">
        <v>100</v>
      </c>
      <c r="K1373" s="23">
        <f t="shared" si="103"/>
        <v>11.495238095238097</v>
      </c>
      <c r="L1373" s="20">
        <f t="shared" si="105"/>
        <v>482.80000000000007</v>
      </c>
      <c r="M1373" s="21">
        <f t="shared" si="106"/>
        <v>582.80000000000007</v>
      </c>
    </row>
    <row r="1374" spans="2:13">
      <c r="B1374" s="14">
        <v>16835300</v>
      </c>
      <c r="C1374" s="15" t="s">
        <v>1594</v>
      </c>
      <c r="D1374" s="15" t="s">
        <v>1651</v>
      </c>
      <c r="E1374" s="16">
        <v>42736</v>
      </c>
      <c r="F1374" s="22">
        <f>IF(AND(MONTH($D$1)&lt;=MONTH(E1374),YEAR($D$1)=YEAR(E1374)),0,DATEDIF(E1374,$D$1,"M"))</f>
        <v>105</v>
      </c>
      <c r="G1374" s="18">
        <v>84</v>
      </c>
      <c r="H1374" s="23">
        <v>895</v>
      </c>
      <c r="I1374" s="23">
        <f t="shared" si="104"/>
        <v>716</v>
      </c>
      <c r="J1374" s="15">
        <v>50</v>
      </c>
      <c r="K1374" s="23">
        <f t="shared" si="103"/>
        <v>7.9285714285714288</v>
      </c>
      <c r="L1374" s="20">
        <f t="shared" si="105"/>
        <v>666</v>
      </c>
      <c r="M1374" s="21">
        <f t="shared" si="106"/>
        <v>50</v>
      </c>
    </row>
    <row r="1375" spans="2:13">
      <c r="B1375" s="14">
        <v>16835366</v>
      </c>
      <c r="C1375" s="15" t="s">
        <v>1594</v>
      </c>
      <c r="D1375" s="15" t="s">
        <v>1651</v>
      </c>
      <c r="E1375" s="16">
        <v>44628</v>
      </c>
      <c r="F1375" s="22">
        <f>IF(AND(MONTH($D$1)&lt;=MONTH(E1375),YEAR($D$1)=YEAR(E1375)),0,DATEDIF(E1375,$D$1,"M"))</f>
        <v>42</v>
      </c>
      <c r="G1375" s="18">
        <v>84</v>
      </c>
      <c r="H1375" s="23">
        <v>1332</v>
      </c>
      <c r="I1375" s="23">
        <f t="shared" si="104"/>
        <v>1065.6000000000001</v>
      </c>
      <c r="J1375" s="15">
        <v>100</v>
      </c>
      <c r="K1375" s="23">
        <f t="shared" si="103"/>
        <v>11.495238095238097</v>
      </c>
      <c r="L1375" s="20">
        <f t="shared" si="105"/>
        <v>482.80000000000007</v>
      </c>
      <c r="M1375" s="21">
        <f t="shared" si="106"/>
        <v>582.80000000000007</v>
      </c>
    </row>
    <row r="1376" spans="2:13">
      <c r="B1376" s="14">
        <v>16835370</v>
      </c>
      <c r="C1376" s="15" t="s">
        <v>1594</v>
      </c>
      <c r="D1376" s="15" t="s">
        <v>1651</v>
      </c>
      <c r="E1376" s="16">
        <v>41640</v>
      </c>
      <c r="F1376" s="22">
        <f>IF(AND(MONTH($D$1)&lt;=MONTH(E1376),YEAR($D$1)=YEAR(E1376)),0,DATEDIF(E1376,$D$1,"M"))</f>
        <v>141</v>
      </c>
      <c r="G1376" s="18">
        <v>84</v>
      </c>
      <c r="H1376" s="23">
        <v>493.26</v>
      </c>
      <c r="I1376" s="23">
        <f t="shared" si="104"/>
        <v>394.608</v>
      </c>
      <c r="J1376" s="15">
        <v>50</v>
      </c>
      <c r="K1376" s="23">
        <f t="shared" si="103"/>
        <v>4.1024761904761906</v>
      </c>
      <c r="L1376" s="20">
        <f t="shared" si="105"/>
        <v>344.608</v>
      </c>
      <c r="M1376" s="21">
        <f t="shared" si="106"/>
        <v>50</v>
      </c>
    </row>
    <row r="1377" spans="2:13">
      <c r="B1377" s="14">
        <v>16835468</v>
      </c>
      <c r="C1377" s="15" t="s">
        <v>1594</v>
      </c>
      <c r="D1377" s="15" t="s">
        <v>1651</v>
      </c>
      <c r="E1377" s="16">
        <v>43090</v>
      </c>
      <c r="F1377" s="22">
        <f>IF(AND(MONTH($D$1)&lt;=MONTH(E1377),YEAR($D$1)=YEAR(E1377)),0,DATEDIF(E1377,$D$1,"M"))</f>
        <v>93</v>
      </c>
      <c r="G1377" s="18">
        <v>84</v>
      </c>
      <c r="H1377" s="23">
        <v>895</v>
      </c>
      <c r="I1377" s="23">
        <f t="shared" si="104"/>
        <v>716</v>
      </c>
      <c r="J1377" s="15">
        <v>50</v>
      </c>
      <c r="K1377" s="23">
        <f t="shared" si="103"/>
        <v>7.9285714285714288</v>
      </c>
      <c r="L1377" s="20">
        <f t="shared" si="105"/>
        <v>666</v>
      </c>
      <c r="M1377" s="21">
        <f t="shared" si="106"/>
        <v>50</v>
      </c>
    </row>
    <row r="1378" spans="2:13">
      <c r="B1378" s="14">
        <v>18676056</v>
      </c>
      <c r="C1378" s="15" t="s">
        <v>1594</v>
      </c>
      <c r="D1378" s="15" t="s">
        <v>1651</v>
      </c>
      <c r="E1378" s="16">
        <v>43277</v>
      </c>
      <c r="F1378" s="22">
        <f>IF(AND(MONTH($D$1)&lt;=MONTH(E1378),YEAR($D$1)=YEAR(E1378)),0,DATEDIF(E1378,$D$1,"M"))</f>
        <v>87</v>
      </c>
      <c r="G1378" s="18">
        <v>84</v>
      </c>
      <c r="H1378" s="23">
        <v>1012.94</v>
      </c>
      <c r="I1378" s="23">
        <f t="shared" si="104"/>
        <v>810.35200000000009</v>
      </c>
      <c r="J1378" s="15">
        <v>50</v>
      </c>
      <c r="K1378" s="23">
        <f t="shared" si="103"/>
        <v>9.0518095238095242</v>
      </c>
      <c r="L1378" s="20">
        <f t="shared" si="105"/>
        <v>760.35200000000009</v>
      </c>
      <c r="M1378" s="21">
        <f t="shared" si="106"/>
        <v>50</v>
      </c>
    </row>
    <row r="1379" spans="2:13">
      <c r="B1379" s="14">
        <v>18676061</v>
      </c>
      <c r="C1379" s="15" t="s">
        <v>1594</v>
      </c>
      <c r="D1379" s="15" t="s">
        <v>1651</v>
      </c>
      <c r="E1379" s="16">
        <v>43384</v>
      </c>
      <c r="F1379" s="22">
        <f>IF(AND(MONTH($D$1)&lt;=MONTH(E1379),YEAR($D$1)=YEAR(E1379)),0,DATEDIF(E1379,$D$1,"M"))</f>
        <v>83</v>
      </c>
      <c r="G1379" s="18">
        <v>84</v>
      </c>
      <c r="H1379" s="23">
        <v>1012.94</v>
      </c>
      <c r="I1379" s="23">
        <f t="shared" si="104"/>
        <v>810.35200000000009</v>
      </c>
      <c r="J1379" s="15">
        <v>100</v>
      </c>
      <c r="K1379" s="23">
        <f t="shared" si="103"/>
        <v>8.4565714285714293</v>
      </c>
      <c r="L1379" s="20">
        <f t="shared" si="105"/>
        <v>701.89542857142862</v>
      </c>
      <c r="M1379" s="21">
        <f t="shared" si="106"/>
        <v>108.45657142857146</v>
      </c>
    </row>
    <row r="1380" spans="2:13">
      <c r="B1380" s="14">
        <v>18676147</v>
      </c>
      <c r="C1380" s="15" t="s">
        <v>1594</v>
      </c>
      <c r="D1380" s="15" t="s">
        <v>1651</v>
      </c>
      <c r="E1380" s="16">
        <v>41640</v>
      </c>
      <c r="F1380" s="22">
        <f>IF(AND(MONTH($D$1)&lt;=MONTH(E1380),YEAR($D$1)=YEAR(E1380)),0,DATEDIF(E1380,$D$1,"M"))</f>
        <v>141</v>
      </c>
      <c r="G1380" s="18">
        <v>84</v>
      </c>
      <c r="H1380" s="23">
        <v>493.26</v>
      </c>
      <c r="I1380" s="23">
        <f t="shared" si="104"/>
        <v>394.608</v>
      </c>
      <c r="J1380" s="15">
        <v>50</v>
      </c>
      <c r="K1380" s="23">
        <f t="shared" si="103"/>
        <v>4.1024761904761906</v>
      </c>
      <c r="L1380" s="20">
        <f t="shared" si="105"/>
        <v>344.608</v>
      </c>
      <c r="M1380" s="21">
        <f t="shared" si="106"/>
        <v>50</v>
      </c>
    </row>
    <row r="1381" spans="2:13">
      <c r="B1381" s="14">
        <v>172822</v>
      </c>
      <c r="C1381" s="15" t="s">
        <v>1594</v>
      </c>
      <c r="D1381" s="15" t="s">
        <v>1651</v>
      </c>
      <c r="E1381" s="16">
        <v>42736</v>
      </c>
      <c r="F1381" s="22">
        <f>IF(AND(MONTH($D$1)&lt;=MONTH(E1381),YEAR($D$1)=YEAR(E1381)),0,DATEDIF(E1381,$D$1,"M"))</f>
        <v>105</v>
      </c>
      <c r="G1381" s="18">
        <v>84</v>
      </c>
      <c r="H1381" s="23">
        <v>895</v>
      </c>
      <c r="I1381" s="23">
        <f t="shared" si="104"/>
        <v>716</v>
      </c>
      <c r="J1381" s="15">
        <v>50</v>
      </c>
      <c r="K1381" s="23">
        <f t="shared" si="103"/>
        <v>7.9285714285714288</v>
      </c>
      <c r="L1381" s="20">
        <f t="shared" si="105"/>
        <v>666</v>
      </c>
      <c r="M1381" s="21">
        <f t="shared" si="106"/>
        <v>50</v>
      </c>
    </row>
    <row r="1382" spans="2:13">
      <c r="B1382" s="14">
        <v>16834991</v>
      </c>
      <c r="C1382" s="15" t="s">
        <v>1594</v>
      </c>
      <c r="D1382" s="15" t="s">
        <v>1651</v>
      </c>
      <c r="E1382" s="16">
        <v>40909</v>
      </c>
      <c r="F1382" s="22">
        <f>IF(AND(MONTH($D$1)&lt;=MONTH(E1382),YEAR($D$1)=YEAR(E1382)),0,DATEDIF(E1382,$D$1,"M"))</f>
        <v>165</v>
      </c>
      <c r="G1382" s="18">
        <v>84</v>
      </c>
      <c r="H1382" s="23">
        <v>894.91</v>
      </c>
      <c r="I1382" s="23">
        <f t="shared" si="104"/>
        <v>715.928</v>
      </c>
      <c r="J1382" s="15">
        <v>50</v>
      </c>
      <c r="K1382" s="23">
        <f t="shared" si="103"/>
        <v>7.9277142857142859</v>
      </c>
      <c r="L1382" s="20">
        <f t="shared" si="105"/>
        <v>665.928</v>
      </c>
      <c r="M1382" s="21">
        <f t="shared" si="106"/>
        <v>50</v>
      </c>
    </row>
    <row r="1383" spans="2:13">
      <c r="B1383" s="14">
        <v>18676267</v>
      </c>
      <c r="C1383" s="15" t="s">
        <v>1594</v>
      </c>
      <c r="D1383" s="15" t="s">
        <v>1651</v>
      </c>
      <c r="E1383" s="16">
        <v>43242</v>
      </c>
      <c r="F1383" s="22">
        <f>IF(AND(MONTH($D$1)&lt;=MONTH(E1383),YEAR($D$1)=YEAR(E1383)),0,DATEDIF(E1383,$D$1,"M"))</f>
        <v>88</v>
      </c>
      <c r="G1383" s="18">
        <v>84</v>
      </c>
      <c r="H1383" s="23">
        <v>1012.94</v>
      </c>
      <c r="I1383" s="23">
        <f t="shared" si="104"/>
        <v>810.35200000000009</v>
      </c>
      <c r="J1383" s="15">
        <v>50</v>
      </c>
      <c r="K1383" s="23">
        <f t="shared" si="103"/>
        <v>9.0518095238095242</v>
      </c>
      <c r="L1383" s="20">
        <f t="shared" si="105"/>
        <v>760.35200000000009</v>
      </c>
      <c r="M1383" s="21">
        <f t="shared" si="106"/>
        <v>50</v>
      </c>
    </row>
    <row r="1384" spans="2:13">
      <c r="B1384" s="14">
        <v>20695097</v>
      </c>
      <c r="C1384" s="15" t="s">
        <v>1594</v>
      </c>
      <c r="D1384" s="15" t="s">
        <v>1651</v>
      </c>
      <c r="E1384" s="16">
        <v>41299</v>
      </c>
      <c r="F1384" s="22">
        <f>IF(AND(MONTH($D$1)&lt;=MONTH(E1384),YEAR($D$1)=YEAR(E1384)),0,DATEDIF(E1384,$D$1,"M"))</f>
        <v>152</v>
      </c>
      <c r="G1384" s="18">
        <v>84</v>
      </c>
      <c r="H1384" s="23">
        <v>564.25</v>
      </c>
      <c r="I1384" s="23">
        <f t="shared" si="104"/>
        <v>451.40000000000003</v>
      </c>
      <c r="J1384" s="15">
        <v>50</v>
      </c>
      <c r="K1384" s="23">
        <f t="shared" si="103"/>
        <v>4.7785714285714294</v>
      </c>
      <c r="L1384" s="20">
        <f t="shared" si="105"/>
        <v>401.40000000000009</v>
      </c>
      <c r="M1384" s="21">
        <f t="shared" si="106"/>
        <v>50</v>
      </c>
    </row>
    <row r="1385" spans="2:13">
      <c r="B1385" s="14">
        <v>18676275</v>
      </c>
      <c r="C1385" s="15" t="s">
        <v>1594</v>
      </c>
      <c r="D1385" s="15" t="s">
        <v>1651</v>
      </c>
      <c r="E1385" s="16">
        <v>41640</v>
      </c>
      <c r="F1385" s="22">
        <f>IF(AND(MONTH($D$1)&lt;=MONTH(E1385),YEAR($D$1)=YEAR(E1385)),0,DATEDIF(E1385,$D$1,"M"))</f>
        <v>141</v>
      </c>
      <c r="G1385" s="18">
        <v>84</v>
      </c>
      <c r="H1385" s="23">
        <v>493.26</v>
      </c>
      <c r="I1385" s="23">
        <f t="shared" si="104"/>
        <v>394.608</v>
      </c>
      <c r="J1385" s="15">
        <v>50</v>
      </c>
      <c r="K1385" s="23">
        <f t="shared" si="103"/>
        <v>4.1024761904761906</v>
      </c>
      <c r="L1385" s="20">
        <f t="shared" si="105"/>
        <v>344.608</v>
      </c>
      <c r="M1385" s="21">
        <f t="shared" si="106"/>
        <v>50</v>
      </c>
    </row>
    <row r="1386" spans="2:13">
      <c r="B1386" s="14">
        <v>13409776</v>
      </c>
      <c r="C1386" s="15" t="s">
        <v>1594</v>
      </c>
      <c r="D1386" s="15" t="s">
        <v>1651</v>
      </c>
      <c r="E1386" s="16">
        <v>43269</v>
      </c>
      <c r="F1386" s="22">
        <f>IF(AND(MONTH($D$1)&lt;=MONTH(E1386),YEAR($D$1)=YEAR(E1386)),0,DATEDIF(E1386,$D$1,"M"))</f>
        <v>87</v>
      </c>
      <c r="G1386" s="18">
        <v>84</v>
      </c>
      <c r="H1386" s="23">
        <v>1012.94</v>
      </c>
      <c r="I1386" s="23">
        <f t="shared" si="104"/>
        <v>810.35200000000009</v>
      </c>
      <c r="J1386" s="15">
        <v>50</v>
      </c>
      <c r="K1386" s="23">
        <f t="shared" ref="K1386:K1449" si="107">(I1386-J1386)/G1386</f>
        <v>9.0518095238095242</v>
      </c>
      <c r="L1386" s="20">
        <f t="shared" si="105"/>
        <v>760.35200000000009</v>
      </c>
      <c r="M1386" s="21">
        <f t="shared" si="106"/>
        <v>50</v>
      </c>
    </row>
    <row r="1387" spans="2:13">
      <c r="B1387" s="14">
        <v>20680289</v>
      </c>
      <c r="C1387" s="15" t="s">
        <v>1594</v>
      </c>
      <c r="D1387" s="15" t="s">
        <v>1651</v>
      </c>
      <c r="E1387" s="16">
        <v>42745</v>
      </c>
      <c r="F1387" s="22">
        <f>IF(AND(MONTH($D$1)&lt;=MONTH(E1387),YEAR($D$1)=YEAR(E1387)),0,DATEDIF(E1387,$D$1,"M"))</f>
        <v>104</v>
      </c>
      <c r="G1387" s="18">
        <v>84</v>
      </c>
      <c r="H1387" s="23">
        <v>895</v>
      </c>
      <c r="I1387" s="23">
        <f t="shared" si="104"/>
        <v>716</v>
      </c>
      <c r="J1387" s="15">
        <v>50</v>
      </c>
      <c r="K1387" s="23">
        <f t="shared" si="107"/>
        <v>7.9285714285714288</v>
      </c>
      <c r="L1387" s="20">
        <f t="shared" si="105"/>
        <v>666</v>
      </c>
      <c r="M1387" s="21">
        <f t="shared" si="106"/>
        <v>50</v>
      </c>
    </row>
    <row r="1388" spans="2:13">
      <c r="B1388" s="14">
        <v>20694810</v>
      </c>
      <c r="C1388" s="15" t="s">
        <v>1594</v>
      </c>
      <c r="D1388" s="15" t="s">
        <v>1651</v>
      </c>
      <c r="E1388" s="16">
        <v>42674</v>
      </c>
      <c r="F1388" s="22">
        <f>IF(AND(MONTH($D$1)&lt;=MONTH(E1388),YEAR($D$1)=YEAR(E1388)),0,DATEDIF(E1388,$D$1,"M"))</f>
        <v>107</v>
      </c>
      <c r="G1388" s="18">
        <v>84</v>
      </c>
      <c r="H1388" s="23">
        <v>877.25</v>
      </c>
      <c r="I1388" s="23">
        <f t="shared" si="104"/>
        <v>701.80000000000007</v>
      </c>
      <c r="J1388" s="15">
        <v>50</v>
      </c>
      <c r="K1388" s="23">
        <f t="shared" si="107"/>
        <v>7.7595238095238104</v>
      </c>
      <c r="L1388" s="20">
        <f t="shared" si="105"/>
        <v>651.80000000000007</v>
      </c>
      <c r="M1388" s="21">
        <f t="shared" si="106"/>
        <v>50</v>
      </c>
    </row>
    <row r="1389" spans="2:13">
      <c r="B1389" s="14">
        <v>20695420</v>
      </c>
      <c r="C1389" s="15" t="s">
        <v>1594</v>
      </c>
      <c r="D1389" s="15" t="s">
        <v>1651</v>
      </c>
      <c r="E1389" s="16">
        <v>42865</v>
      </c>
      <c r="F1389" s="22">
        <f>IF(AND(MONTH($D$1)&lt;=MONTH(E1389),YEAR($D$1)=YEAR(E1389)),0,DATEDIF(E1389,$D$1,"M"))</f>
        <v>100</v>
      </c>
      <c r="G1389" s="18">
        <v>84</v>
      </c>
      <c r="H1389" s="23">
        <v>1261</v>
      </c>
      <c r="I1389" s="23">
        <f t="shared" si="104"/>
        <v>1008.8000000000001</v>
      </c>
      <c r="J1389" s="15">
        <v>50</v>
      </c>
      <c r="K1389" s="23">
        <f t="shared" si="107"/>
        <v>11.414285714285715</v>
      </c>
      <c r="L1389" s="20">
        <f t="shared" si="105"/>
        <v>958.80000000000007</v>
      </c>
      <c r="M1389" s="21">
        <f t="shared" si="106"/>
        <v>50</v>
      </c>
    </row>
    <row r="1390" spans="2:13">
      <c r="B1390" s="14">
        <v>20696197</v>
      </c>
      <c r="C1390" s="15" t="s">
        <v>1594</v>
      </c>
      <c r="D1390" s="15" t="s">
        <v>1651</v>
      </c>
      <c r="E1390" s="16">
        <v>44547</v>
      </c>
      <c r="F1390" s="22">
        <f>IF(AND(MONTH($D$1)&lt;=MONTH(E1390),YEAR($D$1)=YEAR(E1390)),0,DATEDIF(E1390,$D$1,"M"))</f>
        <v>45</v>
      </c>
      <c r="G1390" s="18">
        <v>84</v>
      </c>
      <c r="H1390" s="23">
        <v>1094</v>
      </c>
      <c r="I1390" s="23">
        <f t="shared" si="104"/>
        <v>875.2</v>
      </c>
      <c r="J1390" s="15">
        <v>100</v>
      </c>
      <c r="K1390" s="23">
        <f t="shared" si="107"/>
        <v>9.2285714285714295</v>
      </c>
      <c r="L1390" s="20">
        <f t="shared" si="105"/>
        <v>415.28571428571433</v>
      </c>
      <c r="M1390" s="21">
        <f t="shared" si="106"/>
        <v>459.91428571428571</v>
      </c>
    </row>
    <row r="1391" spans="2:13">
      <c r="B1391" s="14">
        <v>16835092</v>
      </c>
      <c r="C1391" s="15" t="s">
        <v>1594</v>
      </c>
      <c r="D1391" s="15" t="s">
        <v>1651</v>
      </c>
      <c r="E1391" s="16">
        <v>41244</v>
      </c>
      <c r="F1391" s="22">
        <f>IF(AND(MONTH($D$1)&lt;=MONTH(E1391),YEAR($D$1)=YEAR(E1391)),0,DATEDIF(E1391,$D$1,"M"))</f>
        <v>154</v>
      </c>
      <c r="G1391" s="18">
        <v>84</v>
      </c>
      <c r="H1391" s="23">
        <v>894.91</v>
      </c>
      <c r="I1391" s="23">
        <f t="shared" si="104"/>
        <v>715.928</v>
      </c>
      <c r="J1391" s="15">
        <v>50</v>
      </c>
      <c r="K1391" s="23">
        <f t="shared" si="107"/>
        <v>7.9277142857142859</v>
      </c>
      <c r="L1391" s="20">
        <f t="shared" si="105"/>
        <v>665.928</v>
      </c>
      <c r="M1391" s="21">
        <f t="shared" si="106"/>
        <v>50</v>
      </c>
    </row>
    <row r="1392" spans="2:13">
      <c r="B1392" s="14">
        <v>21300078</v>
      </c>
      <c r="C1392" s="15" t="s">
        <v>1594</v>
      </c>
      <c r="D1392" s="15" t="s">
        <v>1651</v>
      </c>
      <c r="E1392" s="16">
        <v>42671</v>
      </c>
      <c r="F1392" s="22">
        <f>IF(AND(MONTH($D$1)&lt;=MONTH(E1392),YEAR($D$1)=YEAR(E1392)),0,DATEDIF(E1392,$D$1,"M"))</f>
        <v>107</v>
      </c>
      <c r="G1392" s="18">
        <v>84</v>
      </c>
      <c r="H1392" s="23">
        <v>877.25</v>
      </c>
      <c r="I1392" s="23">
        <f t="shared" si="104"/>
        <v>701.80000000000007</v>
      </c>
      <c r="J1392" s="15">
        <v>50</v>
      </c>
      <c r="K1392" s="23">
        <f t="shared" si="107"/>
        <v>7.7595238095238104</v>
      </c>
      <c r="L1392" s="20">
        <f t="shared" si="105"/>
        <v>651.80000000000007</v>
      </c>
      <c r="M1392" s="21">
        <f t="shared" si="106"/>
        <v>50</v>
      </c>
    </row>
    <row r="1393" spans="2:13">
      <c r="B1393" s="14">
        <v>16835319</v>
      </c>
      <c r="C1393" s="15" t="s">
        <v>1594</v>
      </c>
      <c r="D1393" s="15" t="s">
        <v>1651</v>
      </c>
      <c r="E1393" s="16">
        <v>43784</v>
      </c>
      <c r="F1393" s="22">
        <f>IF(AND(MONTH($D$1)&lt;=MONTH(E1393),YEAR($D$1)=YEAR(E1393)),0,DATEDIF(E1393,$D$1,"M"))</f>
        <v>70</v>
      </c>
      <c r="G1393" s="18">
        <v>84</v>
      </c>
      <c r="H1393" s="23">
        <v>824</v>
      </c>
      <c r="I1393" s="23">
        <f t="shared" si="104"/>
        <v>659.2</v>
      </c>
      <c r="J1393" s="15">
        <v>100</v>
      </c>
      <c r="K1393" s="23">
        <f t="shared" si="107"/>
        <v>6.6571428571428575</v>
      </c>
      <c r="L1393" s="20">
        <f t="shared" si="105"/>
        <v>466</v>
      </c>
      <c r="M1393" s="21">
        <f t="shared" si="106"/>
        <v>193.20000000000005</v>
      </c>
    </row>
    <row r="1394" spans="2:13">
      <c r="B1394" s="14">
        <v>20695662</v>
      </c>
      <c r="C1394" s="15" t="s">
        <v>1594</v>
      </c>
      <c r="D1394" s="15" t="s">
        <v>1651</v>
      </c>
      <c r="E1394" s="16">
        <v>42930</v>
      </c>
      <c r="F1394" s="22">
        <f>IF(AND(MONTH($D$1)&lt;=MONTH(E1394),YEAR($D$1)=YEAR(E1394)),0,DATEDIF(E1394,$D$1,"M"))</f>
        <v>98</v>
      </c>
      <c r="G1394" s="18">
        <v>84</v>
      </c>
      <c r="H1394" s="23">
        <v>895</v>
      </c>
      <c r="I1394" s="23">
        <f t="shared" si="104"/>
        <v>716</v>
      </c>
      <c r="J1394" s="15">
        <v>50</v>
      </c>
      <c r="K1394" s="23">
        <f t="shared" si="107"/>
        <v>7.9285714285714288</v>
      </c>
      <c r="L1394" s="20">
        <f t="shared" si="105"/>
        <v>666</v>
      </c>
      <c r="M1394" s="21">
        <f t="shared" si="106"/>
        <v>50</v>
      </c>
    </row>
    <row r="1395" spans="2:13">
      <c r="B1395" s="14">
        <v>20695544</v>
      </c>
      <c r="C1395" s="15" t="s">
        <v>1594</v>
      </c>
      <c r="D1395" s="15" t="s">
        <v>1651</v>
      </c>
      <c r="E1395" s="16">
        <v>44727</v>
      </c>
      <c r="F1395" s="22">
        <f>IF(AND(MONTH($D$1)&lt;=MONTH(E1395),YEAR($D$1)=YEAR(E1395)),0,DATEDIF(E1395,$D$1,"M"))</f>
        <v>39</v>
      </c>
      <c r="G1395" s="18">
        <v>84</v>
      </c>
      <c r="H1395" s="23">
        <v>1332</v>
      </c>
      <c r="I1395" s="23">
        <f t="shared" si="104"/>
        <v>1065.6000000000001</v>
      </c>
      <c r="J1395" s="15">
        <v>100</v>
      </c>
      <c r="K1395" s="23">
        <f t="shared" si="107"/>
        <v>11.495238095238097</v>
      </c>
      <c r="L1395" s="20">
        <f t="shared" si="105"/>
        <v>448.3142857142858</v>
      </c>
      <c r="M1395" s="21">
        <f t="shared" si="106"/>
        <v>617.28571428571433</v>
      </c>
    </row>
    <row r="1396" spans="2:13">
      <c r="B1396" s="14">
        <v>20695834</v>
      </c>
      <c r="C1396" s="15" t="s">
        <v>1594</v>
      </c>
      <c r="D1396" s="15" t="s">
        <v>1651</v>
      </c>
      <c r="E1396" s="16">
        <v>42760</v>
      </c>
      <c r="F1396" s="22">
        <f>IF(AND(MONTH($D$1)&lt;=MONTH(E1396),YEAR($D$1)=YEAR(E1396)),0,DATEDIF(E1396,$D$1,"M"))</f>
        <v>104</v>
      </c>
      <c r="G1396" s="18">
        <v>84</v>
      </c>
      <c r="H1396" s="23">
        <v>895</v>
      </c>
      <c r="I1396" s="23">
        <f t="shared" si="104"/>
        <v>716</v>
      </c>
      <c r="J1396" s="15">
        <v>50</v>
      </c>
      <c r="K1396" s="23">
        <f t="shared" si="107"/>
        <v>7.9285714285714288</v>
      </c>
      <c r="L1396" s="20">
        <f t="shared" si="105"/>
        <v>666</v>
      </c>
      <c r="M1396" s="21">
        <f t="shared" si="106"/>
        <v>50</v>
      </c>
    </row>
    <row r="1397" spans="2:13">
      <c r="B1397" s="14">
        <v>20695620</v>
      </c>
      <c r="C1397" s="15" t="s">
        <v>1594</v>
      </c>
      <c r="D1397" s="15" t="s">
        <v>1651</v>
      </c>
      <c r="E1397" s="16">
        <v>42724</v>
      </c>
      <c r="F1397" s="22">
        <f>IF(AND(MONTH($D$1)&lt;=MONTH(E1397),YEAR($D$1)=YEAR(E1397)),0,DATEDIF(E1397,$D$1,"M"))</f>
        <v>105</v>
      </c>
      <c r="G1397" s="18">
        <v>84</v>
      </c>
      <c r="H1397" s="23">
        <v>877.25</v>
      </c>
      <c r="I1397" s="23">
        <f t="shared" si="104"/>
        <v>701.80000000000007</v>
      </c>
      <c r="J1397" s="15">
        <v>50</v>
      </c>
      <c r="K1397" s="23">
        <f t="shared" si="107"/>
        <v>7.7595238095238104</v>
      </c>
      <c r="L1397" s="20">
        <f t="shared" si="105"/>
        <v>651.80000000000007</v>
      </c>
      <c r="M1397" s="21">
        <f t="shared" si="106"/>
        <v>50</v>
      </c>
    </row>
    <row r="1398" spans="2:13">
      <c r="B1398" s="14">
        <v>20695521</v>
      </c>
      <c r="C1398" s="15" t="s">
        <v>1594</v>
      </c>
      <c r="D1398" s="15" t="s">
        <v>1651</v>
      </c>
      <c r="E1398" s="16">
        <v>43784</v>
      </c>
      <c r="F1398" s="22">
        <f>IF(AND(MONTH($D$1)&lt;=MONTH(E1398),YEAR($D$1)=YEAR(E1398)),0,DATEDIF(E1398,$D$1,"M"))</f>
        <v>70</v>
      </c>
      <c r="G1398" s="18">
        <v>84</v>
      </c>
      <c r="H1398" s="23">
        <v>824</v>
      </c>
      <c r="I1398" s="23">
        <f t="shared" si="104"/>
        <v>659.2</v>
      </c>
      <c r="J1398" s="15">
        <v>100</v>
      </c>
      <c r="K1398" s="23">
        <f t="shared" si="107"/>
        <v>6.6571428571428575</v>
      </c>
      <c r="L1398" s="20">
        <f t="shared" si="105"/>
        <v>466</v>
      </c>
      <c r="M1398" s="21">
        <f t="shared" si="106"/>
        <v>193.20000000000005</v>
      </c>
    </row>
    <row r="1399" spans="2:13">
      <c r="B1399" s="14">
        <v>20694694</v>
      </c>
      <c r="C1399" s="15" t="s">
        <v>1594</v>
      </c>
      <c r="D1399" s="15" t="s">
        <v>1651</v>
      </c>
      <c r="E1399" s="16">
        <v>43448</v>
      </c>
      <c r="F1399" s="22">
        <f>IF(AND(MONTH($D$1)&lt;=MONTH(E1399),YEAR($D$1)=YEAR(E1399)),0,DATEDIF(E1399,$D$1,"M"))</f>
        <v>81</v>
      </c>
      <c r="G1399" s="18">
        <v>84</v>
      </c>
      <c r="H1399" s="23">
        <v>1012.94</v>
      </c>
      <c r="I1399" s="23">
        <f t="shared" si="104"/>
        <v>810.35200000000009</v>
      </c>
      <c r="J1399" s="15">
        <v>100</v>
      </c>
      <c r="K1399" s="23">
        <f t="shared" si="107"/>
        <v>8.4565714285714293</v>
      </c>
      <c r="L1399" s="20">
        <f t="shared" si="105"/>
        <v>684.98228571428581</v>
      </c>
      <c r="M1399" s="21">
        <f t="shared" si="106"/>
        <v>125.36971428571428</v>
      </c>
    </row>
    <row r="1400" spans="2:13">
      <c r="B1400" s="14">
        <v>20695086</v>
      </c>
      <c r="C1400" s="15" t="s">
        <v>1594</v>
      </c>
      <c r="D1400" s="15" t="s">
        <v>1651</v>
      </c>
      <c r="E1400" s="16">
        <v>42906</v>
      </c>
      <c r="F1400" s="22">
        <f>IF(AND(MONTH($D$1)&lt;=MONTH(E1400),YEAR($D$1)=YEAR(E1400)),0,DATEDIF(E1400,$D$1,"M"))</f>
        <v>99</v>
      </c>
      <c r="G1400" s="18">
        <v>84</v>
      </c>
      <c r="H1400" s="23">
        <v>895</v>
      </c>
      <c r="I1400" s="23">
        <f t="shared" si="104"/>
        <v>716</v>
      </c>
      <c r="J1400" s="15">
        <v>50</v>
      </c>
      <c r="K1400" s="23">
        <f t="shared" si="107"/>
        <v>7.9285714285714288</v>
      </c>
      <c r="L1400" s="20">
        <f t="shared" si="105"/>
        <v>666</v>
      </c>
      <c r="M1400" s="21">
        <f t="shared" si="106"/>
        <v>50</v>
      </c>
    </row>
    <row r="1401" spans="2:13">
      <c r="B1401" s="14">
        <v>20694924</v>
      </c>
      <c r="C1401" s="15" t="s">
        <v>1594</v>
      </c>
      <c r="D1401" s="15" t="s">
        <v>1651</v>
      </c>
      <c r="E1401" s="16">
        <v>42802</v>
      </c>
      <c r="F1401" s="22">
        <f>IF(AND(MONTH($D$1)&lt;=MONTH(E1401),YEAR($D$1)=YEAR(E1401)),0,DATEDIF(E1401,$D$1,"M"))</f>
        <v>102</v>
      </c>
      <c r="G1401" s="18">
        <v>84</v>
      </c>
      <c r="H1401" s="23">
        <v>895</v>
      </c>
      <c r="I1401" s="23">
        <f t="shared" si="104"/>
        <v>716</v>
      </c>
      <c r="J1401" s="15">
        <v>50</v>
      </c>
      <c r="K1401" s="23">
        <f t="shared" si="107"/>
        <v>7.9285714285714288</v>
      </c>
      <c r="L1401" s="20">
        <f t="shared" si="105"/>
        <v>666</v>
      </c>
      <c r="M1401" s="21">
        <f t="shared" si="106"/>
        <v>50</v>
      </c>
    </row>
    <row r="1402" spans="2:13">
      <c r="B1402" s="14">
        <v>22046115</v>
      </c>
      <c r="C1402" s="15" t="s">
        <v>1594</v>
      </c>
      <c r="D1402" s="15" t="s">
        <v>1651</v>
      </c>
      <c r="E1402" s="16">
        <v>43333</v>
      </c>
      <c r="F1402" s="22">
        <f>IF(AND(MONTH($D$1)&lt;=MONTH(E1402),YEAR($D$1)=YEAR(E1402)),0,DATEDIF(E1402,$D$1,"M"))</f>
        <v>85</v>
      </c>
      <c r="G1402" s="18">
        <v>84</v>
      </c>
      <c r="H1402" s="23">
        <v>1012.94</v>
      </c>
      <c r="I1402" s="23">
        <f t="shared" si="104"/>
        <v>810.35200000000009</v>
      </c>
      <c r="J1402" s="15">
        <v>50</v>
      </c>
      <c r="K1402" s="23">
        <f t="shared" si="107"/>
        <v>9.0518095238095242</v>
      </c>
      <c r="L1402" s="20">
        <f t="shared" si="105"/>
        <v>760.35200000000009</v>
      </c>
      <c r="M1402" s="21">
        <f t="shared" si="106"/>
        <v>50</v>
      </c>
    </row>
    <row r="1403" spans="2:13">
      <c r="B1403" s="14">
        <v>20695193</v>
      </c>
      <c r="C1403" s="15" t="s">
        <v>1594</v>
      </c>
      <c r="D1403" s="15" t="s">
        <v>1651</v>
      </c>
      <c r="E1403" s="16">
        <v>42487</v>
      </c>
      <c r="F1403" s="22">
        <f>IF(AND(MONTH($D$1)&lt;=MONTH(E1403),YEAR($D$1)=YEAR(E1403)),0,DATEDIF(E1403,$D$1,"M"))</f>
        <v>113</v>
      </c>
      <c r="G1403" s="18">
        <v>84</v>
      </c>
      <c r="H1403" s="23">
        <v>877.25</v>
      </c>
      <c r="I1403" s="23">
        <f t="shared" si="104"/>
        <v>701.80000000000007</v>
      </c>
      <c r="J1403" s="15">
        <v>50</v>
      </c>
      <c r="K1403" s="23">
        <f t="shared" si="107"/>
        <v>7.7595238095238104</v>
      </c>
      <c r="L1403" s="20">
        <f t="shared" si="105"/>
        <v>651.80000000000007</v>
      </c>
      <c r="M1403" s="21">
        <f t="shared" si="106"/>
        <v>50</v>
      </c>
    </row>
    <row r="1404" spans="2:13">
      <c r="B1404" s="14">
        <v>20421470</v>
      </c>
      <c r="C1404" s="15" t="s">
        <v>1594</v>
      </c>
      <c r="D1404" s="15" t="s">
        <v>1651</v>
      </c>
      <c r="E1404" s="16" t="s">
        <v>1920</v>
      </c>
      <c r="F1404" s="22">
        <f>IF(AND(MONTH($D$1)&lt;=MONTH(E1404),YEAR($D$1)=YEAR(E1404)),0,DATEDIF(E1404,$D$1,"M"))</f>
        <v>17</v>
      </c>
      <c r="G1404" s="18">
        <v>84</v>
      </c>
      <c r="H1404" s="23">
        <v>907.89</v>
      </c>
      <c r="I1404" s="23">
        <f t="shared" si="104"/>
        <v>726.31200000000001</v>
      </c>
      <c r="J1404" s="15">
        <v>100</v>
      </c>
      <c r="K1404" s="23">
        <f t="shared" si="107"/>
        <v>7.4560952380952381</v>
      </c>
      <c r="L1404" s="20">
        <f t="shared" si="105"/>
        <v>126.75361904761905</v>
      </c>
      <c r="M1404" s="21">
        <f t="shared" si="106"/>
        <v>599.55838095238096</v>
      </c>
    </row>
    <row r="1405" spans="2:13">
      <c r="B1405" s="14">
        <v>21902646</v>
      </c>
      <c r="C1405" s="15" t="s">
        <v>1594</v>
      </c>
      <c r="D1405" s="15" t="s">
        <v>1651</v>
      </c>
      <c r="E1405" s="16">
        <v>43675</v>
      </c>
      <c r="F1405" s="22">
        <f>IF(AND(MONTH($D$1)&lt;=MONTH(E1405),YEAR($D$1)=YEAR(E1405)),0,DATEDIF(E1405,$D$1,"M"))</f>
        <v>74</v>
      </c>
      <c r="G1405" s="18">
        <v>84</v>
      </c>
      <c r="H1405" s="23">
        <v>824</v>
      </c>
      <c r="I1405" s="23">
        <f t="shared" si="104"/>
        <v>659.2</v>
      </c>
      <c r="J1405" s="15">
        <v>100</v>
      </c>
      <c r="K1405" s="23">
        <f t="shared" si="107"/>
        <v>6.6571428571428575</v>
      </c>
      <c r="L1405" s="20">
        <f t="shared" si="105"/>
        <v>492.62857142857143</v>
      </c>
      <c r="M1405" s="21">
        <f t="shared" si="106"/>
        <v>166.57142857142861</v>
      </c>
    </row>
    <row r="1406" spans="2:13">
      <c r="B1406" s="14">
        <v>20695554</v>
      </c>
      <c r="C1406" s="15" t="s">
        <v>1594</v>
      </c>
      <c r="D1406" s="15" t="s">
        <v>1651</v>
      </c>
      <c r="E1406" s="16">
        <v>42789</v>
      </c>
      <c r="F1406" s="22">
        <f>IF(AND(MONTH($D$1)&lt;=MONTH(E1406),YEAR($D$1)=YEAR(E1406)),0,DATEDIF(E1406,$D$1,"M"))</f>
        <v>103</v>
      </c>
      <c r="G1406" s="18">
        <v>84</v>
      </c>
      <c r="H1406" s="23">
        <v>895</v>
      </c>
      <c r="I1406" s="23">
        <f t="shared" si="104"/>
        <v>716</v>
      </c>
      <c r="J1406" s="15">
        <v>50</v>
      </c>
      <c r="K1406" s="23">
        <f t="shared" si="107"/>
        <v>7.9285714285714288</v>
      </c>
      <c r="L1406" s="20">
        <f t="shared" si="105"/>
        <v>666</v>
      </c>
      <c r="M1406" s="21">
        <f t="shared" si="106"/>
        <v>50</v>
      </c>
    </row>
    <row r="1407" spans="2:13">
      <c r="B1407" s="14">
        <v>20695252</v>
      </c>
      <c r="C1407" s="15" t="s">
        <v>1594</v>
      </c>
      <c r="D1407" s="15" t="s">
        <v>1651</v>
      </c>
      <c r="E1407" s="16">
        <v>44522</v>
      </c>
      <c r="F1407" s="22">
        <f>IF(AND(MONTH($D$1)&lt;=MONTH(E1407),YEAR($D$1)=YEAR(E1407)),0,DATEDIF(E1407,$D$1,"M"))</f>
        <v>46</v>
      </c>
      <c r="G1407" s="18">
        <v>84</v>
      </c>
      <c r="H1407" s="23">
        <v>1094</v>
      </c>
      <c r="I1407" s="23">
        <f t="shared" si="104"/>
        <v>875.2</v>
      </c>
      <c r="J1407" s="15">
        <v>100</v>
      </c>
      <c r="K1407" s="23">
        <f t="shared" si="107"/>
        <v>9.2285714285714295</v>
      </c>
      <c r="L1407" s="20">
        <f t="shared" si="105"/>
        <v>424.51428571428573</v>
      </c>
      <c r="M1407" s="21">
        <f t="shared" si="106"/>
        <v>450.68571428571431</v>
      </c>
    </row>
    <row r="1408" spans="2:13">
      <c r="B1408" s="14">
        <v>20680284</v>
      </c>
      <c r="C1408" s="15" t="s">
        <v>1594</v>
      </c>
      <c r="D1408" s="15" t="s">
        <v>1651</v>
      </c>
      <c r="E1408" s="16">
        <v>44868</v>
      </c>
      <c r="F1408" s="22">
        <f>IF(AND(MONTH($D$1)&lt;=MONTH(E1408),YEAR($D$1)=YEAR(E1408)),0,DATEDIF(E1408,$D$1,"M"))</f>
        <v>34</v>
      </c>
      <c r="G1408" s="18">
        <v>84</v>
      </c>
      <c r="H1408" s="23">
        <v>789</v>
      </c>
      <c r="I1408" s="23">
        <f t="shared" si="104"/>
        <v>631.20000000000005</v>
      </c>
      <c r="J1408" s="15">
        <v>100</v>
      </c>
      <c r="K1408" s="23">
        <f t="shared" si="107"/>
        <v>6.3238095238095244</v>
      </c>
      <c r="L1408" s="20">
        <f t="shared" si="105"/>
        <v>215.00952380952384</v>
      </c>
      <c r="M1408" s="21">
        <f t="shared" si="106"/>
        <v>416.1904761904762</v>
      </c>
    </row>
    <row r="1409" spans="2:13">
      <c r="B1409" s="14">
        <v>20572349</v>
      </c>
      <c r="C1409" s="15" t="s">
        <v>1594</v>
      </c>
      <c r="D1409" s="15" t="s">
        <v>1651</v>
      </c>
      <c r="E1409" s="16" t="s">
        <v>1921</v>
      </c>
      <c r="F1409" s="22">
        <f>IF(AND(MONTH($D$1)&lt;=MONTH(E1409),YEAR($D$1)=YEAR(E1409)),0,DATEDIF(E1409,$D$1,"M"))</f>
        <v>23</v>
      </c>
      <c r="G1409" s="18">
        <v>84</v>
      </c>
      <c r="H1409" s="23">
        <v>907.89</v>
      </c>
      <c r="I1409" s="23">
        <f t="shared" si="104"/>
        <v>726.31200000000001</v>
      </c>
      <c r="J1409" s="15">
        <v>100</v>
      </c>
      <c r="K1409" s="23">
        <f t="shared" si="107"/>
        <v>7.4560952380952381</v>
      </c>
      <c r="L1409" s="20">
        <f t="shared" si="105"/>
        <v>171.49019047619046</v>
      </c>
      <c r="M1409" s="21">
        <f t="shared" si="106"/>
        <v>554.82180952380952</v>
      </c>
    </row>
    <row r="1410" spans="2:13">
      <c r="B1410" s="14">
        <v>18676109</v>
      </c>
      <c r="C1410" s="15" t="s">
        <v>1594</v>
      </c>
      <c r="D1410" s="15" t="s">
        <v>1651</v>
      </c>
      <c r="E1410" s="16">
        <v>43198</v>
      </c>
      <c r="F1410" s="22">
        <f>IF(AND(MONTH($D$1)&lt;=MONTH(E1410),YEAR($D$1)=YEAR(E1410)),0,DATEDIF(E1410,$D$1,"M"))</f>
        <v>89</v>
      </c>
      <c r="G1410" s="18">
        <v>84</v>
      </c>
      <c r="H1410" s="23">
        <v>1012.94</v>
      </c>
      <c r="I1410" s="23">
        <f t="shared" si="104"/>
        <v>810.35200000000009</v>
      </c>
      <c r="J1410" s="15">
        <v>50</v>
      </c>
      <c r="K1410" s="23">
        <f t="shared" si="107"/>
        <v>9.0518095238095242</v>
      </c>
      <c r="L1410" s="20">
        <f t="shared" si="105"/>
        <v>760.35200000000009</v>
      </c>
      <c r="M1410" s="21">
        <f t="shared" si="106"/>
        <v>50</v>
      </c>
    </row>
    <row r="1411" spans="2:13">
      <c r="B1411" s="14">
        <v>20695960</v>
      </c>
      <c r="C1411" s="15" t="s">
        <v>1594</v>
      </c>
      <c r="D1411" s="15" t="s">
        <v>1651</v>
      </c>
      <c r="E1411" s="16">
        <v>44434</v>
      </c>
      <c r="F1411" s="22">
        <f>IF(AND(MONTH($D$1)&lt;=MONTH(E1411),YEAR($D$1)=YEAR(E1411)),0,DATEDIF(E1411,$D$1,"M"))</f>
        <v>49</v>
      </c>
      <c r="G1411" s="18">
        <v>84</v>
      </c>
      <c r="H1411" s="23">
        <v>1094</v>
      </c>
      <c r="I1411" s="23">
        <f t="shared" si="104"/>
        <v>875.2</v>
      </c>
      <c r="J1411" s="15">
        <v>100</v>
      </c>
      <c r="K1411" s="23">
        <f t="shared" si="107"/>
        <v>9.2285714285714295</v>
      </c>
      <c r="L1411" s="20">
        <f t="shared" si="105"/>
        <v>452.20000000000005</v>
      </c>
      <c r="M1411" s="21">
        <f t="shared" si="106"/>
        <v>423</v>
      </c>
    </row>
    <row r="1412" spans="2:13">
      <c r="B1412" s="14">
        <v>21902649</v>
      </c>
      <c r="C1412" s="15" t="s">
        <v>1594</v>
      </c>
      <c r="D1412" s="15" t="s">
        <v>1651</v>
      </c>
      <c r="E1412" s="16">
        <v>44588</v>
      </c>
      <c r="F1412" s="22">
        <f>IF(AND(MONTH($D$1)&lt;=MONTH(E1412),YEAR($D$1)=YEAR(E1412)),0,DATEDIF(E1412,$D$1,"M"))</f>
        <v>44</v>
      </c>
      <c r="G1412" s="18">
        <v>84</v>
      </c>
      <c r="H1412" s="23">
        <v>926.51</v>
      </c>
      <c r="I1412" s="23">
        <f t="shared" ref="I1412:I1475" si="108">+H1412*(1-$I$3)</f>
        <v>741.20800000000008</v>
      </c>
      <c r="J1412" s="15">
        <v>100</v>
      </c>
      <c r="K1412" s="23">
        <f t="shared" si="107"/>
        <v>7.6334285714285723</v>
      </c>
      <c r="L1412" s="20">
        <f t="shared" ref="L1412:L1475" si="109">IF(F1412&lt;G1412,K1412*F1412,K1412*G1412)</f>
        <v>335.87085714285718</v>
      </c>
      <c r="M1412" s="21">
        <f t="shared" si="106"/>
        <v>405.33714285714291</v>
      </c>
    </row>
    <row r="1413" spans="2:13">
      <c r="B1413" s="14">
        <v>14745685</v>
      </c>
      <c r="C1413" s="15" t="s">
        <v>1594</v>
      </c>
      <c r="D1413" s="15" t="s">
        <v>1651</v>
      </c>
      <c r="E1413" s="16">
        <v>43068</v>
      </c>
      <c r="F1413" s="22">
        <f>IF(AND(MONTH($D$1)&lt;=MONTH(E1413),YEAR($D$1)=YEAR(E1413)),0,DATEDIF(E1413,$D$1,"M"))</f>
        <v>94</v>
      </c>
      <c r="G1413" s="18">
        <v>84</v>
      </c>
      <c r="H1413" s="23">
        <v>895</v>
      </c>
      <c r="I1413" s="23">
        <f t="shared" si="108"/>
        <v>716</v>
      </c>
      <c r="J1413" s="15">
        <v>50</v>
      </c>
      <c r="K1413" s="23">
        <f t="shared" si="107"/>
        <v>7.9285714285714288</v>
      </c>
      <c r="L1413" s="20">
        <f t="shared" si="109"/>
        <v>666</v>
      </c>
      <c r="M1413" s="21">
        <f t="shared" si="106"/>
        <v>50</v>
      </c>
    </row>
    <row r="1414" spans="2:13">
      <c r="B1414" s="14">
        <v>21902661</v>
      </c>
      <c r="C1414" s="15" t="s">
        <v>1594</v>
      </c>
      <c r="D1414" s="15" t="s">
        <v>1651</v>
      </c>
      <c r="E1414" s="16">
        <v>42711</v>
      </c>
      <c r="F1414" s="22">
        <f>IF(AND(MONTH($D$1)&lt;=MONTH(E1414),YEAR($D$1)=YEAR(E1414)),0,DATEDIF(E1414,$D$1,"M"))</f>
        <v>105</v>
      </c>
      <c r="G1414" s="18">
        <v>84</v>
      </c>
      <c r="H1414" s="23">
        <v>877.25</v>
      </c>
      <c r="I1414" s="23">
        <f t="shared" si="108"/>
        <v>701.80000000000007</v>
      </c>
      <c r="J1414" s="15">
        <v>50</v>
      </c>
      <c r="K1414" s="23">
        <f t="shared" si="107"/>
        <v>7.7595238095238104</v>
      </c>
      <c r="L1414" s="20">
        <f t="shared" si="109"/>
        <v>651.80000000000007</v>
      </c>
      <c r="M1414" s="21">
        <f t="shared" ref="M1414:M1477" si="110">IF(F1414&gt;G1414,J1414,I1414-L1414)</f>
        <v>50</v>
      </c>
    </row>
    <row r="1415" spans="2:13">
      <c r="B1415" s="14">
        <v>21902835</v>
      </c>
      <c r="C1415" s="15" t="s">
        <v>1594</v>
      </c>
      <c r="D1415" s="15" t="s">
        <v>1651</v>
      </c>
      <c r="E1415" s="16">
        <v>44868</v>
      </c>
      <c r="F1415" s="22">
        <f>IF(AND(MONTH($D$1)&lt;=MONTH(E1415),YEAR($D$1)=YEAR(E1415)),0,DATEDIF(E1415,$D$1,"M"))</f>
        <v>34</v>
      </c>
      <c r="G1415" s="18">
        <v>84</v>
      </c>
      <c r="H1415" s="23">
        <v>789</v>
      </c>
      <c r="I1415" s="23">
        <f t="shared" si="108"/>
        <v>631.20000000000005</v>
      </c>
      <c r="J1415" s="15">
        <v>100</v>
      </c>
      <c r="K1415" s="23">
        <f t="shared" si="107"/>
        <v>6.3238095238095244</v>
      </c>
      <c r="L1415" s="20">
        <f t="shared" si="109"/>
        <v>215.00952380952384</v>
      </c>
      <c r="M1415" s="21">
        <f t="shared" si="110"/>
        <v>416.1904761904762</v>
      </c>
    </row>
    <row r="1416" spans="2:13">
      <c r="B1416" s="14">
        <v>16835361</v>
      </c>
      <c r="C1416" s="15" t="s">
        <v>1594</v>
      </c>
      <c r="D1416" s="15" t="s">
        <v>1651</v>
      </c>
      <c r="E1416" s="16">
        <v>43193</v>
      </c>
      <c r="F1416" s="22">
        <f>IF(AND(MONTH($D$1)&lt;=MONTH(E1416),YEAR($D$1)=YEAR(E1416)),0,DATEDIF(E1416,$D$1,"M"))</f>
        <v>89</v>
      </c>
      <c r="G1416" s="18">
        <v>84</v>
      </c>
      <c r="H1416" s="23">
        <v>1012.94</v>
      </c>
      <c r="I1416" s="23">
        <f t="shared" si="108"/>
        <v>810.35200000000009</v>
      </c>
      <c r="J1416" s="15">
        <v>50</v>
      </c>
      <c r="K1416" s="23">
        <f t="shared" si="107"/>
        <v>9.0518095238095242</v>
      </c>
      <c r="L1416" s="20">
        <f t="shared" si="109"/>
        <v>760.35200000000009</v>
      </c>
      <c r="M1416" s="21">
        <f t="shared" si="110"/>
        <v>50</v>
      </c>
    </row>
    <row r="1417" spans="2:13">
      <c r="B1417" s="14">
        <v>20421488</v>
      </c>
      <c r="C1417" s="15" t="s">
        <v>1594</v>
      </c>
      <c r="D1417" s="15" t="s">
        <v>1651</v>
      </c>
      <c r="E1417" s="16" t="s">
        <v>1922</v>
      </c>
      <c r="F1417" s="22">
        <f>IF(AND(MONTH($D$1)&lt;=MONTH(E1417),YEAR($D$1)=YEAR(E1417)),0,DATEDIF(E1417,$D$1,"M"))</f>
        <v>13</v>
      </c>
      <c r="G1417" s="18">
        <v>84</v>
      </c>
      <c r="H1417" s="23">
        <v>789</v>
      </c>
      <c r="I1417" s="23">
        <f t="shared" si="108"/>
        <v>631.20000000000005</v>
      </c>
      <c r="J1417" s="15">
        <v>100</v>
      </c>
      <c r="K1417" s="23">
        <f t="shared" si="107"/>
        <v>6.3238095238095244</v>
      </c>
      <c r="L1417" s="20">
        <f t="shared" si="109"/>
        <v>82.209523809523816</v>
      </c>
      <c r="M1417" s="21">
        <f t="shared" si="110"/>
        <v>548.99047619047622</v>
      </c>
    </row>
    <row r="1418" spans="2:13">
      <c r="B1418" s="14">
        <v>20685223</v>
      </c>
      <c r="C1418" s="15" t="s">
        <v>1594</v>
      </c>
      <c r="D1418" s="15" t="s">
        <v>1651</v>
      </c>
      <c r="E1418" s="16" t="s">
        <v>1923</v>
      </c>
      <c r="F1418" s="22">
        <f>IF(AND(MONTH($D$1)&lt;=MONTH(E1418),YEAR($D$1)=YEAR(E1418)),0,DATEDIF(E1418,$D$1,"M"))</f>
        <v>12</v>
      </c>
      <c r="G1418" s="18">
        <v>84</v>
      </c>
      <c r="H1418" s="23">
        <v>1332</v>
      </c>
      <c r="I1418" s="23">
        <f t="shared" si="108"/>
        <v>1065.6000000000001</v>
      </c>
      <c r="J1418" s="15">
        <v>100</v>
      </c>
      <c r="K1418" s="23">
        <f t="shared" si="107"/>
        <v>11.495238095238097</v>
      </c>
      <c r="L1418" s="20">
        <f t="shared" si="109"/>
        <v>137.94285714285718</v>
      </c>
      <c r="M1418" s="21">
        <f t="shared" si="110"/>
        <v>927.65714285714296</v>
      </c>
    </row>
    <row r="1419" spans="2:13">
      <c r="B1419" s="14">
        <v>20695127</v>
      </c>
      <c r="C1419" s="15" t="s">
        <v>1594</v>
      </c>
      <c r="D1419" s="15" t="s">
        <v>1651</v>
      </c>
      <c r="E1419" s="16">
        <v>43039</v>
      </c>
      <c r="F1419" s="22">
        <f>IF(AND(MONTH($D$1)&lt;=MONTH(E1419),YEAR($D$1)=YEAR(E1419)),0,DATEDIF(E1419,$D$1,"M"))</f>
        <v>95</v>
      </c>
      <c r="G1419" s="18">
        <v>84</v>
      </c>
      <c r="H1419" s="23">
        <v>303</v>
      </c>
      <c r="I1419" s="23">
        <f t="shared" si="108"/>
        <v>242.4</v>
      </c>
      <c r="J1419" s="15">
        <v>50</v>
      </c>
      <c r="K1419" s="23">
        <f t="shared" si="107"/>
        <v>2.2904761904761903</v>
      </c>
      <c r="L1419" s="20">
        <f t="shared" si="109"/>
        <v>192.39999999999998</v>
      </c>
      <c r="M1419" s="21">
        <f t="shared" si="110"/>
        <v>50</v>
      </c>
    </row>
    <row r="1420" spans="2:13">
      <c r="B1420" s="14">
        <v>20518013</v>
      </c>
      <c r="C1420" s="15" t="s">
        <v>1594</v>
      </c>
      <c r="D1420" s="15" t="s">
        <v>1651</v>
      </c>
      <c r="E1420" s="16">
        <v>44522</v>
      </c>
      <c r="F1420" s="22">
        <f>IF(AND(MONTH($D$1)&lt;=MONTH(E1420),YEAR($D$1)=YEAR(E1420)),0,DATEDIF(E1420,$D$1,"M"))</f>
        <v>46</v>
      </c>
      <c r="G1420" s="18">
        <v>84</v>
      </c>
      <c r="H1420" s="23">
        <v>1094</v>
      </c>
      <c r="I1420" s="23">
        <f t="shared" si="108"/>
        <v>875.2</v>
      </c>
      <c r="J1420" s="15">
        <v>100</v>
      </c>
      <c r="K1420" s="23">
        <f t="shared" si="107"/>
        <v>9.2285714285714295</v>
      </c>
      <c r="L1420" s="20">
        <f t="shared" si="109"/>
        <v>424.51428571428573</v>
      </c>
      <c r="M1420" s="21">
        <f t="shared" si="110"/>
        <v>450.68571428571431</v>
      </c>
    </row>
    <row r="1421" spans="2:13">
      <c r="B1421" s="14">
        <v>16835410</v>
      </c>
      <c r="C1421" s="15" t="s">
        <v>1594</v>
      </c>
      <c r="D1421" s="15" t="s">
        <v>1651</v>
      </c>
      <c r="E1421" s="16">
        <v>44553</v>
      </c>
      <c r="F1421" s="22">
        <f>IF(AND(MONTH($D$1)&lt;=MONTH(E1421),YEAR($D$1)=YEAR(E1421)),0,DATEDIF(E1421,$D$1,"M"))</f>
        <v>45</v>
      </c>
      <c r="G1421" s="18">
        <v>84</v>
      </c>
      <c r="H1421" s="23">
        <v>1094</v>
      </c>
      <c r="I1421" s="23">
        <f t="shared" si="108"/>
        <v>875.2</v>
      </c>
      <c r="J1421" s="15">
        <v>100</v>
      </c>
      <c r="K1421" s="23">
        <f t="shared" si="107"/>
        <v>9.2285714285714295</v>
      </c>
      <c r="L1421" s="20">
        <f t="shared" si="109"/>
        <v>415.28571428571433</v>
      </c>
      <c r="M1421" s="21">
        <f t="shared" si="110"/>
        <v>459.91428571428571</v>
      </c>
    </row>
    <row r="1422" spans="2:13">
      <c r="B1422" s="14">
        <v>16835322</v>
      </c>
      <c r="C1422" s="15" t="s">
        <v>1594</v>
      </c>
      <c r="D1422" s="15" t="s">
        <v>1651</v>
      </c>
      <c r="E1422" s="16">
        <v>43008</v>
      </c>
      <c r="F1422" s="22">
        <f>IF(AND(MONTH($D$1)&lt;=MONTH(E1422),YEAR($D$1)=YEAR(E1422)),0,DATEDIF(E1422,$D$1,"M"))</f>
        <v>96</v>
      </c>
      <c r="G1422" s="18">
        <v>84</v>
      </c>
      <c r="H1422" s="23">
        <v>895</v>
      </c>
      <c r="I1422" s="23">
        <f t="shared" si="108"/>
        <v>716</v>
      </c>
      <c r="J1422" s="15">
        <v>50</v>
      </c>
      <c r="K1422" s="23">
        <f t="shared" si="107"/>
        <v>7.9285714285714288</v>
      </c>
      <c r="L1422" s="20">
        <f t="shared" si="109"/>
        <v>666</v>
      </c>
      <c r="M1422" s="21">
        <f t="shared" si="110"/>
        <v>50</v>
      </c>
    </row>
    <row r="1423" spans="2:13">
      <c r="B1423" s="14">
        <v>13408032</v>
      </c>
      <c r="C1423" s="15" t="s">
        <v>1594</v>
      </c>
      <c r="D1423" s="15" t="s">
        <v>1669</v>
      </c>
      <c r="E1423" s="16">
        <v>44524</v>
      </c>
      <c r="F1423" s="22">
        <f>IF(AND(MONTH($D$1)&lt;=MONTH(E1423),YEAR($D$1)=YEAR(E1423)),0,DATEDIF(E1423,$D$1,"M"))</f>
        <v>46</v>
      </c>
      <c r="G1423" s="18">
        <v>84</v>
      </c>
      <c r="H1423" s="23">
        <v>1543</v>
      </c>
      <c r="I1423" s="23">
        <f t="shared" si="108"/>
        <v>1234.4000000000001</v>
      </c>
      <c r="J1423" s="15">
        <v>100</v>
      </c>
      <c r="K1423" s="23">
        <f t="shared" si="107"/>
        <v>13.504761904761907</v>
      </c>
      <c r="L1423" s="20">
        <f t="shared" si="109"/>
        <v>621.21904761904773</v>
      </c>
      <c r="M1423" s="21">
        <f t="shared" si="110"/>
        <v>613.18095238095236</v>
      </c>
    </row>
    <row r="1424" spans="2:13">
      <c r="B1424" s="14">
        <v>16835076</v>
      </c>
      <c r="C1424" s="15" t="s">
        <v>1594</v>
      </c>
      <c r="D1424" s="15" t="s">
        <v>1655</v>
      </c>
      <c r="E1424" s="16">
        <v>41275</v>
      </c>
      <c r="F1424" s="22">
        <f>IF(AND(MONTH($D$1)&lt;=MONTH(E1424),YEAR($D$1)=YEAR(E1424)),0,DATEDIF(E1424,$D$1,"M"))</f>
        <v>153</v>
      </c>
      <c r="G1424" s="18">
        <v>84</v>
      </c>
      <c r="H1424" s="23">
        <v>1012.67</v>
      </c>
      <c r="I1424" s="23">
        <f t="shared" si="108"/>
        <v>810.13599999999997</v>
      </c>
      <c r="J1424" s="15">
        <v>50</v>
      </c>
      <c r="K1424" s="23">
        <f t="shared" si="107"/>
        <v>9.0492380952380955</v>
      </c>
      <c r="L1424" s="20">
        <f t="shared" si="109"/>
        <v>760.13599999999997</v>
      </c>
      <c r="M1424" s="21">
        <f t="shared" si="110"/>
        <v>50</v>
      </c>
    </row>
    <row r="1425" spans="2:13">
      <c r="B1425" s="14">
        <v>16835220</v>
      </c>
      <c r="C1425" s="15" t="s">
        <v>1594</v>
      </c>
      <c r="D1425" s="15" t="s">
        <v>1655</v>
      </c>
      <c r="E1425" s="16">
        <v>41640</v>
      </c>
      <c r="F1425" s="22">
        <f>IF(AND(MONTH($D$1)&lt;=MONTH(E1425),YEAR($D$1)=YEAR(E1425)),0,DATEDIF(E1425,$D$1,"M"))</f>
        <v>141</v>
      </c>
      <c r="G1425" s="18">
        <v>84</v>
      </c>
      <c r="H1425" s="23">
        <v>834.52</v>
      </c>
      <c r="I1425" s="23">
        <f t="shared" si="108"/>
        <v>667.61599999999999</v>
      </c>
      <c r="J1425" s="15">
        <v>50</v>
      </c>
      <c r="K1425" s="23">
        <f t="shared" si="107"/>
        <v>7.3525714285714283</v>
      </c>
      <c r="L1425" s="20">
        <f t="shared" si="109"/>
        <v>617.61599999999999</v>
      </c>
      <c r="M1425" s="21">
        <f t="shared" si="110"/>
        <v>50</v>
      </c>
    </row>
    <row r="1426" spans="2:13">
      <c r="B1426" s="14">
        <v>16835430</v>
      </c>
      <c r="C1426" s="15" t="s">
        <v>1594</v>
      </c>
      <c r="D1426" s="15" t="s">
        <v>1655</v>
      </c>
      <c r="E1426" s="16" t="s">
        <v>1915</v>
      </c>
      <c r="F1426" s="22">
        <f>IF(AND(MONTH($D$1)&lt;=MONTH(E1426),YEAR($D$1)=YEAR(E1426)),0,DATEDIF(E1426,$D$1,"M"))</f>
        <v>67</v>
      </c>
      <c r="G1426" s="18">
        <v>84</v>
      </c>
      <c r="H1426" s="23">
        <v>1526</v>
      </c>
      <c r="I1426" s="23">
        <f t="shared" si="108"/>
        <v>1220.8</v>
      </c>
      <c r="J1426" s="15">
        <v>100</v>
      </c>
      <c r="K1426" s="23">
        <f t="shared" si="107"/>
        <v>13.342857142857142</v>
      </c>
      <c r="L1426" s="20">
        <f t="shared" si="109"/>
        <v>893.97142857142853</v>
      </c>
      <c r="M1426" s="21">
        <f t="shared" si="110"/>
        <v>326.82857142857142</v>
      </c>
    </row>
    <row r="1427" spans="2:13">
      <c r="B1427" s="14">
        <v>18676253</v>
      </c>
      <c r="C1427" s="15" t="s">
        <v>1594</v>
      </c>
      <c r="D1427" s="15" t="s">
        <v>1656</v>
      </c>
      <c r="E1427" s="16">
        <v>42039</v>
      </c>
      <c r="F1427" s="22">
        <f>IF(AND(MONTH($D$1)&lt;=MONTH(E1427),YEAR($D$1)=YEAR(E1427)),0,DATEDIF(E1427,$D$1,"M"))</f>
        <v>127</v>
      </c>
      <c r="G1427" s="18">
        <v>84</v>
      </c>
      <c r="H1427" s="23">
        <v>2101.34</v>
      </c>
      <c r="I1427" s="23">
        <f t="shared" si="108"/>
        <v>1681.0720000000001</v>
      </c>
      <c r="J1427" s="15">
        <v>50</v>
      </c>
      <c r="K1427" s="23">
        <f t="shared" si="107"/>
        <v>19.417523809523811</v>
      </c>
      <c r="L1427" s="20">
        <f t="shared" si="109"/>
        <v>1631.0720000000001</v>
      </c>
      <c r="M1427" s="21">
        <f t="shared" si="110"/>
        <v>50</v>
      </c>
    </row>
    <row r="1428" spans="2:13">
      <c r="B1428" s="14">
        <v>721000374</v>
      </c>
      <c r="C1428" s="15" t="s">
        <v>1594</v>
      </c>
      <c r="D1428" s="15" t="s">
        <v>1656</v>
      </c>
      <c r="E1428" s="16">
        <v>41640</v>
      </c>
      <c r="F1428" s="22">
        <f>IF(AND(MONTH($D$1)&lt;=MONTH(E1428),YEAR($D$1)=YEAR(E1428)),0,DATEDIF(E1428,$D$1,"M"))</f>
        <v>141</v>
      </c>
      <c r="G1428" s="18">
        <v>84</v>
      </c>
      <c r="H1428" s="23">
        <v>1510</v>
      </c>
      <c r="I1428" s="23">
        <f t="shared" si="108"/>
        <v>1208</v>
      </c>
      <c r="J1428" s="15">
        <v>50</v>
      </c>
      <c r="K1428" s="23">
        <f t="shared" si="107"/>
        <v>13.785714285714286</v>
      </c>
      <c r="L1428" s="20">
        <f t="shared" si="109"/>
        <v>1158</v>
      </c>
      <c r="M1428" s="21">
        <f t="shared" si="110"/>
        <v>50</v>
      </c>
    </row>
    <row r="1429" spans="2:13">
      <c r="B1429" s="14">
        <v>14984227</v>
      </c>
      <c r="C1429" s="15" t="s">
        <v>1594</v>
      </c>
      <c r="D1429" s="15" t="s">
        <v>1656</v>
      </c>
      <c r="E1429" s="16">
        <v>36526</v>
      </c>
      <c r="F1429" s="22">
        <f>IF(AND(MONTH($D$1)&lt;=MONTH(E1429),YEAR($D$1)=YEAR(E1429)),0,DATEDIF(E1429,$D$1,"M"))</f>
        <v>309</v>
      </c>
      <c r="G1429" s="18">
        <v>84</v>
      </c>
      <c r="H1429" s="23">
        <v>1843.53</v>
      </c>
      <c r="I1429" s="23">
        <f t="shared" si="108"/>
        <v>1474.8240000000001</v>
      </c>
      <c r="J1429" s="15">
        <v>50</v>
      </c>
      <c r="K1429" s="23">
        <f t="shared" si="107"/>
        <v>16.962190476190479</v>
      </c>
      <c r="L1429" s="20">
        <f t="shared" si="109"/>
        <v>1424.8240000000003</v>
      </c>
      <c r="M1429" s="21">
        <f t="shared" si="110"/>
        <v>50</v>
      </c>
    </row>
    <row r="1430" spans="2:13">
      <c r="B1430" s="14">
        <v>13780910</v>
      </c>
      <c r="C1430" s="15" t="s">
        <v>1594</v>
      </c>
      <c r="D1430" s="15" t="s">
        <v>1656</v>
      </c>
      <c r="E1430" s="16">
        <v>41640</v>
      </c>
      <c r="F1430" s="22">
        <f>IF(AND(MONTH($D$1)&lt;=MONTH(E1430),YEAR($D$1)=YEAR(E1430)),0,DATEDIF(E1430,$D$1,"M"))</f>
        <v>141</v>
      </c>
      <c r="G1430" s="18">
        <v>84</v>
      </c>
      <c r="H1430" s="23">
        <v>1510</v>
      </c>
      <c r="I1430" s="23">
        <f t="shared" si="108"/>
        <v>1208</v>
      </c>
      <c r="J1430" s="15">
        <v>50</v>
      </c>
      <c r="K1430" s="23">
        <f t="shared" si="107"/>
        <v>13.785714285714286</v>
      </c>
      <c r="L1430" s="20">
        <f t="shared" si="109"/>
        <v>1158</v>
      </c>
      <c r="M1430" s="21">
        <f t="shared" si="110"/>
        <v>50</v>
      </c>
    </row>
    <row r="1431" spans="2:13">
      <c r="B1431" s="14">
        <v>20695531</v>
      </c>
      <c r="C1431" s="15" t="s">
        <v>1594</v>
      </c>
      <c r="D1431" s="15" t="s">
        <v>1656</v>
      </c>
      <c r="E1431" s="16">
        <v>41723</v>
      </c>
      <c r="F1431" s="22">
        <f>IF(AND(MONTH($D$1)&lt;=MONTH(E1431),YEAR($D$1)=YEAR(E1431)),0,DATEDIF(E1431,$D$1,"M"))</f>
        <v>138</v>
      </c>
      <c r="G1431" s="18">
        <v>84</v>
      </c>
      <c r="H1431" s="23">
        <v>1510</v>
      </c>
      <c r="I1431" s="23">
        <f t="shared" si="108"/>
        <v>1208</v>
      </c>
      <c r="J1431" s="15">
        <v>50</v>
      </c>
      <c r="K1431" s="23">
        <f t="shared" si="107"/>
        <v>13.785714285714286</v>
      </c>
      <c r="L1431" s="20">
        <f t="shared" si="109"/>
        <v>1158</v>
      </c>
      <c r="M1431" s="21">
        <f t="shared" si="110"/>
        <v>50</v>
      </c>
    </row>
    <row r="1432" spans="2:13">
      <c r="B1432" s="14">
        <v>18676135</v>
      </c>
      <c r="C1432" s="15" t="s">
        <v>1594</v>
      </c>
      <c r="D1432" s="15" t="s">
        <v>1656</v>
      </c>
      <c r="E1432" s="16">
        <v>43257</v>
      </c>
      <c r="F1432" s="22">
        <f>IF(AND(MONTH($D$1)&lt;=MONTH(E1432),YEAR($D$1)=YEAR(E1432)),0,DATEDIF(E1432,$D$1,"M"))</f>
        <v>87</v>
      </c>
      <c r="G1432" s="18">
        <v>84</v>
      </c>
      <c r="H1432" s="23">
        <v>1662</v>
      </c>
      <c r="I1432" s="23">
        <f t="shared" si="108"/>
        <v>1329.6000000000001</v>
      </c>
      <c r="J1432" s="15">
        <v>50</v>
      </c>
      <c r="K1432" s="23">
        <f t="shared" si="107"/>
        <v>15.233333333333334</v>
      </c>
      <c r="L1432" s="20">
        <f t="shared" si="109"/>
        <v>1279.6000000000001</v>
      </c>
      <c r="M1432" s="21">
        <f t="shared" si="110"/>
        <v>50</v>
      </c>
    </row>
    <row r="1433" spans="2:13">
      <c r="B1433" s="14">
        <v>21425185</v>
      </c>
      <c r="C1433" s="15" t="s">
        <v>1594</v>
      </c>
      <c r="D1433" s="15" t="s">
        <v>1656</v>
      </c>
      <c r="E1433" s="16">
        <v>42942</v>
      </c>
      <c r="F1433" s="22">
        <f>IF(AND(MONTH($D$1)&lt;=MONTH(E1433),YEAR($D$1)=YEAR(E1433)),0,DATEDIF(E1433,$D$1,"M"))</f>
        <v>98</v>
      </c>
      <c r="G1433" s="18">
        <v>84</v>
      </c>
      <c r="H1433" s="23">
        <v>1219</v>
      </c>
      <c r="I1433" s="23">
        <f t="shared" si="108"/>
        <v>975.2</v>
      </c>
      <c r="J1433" s="15">
        <v>50</v>
      </c>
      <c r="K1433" s="23">
        <f t="shared" si="107"/>
        <v>11.014285714285714</v>
      </c>
      <c r="L1433" s="20">
        <f t="shared" si="109"/>
        <v>925.2</v>
      </c>
      <c r="M1433" s="21">
        <f t="shared" si="110"/>
        <v>50</v>
      </c>
    </row>
    <row r="1434" spans="2:13">
      <c r="B1434" s="14">
        <v>16835010</v>
      </c>
      <c r="C1434" s="15" t="s">
        <v>1594</v>
      </c>
      <c r="D1434" s="15" t="s">
        <v>1656</v>
      </c>
      <c r="E1434" s="16">
        <v>43675</v>
      </c>
      <c r="F1434" s="22">
        <f>IF(AND(MONTH($D$1)&lt;=MONTH(E1434),YEAR($D$1)=YEAR(E1434)),0,DATEDIF(E1434,$D$1,"M"))</f>
        <v>74</v>
      </c>
      <c r="G1434" s="18">
        <v>84</v>
      </c>
      <c r="H1434" s="23">
        <v>1738.86</v>
      </c>
      <c r="I1434" s="23">
        <f t="shared" si="108"/>
        <v>1391.088</v>
      </c>
      <c r="J1434" s="15">
        <v>100</v>
      </c>
      <c r="K1434" s="23">
        <f t="shared" si="107"/>
        <v>15.370095238095237</v>
      </c>
      <c r="L1434" s="20">
        <f t="shared" si="109"/>
        <v>1137.3870476190475</v>
      </c>
      <c r="M1434" s="21">
        <f t="shared" si="110"/>
        <v>253.70095238095246</v>
      </c>
    </row>
    <row r="1435" spans="2:13">
      <c r="B1435" s="14">
        <v>16835257</v>
      </c>
      <c r="C1435" s="15" t="s">
        <v>1594</v>
      </c>
      <c r="D1435" s="15" t="s">
        <v>1665</v>
      </c>
      <c r="E1435" s="16">
        <v>37855</v>
      </c>
      <c r="F1435" s="22">
        <f>IF(AND(MONTH($D$1)&lt;=MONTH(E1435),YEAR($D$1)=YEAR(E1435)),0,DATEDIF(E1435,$D$1,"M"))</f>
        <v>265</v>
      </c>
      <c r="G1435" s="18">
        <v>84</v>
      </c>
      <c r="H1435" s="23">
        <v>1115</v>
      </c>
      <c r="I1435" s="23">
        <f t="shared" si="108"/>
        <v>892</v>
      </c>
      <c r="J1435" s="15">
        <v>50</v>
      </c>
      <c r="K1435" s="23">
        <f t="shared" si="107"/>
        <v>10.023809523809524</v>
      </c>
      <c r="L1435" s="20">
        <f t="shared" si="109"/>
        <v>842</v>
      </c>
      <c r="M1435" s="21">
        <f t="shared" si="110"/>
        <v>50</v>
      </c>
    </row>
    <row r="1436" spans="2:13">
      <c r="B1436" s="14">
        <v>16835437</v>
      </c>
      <c r="C1436" s="15" t="s">
        <v>1594</v>
      </c>
      <c r="D1436" s="15" t="s">
        <v>1671</v>
      </c>
      <c r="E1436" s="16">
        <v>44762</v>
      </c>
      <c r="F1436" s="22">
        <f>IF(AND(MONTH($D$1)&lt;=MONTH(E1436),YEAR($D$1)=YEAR(E1436)),0,DATEDIF(E1436,$D$1,"M"))</f>
        <v>38</v>
      </c>
      <c r="G1436" s="18">
        <v>84</v>
      </c>
      <c r="H1436" s="23">
        <v>6105</v>
      </c>
      <c r="I1436" s="23">
        <f t="shared" si="108"/>
        <v>4884</v>
      </c>
      <c r="J1436" s="15">
        <v>100</v>
      </c>
      <c r="K1436" s="23">
        <f t="shared" si="107"/>
        <v>56.952380952380949</v>
      </c>
      <c r="L1436" s="20">
        <f t="shared" si="109"/>
        <v>2164.1904761904761</v>
      </c>
      <c r="M1436" s="21">
        <f t="shared" si="110"/>
        <v>2719.8095238095239</v>
      </c>
    </row>
    <row r="1437" spans="2:13">
      <c r="B1437" s="14">
        <v>18676190</v>
      </c>
      <c r="C1437" s="15" t="s">
        <v>1594</v>
      </c>
      <c r="D1437" s="15" t="s">
        <v>1659</v>
      </c>
      <c r="E1437" s="16">
        <v>39944</v>
      </c>
      <c r="F1437" s="22">
        <f>IF(AND(MONTH($D$1)&lt;=MONTH(E1437),YEAR($D$1)=YEAR(E1437)),0,DATEDIF(E1437,$D$1,"M"))</f>
        <v>196</v>
      </c>
      <c r="G1437" s="18">
        <v>84</v>
      </c>
      <c r="H1437" s="23">
        <v>943.5</v>
      </c>
      <c r="I1437" s="23">
        <f t="shared" si="108"/>
        <v>754.80000000000007</v>
      </c>
      <c r="J1437" s="15">
        <v>50</v>
      </c>
      <c r="K1437" s="23">
        <f t="shared" si="107"/>
        <v>8.3904761904761909</v>
      </c>
      <c r="L1437" s="20">
        <f t="shared" si="109"/>
        <v>704.80000000000007</v>
      </c>
      <c r="M1437" s="21">
        <f t="shared" si="110"/>
        <v>50</v>
      </c>
    </row>
    <row r="1438" spans="2:13">
      <c r="B1438" s="14">
        <v>24193692</v>
      </c>
      <c r="C1438" s="15" t="s">
        <v>1594</v>
      </c>
      <c r="D1438" s="15" t="s">
        <v>1661</v>
      </c>
      <c r="E1438" s="16">
        <v>41871</v>
      </c>
      <c r="F1438" s="22">
        <f>IF(AND(MONTH($D$1)&lt;=MONTH(E1438),YEAR($D$1)=YEAR(E1438)),0,DATEDIF(E1438,$D$1,"M"))</f>
        <v>133</v>
      </c>
      <c r="G1438" s="18">
        <v>84</v>
      </c>
      <c r="H1438" s="23">
        <v>0</v>
      </c>
      <c r="I1438" s="23">
        <f t="shared" si="108"/>
        <v>0</v>
      </c>
      <c r="J1438" s="15">
        <v>50</v>
      </c>
      <c r="K1438" s="23">
        <f t="shared" si="107"/>
        <v>-0.59523809523809523</v>
      </c>
      <c r="L1438" s="20">
        <f t="shared" si="109"/>
        <v>-50</v>
      </c>
      <c r="M1438" s="21">
        <f t="shared" si="110"/>
        <v>50</v>
      </c>
    </row>
    <row r="1439" spans="2:13">
      <c r="B1439" s="14">
        <v>24563372</v>
      </c>
      <c r="C1439" s="15" t="s">
        <v>1594</v>
      </c>
      <c r="D1439" s="15" t="s">
        <v>1661</v>
      </c>
      <c r="E1439" s="16">
        <v>41828</v>
      </c>
      <c r="F1439" s="22">
        <f>IF(AND(MONTH($D$1)&lt;=MONTH(E1439),YEAR($D$1)=YEAR(E1439)),0,DATEDIF(E1439,$D$1,"M"))</f>
        <v>134</v>
      </c>
      <c r="G1439" s="18">
        <v>84</v>
      </c>
      <c r="H1439" s="23">
        <v>0</v>
      </c>
      <c r="I1439" s="23">
        <f t="shared" si="108"/>
        <v>0</v>
      </c>
      <c r="J1439" s="15">
        <v>50</v>
      </c>
      <c r="K1439" s="23">
        <f t="shared" si="107"/>
        <v>-0.59523809523809523</v>
      </c>
      <c r="L1439" s="20">
        <f t="shared" si="109"/>
        <v>-50</v>
      </c>
      <c r="M1439" s="21">
        <f t="shared" si="110"/>
        <v>50</v>
      </c>
    </row>
    <row r="1440" spans="2:13">
      <c r="B1440" s="14">
        <v>25394656</v>
      </c>
      <c r="C1440" s="15" t="s">
        <v>1594</v>
      </c>
      <c r="D1440" s="15" t="s">
        <v>1667</v>
      </c>
      <c r="E1440" s="16">
        <v>43678</v>
      </c>
      <c r="F1440" s="22">
        <f>IF(AND(MONTH($D$1)&lt;=MONTH(E1440),YEAR($D$1)=YEAR(E1440)),0,DATEDIF(E1440,$D$1,"M"))</f>
        <v>74</v>
      </c>
      <c r="G1440" s="18">
        <v>84</v>
      </c>
      <c r="H1440" s="23">
        <v>756</v>
      </c>
      <c r="I1440" s="23">
        <f t="shared" si="108"/>
        <v>604.80000000000007</v>
      </c>
      <c r="J1440" s="15">
        <v>100</v>
      </c>
      <c r="K1440" s="23">
        <f t="shared" si="107"/>
        <v>6.0095238095238104</v>
      </c>
      <c r="L1440" s="20">
        <f t="shared" si="109"/>
        <v>444.70476190476199</v>
      </c>
      <c r="M1440" s="21">
        <f t="shared" si="110"/>
        <v>160.09523809523807</v>
      </c>
    </row>
    <row r="1441" spans="2:13">
      <c r="B1441" s="14">
        <v>25514076</v>
      </c>
      <c r="C1441" s="15" t="s">
        <v>1594</v>
      </c>
      <c r="D1441" s="15" t="s">
        <v>811</v>
      </c>
      <c r="E1441" s="16">
        <v>45485</v>
      </c>
      <c r="F1441" s="22">
        <f>IF(AND(MONTH($D$1)&lt;=MONTH(E1441),YEAR($D$1)=YEAR(E1441)),0,DATEDIF(E1441,$D$1,"M"))</f>
        <v>14</v>
      </c>
      <c r="G1441" s="18">
        <v>84</v>
      </c>
      <c r="H1441" s="23">
        <v>5649</v>
      </c>
      <c r="I1441" s="23">
        <f t="shared" si="108"/>
        <v>4519.2</v>
      </c>
      <c r="J1441" s="15">
        <v>100</v>
      </c>
      <c r="K1441" s="23">
        <f t="shared" si="107"/>
        <v>52.609523809523807</v>
      </c>
      <c r="L1441" s="20">
        <f t="shared" si="109"/>
        <v>736.5333333333333</v>
      </c>
      <c r="M1441" s="21">
        <f t="shared" si="110"/>
        <v>3782.6666666666665</v>
      </c>
    </row>
    <row r="1442" spans="2:13">
      <c r="B1442" s="14">
        <v>24892704</v>
      </c>
      <c r="C1442" s="15" t="s">
        <v>1595</v>
      </c>
      <c r="D1442" s="15" t="s">
        <v>1686</v>
      </c>
      <c r="E1442" s="16">
        <v>45545</v>
      </c>
      <c r="F1442" s="22">
        <f>IF(AND(MONTH($D$1)&lt;=MONTH(E1442),YEAR($D$1)=YEAR(E1442)),0,DATEDIF(E1442,$D$1,"M"))</f>
        <v>12</v>
      </c>
      <c r="G1442" s="18">
        <v>60</v>
      </c>
      <c r="H1442" s="23">
        <v>1424</v>
      </c>
      <c r="I1442" s="23">
        <f t="shared" si="108"/>
        <v>1139.2</v>
      </c>
      <c r="J1442" s="15">
        <v>100</v>
      </c>
      <c r="K1442" s="23">
        <f t="shared" si="107"/>
        <v>17.32</v>
      </c>
      <c r="L1442" s="20">
        <f t="shared" si="109"/>
        <v>207.84</v>
      </c>
      <c r="M1442" s="21">
        <f t="shared" si="110"/>
        <v>931.36</v>
      </c>
    </row>
    <row r="1443" spans="2:13">
      <c r="B1443" s="14">
        <v>24941009</v>
      </c>
      <c r="C1443" s="15" t="s">
        <v>1595</v>
      </c>
      <c r="D1443" s="15" t="s">
        <v>1686</v>
      </c>
      <c r="E1443" s="16">
        <v>45748</v>
      </c>
      <c r="F1443" s="22">
        <f>IF(AND(MONTH($D$1)&lt;=MONTH(E1443),YEAR($D$1)=YEAR(E1443)),0,DATEDIF(E1443,$D$1,"M"))</f>
        <v>6</v>
      </c>
      <c r="G1443" s="18">
        <v>60</v>
      </c>
      <c r="H1443" s="23">
        <v>1468</v>
      </c>
      <c r="I1443" s="23">
        <f t="shared" si="108"/>
        <v>1174.4000000000001</v>
      </c>
      <c r="J1443" s="15">
        <v>100</v>
      </c>
      <c r="K1443" s="23">
        <f t="shared" si="107"/>
        <v>17.90666666666667</v>
      </c>
      <c r="L1443" s="20">
        <f t="shared" si="109"/>
        <v>107.44000000000003</v>
      </c>
      <c r="M1443" s="21">
        <f t="shared" si="110"/>
        <v>1066.96</v>
      </c>
    </row>
    <row r="1444" spans="2:13">
      <c r="B1444" s="14">
        <v>25577689</v>
      </c>
      <c r="C1444" s="15" t="s">
        <v>1595</v>
      </c>
      <c r="D1444" s="15" t="s">
        <v>1686</v>
      </c>
      <c r="E1444" s="16">
        <v>45782</v>
      </c>
      <c r="F1444" s="22">
        <f>IF(AND(MONTH($D$1)&lt;=MONTH(E1444),YEAR($D$1)=YEAR(E1444)),0,DATEDIF(E1444,$D$1,"M"))</f>
        <v>4</v>
      </c>
      <c r="G1444" s="18">
        <v>60</v>
      </c>
      <c r="H1444" s="23">
        <v>1406</v>
      </c>
      <c r="I1444" s="23">
        <f t="shared" si="108"/>
        <v>1124.8</v>
      </c>
      <c r="J1444" s="15">
        <v>100</v>
      </c>
      <c r="K1444" s="23">
        <f t="shared" si="107"/>
        <v>17.079999999999998</v>
      </c>
      <c r="L1444" s="20">
        <f t="shared" si="109"/>
        <v>68.319999999999993</v>
      </c>
      <c r="M1444" s="21">
        <f t="shared" si="110"/>
        <v>1056.48</v>
      </c>
    </row>
    <row r="1445" spans="2:13">
      <c r="B1445" s="14">
        <v>16835217</v>
      </c>
      <c r="C1445" s="15" t="s">
        <v>1595</v>
      </c>
      <c r="D1445" s="15" t="s">
        <v>1686</v>
      </c>
      <c r="E1445" s="16">
        <v>45610</v>
      </c>
      <c r="F1445" s="22">
        <f>IF(AND(MONTH($D$1)&lt;=MONTH(E1445),YEAR($D$1)=YEAR(E1445)),0,DATEDIF(E1445,$D$1,"M"))</f>
        <v>10</v>
      </c>
      <c r="G1445" s="18">
        <v>60</v>
      </c>
      <c r="H1445" s="23">
        <v>1578</v>
      </c>
      <c r="I1445" s="23">
        <f t="shared" si="108"/>
        <v>1262.4000000000001</v>
      </c>
      <c r="J1445" s="15">
        <v>100</v>
      </c>
      <c r="K1445" s="23">
        <f t="shared" si="107"/>
        <v>19.373333333333335</v>
      </c>
      <c r="L1445" s="20">
        <f t="shared" si="109"/>
        <v>193.73333333333335</v>
      </c>
      <c r="M1445" s="21">
        <f t="shared" si="110"/>
        <v>1068.6666666666667</v>
      </c>
    </row>
    <row r="1446" spans="2:13">
      <c r="B1446" s="14">
        <v>25504509</v>
      </c>
      <c r="C1446" s="15" t="s">
        <v>1595</v>
      </c>
      <c r="D1446" s="15" t="s">
        <v>1686</v>
      </c>
      <c r="E1446" s="16">
        <v>45645</v>
      </c>
      <c r="F1446" s="22">
        <f>IF(AND(MONTH($D$1)&lt;=MONTH(E1446),YEAR($D$1)=YEAR(E1446)),0,DATEDIF(E1446,$D$1,"M"))</f>
        <v>9</v>
      </c>
      <c r="G1446" s="18">
        <v>60</v>
      </c>
      <c r="H1446" s="23">
        <v>1099</v>
      </c>
      <c r="I1446" s="23">
        <f t="shared" si="108"/>
        <v>879.2</v>
      </c>
      <c r="J1446" s="15">
        <v>100</v>
      </c>
      <c r="K1446" s="23">
        <f t="shared" si="107"/>
        <v>12.986666666666668</v>
      </c>
      <c r="L1446" s="20">
        <f t="shared" si="109"/>
        <v>116.88000000000001</v>
      </c>
      <c r="M1446" s="21">
        <f t="shared" si="110"/>
        <v>762.32</v>
      </c>
    </row>
    <row r="1447" spans="2:13">
      <c r="B1447" s="14">
        <v>17947676</v>
      </c>
      <c r="C1447" s="15" t="s">
        <v>1595</v>
      </c>
      <c r="D1447" s="15" t="s">
        <v>1686</v>
      </c>
      <c r="E1447" s="16">
        <v>45800</v>
      </c>
      <c r="F1447" s="22">
        <f>IF(AND(MONTH($D$1)&lt;=MONTH(E1447),YEAR($D$1)=YEAR(E1447)),0,DATEDIF(E1447,$D$1,"M"))</f>
        <v>4</v>
      </c>
      <c r="G1447" s="18">
        <v>60</v>
      </c>
      <c r="H1447" s="23">
        <v>1406</v>
      </c>
      <c r="I1447" s="23">
        <f t="shared" si="108"/>
        <v>1124.8</v>
      </c>
      <c r="J1447" s="15">
        <v>100</v>
      </c>
      <c r="K1447" s="23">
        <f t="shared" si="107"/>
        <v>17.079999999999998</v>
      </c>
      <c r="L1447" s="20">
        <f t="shared" si="109"/>
        <v>68.319999999999993</v>
      </c>
      <c r="M1447" s="21">
        <f t="shared" si="110"/>
        <v>1056.48</v>
      </c>
    </row>
    <row r="1448" spans="2:13">
      <c r="B1448" s="14">
        <v>19158528</v>
      </c>
      <c r="C1448" s="15" t="s">
        <v>1595</v>
      </c>
      <c r="D1448" s="15" t="s">
        <v>1679</v>
      </c>
      <c r="E1448" s="16">
        <v>42704</v>
      </c>
      <c r="F1448" s="22">
        <f>IF(AND(MONTH($D$1)&lt;=MONTH(E1448),YEAR($D$1)=YEAR(E1448)),0,DATEDIF(E1448,$D$1,"M"))</f>
        <v>106</v>
      </c>
      <c r="G1448" s="18">
        <v>84</v>
      </c>
      <c r="H1448" s="23">
        <v>0</v>
      </c>
      <c r="I1448" s="23">
        <f t="shared" si="108"/>
        <v>0</v>
      </c>
      <c r="J1448" s="15">
        <v>50</v>
      </c>
      <c r="K1448" s="23">
        <f t="shared" si="107"/>
        <v>-0.59523809523809523</v>
      </c>
      <c r="L1448" s="20">
        <f t="shared" si="109"/>
        <v>-50</v>
      </c>
      <c r="M1448" s="21">
        <f t="shared" si="110"/>
        <v>50</v>
      </c>
    </row>
    <row r="1449" spans="2:13">
      <c r="B1449" s="14">
        <v>19051705</v>
      </c>
      <c r="C1449" s="15" t="s">
        <v>1595</v>
      </c>
      <c r="D1449" s="15" t="s">
        <v>1688</v>
      </c>
      <c r="E1449" s="16">
        <v>45863</v>
      </c>
      <c r="F1449" s="22">
        <f>IF(AND(MONTH($D$1)&lt;=MONTH(E1449),YEAR($D$1)=YEAR(E1449)),0,DATEDIF(E1449,$D$1,"M"))</f>
        <v>2</v>
      </c>
      <c r="G1449" s="18">
        <v>60</v>
      </c>
      <c r="H1449" s="23">
        <v>4029</v>
      </c>
      <c r="I1449" s="23">
        <f t="shared" si="108"/>
        <v>3223.2000000000003</v>
      </c>
      <c r="J1449" s="15">
        <v>100</v>
      </c>
      <c r="K1449" s="23">
        <f t="shared" si="107"/>
        <v>52.053333333333335</v>
      </c>
      <c r="L1449" s="20">
        <f t="shared" si="109"/>
        <v>104.10666666666667</v>
      </c>
      <c r="M1449" s="21">
        <f t="shared" si="110"/>
        <v>3119.0933333333337</v>
      </c>
    </row>
    <row r="1450" spans="2:13">
      <c r="B1450" s="14">
        <v>20339853</v>
      </c>
      <c r="C1450" s="15" t="s">
        <v>1595</v>
      </c>
      <c r="D1450" s="15" t="s">
        <v>1680</v>
      </c>
      <c r="E1450" s="16">
        <v>43909</v>
      </c>
      <c r="F1450" s="22">
        <f>IF(AND(MONTH($D$1)&lt;=MONTH(E1450),YEAR($D$1)=YEAR(E1450)),0,DATEDIF(E1450,$D$1,"M"))</f>
        <v>66</v>
      </c>
      <c r="G1450" s="18">
        <v>60</v>
      </c>
      <c r="H1450" s="23">
        <v>475</v>
      </c>
      <c r="I1450" s="23">
        <f t="shared" si="108"/>
        <v>380</v>
      </c>
      <c r="J1450" s="15">
        <v>50</v>
      </c>
      <c r="K1450" s="23">
        <f t="shared" ref="K1450:K1513" si="111">(I1450-J1450)/G1450</f>
        <v>5.5</v>
      </c>
      <c r="L1450" s="20">
        <f t="shared" si="109"/>
        <v>330</v>
      </c>
      <c r="M1450" s="21">
        <f t="shared" si="110"/>
        <v>50</v>
      </c>
    </row>
    <row r="1451" spans="2:13">
      <c r="B1451" s="14">
        <v>25073810</v>
      </c>
      <c r="C1451" s="15" t="s">
        <v>1595</v>
      </c>
      <c r="D1451" s="15" t="s">
        <v>1680</v>
      </c>
      <c r="E1451" s="16">
        <v>44196</v>
      </c>
      <c r="F1451" s="22">
        <f>IF(AND(MONTH($D$1)&lt;=MONTH(E1451),YEAR($D$1)=YEAR(E1451)),0,DATEDIF(E1451,$D$1,"M"))</f>
        <v>57</v>
      </c>
      <c r="G1451" s="18">
        <v>60</v>
      </c>
      <c r="H1451" s="23">
        <v>475</v>
      </c>
      <c r="I1451" s="23">
        <f t="shared" si="108"/>
        <v>380</v>
      </c>
      <c r="J1451" s="15">
        <v>100</v>
      </c>
      <c r="K1451" s="23">
        <f t="shared" si="111"/>
        <v>4.666666666666667</v>
      </c>
      <c r="L1451" s="20">
        <f t="shared" si="109"/>
        <v>266</v>
      </c>
      <c r="M1451" s="21">
        <f t="shared" si="110"/>
        <v>114</v>
      </c>
    </row>
    <row r="1452" spans="2:13">
      <c r="B1452" s="14">
        <v>25038741</v>
      </c>
      <c r="C1452" s="15" t="s">
        <v>1595</v>
      </c>
      <c r="D1452" s="15" t="s">
        <v>1680</v>
      </c>
      <c r="E1452" s="16">
        <v>44166</v>
      </c>
      <c r="F1452" s="22">
        <f>IF(AND(MONTH($D$1)&lt;=MONTH(E1452),YEAR($D$1)=YEAR(E1452)),0,DATEDIF(E1452,$D$1,"M"))</f>
        <v>58</v>
      </c>
      <c r="G1452" s="18">
        <v>60</v>
      </c>
      <c r="H1452" s="23">
        <v>475</v>
      </c>
      <c r="I1452" s="23">
        <f t="shared" si="108"/>
        <v>380</v>
      </c>
      <c r="J1452" s="15">
        <v>100</v>
      </c>
      <c r="K1452" s="23">
        <f t="shared" si="111"/>
        <v>4.666666666666667</v>
      </c>
      <c r="L1452" s="20">
        <f t="shared" si="109"/>
        <v>270.66666666666669</v>
      </c>
      <c r="M1452" s="21">
        <f t="shared" si="110"/>
        <v>109.33333333333331</v>
      </c>
    </row>
    <row r="1453" spans="2:13">
      <c r="B1453" s="14">
        <v>24781754</v>
      </c>
      <c r="C1453" s="15" t="s">
        <v>1595</v>
      </c>
      <c r="D1453" s="15" t="s">
        <v>1680</v>
      </c>
      <c r="E1453" s="16">
        <v>44469</v>
      </c>
      <c r="F1453" s="22">
        <f>IF(AND(MONTH($D$1)&lt;=MONTH(E1453),YEAR($D$1)=YEAR(E1453)),0,DATEDIF(E1453,$D$1,"M"))</f>
        <v>48</v>
      </c>
      <c r="G1453" s="18">
        <v>60</v>
      </c>
      <c r="H1453" s="23">
        <v>583.29999999999995</v>
      </c>
      <c r="I1453" s="23">
        <f t="shared" si="108"/>
        <v>466.64</v>
      </c>
      <c r="J1453" s="15">
        <v>100</v>
      </c>
      <c r="K1453" s="23">
        <f t="shared" si="111"/>
        <v>6.110666666666666</v>
      </c>
      <c r="L1453" s="20">
        <f t="shared" si="109"/>
        <v>293.31199999999995</v>
      </c>
      <c r="M1453" s="21">
        <f t="shared" si="110"/>
        <v>173.32800000000003</v>
      </c>
    </row>
    <row r="1454" spans="2:13">
      <c r="B1454" s="14">
        <v>20696559</v>
      </c>
      <c r="C1454" s="15" t="s">
        <v>1595</v>
      </c>
      <c r="D1454" s="15" t="s">
        <v>1680</v>
      </c>
      <c r="E1454" s="16">
        <v>45685</v>
      </c>
      <c r="F1454" s="22">
        <f>IF(AND(MONTH($D$1)&lt;=MONTH(E1454),YEAR($D$1)=YEAR(E1454)),0,DATEDIF(E1454,$D$1,"M"))</f>
        <v>8</v>
      </c>
      <c r="G1454" s="18">
        <v>60</v>
      </c>
      <c r="H1454" s="23">
        <v>540.08000000000004</v>
      </c>
      <c r="I1454" s="23">
        <f t="shared" si="108"/>
        <v>432.06400000000008</v>
      </c>
      <c r="J1454" s="15">
        <v>100</v>
      </c>
      <c r="K1454" s="23">
        <f t="shared" si="111"/>
        <v>5.5344000000000015</v>
      </c>
      <c r="L1454" s="20">
        <f t="shared" si="109"/>
        <v>44.275200000000012</v>
      </c>
      <c r="M1454" s="21">
        <f t="shared" si="110"/>
        <v>387.78880000000004</v>
      </c>
    </row>
    <row r="1455" spans="2:13">
      <c r="B1455" s="14">
        <v>10099160</v>
      </c>
      <c r="C1455" s="15" t="s">
        <v>1595</v>
      </c>
      <c r="D1455" s="15" t="s">
        <v>1680</v>
      </c>
      <c r="E1455" s="16">
        <v>45642</v>
      </c>
      <c r="F1455" s="22">
        <f>IF(AND(MONTH($D$1)&lt;=MONTH(E1455),YEAR($D$1)=YEAR(E1455)),0,DATEDIF(E1455,$D$1,"M"))</f>
        <v>9</v>
      </c>
      <c r="G1455" s="18">
        <v>60</v>
      </c>
      <c r="H1455" s="23">
        <v>540.08000000000004</v>
      </c>
      <c r="I1455" s="23">
        <f t="shared" si="108"/>
        <v>432.06400000000008</v>
      </c>
      <c r="J1455" s="15">
        <v>100</v>
      </c>
      <c r="K1455" s="23">
        <f t="shared" si="111"/>
        <v>5.5344000000000015</v>
      </c>
      <c r="L1455" s="20">
        <f t="shared" si="109"/>
        <v>49.809600000000017</v>
      </c>
      <c r="M1455" s="21">
        <f t="shared" si="110"/>
        <v>382.25440000000003</v>
      </c>
    </row>
    <row r="1456" spans="2:13">
      <c r="B1456" s="14">
        <v>20696544</v>
      </c>
      <c r="C1456" s="15" t="s">
        <v>1595</v>
      </c>
      <c r="D1456" s="15" t="s">
        <v>1680</v>
      </c>
      <c r="E1456" s="16">
        <v>45594</v>
      </c>
      <c r="F1456" s="22">
        <f>IF(AND(MONTH($D$1)&lt;=MONTH(E1456),YEAR($D$1)=YEAR(E1456)),0,DATEDIF(E1456,$D$1,"M"))</f>
        <v>11</v>
      </c>
      <c r="G1456" s="18">
        <v>60</v>
      </c>
      <c r="H1456" s="23">
        <v>829.32</v>
      </c>
      <c r="I1456" s="23">
        <f t="shared" si="108"/>
        <v>663.45600000000013</v>
      </c>
      <c r="J1456" s="15">
        <v>100</v>
      </c>
      <c r="K1456" s="23">
        <f t="shared" si="111"/>
        <v>9.3909333333333347</v>
      </c>
      <c r="L1456" s="20">
        <f t="shared" si="109"/>
        <v>103.30026666666669</v>
      </c>
      <c r="M1456" s="21">
        <f t="shared" si="110"/>
        <v>560.1557333333335</v>
      </c>
    </row>
    <row r="1457" spans="2:13">
      <c r="B1457" s="14">
        <v>721000726</v>
      </c>
      <c r="C1457" s="15" t="s">
        <v>1595</v>
      </c>
      <c r="D1457" s="15" t="s">
        <v>1680</v>
      </c>
      <c r="E1457" s="16">
        <v>44095</v>
      </c>
      <c r="F1457" s="22">
        <f>IF(AND(MONTH($D$1)&lt;=MONTH(E1457),YEAR($D$1)=YEAR(E1457)),0,DATEDIF(E1457,$D$1,"M"))</f>
        <v>60</v>
      </c>
      <c r="G1457" s="18">
        <v>60</v>
      </c>
      <c r="H1457" s="23">
        <v>475</v>
      </c>
      <c r="I1457" s="23">
        <f t="shared" si="108"/>
        <v>380</v>
      </c>
      <c r="J1457" s="15">
        <v>100</v>
      </c>
      <c r="K1457" s="23">
        <f t="shared" si="111"/>
        <v>4.666666666666667</v>
      </c>
      <c r="L1457" s="20">
        <f t="shared" si="109"/>
        <v>280</v>
      </c>
      <c r="M1457" s="21">
        <f t="shared" si="110"/>
        <v>100</v>
      </c>
    </row>
    <row r="1458" spans="2:13">
      <c r="B1458" s="14">
        <v>23179881</v>
      </c>
      <c r="C1458" s="15" t="s">
        <v>1595</v>
      </c>
      <c r="D1458" s="15" t="s">
        <v>1675</v>
      </c>
      <c r="E1458" s="16" t="s">
        <v>1925</v>
      </c>
      <c r="F1458" s="22">
        <f>IF(AND(MONTH($D$1)&lt;=MONTH(E1458),YEAR($D$1)=YEAR(E1458)),0,DATEDIF(E1458,$D$1,"M"))</f>
        <v>63</v>
      </c>
      <c r="G1458" s="18">
        <v>60</v>
      </c>
      <c r="H1458" s="23">
        <v>0</v>
      </c>
      <c r="I1458" s="23">
        <f t="shared" si="108"/>
        <v>0</v>
      </c>
      <c r="J1458" s="15">
        <v>50</v>
      </c>
      <c r="K1458" s="23">
        <f t="shared" si="111"/>
        <v>-0.83333333333333337</v>
      </c>
      <c r="L1458" s="20">
        <f t="shared" si="109"/>
        <v>-50</v>
      </c>
      <c r="M1458" s="21">
        <f t="shared" si="110"/>
        <v>50</v>
      </c>
    </row>
    <row r="1459" spans="2:13">
      <c r="B1459" s="14">
        <v>24913052</v>
      </c>
      <c r="C1459" s="15" t="s">
        <v>1595</v>
      </c>
      <c r="D1459" s="15" t="s">
        <v>1682</v>
      </c>
      <c r="E1459" s="16">
        <v>43644</v>
      </c>
      <c r="F1459" s="22">
        <f>IF(AND(MONTH($D$1)&lt;=MONTH(E1459),YEAR($D$1)=YEAR(E1459)),0,DATEDIF(E1459,$D$1,"M"))</f>
        <v>75</v>
      </c>
      <c r="G1459" s="18">
        <v>60</v>
      </c>
      <c r="H1459" s="23">
        <v>1020.04</v>
      </c>
      <c r="I1459" s="23">
        <f t="shared" si="108"/>
        <v>816.03200000000004</v>
      </c>
      <c r="J1459" s="15">
        <v>50</v>
      </c>
      <c r="K1459" s="23">
        <f t="shared" si="111"/>
        <v>12.767200000000001</v>
      </c>
      <c r="L1459" s="20">
        <f t="shared" si="109"/>
        <v>766.03200000000004</v>
      </c>
      <c r="M1459" s="21">
        <f t="shared" si="110"/>
        <v>50</v>
      </c>
    </row>
    <row r="1460" spans="2:13">
      <c r="B1460" s="14">
        <v>18153231</v>
      </c>
      <c r="C1460" s="15" t="s">
        <v>1595</v>
      </c>
      <c r="D1460" s="15" t="s">
        <v>1689</v>
      </c>
      <c r="E1460" s="16">
        <v>41640</v>
      </c>
      <c r="F1460" s="22">
        <f>IF(AND(MONTH($D$1)&lt;=MONTH(E1460),YEAR($D$1)=YEAR(E1460)),0,DATEDIF(E1460,$D$1,"M"))</f>
        <v>141</v>
      </c>
      <c r="G1460" s="18">
        <v>84</v>
      </c>
      <c r="H1460" s="23">
        <v>3815.4</v>
      </c>
      <c r="I1460" s="23">
        <f t="shared" si="108"/>
        <v>3052.32</v>
      </c>
      <c r="J1460" s="15">
        <v>50</v>
      </c>
      <c r="K1460" s="23">
        <f t="shared" si="111"/>
        <v>35.741904761904763</v>
      </c>
      <c r="L1460" s="20">
        <f t="shared" si="109"/>
        <v>3002.32</v>
      </c>
      <c r="M1460" s="21">
        <f t="shared" si="110"/>
        <v>50</v>
      </c>
    </row>
    <row r="1461" spans="2:13">
      <c r="B1461" s="14">
        <v>19893736</v>
      </c>
      <c r="C1461" s="15" t="s">
        <v>1595</v>
      </c>
      <c r="D1461" s="15" t="s">
        <v>1681</v>
      </c>
      <c r="E1461" s="16">
        <v>45201</v>
      </c>
      <c r="F1461" s="22">
        <f>IF(AND(MONTH($D$1)&lt;=MONTH(E1461),YEAR($D$1)=YEAR(E1461)),0,DATEDIF(E1461,$D$1,"M"))</f>
        <v>23</v>
      </c>
      <c r="G1461" s="18">
        <v>60</v>
      </c>
      <c r="H1461" s="23">
        <v>2375</v>
      </c>
      <c r="I1461" s="23">
        <f t="shared" si="108"/>
        <v>1900</v>
      </c>
      <c r="J1461" s="15">
        <v>100</v>
      </c>
      <c r="K1461" s="23">
        <f t="shared" si="111"/>
        <v>30</v>
      </c>
      <c r="L1461" s="20">
        <f t="shared" si="109"/>
        <v>690</v>
      </c>
      <c r="M1461" s="21">
        <f t="shared" si="110"/>
        <v>1210</v>
      </c>
    </row>
    <row r="1462" spans="2:13">
      <c r="B1462" s="14">
        <v>16835014</v>
      </c>
      <c r="C1462" s="15" t="s">
        <v>1595</v>
      </c>
      <c r="D1462" s="15" t="s">
        <v>1681</v>
      </c>
      <c r="E1462" s="16">
        <v>45610</v>
      </c>
      <c r="F1462" s="22">
        <f>IF(AND(MONTH($D$1)&lt;=MONTH(E1462),YEAR($D$1)=YEAR(E1462)),0,DATEDIF(E1462,$D$1,"M"))</f>
        <v>10</v>
      </c>
      <c r="G1462" s="18">
        <v>60</v>
      </c>
      <c r="H1462" s="23">
        <v>2121</v>
      </c>
      <c r="I1462" s="23">
        <f t="shared" si="108"/>
        <v>1696.8000000000002</v>
      </c>
      <c r="J1462" s="15">
        <v>100</v>
      </c>
      <c r="K1462" s="23">
        <f t="shared" si="111"/>
        <v>26.613333333333337</v>
      </c>
      <c r="L1462" s="20">
        <f t="shared" si="109"/>
        <v>266.13333333333338</v>
      </c>
      <c r="M1462" s="21">
        <f t="shared" si="110"/>
        <v>1430.6666666666667</v>
      </c>
    </row>
    <row r="1463" spans="2:13">
      <c r="B1463" s="14">
        <v>13692276</v>
      </c>
      <c r="C1463" s="15" t="s">
        <v>1595</v>
      </c>
      <c r="D1463" s="15" t="s">
        <v>1681</v>
      </c>
      <c r="E1463" s="16">
        <v>43962</v>
      </c>
      <c r="F1463" s="22">
        <f>IF(AND(MONTH($D$1)&lt;=MONTH(E1463),YEAR($D$1)=YEAR(E1463)),0,DATEDIF(E1463,$D$1,"M"))</f>
        <v>64</v>
      </c>
      <c r="G1463" s="18">
        <v>60</v>
      </c>
      <c r="H1463" s="23">
        <v>1786.15</v>
      </c>
      <c r="I1463" s="23">
        <f t="shared" si="108"/>
        <v>1428.92</v>
      </c>
      <c r="J1463" s="15">
        <v>50</v>
      </c>
      <c r="K1463" s="23">
        <f t="shared" si="111"/>
        <v>22.982000000000003</v>
      </c>
      <c r="L1463" s="20">
        <f t="shared" si="109"/>
        <v>1378.92</v>
      </c>
      <c r="M1463" s="21">
        <f t="shared" si="110"/>
        <v>50</v>
      </c>
    </row>
    <row r="1464" spans="2:13">
      <c r="B1464" s="14">
        <v>20696637</v>
      </c>
      <c r="C1464" s="15" t="s">
        <v>1595</v>
      </c>
      <c r="D1464" s="15" t="s">
        <v>1681</v>
      </c>
      <c r="E1464" s="16">
        <v>44370</v>
      </c>
      <c r="F1464" s="22">
        <f>IF(AND(MONTH($D$1)&lt;=MONTH(E1464),YEAR($D$1)=YEAR(E1464)),0,DATEDIF(E1464,$D$1,"M"))</f>
        <v>51</v>
      </c>
      <c r="G1464" s="18">
        <v>60</v>
      </c>
      <c r="H1464" s="23">
        <v>1823.87</v>
      </c>
      <c r="I1464" s="23">
        <f t="shared" si="108"/>
        <v>1459.096</v>
      </c>
      <c r="J1464" s="15">
        <v>100</v>
      </c>
      <c r="K1464" s="23">
        <f t="shared" si="111"/>
        <v>22.651599999999998</v>
      </c>
      <c r="L1464" s="20">
        <f t="shared" si="109"/>
        <v>1155.2315999999998</v>
      </c>
      <c r="M1464" s="21">
        <f t="shared" si="110"/>
        <v>303.86440000000016</v>
      </c>
    </row>
    <row r="1465" spans="2:13">
      <c r="B1465" s="14">
        <v>12857754</v>
      </c>
      <c r="C1465" s="15" t="s">
        <v>1595</v>
      </c>
      <c r="D1465" s="15" t="s">
        <v>1678</v>
      </c>
      <c r="E1465" s="16">
        <v>43152</v>
      </c>
      <c r="F1465" s="22">
        <f>IF(AND(MONTH($D$1)&lt;=MONTH(E1465),YEAR($D$1)=YEAR(E1465)),0,DATEDIF(E1465,$D$1,"M"))</f>
        <v>91</v>
      </c>
      <c r="G1465" s="18">
        <v>84</v>
      </c>
      <c r="H1465" s="23">
        <v>3501.28</v>
      </c>
      <c r="I1465" s="23">
        <f t="shared" si="108"/>
        <v>2801.0240000000003</v>
      </c>
      <c r="J1465" s="15">
        <v>50</v>
      </c>
      <c r="K1465" s="23">
        <f t="shared" si="111"/>
        <v>32.750285714285717</v>
      </c>
      <c r="L1465" s="20">
        <f t="shared" si="109"/>
        <v>2751.0240000000003</v>
      </c>
      <c r="M1465" s="21">
        <f t="shared" si="110"/>
        <v>50</v>
      </c>
    </row>
    <row r="1466" spans="2:13">
      <c r="B1466" s="14">
        <v>25001525</v>
      </c>
      <c r="C1466" s="15" t="s">
        <v>1595</v>
      </c>
      <c r="D1466" s="15" t="s">
        <v>1677</v>
      </c>
      <c r="E1466" s="16">
        <v>42921</v>
      </c>
      <c r="F1466" s="22">
        <f>IF(AND(MONTH($D$1)&lt;=MONTH(E1466),YEAR($D$1)=YEAR(E1466)),0,DATEDIF(E1466,$D$1,"M"))</f>
        <v>98</v>
      </c>
      <c r="G1466" s="18">
        <v>84</v>
      </c>
      <c r="H1466" s="23">
        <v>325</v>
      </c>
      <c r="I1466" s="23">
        <f t="shared" si="108"/>
        <v>260</v>
      </c>
      <c r="J1466" s="15">
        <v>50</v>
      </c>
      <c r="K1466" s="23">
        <f t="shared" si="111"/>
        <v>2.5</v>
      </c>
      <c r="L1466" s="20">
        <f t="shared" si="109"/>
        <v>210</v>
      </c>
      <c r="M1466" s="21">
        <f t="shared" si="110"/>
        <v>50</v>
      </c>
    </row>
    <row r="1467" spans="2:13">
      <c r="B1467" s="14">
        <v>24705919</v>
      </c>
      <c r="C1467" s="15" t="s">
        <v>1595</v>
      </c>
      <c r="D1467" s="15" t="s">
        <v>1683</v>
      </c>
      <c r="E1467" s="16">
        <v>44154</v>
      </c>
      <c r="F1467" s="22">
        <f>IF(AND(MONTH($D$1)&lt;=MONTH(E1467),YEAR($D$1)=YEAR(E1467)),0,DATEDIF(E1467,$D$1,"M"))</f>
        <v>58</v>
      </c>
      <c r="G1467" s="18">
        <v>60</v>
      </c>
      <c r="H1467" s="23">
        <v>1083</v>
      </c>
      <c r="I1467" s="23">
        <f t="shared" si="108"/>
        <v>866.40000000000009</v>
      </c>
      <c r="J1467" s="15">
        <v>100</v>
      </c>
      <c r="K1467" s="23">
        <f t="shared" si="111"/>
        <v>12.773333333333335</v>
      </c>
      <c r="L1467" s="20">
        <f t="shared" si="109"/>
        <v>740.85333333333347</v>
      </c>
      <c r="M1467" s="21">
        <f t="shared" si="110"/>
        <v>125.54666666666662</v>
      </c>
    </row>
    <row r="1468" spans="2:13">
      <c r="B1468" s="14">
        <v>22414119</v>
      </c>
      <c r="C1468" s="15" t="s">
        <v>1595</v>
      </c>
      <c r="D1468" s="15" t="s">
        <v>1676</v>
      </c>
      <c r="E1468" s="16">
        <v>42754</v>
      </c>
      <c r="F1468" s="22">
        <f>IF(AND(MONTH($D$1)&lt;=MONTH(E1468),YEAR($D$1)=YEAR(E1468)),0,DATEDIF(E1468,$D$1,"M"))</f>
        <v>104</v>
      </c>
      <c r="G1468" s="18">
        <v>84</v>
      </c>
      <c r="H1468" s="23">
        <v>953.2</v>
      </c>
      <c r="I1468" s="23">
        <f t="shared" si="108"/>
        <v>762.56000000000006</v>
      </c>
      <c r="J1468" s="15">
        <v>50</v>
      </c>
      <c r="K1468" s="23">
        <f t="shared" si="111"/>
        <v>8.482857142857144</v>
      </c>
      <c r="L1468" s="20">
        <f t="shared" si="109"/>
        <v>712.56000000000006</v>
      </c>
      <c r="M1468" s="21">
        <f t="shared" si="110"/>
        <v>50</v>
      </c>
    </row>
    <row r="1469" spans="2:13">
      <c r="B1469" s="14">
        <v>22446011</v>
      </c>
      <c r="C1469" s="15" t="s">
        <v>1595</v>
      </c>
      <c r="D1469" s="15" t="s">
        <v>1687</v>
      </c>
      <c r="E1469" s="16">
        <v>45663</v>
      </c>
      <c r="F1469" s="22">
        <f>IF(AND(MONTH($D$1)&lt;=MONTH(E1469),YEAR($D$1)=YEAR(E1469)),0,DATEDIF(E1469,$D$1,"M"))</f>
        <v>8</v>
      </c>
      <c r="G1469" s="18">
        <v>60</v>
      </c>
      <c r="H1469" s="23">
        <v>3269</v>
      </c>
      <c r="I1469" s="23">
        <f t="shared" si="108"/>
        <v>2615.2000000000003</v>
      </c>
      <c r="J1469" s="15">
        <v>100</v>
      </c>
      <c r="K1469" s="23">
        <f t="shared" si="111"/>
        <v>41.92</v>
      </c>
      <c r="L1469" s="20">
        <f t="shared" si="109"/>
        <v>335.36</v>
      </c>
      <c r="M1469" s="21">
        <f t="shared" si="110"/>
        <v>2279.84</v>
      </c>
    </row>
    <row r="1470" spans="2:13">
      <c r="B1470" s="14">
        <v>23373769</v>
      </c>
      <c r="C1470" s="15" t="s">
        <v>1595</v>
      </c>
      <c r="D1470" s="15" t="s">
        <v>1687</v>
      </c>
      <c r="E1470" s="16">
        <v>45642</v>
      </c>
      <c r="F1470" s="22">
        <f>IF(AND(MONTH($D$1)&lt;=MONTH(E1470),YEAR($D$1)=YEAR(E1470)),0,DATEDIF(E1470,$D$1,"M"))</f>
        <v>9</v>
      </c>
      <c r="G1470" s="18">
        <v>60</v>
      </c>
      <c r="H1470" s="23">
        <v>3168</v>
      </c>
      <c r="I1470" s="23">
        <f t="shared" si="108"/>
        <v>2534.4</v>
      </c>
      <c r="J1470" s="15">
        <v>100</v>
      </c>
      <c r="K1470" s="23">
        <f t="shared" si="111"/>
        <v>40.573333333333338</v>
      </c>
      <c r="L1470" s="20">
        <f t="shared" si="109"/>
        <v>365.16</v>
      </c>
      <c r="M1470" s="21">
        <f t="shared" si="110"/>
        <v>2169.2400000000002</v>
      </c>
    </row>
    <row r="1471" spans="2:13">
      <c r="B1471" s="14">
        <v>16835303</v>
      </c>
      <c r="C1471" s="15" t="s">
        <v>1595</v>
      </c>
      <c r="D1471" s="15" t="s">
        <v>1684</v>
      </c>
      <c r="E1471" s="16">
        <v>45047</v>
      </c>
      <c r="F1471" s="22">
        <f>IF(AND(MONTH($D$1)&lt;=MONTH(E1471),YEAR($D$1)=YEAR(E1471)),0,DATEDIF(E1471,$D$1,"M"))</f>
        <v>29</v>
      </c>
      <c r="G1471" s="18">
        <v>60</v>
      </c>
      <c r="H1471" s="23">
        <v>2368</v>
      </c>
      <c r="I1471" s="23">
        <f t="shared" si="108"/>
        <v>1894.4</v>
      </c>
      <c r="J1471" s="15">
        <v>100</v>
      </c>
      <c r="K1471" s="23">
        <f t="shared" si="111"/>
        <v>29.90666666666667</v>
      </c>
      <c r="L1471" s="20">
        <f t="shared" si="109"/>
        <v>867.29333333333341</v>
      </c>
      <c r="M1471" s="21">
        <f t="shared" si="110"/>
        <v>1027.1066666666666</v>
      </c>
    </row>
    <row r="1472" spans="2:13">
      <c r="B1472" s="14">
        <v>18427275</v>
      </c>
      <c r="C1472" s="15" t="s">
        <v>1595</v>
      </c>
      <c r="D1472" s="15" t="s">
        <v>1685</v>
      </c>
      <c r="E1472" s="16">
        <v>45049</v>
      </c>
      <c r="F1472" s="22">
        <f>IF(AND(MONTH($D$1)&lt;=MONTH(E1472),YEAR($D$1)=YEAR(E1472)),0,DATEDIF(E1472,$D$1,"M"))</f>
        <v>28</v>
      </c>
      <c r="G1472" s="18">
        <v>60</v>
      </c>
      <c r="H1472" s="23">
        <v>2553</v>
      </c>
      <c r="I1472" s="23">
        <f t="shared" si="108"/>
        <v>2042.4</v>
      </c>
      <c r="J1472" s="15">
        <v>100</v>
      </c>
      <c r="K1472" s="23">
        <f t="shared" si="111"/>
        <v>32.373333333333335</v>
      </c>
      <c r="L1472" s="20">
        <f t="shared" si="109"/>
        <v>906.45333333333338</v>
      </c>
      <c r="M1472" s="21">
        <f t="shared" si="110"/>
        <v>1135.9466666666667</v>
      </c>
    </row>
    <row r="1473" spans="2:13">
      <c r="B1473" s="14">
        <v>19085681</v>
      </c>
      <c r="C1473" s="15" t="s">
        <v>1596</v>
      </c>
      <c r="D1473" s="15" t="s">
        <v>1706</v>
      </c>
      <c r="E1473" s="16">
        <v>45636</v>
      </c>
      <c r="F1473" s="22">
        <f>IF(AND(MONTH($D$1)&lt;=MONTH(E1473),YEAR($D$1)=YEAR(E1473)),0,DATEDIF(E1473,$D$1,"M"))</f>
        <v>9</v>
      </c>
      <c r="G1473" s="18">
        <v>84</v>
      </c>
      <c r="H1473" s="23">
        <v>3387</v>
      </c>
      <c r="I1473" s="23">
        <f t="shared" si="108"/>
        <v>2709.6000000000004</v>
      </c>
      <c r="J1473" s="15">
        <v>100</v>
      </c>
      <c r="K1473" s="23">
        <f t="shared" si="111"/>
        <v>31.06666666666667</v>
      </c>
      <c r="L1473" s="20">
        <f t="shared" si="109"/>
        <v>279.60000000000002</v>
      </c>
      <c r="M1473" s="21">
        <f t="shared" si="110"/>
        <v>2430.0000000000005</v>
      </c>
    </row>
    <row r="1474" spans="2:13">
      <c r="B1474" s="14">
        <v>14058726</v>
      </c>
      <c r="C1474" s="15" t="s">
        <v>1596</v>
      </c>
      <c r="D1474" s="15" t="s">
        <v>1697</v>
      </c>
      <c r="E1474" s="16">
        <v>42080</v>
      </c>
      <c r="F1474" s="22">
        <f>IF(AND(MONTH($D$1)&lt;=MONTH(E1474),YEAR($D$1)=YEAR(E1474)),0,DATEDIF(E1474,$D$1,"M"))</f>
        <v>126</v>
      </c>
      <c r="G1474" s="18">
        <v>84</v>
      </c>
      <c r="H1474" s="23">
        <v>1375.91</v>
      </c>
      <c r="I1474" s="23">
        <f t="shared" si="108"/>
        <v>1100.7280000000001</v>
      </c>
      <c r="J1474" s="15">
        <v>50</v>
      </c>
      <c r="K1474" s="23">
        <f t="shared" si="111"/>
        <v>12.508666666666667</v>
      </c>
      <c r="L1474" s="20">
        <f t="shared" si="109"/>
        <v>1050.7280000000001</v>
      </c>
      <c r="M1474" s="21">
        <f t="shared" si="110"/>
        <v>50</v>
      </c>
    </row>
    <row r="1475" spans="2:13">
      <c r="B1475" s="14">
        <v>19361095</v>
      </c>
      <c r="C1475" s="15" t="s">
        <v>1596</v>
      </c>
      <c r="D1475" s="15" t="s">
        <v>1664</v>
      </c>
      <c r="E1475" s="16">
        <v>44029</v>
      </c>
      <c r="F1475" s="22">
        <f>IF(AND(MONTH($D$1)&lt;=MONTH(E1475),YEAR($D$1)=YEAR(E1475)),0,DATEDIF(E1475,$D$1,"M"))</f>
        <v>62</v>
      </c>
      <c r="G1475" s="18">
        <v>84</v>
      </c>
      <c r="H1475" s="23">
        <v>3832</v>
      </c>
      <c r="I1475" s="23">
        <f t="shared" si="108"/>
        <v>3065.6000000000004</v>
      </c>
      <c r="J1475" s="15">
        <v>100</v>
      </c>
      <c r="K1475" s="23">
        <f t="shared" si="111"/>
        <v>35.304761904761911</v>
      </c>
      <c r="L1475" s="20">
        <f t="shared" si="109"/>
        <v>2188.8952380952383</v>
      </c>
      <c r="M1475" s="21">
        <f t="shared" si="110"/>
        <v>876.70476190476211</v>
      </c>
    </row>
    <row r="1476" spans="2:13">
      <c r="B1476" s="14">
        <v>24089323</v>
      </c>
      <c r="C1476" s="15" t="s">
        <v>1596</v>
      </c>
      <c r="D1476" s="15" t="s">
        <v>1664</v>
      </c>
      <c r="E1476" s="16">
        <v>44176</v>
      </c>
      <c r="F1476" s="22">
        <f>IF(AND(MONTH($D$1)&lt;=MONTH(E1476),YEAR($D$1)=YEAR(E1476)),0,DATEDIF(E1476,$D$1,"M"))</f>
        <v>57</v>
      </c>
      <c r="G1476" s="18">
        <v>84</v>
      </c>
      <c r="H1476" s="23">
        <v>2332</v>
      </c>
      <c r="I1476" s="23">
        <f t="shared" ref="I1476:I1539" si="112">+H1476*(1-$I$3)</f>
        <v>1865.6000000000001</v>
      </c>
      <c r="J1476" s="15">
        <v>100</v>
      </c>
      <c r="K1476" s="23">
        <f t="shared" si="111"/>
        <v>21.019047619047619</v>
      </c>
      <c r="L1476" s="20">
        <f t="shared" ref="L1476:L1539" si="113">IF(F1476&lt;G1476,K1476*F1476,K1476*G1476)</f>
        <v>1198.0857142857142</v>
      </c>
      <c r="M1476" s="21">
        <f t="shared" si="110"/>
        <v>667.51428571428596</v>
      </c>
    </row>
    <row r="1477" spans="2:13">
      <c r="B1477" s="14">
        <v>18868090</v>
      </c>
      <c r="C1477" s="15" t="s">
        <v>1596</v>
      </c>
      <c r="D1477" s="15" t="s">
        <v>1664</v>
      </c>
      <c r="E1477" s="16">
        <v>43027</v>
      </c>
      <c r="F1477" s="22">
        <f>IF(AND(MONTH($D$1)&lt;=MONTH(E1477),YEAR($D$1)=YEAR(E1477)),0,DATEDIF(E1477,$D$1,"M"))</f>
        <v>95</v>
      </c>
      <c r="G1477" s="18">
        <v>84</v>
      </c>
      <c r="H1477" s="23">
        <v>4216.6499999999996</v>
      </c>
      <c r="I1477" s="23">
        <f t="shared" si="112"/>
        <v>3373.3199999999997</v>
      </c>
      <c r="J1477" s="15">
        <v>50</v>
      </c>
      <c r="K1477" s="23">
        <f t="shared" si="111"/>
        <v>39.563333333333333</v>
      </c>
      <c r="L1477" s="20">
        <f t="shared" si="113"/>
        <v>3323.3199999999997</v>
      </c>
      <c r="M1477" s="21">
        <f t="shared" si="110"/>
        <v>50</v>
      </c>
    </row>
    <row r="1478" spans="2:13">
      <c r="B1478" s="14">
        <v>20138368</v>
      </c>
      <c r="C1478" s="15" t="s">
        <v>1596</v>
      </c>
      <c r="D1478" s="15" t="s">
        <v>1664</v>
      </c>
      <c r="E1478" s="16">
        <v>44244</v>
      </c>
      <c r="F1478" s="22">
        <f>IF(AND(MONTH($D$1)&lt;=MONTH(E1478),YEAR($D$1)=YEAR(E1478)),0,DATEDIF(E1478,$D$1,"M"))</f>
        <v>55</v>
      </c>
      <c r="G1478" s="18">
        <v>84</v>
      </c>
      <c r="H1478" s="23">
        <v>2332</v>
      </c>
      <c r="I1478" s="23">
        <f t="shared" si="112"/>
        <v>1865.6000000000001</v>
      </c>
      <c r="J1478" s="15">
        <v>100</v>
      </c>
      <c r="K1478" s="23">
        <f t="shared" si="111"/>
        <v>21.019047619047619</v>
      </c>
      <c r="L1478" s="20">
        <f t="shared" si="113"/>
        <v>1156.047619047619</v>
      </c>
      <c r="M1478" s="21">
        <f t="shared" ref="M1478:M1541" si="114">IF(F1478&gt;G1478,J1478,I1478-L1478)</f>
        <v>709.5523809523811</v>
      </c>
    </row>
    <row r="1479" spans="2:13">
      <c r="B1479" s="14">
        <v>20757681</v>
      </c>
      <c r="C1479" s="15" t="s">
        <v>1596</v>
      </c>
      <c r="D1479" s="15" t="s">
        <v>1664</v>
      </c>
      <c r="E1479" s="16">
        <v>45406</v>
      </c>
      <c r="F1479" s="22">
        <f>IF(AND(MONTH($D$1)&lt;=MONTH(E1479),YEAR($D$1)=YEAR(E1479)),0,DATEDIF(E1479,$D$1,"M"))</f>
        <v>17</v>
      </c>
      <c r="G1479" s="18">
        <v>84</v>
      </c>
      <c r="H1479" s="23">
        <v>1186</v>
      </c>
      <c r="I1479" s="23">
        <f t="shared" si="112"/>
        <v>948.80000000000007</v>
      </c>
      <c r="J1479" s="15">
        <v>100</v>
      </c>
      <c r="K1479" s="23">
        <f t="shared" si="111"/>
        <v>10.104761904761906</v>
      </c>
      <c r="L1479" s="20">
        <f t="shared" si="113"/>
        <v>171.78095238095241</v>
      </c>
      <c r="M1479" s="21">
        <f t="shared" si="114"/>
        <v>777.01904761904768</v>
      </c>
    </row>
    <row r="1480" spans="2:13">
      <c r="B1480" s="14">
        <v>23692123</v>
      </c>
      <c r="C1480" s="15" t="s">
        <v>1596</v>
      </c>
      <c r="D1480" s="15" t="s">
        <v>1664</v>
      </c>
      <c r="E1480" s="16">
        <v>44140</v>
      </c>
      <c r="F1480" s="22">
        <f>IF(AND(MONTH($D$1)&lt;=MONTH(E1480),YEAR($D$1)=YEAR(E1480)),0,DATEDIF(E1480,$D$1,"M"))</f>
        <v>58</v>
      </c>
      <c r="G1480" s="18">
        <v>84</v>
      </c>
      <c r="H1480" s="23">
        <v>2594</v>
      </c>
      <c r="I1480" s="23">
        <f t="shared" si="112"/>
        <v>2075.2000000000003</v>
      </c>
      <c r="J1480" s="15">
        <v>100</v>
      </c>
      <c r="K1480" s="23">
        <f t="shared" si="111"/>
        <v>23.514285714285716</v>
      </c>
      <c r="L1480" s="20">
        <f t="shared" si="113"/>
        <v>1363.8285714285714</v>
      </c>
      <c r="M1480" s="21">
        <f t="shared" si="114"/>
        <v>711.37142857142885</v>
      </c>
    </row>
    <row r="1481" spans="2:13">
      <c r="B1481" s="14">
        <v>20104922</v>
      </c>
      <c r="C1481" s="15" t="s">
        <v>1596</v>
      </c>
      <c r="D1481" s="15" t="s">
        <v>1702</v>
      </c>
      <c r="E1481" s="16">
        <v>44425</v>
      </c>
      <c r="F1481" s="22">
        <f>IF(AND(MONTH($D$1)&lt;=MONTH(E1481),YEAR($D$1)=YEAR(E1481)),0,DATEDIF(E1481,$D$1,"M"))</f>
        <v>49</v>
      </c>
      <c r="G1481" s="18">
        <v>84</v>
      </c>
      <c r="H1481" s="23">
        <v>4962</v>
      </c>
      <c r="I1481" s="23">
        <f t="shared" si="112"/>
        <v>3969.6000000000004</v>
      </c>
      <c r="J1481" s="15">
        <v>100</v>
      </c>
      <c r="K1481" s="23">
        <f t="shared" si="111"/>
        <v>46.06666666666667</v>
      </c>
      <c r="L1481" s="20">
        <f t="shared" si="113"/>
        <v>2257.2666666666669</v>
      </c>
      <c r="M1481" s="21">
        <f t="shared" si="114"/>
        <v>1712.3333333333335</v>
      </c>
    </row>
    <row r="1482" spans="2:13">
      <c r="B1482" s="14">
        <v>20339746</v>
      </c>
      <c r="C1482" s="15" t="s">
        <v>1596</v>
      </c>
      <c r="D1482" s="15" t="s">
        <v>1704</v>
      </c>
      <c r="E1482" s="16">
        <v>44613</v>
      </c>
      <c r="F1482" s="22">
        <f>IF(AND(MONTH($D$1)&lt;=MONTH(E1482),YEAR($D$1)=YEAR(E1482)),0,DATEDIF(E1482,$D$1,"M"))</f>
        <v>43</v>
      </c>
      <c r="G1482" s="18">
        <v>84</v>
      </c>
      <c r="H1482" s="23">
        <v>3689</v>
      </c>
      <c r="I1482" s="23">
        <f t="shared" si="112"/>
        <v>2951.2000000000003</v>
      </c>
      <c r="J1482" s="15">
        <v>100</v>
      </c>
      <c r="K1482" s="23">
        <f t="shared" si="111"/>
        <v>33.942857142857143</v>
      </c>
      <c r="L1482" s="20">
        <f t="shared" si="113"/>
        <v>1459.5428571428572</v>
      </c>
      <c r="M1482" s="21">
        <f t="shared" si="114"/>
        <v>1491.6571428571431</v>
      </c>
    </row>
    <row r="1483" spans="2:13">
      <c r="B1483" s="14">
        <v>20713015</v>
      </c>
      <c r="C1483" s="15" t="s">
        <v>1596</v>
      </c>
      <c r="D1483" s="15" t="s">
        <v>1704</v>
      </c>
      <c r="E1483" s="16">
        <v>45328</v>
      </c>
      <c r="F1483" s="22">
        <f>IF(AND(MONTH($D$1)&lt;=MONTH(E1483),YEAR($D$1)=YEAR(E1483)),0,DATEDIF(E1483,$D$1,"M"))</f>
        <v>19</v>
      </c>
      <c r="G1483" s="18">
        <v>84</v>
      </c>
      <c r="H1483" s="23">
        <v>4955.75</v>
      </c>
      <c r="I1483" s="23">
        <f t="shared" si="112"/>
        <v>3964.6000000000004</v>
      </c>
      <c r="J1483" s="15">
        <v>100</v>
      </c>
      <c r="K1483" s="23">
        <f t="shared" si="111"/>
        <v>46.00714285714286</v>
      </c>
      <c r="L1483" s="20">
        <f t="shared" si="113"/>
        <v>874.13571428571436</v>
      </c>
      <c r="M1483" s="21">
        <f t="shared" si="114"/>
        <v>3090.4642857142862</v>
      </c>
    </row>
    <row r="1484" spans="2:13">
      <c r="B1484" s="14">
        <v>23004059</v>
      </c>
      <c r="C1484" s="15" t="s">
        <v>1596</v>
      </c>
      <c r="D1484" s="15" t="s">
        <v>1701</v>
      </c>
      <c r="E1484" s="16">
        <v>44419</v>
      </c>
      <c r="F1484" s="22">
        <f>IF(AND(MONTH($D$1)&lt;=MONTH(E1484),YEAR($D$1)=YEAR(E1484)),0,DATEDIF(E1484,$D$1,"M"))</f>
        <v>49</v>
      </c>
      <c r="G1484" s="18">
        <v>84</v>
      </c>
      <c r="H1484" s="23">
        <v>5197.5</v>
      </c>
      <c r="I1484" s="23">
        <f t="shared" si="112"/>
        <v>4158</v>
      </c>
      <c r="J1484" s="15">
        <v>100</v>
      </c>
      <c r="K1484" s="23">
        <f t="shared" si="111"/>
        <v>48.30952380952381</v>
      </c>
      <c r="L1484" s="20">
        <f t="shared" si="113"/>
        <v>2367.1666666666665</v>
      </c>
      <c r="M1484" s="21">
        <f t="shared" si="114"/>
        <v>1790.8333333333335</v>
      </c>
    </row>
    <row r="1485" spans="2:13">
      <c r="B1485" s="14">
        <v>23938815</v>
      </c>
      <c r="C1485" s="15" t="s">
        <v>1596</v>
      </c>
      <c r="D1485" s="15" t="s">
        <v>1701</v>
      </c>
      <c r="E1485" s="16">
        <v>44468</v>
      </c>
      <c r="F1485" s="22">
        <f>IF(AND(MONTH($D$1)&lt;=MONTH(E1485),YEAR($D$1)=YEAR(E1485)),0,DATEDIF(E1485,$D$1,"M"))</f>
        <v>48</v>
      </c>
      <c r="G1485" s="18">
        <v>84</v>
      </c>
      <c r="H1485" s="23">
        <v>5197.5</v>
      </c>
      <c r="I1485" s="23">
        <f t="shared" si="112"/>
        <v>4158</v>
      </c>
      <c r="J1485" s="15">
        <v>100</v>
      </c>
      <c r="K1485" s="23">
        <f t="shared" si="111"/>
        <v>48.30952380952381</v>
      </c>
      <c r="L1485" s="20">
        <f t="shared" si="113"/>
        <v>2318.8571428571431</v>
      </c>
      <c r="M1485" s="21">
        <f t="shared" si="114"/>
        <v>1839.1428571428569</v>
      </c>
    </row>
    <row r="1486" spans="2:13">
      <c r="B1486" s="14">
        <v>23823843</v>
      </c>
      <c r="C1486" s="15" t="s">
        <v>1596</v>
      </c>
      <c r="D1486" s="15" t="s">
        <v>1701</v>
      </c>
      <c r="E1486" s="16">
        <v>44589</v>
      </c>
      <c r="F1486" s="22">
        <f>IF(AND(MONTH($D$1)&lt;=MONTH(E1486),YEAR($D$1)=YEAR(E1486)),0,DATEDIF(E1486,$D$1,"M"))</f>
        <v>44</v>
      </c>
      <c r="G1486" s="18">
        <v>84</v>
      </c>
      <c r="H1486" s="23">
        <v>5197.5</v>
      </c>
      <c r="I1486" s="23">
        <f t="shared" si="112"/>
        <v>4158</v>
      </c>
      <c r="J1486" s="15">
        <v>100</v>
      </c>
      <c r="K1486" s="23">
        <f t="shared" si="111"/>
        <v>48.30952380952381</v>
      </c>
      <c r="L1486" s="20">
        <f t="shared" si="113"/>
        <v>2125.6190476190477</v>
      </c>
      <c r="M1486" s="21">
        <f t="shared" si="114"/>
        <v>2032.3809523809523</v>
      </c>
    </row>
    <row r="1487" spans="2:13">
      <c r="B1487" s="14">
        <v>22798988</v>
      </c>
      <c r="C1487" s="15" t="s">
        <v>1596</v>
      </c>
      <c r="D1487" s="15" t="s">
        <v>1701</v>
      </c>
      <c r="E1487" s="16">
        <v>45155</v>
      </c>
      <c r="F1487" s="22">
        <f>IF(AND(MONTH($D$1)&lt;=MONTH(E1487),YEAR($D$1)=YEAR(E1487)),0,DATEDIF(E1487,$D$1,"M"))</f>
        <v>25</v>
      </c>
      <c r="G1487" s="18">
        <v>84</v>
      </c>
      <c r="H1487" s="23">
        <v>2723</v>
      </c>
      <c r="I1487" s="23">
        <f t="shared" si="112"/>
        <v>2178.4</v>
      </c>
      <c r="J1487" s="15">
        <v>100</v>
      </c>
      <c r="K1487" s="23">
        <f t="shared" si="111"/>
        <v>24.742857142857144</v>
      </c>
      <c r="L1487" s="20">
        <f t="shared" si="113"/>
        <v>618.57142857142856</v>
      </c>
      <c r="M1487" s="21">
        <f t="shared" si="114"/>
        <v>1559.8285714285716</v>
      </c>
    </row>
    <row r="1488" spans="2:13">
      <c r="B1488" s="14">
        <v>24744373</v>
      </c>
      <c r="C1488" s="15" t="s">
        <v>1596</v>
      </c>
      <c r="D1488" s="15" t="s">
        <v>1701</v>
      </c>
      <c r="E1488" s="16">
        <v>45399</v>
      </c>
      <c r="F1488" s="22">
        <f>IF(AND(MONTH($D$1)&lt;=MONTH(E1488),YEAR($D$1)=YEAR(E1488)),0,DATEDIF(E1488,$D$1,"M"))</f>
        <v>17</v>
      </c>
      <c r="G1488" s="18">
        <v>84</v>
      </c>
      <c r="H1488" s="23">
        <v>4878</v>
      </c>
      <c r="I1488" s="23">
        <f t="shared" si="112"/>
        <v>3902.4</v>
      </c>
      <c r="J1488" s="15">
        <v>100</v>
      </c>
      <c r="K1488" s="23">
        <f t="shared" si="111"/>
        <v>45.266666666666666</v>
      </c>
      <c r="L1488" s="20">
        <f t="shared" si="113"/>
        <v>769.5333333333333</v>
      </c>
      <c r="M1488" s="21">
        <f t="shared" si="114"/>
        <v>3132.8666666666668</v>
      </c>
    </row>
    <row r="1489" spans="2:13">
      <c r="B1489" s="14">
        <v>24913349</v>
      </c>
      <c r="C1489" s="15" t="s">
        <v>1596</v>
      </c>
      <c r="D1489" s="15" t="s">
        <v>1707</v>
      </c>
      <c r="E1489" s="16">
        <v>45362</v>
      </c>
      <c r="F1489" s="22">
        <f>IF(AND(MONTH($D$1)&lt;=MONTH(E1489),YEAR($D$1)=YEAR(E1489)),0,DATEDIF(E1489,$D$1,"M"))</f>
        <v>18</v>
      </c>
      <c r="G1489" s="18">
        <v>84</v>
      </c>
      <c r="H1489" s="23">
        <v>5951</v>
      </c>
      <c r="I1489" s="23">
        <f t="shared" si="112"/>
        <v>4760.8</v>
      </c>
      <c r="J1489" s="15">
        <v>100</v>
      </c>
      <c r="K1489" s="23">
        <f t="shared" si="111"/>
        <v>55.485714285714288</v>
      </c>
      <c r="L1489" s="20">
        <f t="shared" si="113"/>
        <v>998.74285714285713</v>
      </c>
      <c r="M1489" s="21">
        <f t="shared" si="114"/>
        <v>3762.0571428571429</v>
      </c>
    </row>
    <row r="1490" spans="2:13">
      <c r="B1490" s="14">
        <v>24913300</v>
      </c>
      <c r="C1490" s="15" t="s">
        <v>1596</v>
      </c>
      <c r="D1490" s="15" t="s">
        <v>1706</v>
      </c>
      <c r="E1490" s="16">
        <v>45110</v>
      </c>
      <c r="F1490" s="22">
        <f>IF(AND(MONTH($D$1)&lt;=MONTH(E1490),YEAR($D$1)=YEAR(E1490)),0,DATEDIF(E1490,$D$1,"M"))</f>
        <v>26</v>
      </c>
      <c r="G1490" s="18">
        <v>84</v>
      </c>
      <c r="H1490" s="23">
        <v>3338</v>
      </c>
      <c r="I1490" s="23">
        <f t="shared" si="112"/>
        <v>2670.4</v>
      </c>
      <c r="J1490" s="15">
        <v>100</v>
      </c>
      <c r="K1490" s="23">
        <f t="shared" si="111"/>
        <v>30.6</v>
      </c>
      <c r="L1490" s="20">
        <f t="shared" si="113"/>
        <v>795.6</v>
      </c>
      <c r="M1490" s="21">
        <f t="shared" si="114"/>
        <v>1874.8000000000002</v>
      </c>
    </row>
    <row r="1491" spans="2:13">
      <c r="B1491" s="14">
        <v>25155862</v>
      </c>
      <c r="C1491" s="15" t="s">
        <v>1596</v>
      </c>
      <c r="D1491" s="15" t="s">
        <v>1706</v>
      </c>
      <c r="E1491" s="16">
        <v>45587</v>
      </c>
      <c r="F1491" s="22">
        <f>IF(AND(MONTH($D$1)&lt;=MONTH(E1491),YEAR($D$1)=YEAR(E1491)),0,DATEDIF(E1491,$D$1,"M"))</f>
        <v>11</v>
      </c>
      <c r="G1491" s="18">
        <v>84</v>
      </c>
      <c r="H1491" s="23">
        <v>3623</v>
      </c>
      <c r="I1491" s="23">
        <f t="shared" si="112"/>
        <v>2898.4</v>
      </c>
      <c r="J1491" s="15">
        <v>100</v>
      </c>
      <c r="K1491" s="23">
        <f t="shared" si="111"/>
        <v>33.314285714285717</v>
      </c>
      <c r="L1491" s="20">
        <f t="shared" si="113"/>
        <v>366.45714285714291</v>
      </c>
      <c r="M1491" s="21">
        <f t="shared" si="114"/>
        <v>2531.9428571428571</v>
      </c>
    </row>
    <row r="1492" spans="2:13">
      <c r="B1492" s="14">
        <v>25914771</v>
      </c>
      <c r="C1492" s="15" t="s">
        <v>1596</v>
      </c>
      <c r="D1492" s="15" t="s">
        <v>1706</v>
      </c>
      <c r="E1492" s="16">
        <v>45622</v>
      </c>
      <c r="F1492" s="22">
        <f>IF(AND(MONTH($D$1)&lt;=MONTH(E1492),YEAR($D$1)=YEAR(E1492)),0,DATEDIF(E1492,$D$1,"M"))</f>
        <v>10</v>
      </c>
      <c r="G1492" s="18">
        <v>84</v>
      </c>
      <c r="H1492" s="23">
        <v>5003.63</v>
      </c>
      <c r="I1492" s="23">
        <f t="shared" si="112"/>
        <v>4002.9040000000005</v>
      </c>
      <c r="J1492" s="15">
        <v>100</v>
      </c>
      <c r="K1492" s="23">
        <f t="shared" si="111"/>
        <v>46.463142857142863</v>
      </c>
      <c r="L1492" s="20">
        <f t="shared" si="113"/>
        <v>464.63142857142861</v>
      </c>
      <c r="M1492" s="21">
        <f t="shared" si="114"/>
        <v>3538.2725714285716</v>
      </c>
    </row>
    <row r="1493" spans="2:13">
      <c r="B1493" s="14">
        <v>24409722</v>
      </c>
      <c r="C1493" s="15" t="s">
        <v>1596</v>
      </c>
      <c r="D1493" s="15" t="s">
        <v>1706</v>
      </c>
      <c r="E1493" s="16">
        <v>45622</v>
      </c>
      <c r="F1493" s="22">
        <f>IF(AND(MONTH($D$1)&lt;=MONTH(E1493),YEAR($D$1)=YEAR(E1493)),0,DATEDIF(E1493,$D$1,"M"))</f>
        <v>10</v>
      </c>
      <c r="G1493" s="18">
        <v>84</v>
      </c>
      <c r="H1493" s="23">
        <v>5003.63</v>
      </c>
      <c r="I1493" s="23">
        <f t="shared" si="112"/>
        <v>4002.9040000000005</v>
      </c>
      <c r="J1493" s="15">
        <v>100</v>
      </c>
      <c r="K1493" s="23">
        <f t="shared" si="111"/>
        <v>46.463142857142863</v>
      </c>
      <c r="L1493" s="20">
        <f t="shared" si="113"/>
        <v>464.63142857142861</v>
      </c>
      <c r="M1493" s="21">
        <f t="shared" si="114"/>
        <v>3538.2725714285716</v>
      </c>
    </row>
    <row r="1494" spans="2:13">
      <c r="B1494" s="14">
        <v>18676165</v>
      </c>
      <c r="C1494" s="15" t="s">
        <v>1596</v>
      </c>
      <c r="D1494" s="15" t="s">
        <v>1706</v>
      </c>
      <c r="E1494" s="16">
        <v>45733</v>
      </c>
      <c r="F1494" s="22">
        <f>IF(AND(MONTH($D$1)&lt;=MONTH(E1494),YEAR($D$1)=YEAR(E1494)),0,DATEDIF(E1494,$D$1,"M"))</f>
        <v>6</v>
      </c>
      <c r="G1494" s="18">
        <v>84</v>
      </c>
      <c r="H1494" s="23">
        <v>4485</v>
      </c>
      <c r="I1494" s="23">
        <f t="shared" si="112"/>
        <v>3588</v>
      </c>
      <c r="J1494" s="15">
        <v>100</v>
      </c>
      <c r="K1494" s="23">
        <f t="shared" si="111"/>
        <v>41.523809523809526</v>
      </c>
      <c r="L1494" s="20">
        <f t="shared" si="113"/>
        <v>249.14285714285717</v>
      </c>
      <c r="M1494" s="21">
        <f t="shared" si="114"/>
        <v>3338.8571428571427</v>
      </c>
    </row>
    <row r="1495" spans="2:13">
      <c r="B1495" s="14">
        <v>10998461</v>
      </c>
      <c r="C1495" s="15" t="s">
        <v>1596</v>
      </c>
      <c r="D1495" s="15" t="s">
        <v>1706</v>
      </c>
      <c r="E1495" s="16">
        <v>45868</v>
      </c>
      <c r="F1495" s="22">
        <f>IF(AND(MONTH($D$1)&lt;=MONTH(E1495),YEAR($D$1)=YEAR(E1495)),0,DATEDIF(E1495,$D$1,"M"))</f>
        <v>2</v>
      </c>
      <c r="G1495" s="18">
        <v>84</v>
      </c>
      <c r="H1495" s="23">
        <v>5003.63</v>
      </c>
      <c r="I1495" s="23">
        <f t="shared" si="112"/>
        <v>4002.9040000000005</v>
      </c>
      <c r="J1495" s="15">
        <v>100</v>
      </c>
      <c r="K1495" s="23">
        <f t="shared" si="111"/>
        <v>46.463142857142863</v>
      </c>
      <c r="L1495" s="20">
        <f t="shared" si="113"/>
        <v>92.926285714285726</v>
      </c>
      <c r="M1495" s="21">
        <f t="shared" si="114"/>
        <v>3909.9777142857147</v>
      </c>
    </row>
    <row r="1496" spans="2:13">
      <c r="B1496" s="14">
        <v>11950129</v>
      </c>
      <c r="C1496" s="15" t="s">
        <v>1596</v>
      </c>
      <c r="D1496" s="15" t="s">
        <v>1706</v>
      </c>
      <c r="E1496" s="16">
        <v>45533</v>
      </c>
      <c r="F1496" s="22">
        <f>IF(AND(MONTH($D$1)&lt;=MONTH(E1496),YEAR($D$1)=YEAR(E1496)),0,DATEDIF(E1496,$D$1,"M"))</f>
        <v>13</v>
      </c>
      <c r="G1496" s="18">
        <v>84</v>
      </c>
      <c r="H1496" s="23">
        <v>2953</v>
      </c>
      <c r="I1496" s="23">
        <f t="shared" si="112"/>
        <v>2362.4</v>
      </c>
      <c r="J1496" s="15">
        <v>100</v>
      </c>
      <c r="K1496" s="23">
        <f t="shared" si="111"/>
        <v>26.933333333333334</v>
      </c>
      <c r="L1496" s="20">
        <f t="shared" si="113"/>
        <v>350.13333333333333</v>
      </c>
      <c r="M1496" s="21">
        <f t="shared" si="114"/>
        <v>2012.2666666666669</v>
      </c>
    </row>
    <row r="1497" spans="2:13">
      <c r="B1497" s="14">
        <v>16834983</v>
      </c>
      <c r="C1497" s="15" t="s">
        <v>1596</v>
      </c>
      <c r="D1497" s="15" t="s">
        <v>1650</v>
      </c>
      <c r="E1497" s="16">
        <v>39763</v>
      </c>
      <c r="F1497" s="22">
        <f>IF(AND(MONTH($D$1)&lt;=MONTH(E1497),YEAR($D$1)=YEAR(E1497)),0,DATEDIF(E1497,$D$1,"M"))</f>
        <v>202</v>
      </c>
      <c r="G1497" s="18">
        <v>84</v>
      </c>
      <c r="H1497" s="23">
        <v>718.81</v>
      </c>
      <c r="I1497" s="23">
        <f t="shared" si="112"/>
        <v>575.048</v>
      </c>
      <c r="J1497" s="15">
        <v>50</v>
      </c>
      <c r="K1497" s="23">
        <f t="shared" si="111"/>
        <v>6.2505714285714289</v>
      </c>
      <c r="L1497" s="20">
        <f t="shared" si="113"/>
        <v>525.048</v>
      </c>
      <c r="M1497" s="21">
        <f t="shared" si="114"/>
        <v>50</v>
      </c>
    </row>
    <row r="1498" spans="2:13">
      <c r="B1498" s="14">
        <v>16835128</v>
      </c>
      <c r="C1498" s="15" t="s">
        <v>1596</v>
      </c>
      <c r="D1498" s="15" t="s">
        <v>1691</v>
      </c>
      <c r="E1498" s="16">
        <v>42321</v>
      </c>
      <c r="F1498" s="22">
        <f>IF(AND(MONTH($D$1)&lt;=MONTH(E1498),YEAR($D$1)=YEAR(E1498)),0,DATEDIF(E1498,$D$1,"M"))</f>
        <v>118</v>
      </c>
      <c r="G1498" s="18">
        <v>84</v>
      </c>
      <c r="H1498" s="23">
        <v>1108.1500000000001</v>
      </c>
      <c r="I1498" s="23">
        <f t="shared" si="112"/>
        <v>886.5200000000001</v>
      </c>
      <c r="J1498" s="15">
        <v>50</v>
      </c>
      <c r="K1498" s="23">
        <f t="shared" si="111"/>
        <v>9.95857142857143</v>
      </c>
      <c r="L1498" s="20">
        <f t="shared" si="113"/>
        <v>836.5200000000001</v>
      </c>
      <c r="M1498" s="21">
        <f t="shared" si="114"/>
        <v>50</v>
      </c>
    </row>
    <row r="1499" spans="2:13">
      <c r="B1499" s="14">
        <v>12254332</v>
      </c>
      <c r="C1499" s="15" t="s">
        <v>1596</v>
      </c>
      <c r="D1499" s="15" t="s">
        <v>1691</v>
      </c>
      <c r="E1499" s="16">
        <v>1</v>
      </c>
      <c r="F1499" s="22">
        <f>IF(AND(MONTH($D$1)&lt;=MONTH(E1499),YEAR($D$1)=YEAR(E1499)),0,DATEDIF(E1499,$D$1,"M"))</f>
        <v>1509</v>
      </c>
      <c r="G1499" s="18">
        <v>84</v>
      </c>
      <c r="H1499" s="23">
        <v>1083.3499999999999</v>
      </c>
      <c r="I1499" s="23">
        <f t="shared" si="112"/>
        <v>866.68</v>
      </c>
      <c r="J1499" s="15">
        <v>50</v>
      </c>
      <c r="K1499" s="23">
        <f t="shared" si="111"/>
        <v>9.7223809523809521</v>
      </c>
      <c r="L1499" s="20">
        <f t="shared" si="113"/>
        <v>816.68</v>
      </c>
      <c r="M1499" s="21">
        <f t="shared" si="114"/>
        <v>50</v>
      </c>
    </row>
    <row r="1500" spans="2:13">
      <c r="B1500" s="14">
        <v>13754284</v>
      </c>
      <c r="C1500" s="15" t="s">
        <v>1596</v>
      </c>
      <c r="D1500" s="15" t="s">
        <v>1658</v>
      </c>
      <c r="E1500" s="16">
        <v>41030</v>
      </c>
      <c r="F1500" s="22">
        <f>IF(AND(MONTH($D$1)&lt;=MONTH(E1500),YEAR($D$1)=YEAR(E1500)),0,DATEDIF(E1500,$D$1,"M"))</f>
        <v>161</v>
      </c>
      <c r="G1500" s="18">
        <v>84</v>
      </c>
      <c r="H1500" s="23">
        <v>1425.8</v>
      </c>
      <c r="I1500" s="23">
        <f t="shared" si="112"/>
        <v>1140.6400000000001</v>
      </c>
      <c r="J1500" s="15">
        <v>50</v>
      </c>
      <c r="K1500" s="23">
        <f t="shared" si="111"/>
        <v>12.983809523809525</v>
      </c>
      <c r="L1500" s="20">
        <f t="shared" si="113"/>
        <v>1090.6400000000001</v>
      </c>
      <c r="M1500" s="21">
        <f t="shared" si="114"/>
        <v>50</v>
      </c>
    </row>
    <row r="1501" spans="2:13">
      <c r="B1501" s="14">
        <v>14871048</v>
      </c>
      <c r="C1501" s="15" t="s">
        <v>1596</v>
      </c>
      <c r="D1501" s="15" t="s">
        <v>1658</v>
      </c>
      <c r="E1501" s="16">
        <v>40176</v>
      </c>
      <c r="F1501" s="22">
        <f>IF(AND(MONTH($D$1)&lt;=MONTH(E1501),YEAR($D$1)=YEAR(E1501)),0,DATEDIF(E1501,$D$1,"M"))</f>
        <v>189</v>
      </c>
      <c r="G1501" s="18">
        <v>84</v>
      </c>
      <c r="H1501" s="23">
        <v>1308.3499999999999</v>
      </c>
      <c r="I1501" s="23">
        <f t="shared" si="112"/>
        <v>1046.68</v>
      </c>
      <c r="J1501" s="15">
        <v>50</v>
      </c>
      <c r="K1501" s="23">
        <f t="shared" si="111"/>
        <v>11.865238095238096</v>
      </c>
      <c r="L1501" s="20">
        <f t="shared" si="113"/>
        <v>996.68000000000006</v>
      </c>
      <c r="M1501" s="21">
        <f t="shared" si="114"/>
        <v>50</v>
      </c>
    </row>
    <row r="1502" spans="2:13">
      <c r="B1502" s="14">
        <v>23189124</v>
      </c>
      <c r="C1502" s="15" t="s">
        <v>1596</v>
      </c>
      <c r="D1502" s="15" t="s">
        <v>1658</v>
      </c>
      <c r="E1502" s="16">
        <v>42601</v>
      </c>
      <c r="F1502" s="22">
        <f>IF(AND(MONTH($D$1)&lt;=MONTH(E1502),YEAR($D$1)=YEAR(E1502)),0,DATEDIF(E1502,$D$1,"M"))</f>
        <v>109</v>
      </c>
      <c r="G1502" s="18">
        <v>84</v>
      </c>
      <c r="H1502" s="23">
        <v>1578.61</v>
      </c>
      <c r="I1502" s="23">
        <f t="shared" si="112"/>
        <v>1262.8879999999999</v>
      </c>
      <c r="J1502" s="15">
        <v>50</v>
      </c>
      <c r="K1502" s="23">
        <f t="shared" si="111"/>
        <v>14.439142857142857</v>
      </c>
      <c r="L1502" s="20">
        <f t="shared" si="113"/>
        <v>1212.8879999999999</v>
      </c>
      <c r="M1502" s="21">
        <f t="shared" si="114"/>
        <v>50</v>
      </c>
    </row>
    <row r="1503" spans="2:13">
      <c r="B1503" s="14">
        <v>15061465</v>
      </c>
      <c r="C1503" s="15" t="s">
        <v>1596</v>
      </c>
      <c r="D1503" s="15" t="s">
        <v>1658</v>
      </c>
      <c r="E1503" s="16">
        <v>42937</v>
      </c>
      <c r="F1503" s="22">
        <f>IF(AND(MONTH($D$1)&lt;=MONTH(E1503),YEAR($D$1)=YEAR(E1503)),0,DATEDIF(E1503,$D$1,"M"))</f>
        <v>98</v>
      </c>
      <c r="G1503" s="18">
        <v>84</v>
      </c>
      <c r="H1503" s="23">
        <v>95</v>
      </c>
      <c r="I1503" s="23">
        <f t="shared" si="112"/>
        <v>76</v>
      </c>
      <c r="J1503" s="15">
        <v>50</v>
      </c>
      <c r="K1503" s="23">
        <f t="shared" si="111"/>
        <v>0.30952380952380953</v>
      </c>
      <c r="L1503" s="20">
        <f t="shared" si="113"/>
        <v>26</v>
      </c>
      <c r="M1503" s="21">
        <f t="shared" si="114"/>
        <v>50</v>
      </c>
    </row>
    <row r="1504" spans="2:13">
      <c r="B1504" s="14">
        <v>22322107</v>
      </c>
      <c r="C1504" s="15" t="s">
        <v>1596</v>
      </c>
      <c r="D1504" s="15" t="s">
        <v>1654</v>
      </c>
      <c r="E1504" s="16">
        <v>43208</v>
      </c>
      <c r="F1504" s="22">
        <f>IF(AND(MONTH($D$1)&lt;=MONTH(E1504),YEAR($D$1)=YEAR(E1504)),0,DATEDIF(E1504,$D$1,"M"))</f>
        <v>89</v>
      </c>
      <c r="G1504" s="18">
        <v>84</v>
      </c>
      <c r="H1504" s="23">
        <v>801.55</v>
      </c>
      <c r="I1504" s="23">
        <f t="shared" si="112"/>
        <v>641.24</v>
      </c>
      <c r="J1504" s="15">
        <v>50</v>
      </c>
      <c r="K1504" s="23">
        <f t="shared" si="111"/>
        <v>7.0385714285714283</v>
      </c>
      <c r="L1504" s="20">
        <f t="shared" si="113"/>
        <v>591.24</v>
      </c>
      <c r="M1504" s="21">
        <f t="shared" si="114"/>
        <v>50</v>
      </c>
    </row>
    <row r="1505" spans="2:13">
      <c r="B1505" s="14">
        <v>15896603</v>
      </c>
      <c r="C1505" s="15" t="s">
        <v>1596</v>
      </c>
      <c r="D1505" s="15" t="s">
        <v>1693</v>
      </c>
      <c r="E1505" s="16">
        <v>45204</v>
      </c>
      <c r="F1505" s="22">
        <f>IF(AND(MONTH($D$1)&lt;=MONTH(E1505),YEAR($D$1)=YEAR(E1505)),0,DATEDIF(E1505,$D$1,"M"))</f>
        <v>23</v>
      </c>
      <c r="G1505" s="18">
        <v>84</v>
      </c>
      <c r="H1505" s="23">
        <v>1437.79</v>
      </c>
      <c r="I1505" s="23">
        <f t="shared" si="112"/>
        <v>1150.232</v>
      </c>
      <c r="J1505" s="15">
        <v>100</v>
      </c>
      <c r="K1505" s="23">
        <f t="shared" si="111"/>
        <v>12.502761904761904</v>
      </c>
      <c r="L1505" s="20">
        <f t="shared" si="113"/>
        <v>287.56352380952382</v>
      </c>
      <c r="M1505" s="21">
        <f t="shared" si="114"/>
        <v>862.66847619047621</v>
      </c>
    </row>
    <row r="1506" spans="2:13">
      <c r="B1506" s="14">
        <v>18676114</v>
      </c>
      <c r="C1506" s="15" t="s">
        <v>1596</v>
      </c>
      <c r="D1506" s="15" t="s">
        <v>1693</v>
      </c>
      <c r="E1506" s="16">
        <v>43255</v>
      </c>
      <c r="F1506" s="22">
        <f>IF(AND(MONTH($D$1)&lt;=MONTH(E1506),YEAR($D$1)=YEAR(E1506)),0,DATEDIF(E1506,$D$1,"M"))</f>
        <v>87</v>
      </c>
      <c r="G1506" s="18">
        <v>84</v>
      </c>
      <c r="H1506" s="23">
        <v>1099.5</v>
      </c>
      <c r="I1506" s="23">
        <f t="shared" si="112"/>
        <v>879.6</v>
      </c>
      <c r="J1506" s="15">
        <v>50</v>
      </c>
      <c r="K1506" s="23">
        <f t="shared" si="111"/>
        <v>9.8761904761904766</v>
      </c>
      <c r="L1506" s="20">
        <f t="shared" si="113"/>
        <v>829.6</v>
      </c>
      <c r="M1506" s="21">
        <f t="shared" si="114"/>
        <v>50</v>
      </c>
    </row>
    <row r="1507" spans="2:13">
      <c r="B1507" s="14">
        <v>16835428</v>
      </c>
      <c r="C1507" s="15" t="s">
        <v>1596</v>
      </c>
      <c r="D1507" s="15" t="s">
        <v>1693</v>
      </c>
      <c r="E1507" s="16">
        <v>44977</v>
      </c>
      <c r="F1507" s="22">
        <f>IF(AND(MONTH($D$1)&lt;=MONTH(E1507),YEAR($D$1)=YEAR(E1507)),0,DATEDIF(E1507,$D$1,"M"))</f>
        <v>31</v>
      </c>
      <c r="G1507" s="18">
        <v>84</v>
      </c>
      <c r="H1507" s="23">
        <v>1290.1199999999999</v>
      </c>
      <c r="I1507" s="23">
        <f t="shared" si="112"/>
        <v>1032.096</v>
      </c>
      <c r="J1507" s="15">
        <v>100</v>
      </c>
      <c r="K1507" s="23">
        <f t="shared" si="111"/>
        <v>11.096380952380953</v>
      </c>
      <c r="L1507" s="20">
        <f t="shared" si="113"/>
        <v>343.98780952380952</v>
      </c>
      <c r="M1507" s="21">
        <f t="shared" si="114"/>
        <v>688.10819047619043</v>
      </c>
    </row>
    <row r="1508" spans="2:13">
      <c r="B1508" s="14">
        <v>16835073</v>
      </c>
      <c r="C1508" s="15" t="s">
        <v>1596</v>
      </c>
      <c r="D1508" s="15" t="s">
        <v>1693</v>
      </c>
      <c r="E1508" s="16">
        <v>43440</v>
      </c>
      <c r="F1508" s="22">
        <f>IF(AND(MONTH($D$1)&lt;=MONTH(E1508),YEAR($D$1)=YEAR(E1508)),0,DATEDIF(E1508,$D$1,"M"))</f>
        <v>81</v>
      </c>
      <c r="G1508" s="18">
        <v>84</v>
      </c>
      <c r="H1508" s="23">
        <v>1229.3</v>
      </c>
      <c r="I1508" s="23">
        <f t="shared" si="112"/>
        <v>983.44</v>
      </c>
      <c r="J1508" s="15">
        <v>100</v>
      </c>
      <c r="K1508" s="23">
        <f t="shared" si="111"/>
        <v>10.517142857142858</v>
      </c>
      <c r="L1508" s="20">
        <f t="shared" si="113"/>
        <v>851.88857142857148</v>
      </c>
      <c r="M1508" s="21">
        <f t="shared" si="114"/>
        <v>131.55142857142857</v>
      </c>
    </row>
    <row r="1509" spans="2:13">
      <c r="B1509" s="14">
        <v>16835085</v>
      </c>
      <c r="C1509" s="15" t="s">
        <v>1596</v>
      </c>
      <c r="D1509" s="15" t="s">
        <v>1699</v>
      </c>
      <c r="E1509" s="16">
        <v>36161</v>
      </c>
      <c r="F1509" s="22">
        <f>IF(AND(MONTH($D$1)&lt;=MONTH(E1509),YEAR($D$1)=YEAR(E1509)),0,DATEDIF(E1509,$D$1,"M"))</f>
        <v>321</v>
      </c>
      <c r="G1509" s="18">
        <v>84</v>
      </c>
      <c r="H1509" s="23">
        <v>0</v>
      </c>
      <c r="I1509" s="23">
        <f t="shared" si="112"/>
        <v>0</v>
      </c>
      <c r="J1509" s="15">
        <v>50</v>
      </c>
      <c r="K1509" s="23">
        <f t="shared" si="111"/>
        <v>-0.59523809523809523</v>
      </c>
      <c r="L1509" s="20">
        <f t="shared" si="113"/>
        <v>-50</v>
      </c>
      <c r="M1509" s="21">
        <f t="shared" si="114"/>
        <v>50</v>
      </c>
    </row>
    <row r="1510" spans="2:13">
      <c r="B1510" s="14">
        <v>16835146</v>
      </c>
      <c r="C1510" s="15" t="s">
        <v>1596</v>
      </c>
      <c r="D1510" s="15" t="s">
        <v>1694</v>
      </c>
      <c r="E1510" s="16">
        <v>38353</v>
      </c>
      <c r="F1510" s="22">
        <f>IF(AND(MONTH($D$1)&lt;=MONTH(E1510),YEAR($D$1)=YEAR(E1510)),0,DATEDIF(E1510,$D$1,"M"))</f>
        <v>249</v>
      </c>
      <c r="G1510" s="18">
        <v>84</v>
      </c>
      <c r="H1510" s="23">
        <v>0</v>
      </c>
      <c r="I1510" s="23">
        <f t="shared" si="112"/>
        <v>0</v>
      </c>
      <c r="J1510" s="15">
        <v>50</v>
      </c>
      <c r="K1510" s="23">
        <f t="shared" si="111"/>
        <v>-0.59523809523809523</v>
      </c>
      <c r="L1510" s="20">
        <f t="shared" si="113"/>
        <v>-50</v>
      </c>
      <c r="M1510" s="21">
        <f t="shared" si="114"/>
        <v>50</v>
      </c>
    </row>
    <row r="1511" spans="2:13">
      <c r="B1511" s="14">
        <v>16835227</v>
      </c>
      <c r="C1511" s="15" t="s">
        <v>1596</v>
      </c>
      <c r="D1511" s="15" t="s">
        <v>1694</v>
      </c>
      <c r="E1511" s="16">
        <v>37987</v>
      </c>
      <c r="F1511" s="22">
        <f>IF(AND(MONTH($D$1)&lt;=MONTH(E1511),YEAR($D$1)=YEAR(E1511)),0,DATEDIF(E1511,$D$1,"M"))</f>
        <v>261</v>
      </c>
      <c r="G1511" s="18">
        <v>84</v>
      </c>
      <c r="H1511" s="23">
        <v>0</v>
      </c>
      <c r="I1511" s="23">
        <f t="shared" si="112"/>
        <v>0</v>
      </c>
      <c r="J1511" s="15">
        <v>50</v>
      </c>
      <c r="K1511" s="23">
        <f t="shared" si="111"/>
        <v>-0.59523809523809523</v>
      </c>
      <c r="L1511" s="20">
        <f t="shared" si="113"/>
        <v>-50</v>
      </c>
      <c r="M1511" s="21">
        <f t="shared" si="114"/>
        <v>50</v>
      </c>
    </row>
    <row r="1512" spans="2:13">
      <c r="B1512" s="14">
        <v>16835479</v>
      </c>
      <c r="C1512" s="15" t="s">
        <v>1596</v>
      </c>
      <c r="D1512" s="15" t="s">
        <v>1694</v>
      </c>
      <c r="E1512" s="16">
        <v>42005</v>
      </c>
      <c r="F1512" s="22">
        <f>IF(AND(MONTH($D$1)&lt;=MONTH(E1512),YEAR($D$1)=YEAR(E1512)),0,DATEDIF(E1512,$D$1,"M"))</f>
        <v>129</v>
      </c>
      <c r="G1512" s="18">
        <v>84</v>
      </c>
      <c r="H1512" s="23">
        <v>0</v>
      </c>
      <c r="I1512" s="23">
        <f t="shared" si="112"/>
        <v>0</v>
      </c>
      <c r="J1512" s="15">
        <v>50</v>
      </c>
      <c r="K1512" s="23">
        <f t="shared" si="111"/>
        <v>-0.59523809523809523</v>
      </c>
      <c r="L1512" s="20">
        <f t="shared" si="113"/>
        <v>-50</v>
      </c>
      <c r="M1512" s="21">
        <f t="shared" si="114"/>
        <v>50</v>
      </c>
    </row>
    <row r="1513" spans="2:13">
      <c r="B1513" s="14">
        <v>16835048</v>
      </c>
      <c r="C1513" s="15" t="s">
        <v>1596</v>
      </c>
      <c r="D1513" s="15" t="s">
        <v>1694</v>
      </c>
      <c r="E1513" s="16">
        <v>42005</v>
      </c>
      <c r="F1513" s="22">
        <f>IF(AND(MONTH($D$1)&lt;=MONTH(E1513),YEAR($D$1)=YEAR(E1513)),0,DATEDIF(E1513,$D$1,"M"))</f>
        <v>129</v>
      </c>
      <c r="G1513" s="18">
        <v>84</v>
      </c>
      <c r="H1513" s="23">
        <v>0</v>
      </c>
      <c r="I1513" s="23">
        <f t="shared" si="112"/>
        <v>0</v>
      </c>
      <c r="J1513" s="15">
        <v>50</v>
      </c>
      <c r="K1513" s="23">
        <f t="shared" si="111"/>
        <v>-0.59523809523809523</v>
      </c>
      <c r="L1513" s="20">
        <f t="shared" si="113"/>
        <v>-50</v>
      </c>
      <c r="M1513" s="21">
        <f t="shared" si="114"/>
        <v>50</v>
      </c>
    </row>
    <row r="1514" spans="2:13">
      <c r="B1514" s="14">
        <v>16835179</v>
      </c>
      <c r="C1514" s="15" t="s">
        <v>1596</v>
      </c>
      <c r="D1514" s="15" t="s">
        <v>1694</v>
      </c>
      <c r="E1514" s="16">
        <v>37987</v>
      </c>
      <c r="F1514" s="22">
        <f>IF(AND(MONTH($D$1)&lt;=MONTH(E1514),YEAR($D$1)=YEAR(E1514)),0,DATEDIF(E1514,$D$1,"M"))</f>
        <v>261</v>
      </c>
      <c r="G1514" s="18">
        <v>84</v>
      </c>
      <c r="H1514" s="23">
        <v>0</v>
      </c>
      <c r="I1514" s="23">
        <f t="shared" si="112"/>
        <v>0</v>
      </c>
      <c r="J1514" s="15">
        <v>50</v>
      </c>
      <c r="K1514" s="23">
        <f t="shared" ref="K1514:K1577" si="115">(I1514-J1514)/G1514</f>
        <v>-0.59523809523809523</v>
      </c>
      <c r="L1514" s="20">
        <f t="shared" si="113"/>
        <v>-50</v>
      </c>
      <c r="M1514" s="21">
        <f t="shared" si="114"/>
        <v>50</v>
      </c>
    </row>
    <row r="1515" spans="2:13">
      <c r="B1515" s="14">
        <v>16835233</v>
      </c>
      <c r="C1515" s="15" t="s">
        <v>1596</v>
      </c>
      <c r="D1515" s="15" t="s">
        <v>1694</v>
      </c>
      <c r="E1515" s="16">
        <v>42005</v>
      </c>
      <c r="F1515" s="22">
        <f>IF(AND(MONTH($D$1)&lt;=MONTH(E1515),YEAR($D$1)=YEAR(E1515)),0,DATEDIF(E1515,$D$1,"M"))</f>
        <v>129</v>
      </c>
      <c r="G1515" s="18">
        <v>84</v>
      </c>
      <c r="H1515" s="23">
        <v>0</v>
      </c>
      <c r="I1515" s="23">
        <f t="shared" si="112"/>
        <v>0</v>
      </c>
      <c r="J1515" s="15">
        <v>50</v>
      </c>
      <c r="K1515" s="23">
        <f t="shared" si="115"/>
        <v>-0.59523809523809523</v>
      </c>
      <c r="L1515" s="20">
        <f t="shared" si="113"/>
        <v>-50</v>
      </c>
      <c r="M1515" s="21">
        <f t="shared" si="114"/>
        <v>50</v>
      </c>
    </row>
    <row r="1516" spans="2:13">
      <c r="B1516" s="14">
        <v>16835324</v>
      </c>
      <c r="C1516" s="15" t="s">
        <v>1596</v>
      </c>
      <c r="D1516" s="15" t="s">
        <v>1694</v>
      </c>
      <c r="E1516" s="16">
        <v>37622</v>
      </c>
      <c r="F1516" s="22">
        <f>IF(AND(MONTH($D$1)&lt;=MONTH(E1516),YEAR($D$1)=YEAR(E1516)),0,DATEDIF(E1516,$D$1,"M"))</f>
        <v>273</v>
      </c>
      <c r="G1516" s="18">
        <v>84</v>
      </c>
      <c r="H1516" s="23">
        <v>0</v>
      </c>
      <c r="I1516" s="23">
        <f t="shared" si="112"/>
        <v>0</v>
      </c>
      <c r="J1516" s="15">
        <v>50</v>
      </c>
      <c r="K1516" s="23">
        <f t="shared" si="115"/>
        <v>-0.59523809523809523</v>
      </c>
      <c r="L1516" s="20">
        <f t="shared" si="113"/>
        <v>-50</v>
      </c>
      <c r="M1516" s="21">
        <f t="shared" si="114"/>
        <v>50</v>
      </c>
    </row>
    <row r="1517" spans="2:13">
      <c r="B1517" s="14">
        <v>16834997</v>
      </c>
      <c r="C1517" s="15" t="s">
        <v>1596</v>
      </c>
      <c r="D1517" s="15" t="s">
        <v>1694</v>
      </c>
      <c r="E1517" s="16">
        <v>42005</v>
      </c>
      <c r="F1517" s="22">
        <f>IF(AND(MONTH($D$1)&lt;=MONTH(E1517),YEAR($D$1)=YEAR(E1517)),0,DATEDIF(E1517,$D$1,"M"))</f>
        <v>129</v>
      </c>
      <c r="G1517" s="18">
        <v>84</v>
      </c>
      <c r="H1517" s="23">
        <v>0</v>
      </c>
      <c r="I1517" s="23">
        <f t="shared" si="112"/>
        <v>0</v>
      </c>
      <c r="J1517" s="15">
        <v>50</v>
      </c>
      <c r="K1517" s="23">
        <f t="shared" si="115"/>
        <v>-0.59523809523809523</v>
      </c>
      <c r="L1517" s="20">
        <f t="shared" si="113"/>
        <v>-50</v>
      </c>
      <c r="M1517" s="21">
        <f t="shared" si="114"/>
        <v>50</v>
      </c>
    </row>
    <row r="1518" spans="2:13">
      <c r="B1518" s="14">
        <v>18676074</v>
      </c>
      <c r="C1518" s="15" t="s">
        <v>1596</v>
      </c>
      <c r="D1518" s="15" t="s">
        <v>1694</v>
      </c>
      <c r="E1518" s="16">
        <v>36526</v>
      </c>
      <c r="F1518" s="22">
        <f>IF(AND(MONTH($D$1)&lt;=MONTH(E1518),YEAR($D$1)=YEAR(E1518)),0,DATEDIF(E1518,$D$1,"M"))</f>
        <v>309</v>
      </c>
      <c r="G1518" s="18">
        <v>84</v>
      </c>
      <c r="H1518" s="23">
        <v>0</v>
      </c>
      <c r="I1518" s="23">
        <f t="shared" si="112"/>
        <v>0</v>
      </c>
      <c r="J1518" s="15">
        <v>50</v>
      </c>
      <c r="K1518" s="23">
        <f t="shared" si="115"/>
        <v>-0.59523809523809523</v>
      </c>
      <c r="L1518" s="20">
        <f t="shared" si="113"/>
        <v>-50</v>
      </c>
      <c r="M1518" s="21">
        <f t="shared" si="114"/>
        <v>50</v>
      </c>
    </row>
    <row r="1519" spans="2:13">
      <c r="B1519" s="14">
        <v>16835256</v>
      </c>
      <c r="C1519" s="15" t="s">
        <v>1596</v>
      </c>
      <c r="D1519" s="15" t="s">
        <v>1694</v>
      </c>
      <c r="E1519" s="16">
        <v>37622</v>
      </c>
      <c r="F1519" s="22">
        <f>IF(AND(MONTH($D$1)&lt;=MONTH(E1519),YEAR($D$1)=YEAR(E1519)),0,DATEDIF(E1519,$D$1,"M"))</f>
        <v>273</v>
      </c>
      <c r="G1519" s="18">
        <v>84</v>
      </c>
      <c r="H1519" s="23">
        <v>0</v>
      </c>
      <c r="I1519" s="23">
        <f t="shared" si="112"/>
        <v>0</v>
      </c>
      <c r="J1519" s="15">
        <v>50</v>
      </c>
      <c r="K1519" s="23">
        <f t="shared" si="115"/>
        <v>-0.59523809523809523</v>
      </c>
      <c r="L1519" s="20">
        <f t="shared" si="113"/>
        <v>-50</v>
      </c>
      <c r="M1519" s="21">
        <f t="shared" si="114"/>
        <v>50</v>
      </c>
    </row>
    <row r="1520" spans="2:13">
      <c r="B1520" s="14">
        <v>16835402</v>
      </c>
      <c r="C1520" s="15" t="s">
        <v>1596</v>
      </c>
      <c r="D1520" s="15" t="s">
        <v>1694</v>
      </c>
      <c r="E1520" s="16">
        <v>37987</v>
      </c>
      <c r="F1520" s="22">
        <f>IF(AND(MONTH($D$1)&lt;=MONTH(E1520),YEAR($D$1)=YEAR(E1520)),0,DATEDIF(E1520,$D$1,"M"))</f>
        <v>261</v>
      </c>
      <c r="G1520" s="18">
        <v>84</v>
      </c>
      <c r="H1520" s="23">
        <v>0</v>
      </c>
      <c r="I1520" s="23">
        <f t="shared" si="112"/>
        <v>0</v>
      </c>
      <c r="J1520" s="15">
        <v>50</v>
      </c>
      <c r="K1520" s="23">
        <f t="shared" si="115"/>
        <v>-0.59523809523809523</v>
      </c>
      <c r="L1520" s="20">
        <f t="shared" si="113"/>
        <v>-50</v>
      </c>
      <c r="M1520" s="21">
        <f t="shared" si="114"/>
        <v>50</v>
      </c>
    </row>
    <row r="1521" spans="2:13">
      <c r="B1521" s="14">
        <v>16835145</v>
      </c>
      <c r="C1521" s="15" t="s">
        <v>1596</v>
      </c>
      <c r="D1521" s="15" t="s">
        <v>1694</v>
      </c>
      <c r="E1521" s="16">
        <v>36892</v>
      </c>
      <c r="F1521" s="22">
        <f>IF(AND(MONTH($D$1)&lt;=MONTH(E1521),YEAR($D$1)=YEAR(E1521)),0,DATEDIF(E1521,$D$1,"M"))</f>
        <v>297</v>
      </c>
      <c r="G1521" s="18">
        <v>84</v>
      </c>
      <c r="H1521" s="23">
        <v>0</v>
      </c>
      <c r="I1521" s="23">
        <f t="shared" si="112"/>
        <v>0</v>
      </c>
      <c r="J1521" s="15">
        <v>50</v>
      </c>
      <c r="K1521" s="23">
        <f t="shared" si="115"/>
        <v>-0.59523809523809523</v>
      </c>
      <c r="L1521" s="20">
        <f t="shared" si="113"/>
        <v>-50</v>
      </c>
      <c r="M1521" s="21">
        <f t="shared" si="114"/>
        <v>50</v>
      </c>
    </row>
    <row r="1522" spans="2:13">
      <c r="B1522" s="14">
        <v>16835368</v>
      </c>
      <c r="C1522" s="15" t="s">
        <v>1596</v>
      </c>
      <c r="D1522" s="15" t="s">
        <v>1695</v>
      </c>
      <c r="E1522" s="16">
        <v>40544</v>
      </c>
      <c r="F1522" s="22">
        <f>IF(AND(MONTH($D$1)&lt;=MONTH(E1522),YEAR($D$1)=YEAR(E1522)),0,DATEDIF(E1522,$D$1,"M"))</f>
        <v>177</v>
      </c>
      <c r="G1522" s="18">
        <v>84</v>
      </c>
      <c r="H1522" s="23">
        <v>0</v>
      </c>
      <c r="I1522" s="23">
        <f t="shared" si="112"/>
        <v>0</v>
      </c>
      <c r="J1522" s="15">
        <v>50</v>
      </c>
      <c r="K1522" s="23">
        <f t="shared" si="115"/>
        <v>-0.59523809523809523</v>
      </c>
      <c r="L1522" s="20">
        <f t="shared" si="113"/>
        <v>-50</v>
      </c>
      <c r="M1522" s="21">
        <f t="shared" si="114"/>
        <v>50</v>
      </c>
    </row>
    <row r="1523" spans="2:13">
      <c r="B1523" s="14">
        <v>16835251</v>
      </c>
      <c r="C1523" s="15" t="s">
        <v>1596</v>
      </c>
      <c r="D1523" s="15" t="s">
        <v>1695</v>
      </c>
      <c r="E1523" s="16">
        <v>42005</v>
      </c>
      <c r="F1523" s="22">
        <f>IF(AND(MONTH($D$1)&lt;=MONTH(E1523),YEAR($D$1)=YEAR(E1523)),0,DATEDIF(E1523,$D$1,"M"))</f>
        <v>129</v>
      </c>
      <c r="G1523" s="18">
        <v>84</v>
      </c>
      <c r="H1523" s="23">
        <v>0</v>
      </c>
      <c r="I1523" s="23">
        <f t="shared" si="112"/>
        <v>0</v>
      </c>
      <c r="J1523" s="15">
        <v>50</v>
      </c>
      <c r="K1523" s="23">
        <f t="shared" si="115"/>
        <v>-0.59523809523809523</v>
      </c>
      <c r="L1523" s="20">
        <f t="shared" si="113"/>
        <v>-50</v>
      </c>
      <c r="M1523" s="21">
        <f t="shared" si="114"/>
        <v>50</v>
      </c>
    </row>
    <row r="1524" spans="2:13">
      <c r="B1524" s="14">
        <v>16835312</v>
      </c>
      <c r="C1524" s="15" t="s">
        <v>1596</v>
      </c>
      <c r="D1524" s="15" t="s">
        <v>1695</v>
      </c>
      <c r="E1524" s="16">
        <v>39083</v>
      </c>
      <c r="F1524" s="22">
        <f>IF(AND(MONTH($D$1)&lt;=MONTH(E1524),YEAR($D$1)=YEAR(E1524)),0,DATEDIF(E1524,$D$1,"M"))</f>
        <v>225</v>
      </c>
      <c r="G1524" s="18">
        <v>84</v>
      </c>
      <c r="H1524" s="23">
        <v>0</v>
      </c>
      <c r="I1524" s="23">
        <f t="shared" si="112"/>
        <v>0</v>
      </c>
      <c r="J1524" s="15">
        <v>50</v>
      </c>
      <c r="K1524" s="23">
        <f t="shared" si="115"/>
        <v>-0.59523809523809523</v>
      </c>
      <c r="L1524" s="20">
        <f t="shared" si="113"/>
        <v>-50</v>
      </c>
      <c r="M1524" s="21">
        <f t="shared" si="114"/>
        <v>50</v>
      </c>
    </row>
    <row r="1525" spans="2:13">
      <c r="B1525" s="14">
        <v>16835336</v>
      </c>
      <c r="C1525" s="15" t="s">
        <v>1596</v>
      </c>
      <c r="D1525" s="15" t="s">
        <v>1696</v>
      </c>
      <c r="E1525" s="16">
        <v>38718</v>
      </c>
      <c r="F1525" s="22">
        <f>IF(AND(MONTH($D$1)&lt;=MONTH(E1525),YEAR($D$1)=YEAR(E1525)),0,DATEDIF(E1525,$D$1,"M"))</f>
        <v>237</v>
      </c>
      <c r="G1525" s="18">
        <v>84</v>
      </c>
      <c r="H1525" s="23">
        <v>0</v>
      </c>
      <c r="I1525" s="23">
        <f t="shared" si="112"/>
        <v>0</v>
      </c>
      <c r="J1525" s="15">
        <v>50</v>
      </c>
      <c r="K1525" s="23">
        <f t="shared" si="115"/>
        <v>-0.59523809523809523</v>
      </c>
      <c r="L1525" s="20">
        <f t="shared" si="113"/>
        <v>-50</v>
      </c>
      <c r="M1525" s="21">
        <f t="shared" si="114"/>
        <v>50</v>
      </c>
    </row>
    <row r="1526" spans="2:13">
      <c r="B1526" s="14">
        <v>16835350</v>
      </c>
      <c r="C1526" s="15" t="s">
        <v>1596</v>
      </c>
      <c r="D1526" s="15" t="s">
        <v>1696</v>
      </c>
      <c r="E1526" s="16">
        <v>38718</v>
      </c>
      <c r="F1526" s="22">
        <f>IF(AND(MONTH($D$1)&lt;=MONTH(E1526),YEAR($D$1)=YEAR(E1526)),0,DATEDIF(E1526,$D$1,"M"))</f>
        <v>237</v>
      </c>
      <c r="G1526" s="18">
        <v>84</v>
      </c>
      <c r="H1526" s="23">
        <v>0</v>
      </c>
      <c r="I1526" s="23">
        <f t="shared" si="112"/>
        <v>0</v>
      </c>
      <c r="J1526" s="15">
        <v>50</v>
      </c>
      <c r="K1526" s="23">
        <f t="shared" si="115"/>
        <v>-0.59523809523809523</v>
      </c>
      <c r="L1526" s="20">
        <f t="shared" si="113"/>
        <v>-50</v>
      </c>
      <c r="M1526" s="21">
        <f t="shared" si="114"/>
        <v>50</v>
      </c>
    </row>
    <row r="1527" spans="2:13">
      <c r="B1527" s="14">
        <v>16835359</v>
      </c>
      <c r="C1527" s="15" t="s">
        <v>1596</v>
      </c>
      <c r="D1527" s="15" t="s">
        <v>1696</v>
      </c>
      <c r="E1527" s="16">
        <v>38718</v>
      </c>
      <c r="F1527" s="22">
        <f>IF(AND(MONTH($D$1)&lt;=MONTH(E1527),YEAR($D$1)=YEAR(E1527)),0,DATEDIF(E1527,$D$1,"M"))</f>
        <v>237</v>
      </c>
      <c r="G1527" s="18">
        <v>84</v>
      </c>
      <c r="H1527" s="23">
        <v>0</v>
      </c>
      <c r="I1527" s="23">
        <f t="shared" si="112"/>
        <v>0</v>
      </c>
      <c r="J1527" s="15">
        <v>50</v>
      </c>
      <c r="K1527" s="23">
        <f t="shared" si="115"/>
        <v>-0.59523809523809523</v>
      </c>
      <c r="L1527" s="20">
        <f t="shared" si="113"/>
        <v>-50</v>
      </c>
      <c r="M1527" s="21">
        <f t="shared" si="114"/>
        <v>50</v>
      </c>
    </row>
    <row r="1528" spans="2:13">
      <c r="B1528" s="14">
        <v>16835353</v>
      </c>
      <c r="C1528" s="15" t="s">
        <v>1596</v>
      </c>
      <c r="D1528" s="15" t="s">
        <v>1696</v>
      </c>
      <c r="E1528" s="16">
        <v>39814</v>
      </c>
      <c r="F1528" s="22">
        <f>IF(AND(MONTH($D$1)&lt;=MONTH(E1528),YEAR($D$1)=YEAR(E1528)),0,DATEDIF(E1528,$D$1,"M"))</f>
        <v>201</v>
      </c>
      <c r="G1528" s="18">
        <v>84</v>
      </c>
      <c r="H1528" s="23">
        <v>0</v>
      </c>
      <c r="I1528" s="23">
        <f t="shared" si="112"/>
        <v>0</v>
      </c>
      <c r="J1528" s="15">
        <v>50</v>
      </c>
      <c r="K1528" s="23">
        <f t="shared" si="115"/>
        <v>-0.59523809523809523</v>
      </c>
      <c r="L1528" s="20">
        <f t="shared" si="113"/>
        <v>-50</v>
      </c>
      <c r="M1528" s="21">
        <f t="shared" si="114"/>
        <v>50</v>
      </c>
    </row>
    <row r="1529" spans="2:13">
      <c r="B1529" s="14">
        <v>16835474</v>
      </c>
      <c r="C1529" s="15" t="s">
        <v>1596</v>
      </c>
      <c r="D1529" s="15" t="s">
        <v>1696</v>
      </c>
      <c r="E1529" s="16">
        <v>42005</v>
      </c>
      <c r="F1529" s="22">
        <f>IF(AND(MONTH($D$1)&lt;=MONTH(E1529),YEAR($D$1)=YEAR(E1529)),0,DATEDIF(E1529,$D$1,"M"))</f>
        <v>129</v>
      </c>
      <c r="G1529" s="18">
        <v>84</v>
      </c>
      <c r="H1529" s="23">
        <v>0</v>
      </c>
      <c r="I1529" s="23">
        <f t="shared" si="112"/>
        <v>0</v>
      </c>
      <c r="J1529" s="15">
        <v>50</v>
      </c>
      <c r="K1529" s="23">
        <f t="shared" si="115"/>
        <v>-0.59523809523809523</v>
      </c>
      <c r="L1529" s="20">
        <f t="shared" si="113"/>
        <v>-50</v>
      </c>
      <c r="M1529" s="21">
        <f t="shared" si="114"/>
        <v>50</v>
      </c>
    </row>
    <row r="1530" spans="2:13">
      <c r="B1530" s="14">
        <v>18676031</v>
      </c>
      <c r="C1530" s="15" t="s">
        <v>1596</v>
      </c>
      <c r="D1530" s="15" t="s">
        <v>1696</v>
      </c>
      <c r="E1530" s="16">
        <v>39083</v>
      </c>
      <c r="F1530" s="22">
        <f>IF(AND(MONTH($D$1)&lt;=MONTH(E1530),YEAR($D$1)=YEAR(E1530)),0,DATEDIF(E1530,$D$1,"M"))</f>
        <v>225</v>
      </c>
      <c r="G1530" s="18">
        <v>84</v>
      </c>
      <c r="H1530" s="23">
        <v>0</v>
      </c>
      <c r="I1530" s="23">
        <f t="shared" si="112"/>
        <v>0</v>
      </c>
      <c r="J1530" s="15">
        <v>50</v>
      </c>
      <c r="K1530" s="23">
        <f t="shared" si="115"/>
        <v>-0.59523809523809523</v>
      </c>
      <c r="L1530" s="20">
        <f t="shared" si="113"/>
        <v>-50</v>
      </c>
      <c r="M1530" s="21">
        <f t="shared" si="114"/>
        <v>50</v>
      </c>
    </row>
    <row r="1531" spans="2:13">
      <c r="B1531" s="14">
        <v>18676158</v>
      </c>
      <c r="C1531" s="15" t="s">
        <v>1596</v>
      </c>
      <c r="D1531" s="15" t="s">
        <v>1696</v>
      </c>
      <c r="E1531" s="16">
        <v>38718</v>
      </c>
      <c r="F1531" s="22">
        <f>IF(AND(MONTH($D$1)&lt;=MONTH(E1531),YEAR($D$1)=YEAR(E1531)),0,DATEDIF(E1531,$D$1,"M"))</f>
        <v>237</v>
      </c>
      <c r="G1531" s="18">
        <v>84</v>
      </c>
      <c r="H1531" s="23">
        <v>0</v>
      </c>
      <c r="I1531" s="23">
        <f t="shared" si="112"/>
        <v>0</v>
      </c>
      <c r="J1531" s="15">
        <v>50</v>
      </c>
      <c r="K1531" s="23">
        <f t="shared" si="115"/>
        <v>-0.59523809523809523</v>
      </c>
      <c r="L1531" s="20">
        <f t="shared" si="113"/>
        <v>-50</v>
      </c>
      <c r="M1531" s="21">
        <f t="shared" si="114"/>
        <v>50</v>
      </c>
    </row>
    <row r="1532" spans="2:13">
      <c r="B1532" s="14">
        <v>18676212</v>
      </c>
      <c r="C1532" s="15" t="s">
        <v>1596</v>
      </c>
      <c r="D1532" s="15" t="s">
        <v>1696</v>
      </c>
      <c r="E1532" s="16">
        <v>38718</v>
      </c>
      <c r="F1532" s="22">
        <f>IF(AND(MONTH($D$1)&lt;=MONTH(E1532),YEAR($D$1)=YEAR(E1532)),0,DATEDIF(E1532,$D$1,"M"))</f>
        <v>237</v>
      </c>
      <c r="G1532" s="18">
        <v>84</v>
      </c>
      <c r="H1532" s="23">
        <v>0</v>
      </c>
      <c r="I1532" s="23">
        <f t="shared" si="112"/>
        <v>0</v>
      </c>
      <c r="J1532" s="15">
        <v>50</v>
      </c>
      <c r="K1532" s="23">
        <f t="shared" si="115"/>
        <v>-0.59523809523809523</v>
      </c>
      <c r="L1532" s="20">
        <f t="shared" si="113"/>
        <v>-50</v>
      </c>
      <c r="M1532" s="21">
        <f t="shared" si="114"/>
        <v>50</v>
      </c>
    </row>
    <row r="1533" spans="2:13">
      <c r="B1533" s="14">
        <v>18676321</v>
      </c>
      <c r="C1533" s="15" t="s">
        <v>1596</v>
      </c>
      <c r="D1533" s="15" t="s">
        <v>1696</v>
      </c>
      <c r="E1533" s="16">
        <v>38718</v>
      </c>
      <c r="F1533" s="22">
        <f>IF(AND(MONTH($D$1)&lt;=MONTH(E1533),YEAR($D$1)=YEAR(E1533)),0,DATEDIF(E1533,$D$1,"M"))</f>
        <v>237</v>
      </c>
      <c r="G1533" s="18">
        <v>84</v>
      </c>
      <c r="H1533" s="23">
        <v>0</v>
      </c>
      <c r="I1533" s="23">
        <f t="shared" si="112"/>
        <v>0</v>
      </c>
      <c r="J1533" s="15">
        <v>50</v>
      </c>
      <c r="K1533" s="23">
        <f t="shared" si="115"/>
        <v>-0.59523809523809523</v>
      </c>
      <c r="L1533" s="20">
        <f t="shared" si="113"/>
        <v>-50</v>
      </c>
      <c r="M1533" s="21">
        <f t="shared" si="114"/>
        <v>50</v>
      </c>
    </row>
    <row r="1534" spans="2:13">
      <c r="B1534" s="14">
        <v>18676107</v>
      </c>
      <c r="C1534" s="15" t="s">
        <v>1596</v>
      </c>
      <c r="D1534" s="15" t="s">
        <v>1696</v>
      </c>
      <c r="E1534" s="16">
        <v>38353</v>
      </c>
      <c r="F1534" s="22">
        <f>IF(AND(MONTH($D$1)&lt;=MONTH(E1534),YEAR($D$1)=YEAR(E1534)),0,DATEDIF(E1534,$D$1,"M"))</f>
        <v>249</v>
      </c>
      <c r="G1534" s="18">
        <v>84</v>
      </c>
      <c r="H1534" s="23">
        <v>0</v>
      </c>
      <c r="I1534" s="23">
        <f t="shared" si="112"/>
        <v>0</v>
      </c>
      <c r="J1534" s="15">
        <v>50</v>
      </c>
      <c r="K1534" s="23">
        <f t="shared" si="115"/>
        <v>-0.59523809523809523</v>
      </c>
      <c r="L1534" s="20">
        <f t="shared" si="113"/>
        <v>-50</v>
      </c>
      <c r="M1534" s="21">
        <f t="shared" si="114"/>
        <v>50</v>
      </c>
    </row>
    <row r="1535" spans="2:13">
      <c r="B1535" s="14">
        <v>18676277</v>
      </c>
      <c r="C1535" s="15" t="s">
        <v>1596</v>
      </c>
      <c r="D1535" s="15" t="s">
        <v>1696</v>
      </c>
      <c r="E1535" s="16">
        <v>38353</v>
      </c>
      <c r="F1535" s="22">
        <f>IF(AND(MONTH($D$1)&lt;=MONTH(E1535),YEAR($D$1)=YEAR(E1535)),0,DATEDIF(E1535,$D$1,"M"))</f>
        <v>249</v>
      </c>
      <c r="G1535" s="18">
        <v>84</v>
      </c>
      <c r="H1535" s="23">
        <v>0</v>
      </c>
      <c r="I1535" s="23">
        <f t="shared" si="112"/>
        <v>0</v>
      </c>
      <c r="J1535" s="15">
        <v>50</v>
      </c>
      <c r="K1535" s="23">
        <f t="shared" si="115"/>
        <v>-0.59523809523809523</v>
      </c>
      <c r="L1535" s="20">
        <f t="shared" si="113"/>
        <v>-50</v>
      </c>
      <c r="M1535" s="21">
        <f t="shared" si="114"/>
        <v>50</v>
      </c>
    </row>
    <row r="1536" spans="2:13">
      <c r="B1536" s="14">
        <v>18676131</v>
      </c>
      <c r="C1536" s="15" t="s">
        <v>1596</v>
      </c>
      <c r="D1536" s="15" t="s">
        <v>1696</v>
      </c>
      <c r="E1536" s="16">
        <v>39814</v>
      </c>
      <c r="F1536" s="22">
        <f>IF(AND(MONTH($D$1)&lt;=MONTH(E1536),YEAR($D$1)=YEAR(E1536)),0,DATEDIF(E1536,$D$1,"M"))</f>
        <v>201</v>
      </c>
      <c r="G1536" s="18">
        <v>84</v>
      </c>
      <c r="H1536" s="23">
        <v>0</v>
      </c>
      <c r="I1536" s="23">
        <f t="shared" si="112"/>
        <v>0</v>
      </c>
      <c r="J1536" s="15">
        <v>50</v>
      </c>
      <c r="K1536" s="23">
        <f t="shared" si="115"/>
        <v>-0.59523809523809523</v>
      </c>
      <c r="L1536" s="20">
        <f t="shared" si="113"/>
        <v>-50</v>
      </c>
      <c r="M1536" s="21">
        <f t="shared" si="114"/>
        <v>50</v>
      </c>
    </row>
    <row r="1537" spans="2:13">
      <c r="B1537" s="14">
        <v>18068627</v>
      </c>
      <c r="C1537" s="15" t="s">
        <v>1596</v>
      </c>
      <c r="D1537" s="15" t="s">
        <v>1696</v>
      </c>
      <c r="E1537" s="16">
        <v>38718</v>
      </c>
      <c r="F1537" s="22">
        <f>IF(AND(MONTH($D$1)&lt;=MONTH(E1537),YEAR($D$1)=YEAR(E1537)),0,DATEDIF(E1537,$D$1,"M"))</f>
        <v>237</v>
      </c>
      <c r="G1537" s="18">
        <v>84</v>
      </c>
      <c r="H1537" s="23">
        <v>0</v>
      </c>
      <c r="I1537" s="23">
        <f t="shared" si="112"/>
        <v>0</v>
      </c>
      <c r="J1537" s="15">
        <v>50</v>
      </c>
      <c r="K1537" s="23">
        <f t="shared" si="115"/>
        <v>-0.59523809523809523</v>
      </c>
      <c r="L1537" s="20">
        <f t="shared" si="113"/>
        <v>-50</v>
      </c>
      <c r="M1537" s="21">
        <f t="shared" si="114"/>
        <v>50</v>
      </c>
    </row>
    <row r="1538" spans="2:13">
      <c r="B1538" s="14">
        <v>18676013</v>
      </c>
      <c r="C1538" s="15" t="s">
        <v>1596</v>
      </c>
      <c r="D1538" s="15" t="s">
        <v>1696</v>
      </c>
      <c r="E1538" s="16">
        <v>38718</v>
      </c>
      <c r="F1538" s="22">
        <f>IF(AND(MONTH($D$1)&lt;=MONTH(E1538),YEAR($D$1)=YEAR(E1538)),0,DATEDIF(E1538,$D$1,"M"))</f>
        <v>237</v>
      </c>
      <c r="G1538" s="18">
        <v>84</v>
      </c>
      <c r="H1538" s="23">
        <v>0</v>
      </c>
      <c r="I1538" s="23">
        <f t="shared" si="112"/>
        <v>0</v>
      </c>
      <c r="J1538" s="15">
        <v>50</v>
      </c>
      <c r="K1538" s="23">
        <f t="shared" si="115"/>
        <v>-0.59523809523809523</v>
      </c>
      <c r="L1538" s="20">
        <f t="shared" si="113"/>
        <v>-50</v>
      </c>
      <c r="M1538" s="21">
        <f t="shared" si="114"/>
        <v>50</v>
      </c>
    </row>
    <row r="1539" spans="2:13">
      <c r="B1539" s="14">
        <v>18676049</v>
      </c>
      <c r="C1539" s="15" t="s">
        <v>1596</v>
      </c>
      <c r="D1539" s="15" t="s">
        <v>1670</v>
      </c>
      <c r="E1539" s="16">
        <v>43174</v>
      </c>
      <c r="F1539" s="22">
        <f>IF(AND(MONTH($D$1)&lt;=MONTH(E1539),YEAR($D$1)=YEAR(E1539)),0,DATEDIF(E1539,$D$1,"M"))</f>
        <v>90</v>
      </c>
      <c r="G1539" s="18">
        <v>84</v>
      </c>
      <c r="H1539" s="23">
        <v>2131.79</v>
      </c>
      <c r="I1539" s="23">
        <f t="shared" si="112"/>
        <v>1705.432</v>
      </c>
      <c r="J1539" s="15">
        <v>50</v>
      </c>
      <c r="K1539" s="23">
        <f t="shared" si="115"/>
        <v>19.70752380952381</v>
      </c>
      <c r="L1539" s="20">
        <f t="shared" si="113"/>
        <v>1655.432</v>
      </c>
      <c r="M1539" s="21">
        <f t="shared" si="114"/>
        <v>50</v>
      </c>
    </row>
    <row r="1540" spans="2:13">
      <c r="B1540" s="14">
        <v>18676240</v>
      </c>
      <c r="C1540" s="15" t="s">
        <v>1596</v>
      </c>
      <c r="D1540" s="15" t="s">
        <v>1670</v>
      </c>
      <c r="E1540" s="16">
        <v>43070</v>
      </c>
      <c r="F1540" s="22">
        <f>IF(AND(MONTH($D$1)&lt;=MONTH(E1540),YEAR($D$1)=YEAR(E1540)),0,DATEDIF(E1540,$D$1,"M"))</f>
        <v>94</v>
      </c>
      <c r="G1540" s="18">
        <v>84</v>
      </c>
      <c r="H1540" s="23">
        <v>2781.56</v>
      </c>
      <c r="I1540" s="23">
        <f t="shared" ref="I1540:I1603" si="116">+H1540*(1-$I$3)</f>
        <v>2225.248</v>
      </c>
      <c r="J1540" s="15">
        <v>50</v>
      </c>
      <c r="K1540" s="23">
        <f t="shared" si="115"/>
        <v>25.895809523809525</v>
      </c>
      <c r="L1540" s="20">
        <f t="shared" ref="L1540:L1603" si="117">IF(F1540&lt;G1540,K1540*F1540,K1540*G1540)</f>
        <v>2175.248</v>
      </c>
      <c r="M1540" s="21">
        <f t="shared" si="114"/>
        <v>50</v>
      </c>
    </row>
    <row r="1541" spans="2:13">
      <c r="B1541" s="14">
        <v>18676066</v>
      </c>
      <c r="C1541" s="15" t="s">
        <v>1596</v>
      </c>
      <c r="D1541" s="15" t="s">
        <v>1670</v>
      </c>
      <c r="E1541" s="16">
        <v>43224</v>
      </c>
      <c r="F1541" s="22">
        <f>IF(AND(MONTH($D$1)&lt;=MONTH(E1541),YEAR($D$1)=YEAR(E1541)),0,DATEDIF(E1541,$D$1,"M"))</f>
        <v>88</v>
      </c>
      <c r="G1541" s="18">
        <v>84</v>
      </c>
      <c r="H1541" s="23">
        <v>2131.79</v>
      </c>
      <c r="I1541" s="23">
        <f t="shared" si="116"/>
        <v>1705.432</v>
      </c>
      <c r="J1541" s="15">
        <v>50</v>
      </c>
      <c r="K1541" s="23">
        <f t="shared" si="115"/>
        <v>19.70752380952381</v>
      </c>
      <c r="L1541" s="20">
        <f t="shared" si="117"/>
        <v>1655.432</v>
      </c>
      <c r="M1541" s="21">
        <f t="shared" si="114"/>
        <v>50</v>
      </c>
    </row>
    <row r="1542" spans="2:13">
      <c r="B1542" s="14">
        <v>851001685</v>
      </c>
      <c r="C1542" s="15" t="s">
        <v>1596</v>
      </c>
      <c r="D1542" s="15" t="s">
        <v>1670</v>
      </c>
      <c r="E1542" s="16">
        <v>43439</v>
      </c>
      <c r="F1542" s="22">
        <f>IF(AND(MONTH($D$1)&lt;=MONTH(E1542),YEAR($D$1)=YEAR(E1542)),0,DATEDIF(E1542,$D$1,"M"))</f>
        <v>81</v>
      </c>
      <c r="G1542" s="18">
        <v>84</v>
      </c>
      <c r="H1542" s="23">
        <v>1583.75</v>
      </c>
      <c r="I1542" s="23">
        <f t="shared" si="116"/>
        <v>1267</v>
      </c>
      <c r="J1542" s="15">
        <v>100</v>
      </c>
      <c r="K1542" s="23">
        <f t="shared" si="115"/>
        <v>13.892857142857142</v>
      </c>
      <c r="L1542" s="20">
        <f t="shared" si="117"/>
        <v>1125.3214285714284</v>
      </c>
      <c r="M1542" s="21">
        <f t="shared" ref="M1542:M1605" si="118">IF(F1542&gt;G1542,J1542,I1542-L1542)</f>
        <v>141.67857142857156</v>
      </c>
    </row>
    <row r="1543" spans="2:13">
      <c r="B1543" s="14">
        <v>18676041</v>
      </c>
      <c r="C1543" s="15" t="s">
        <v>1596</v>
      </c>
      <c r="D1543" s="15" t="s">
        <v>1670</v>
      </c>
      <c r="E1543" s="16">
        <v>41640</v>
      </c>
      <c r="F1543" s="22">
        <f>IF(AND(MONTH($D$1)&lt;=MONTH(E1543),YEAR($D$1)=YEAR(E1543)),0,DATEDIF(E1543,$D$1,"M"))</f>
        <v>141</v>
      </c>
      <c r="G1543" s="18">
        <v>84</v>
      </c>
      <c r="H1543" s="23">
        <v>2222.19</v>
      </c>
      <c r="I1543" s="23">
        <f t="shared" si="116"/>
        <v>1777.7520000000002</v>
      </c>
      <c r="J1543" s="15">
        <v>50</v>
      </c>
      <c r="K1543" s="23">
        <f t="shared" si="115"/>
        <v>20.568476190476193</v>
      </c>
      <c r="L1543" s="20">
        <f t="shared" si="117"/>
        <v>1727.7520000000002</v>
      </c>
      <c r="M1543" s="21">
        <f t="shared" si="118"/>
        <v>50</v>
      </c>
    </row>
    <row r="1544" spans="2:13">
      <c r="B1544" s="14">
        <v>15429992</v>
      </c>
      <c r="C1544" s="15" t="s">
        <v>1596</v>
      </c>
      <c r="D1544" s="15" t="s">
        <v>1670</v>
      </c>
      <c r="E1544" s="16">
        <v>43466</v>
      </c>
      <c r="F1544" s="22">
        <f>IF(AND(MONTH($D$1)&lt;=MONTH(E1544),YEAR($D$1)=YEAR(E1544)),0,DATEDIF(E1544,$D$1,"M"))</f>
        <v>81</v>
      </c>
      <c r="G1544" s="18">
        <v>84</v>
      </c>
      <c r="H1544" s="23">
        <v>2275.14</v>
      </c>
      <c r="I1544" s="23">
        <f t="shared" si="116"/>
        <v>1820.1120000000001</v>
      </c>
      <c r="J1544" s="15">
        <v>100</v>
      </c>
      <c r="K1544" s="23">
        <f t="shared" si="115"/>
        <v>20.477523809523809</v>
      </c>
      <c r="L1544" s="20">
        <f t="shared" si="117"/>
        <v>1658.6794285714286</v>
      </c>
      <c r="M1544" s="21">
        <f t="shared" si="118"/>
        <v>161.43257142857146</v>
      </c>
    </row>
    <row r="1545" spans="2:13">
      <c r="B1545" s="14">
        <v>17071211</v>
      </c>
      <c r="C1545" s="15" t="s">
        <v>1596</v>
      </c>
      <c r="D1545" s="15" t="s">
        <v>1670</v>
      </c>
      <c r="E1545" s="16">
        <v>41635</v>
      </c>
      <c r="F1545" s="22">
        <f>IF(AND(MONTH($D$1)&lt;=MONTH(E1545),YEAR($D$1)=YEAR(E1545)),0,DATEDIF(E1545,$D$1,"M"))</f>
        <v>141</v>
      </c>
      <c r="G1545" s="18">
        <v>84</v>
      </c>
      <c r="H1545" s="23">
        <v>2222.19</v>
      </c>
      <c r="I1545" s="23">
        <f t="shared" si="116"/>
        <v>1777.7520000000002</v>
      </c>
      <c r="J1545" s="15">
        <v>50</v>
      </c>
      <c r="K1545" s="23">
        <f t="shared" si="115"/>
        <v>20.568476190476193</v>
      </c>
      <c r="L1545" s="20">
        <f t="shared" si="117"/>
        <v>1727.7520000000002</v>
      </c>
      <c r="M1545" s="21">
        <f t="shared" si="118"/>
        <v>50</v>
      </c>
    </row>
    <row r="1546" spans="2:13">
      <c r="B1546" s="14">
        <v>17014903</v>
      </c>
      <c r="C1546" s="15" t="s">
        <v>1596</v>
      </c>
      <c r="D1546" s="15" t="s">
        <v>1670</v>
      </c>
      <c r="E1546" s="16">
        <v>43007</v>
      </c>
      <c r="F1546" s="22">
        <f>IF(AND(MONTH($D$1)&lt;=MONTH(E1546),YEAR($D$1)=YEAR(E1546)),0,DATEDIF(E1546,$D$1,"M"))</f>
        <v>96</v>
      </c>
      <c r="G1546" s="18">
        <v>84</v>
      </c>
      <c r="H1546" s="23">
        <v>2781.56</v>
      </c>
      <c r="I1546" s="23">
        <f t="shared" si="116"/>
        <v>2225.248</v>
      </c>
      <c r="J1546" s="15">
        <v>50</v>
      </c>
      <c r="K1546" s="23">
        <f t="shared" si="115"/>
        <v>25.895809523809525</v>
      </c>
      <c r="L1546" s="20">
        <f t="shared" si="117"/>
        <v>2175.248</v>
      </c>
      <c r="M1546" s="21">
        <f t="shared" si="118"/>
        <v>50</v>
      </c>
    </row>
    <row r="1547" spans="2:13">
      <c r="B1547" s="14">
        <v>17470612</v>
      </c>
      <c r="C1547" s="15" t="s">
        <v>1596</v>
      </c>
      <c r="D1547" s="15" t="s">
        <v>1670</v>
      </c>
      <c r="E1547" s="16">
        <v>43363</v>
      </c>
      <c r="F1547" s="22">
        <f>IF(AND(MONTH($D$1)&lt;=MONTH(E1547),YEAR($D$1)=YEAR(E1547)),0,DATEDIF(E1547,$D$1,"M"))</f>
        <v>84</v>
      </c>
      <c r="G1547" s="18">
        <v>84</v>
      </c>
      <c r="H1547" s="23">
        <v>3162</v>
      </c>
      <c r="I1547" s="23">
        <f t="shared" si="116"/>
        <v>2529.6000000000004</v>
      </c>
      <c r="J1547" s="15">
        <v>100</v>
      </c>
      <c r="K1547" s="23">
        <f t="shared" si="115"/>
        <v>28.923809523809528</v>
      </c>
      <c r="L1547" s="20">
        <f t="shared" si="117"/>
        <v>2429.6000000000004</v>
      </c>
      <c r="M1547" s="21">
        <f t="shared" si="118"/>
        <v>100</v>
      </c>
    </row>
    <row r="1548" spans="2:13">
      <c r="B1548" s="14">
        <v>16835411</v>
      </c>
      <c r="C1548" s="15" t="s">
        <v>1596</v>
      </c>
      <c r="D1548" s="15" t="s">
        <v>1692</v>
      </c>
      <c r="E1548" s="16">
        <v>43712</v>
      </c>
      <c r="F1548" s="22">
        <f>IF(AND(MONTH($D$1)&lt;=MONTH(E1548),YEAR($D$1)=YEAR(E1548)),0,DATEDIF(E1548,$D$1,"M"))</f>
        <v>72</v>
      </c>
      <c r="G1548" s="18">
        <v>84</v>
      </c>
      <c r="H1548" s="23">
        <v>2344</v>
      </c>
      <c r="I1548" s="23">
        <f t="shared" si="116"/>
        <v>1875.2</v>
      </c>
      <c r="J1548" s="15">
        <v>100</v>
      </c>
      <c r="K1548" s="23">
        <f t="shared" si="115"/>
        <v>21.133333333333333</v>
      </c>
      <c r="L1548" s="20">
        <f t="shared" si="117"/>
        <v>1521.6</v>
      </c>
      <c r="M1548" s="21">
        <f t="shared" si="118"/>
        <v>353.60000000000014</v>
      </c>
    </row>
    <row r="1549" spans="2:13">
      <c r="B1549" s="14">
        <v>16835236</v>
      </c>
      <c r="C1549" s="15" t="s">
        <v>1596</v>
      </c>
      <c r="D1549" s="15" t="s">
        <v>1692</v>
      </c>
      <c r="E1549" s="16">
        <v>43706</v>
      </c>
      <c r="F1549" s="22">
        <f>IF(AND(MONTH($D$1)&lt;=MONTH(E1549),YEAR($D$1)=YEAR(E1549)),0,DATEDIF(E1549,$D$1,"M"))</f>
        <v>73</v>
      </c>
      <c r="G1549" s="18">
        <v>84</v>
      </c>
      <c r="H1549" s="23">
        <v>5746.55</v>
      </c>
      <c r="I1549" s="23">
        <f t="shared" si="116"/>
        <v>4597.2400000000007</v>
      </c>
      <c r="J1549" s="15">
        <v>100</v>
      </c>
      <c r="K1549" s="23">
        <f t="shared" si="115"/>
        <v>53.538571428571437</v>
      </c>
      <c r="L1549" s="20">
        <f t="shared" si="117"/>
        <v>3908.3157142857149</v>
      </c>
      <c r="M1549" s="21">
        <f t="shared" si="118"/>
        <v>688.92428571428582</v>
      </c>
    </row>
    <row r="1550" spans="2:13">
      <c r="B1550" s="14">
        <v>16835067</v>
      </c>
      <c r="C1550" s="15" t="s">
        <v>1596</v>
      </c>
      <c r="D1550" s="15" t="s">
        <v>1692</v>
      </c>
      <c r="E1550" s="16">
        <v>43804</v>
      </c>
      <c r="F1550" s="22">
        <f>IF(AND(MONTH($D$1)&lt;=MONTH(E1550),YEAR($D$1)=YEAR(E1550)),0,DATEDIF(E1550,$D$1,"M"))</f>
        <v>69</v>
      </c>
      <c r="G1550" s="18">
        <v>84</v>
      </c>
      <c r="H1550" s="23">
        <v>2253</v>
      </c>
      <c r="I1550" s="23">
        <f t="shared" si="116"/>
        <v>1802.4</v>
      </c>
      <c r="J1550" s="15">
        <v>100</v>
      </c>
      <c r="K1550" s="23">
        <f t="shared" si="115"/>
        <v>20.266666666666669</v>
      </c>
      <c r="L1550" s="20">
        <f t="shared" si="117"/>
        <v>1398.4</v>
      </c>
      <c r="M1550" s="21">
        <f t="shared" si="118"/>
        <v>404</v>
      </c>
    </row>
    <row r="1551" spans="2:13">
      <c r="B1551" s="14">
        <v>16835084</v>
      </c>
      <c r="C1551" s="15" t="s">
        <v>1596</v>
      </c>
      <c r="D1551" s="15" t="s">
        <v>1692</v>
      </c>
      <c r="E1551" s="16">
        <v>43201</v>
      </c>
      <c r="F1551" s="22">
        <f>IF(AND(MONTH($D$1)&lt;=MONTH(E1551),YEAR($D$1)=YEAR(E1551)),0,DATEDIF(E1551,$D$1,"M"))</f>
        <v>89</v>
      </c>
      <c r="G1551" s="18">
        <v>84</v>
      </c>
      <c r="H1551" s="23">
        <v>3220.63</v>
      </c>
      <c r="I1551" s="23">
        <f t="shared" si="116"/>
        <v>2576.5040000000004</v>
      </c>
      <c r="J1551" s="15">
        <v>50</v>
      </c>
      <c r="K1551" s="23">
        <f t="shared" si="115"/>
        <v>30.077428571428577</v>
      </c>
      <c r="L1551" s="20">
        <f t="shared" si="117"/>
        <v>2526.5040000000004</v>
      </c>
      <c r="M1551" s="21">
        <f t="shared" si="118"/>
        <v>50</v>
      </c>
    </row>
    <row r="1552" spans="2:13">
      <c r="B1552" s="14">
        <v>16835140</v>
      </c>
      <c r="C1552" s="15" t="s">
        <v>1596</v>
      </c>
      <c r="D1552" s="15" t="s">
        <v>1692</v>
      </c>
      <c r="E1552" s="16">
        <v>42709</v>
      </c>
      <c r="F1552" s="22">
        <f>IF(AND(MONTH($D$1)&lt;=MONTH(E1552),YEAR($D$1)=YEAR(E1552)),0,DATEDIF(E1552,$D$1,"M"))</f>
        <v>105</v>
      </c>
      <c r="G1552" s="18">
        <v>84</v>
      </c>
      <c r="H1552" s="23">
        <v>2237.09</v>
      </c>
      <c r="I1552" s="23">
        <f t="shared" si="116"/>
        <v>1789.6720000000003</v>
      </c>
      <c r="J1552" s="15">
        <v>50</v>
      </c>
      <c r="K1552" s="23">
        <f t="shared" si="115"/>
        <v>20.710380952380955</v>
      </c>
      <c r="L1552" s="20">
        <f t="shared" si="117"/>
        <v>1739.6720000000003</v>
      </c>
      <c r="M1552" s="21">
        <f t="shared" si="118"/>
        <v>50</v>
      </c>
    </row>
    <row r="1553" spans="2:13">
      <c r="B1553" s="14">
        <v>16835219</v>
      </c>
      <c r="C1553" s="15" t="s">
        <v>1596</v>
      </c>
      <c r="D1553" s="15" t="s">
        <v>1692</v>
      </c>
      <c r="E1553" s="16">
        <v>42382</v>
      </c>
      <c r="F1553" s="22">
        <f>IF(AND(MONTH($D$1)&lt;=MONTH(E1553),YEAR($D$1)=YEAR(E1553)),0,DATEDIF(E1553,$D$1,"M"))</f>
        <v>116</v>
      </c>
      <c r="G1553" s="18">
        <v>84</v>
      </c>
      <c r="H1553" s="23">
        <v>2237.09</v>
      </c>
      <c r="I1553" s="23">
        <f t="shared" si="116"/>
        <v>1789.6720000000003</v>
      </c>
      <c r="J1553" s="15">
        <v>50</v>
      </c>
      <c r="K1553" s="23">
        <f t="shared" si="115"/>
        <v>20.710380952380955</v>
      </c>
      <c r="L1553" s="20">
        <f t="shared" si="117"/>
        <v>1739.6720000000003</v>
      </c>
      <c r="M1553" s="21">
        <f t="shared" si="118"/>
        <v>50</v>
      </c>
    </row>
    <row r="1554" spans="2:13">
      <c r="B1554" s="14">
        <v>16835356</v>
      </c>
      <c r="C1554" s="15" t="s">
        <v>1596</v>
      </c>
      <c r="D1554" s="15" t="s">
        <v>1692</v>
      </c>
      <c r="E1554" s="16">
        <v>42846</v>
      </c>
      <c r="F1554" s="22">
        <f>IF(AND(MONTH($D$1)&lt;=MONTH(E1554),YEAR($D$1)=YEAR(E1554)),0,DATEDIF(E1554,$D$1,"M"))</f>
        <v>101</v>
      </c>
      <c r="G1554" s="18">
        <v>84</v>
      </c>
      <c r="H1554" s="23">
        <v>2506.6</v>
      </c>
      <c r="I1554" s="23">
        <f t="shared" si="116"/>
        <v>2005.28</v>
      </c>
      <c r="J1554" s="15">
        <v>50</v>
      </c>
      <c r="K1554" s="23">
        <f t="shared" si="115"/>
        <v>23.277142857142856</v>
      </c>
      <c r="L1554" s="20">
        <f t="shared" si="117"/>
        <v>1955.28</v>
      </c>
      <c r="M1554" s="21">
        <f t="shared" si="118"/>
        <v>50</v>
      </c>
    </row>
    <row r="1555" spans="2:13">
      <c r="B1555" s="14">
        <v>16835469</v>
      </c>
      <c r="C1555" s="15" t="s">
        <v>1596</v>
      </c>
      <c r="D1555" s="15" t="s">
        <v>1692</v>
      </c>
      <c r="E1555" s="16">
        <v>43293</v>
      </c>
      <c r="F1555" s="22">
        <f>IF(AND(MONTH($D$1)&lt;=MONTH(E1555),YEAR($D$1)=YEAR(E1555)),0,DATEDIF(E1555,$D$1,"M"))</f>
        <v>86</v>
      </c>
      <c r="G1555" s="18">
        <v>84</v>
      </c>
      <c r="H1555" s="23">
        <v>3220.63</v>
      </c>
      <c r="I1555" s="23">
        <f t="shared" si="116"/>
        <v>2576.5040000000004</v>
      </c>
      <c r="J1555" s="15">
        <v>50</v>
      </c>
      <c r="K1555" s="23">
        <f t="shared" si="115"/>
        <v>30.077428571428577</v>
      </c>
      <c r="L1555" s="20">
        <f t="shared" si="117"/>
        <v>2526.5040000000004</v>
      </c>
      <c r="M1555" s="21">
        <f t="shared" si="118"/>
        <v>50</v>
      </c>
    </row>
    <row r="1556" spans="2:13">
      <c r="B1556" s="14">
        <v>18676199</v>
      </c>
      <c r="C1556" s="15" t="s">
        <v>1596</v>
      </c>
      <c r="D1556" s="15" t="s">
        <v>1692</v>
      </c>
      <c r="E1556" s="16" t="s">
        <v>1928</v>
      </c>
      <c r="F1556" s="22">
        <f>IF(AND(MONTH($D$1)&lt;=MONTH(E1556),YEAR($D$1)=YEAR(E1556)),0,DATEDIF(E1556,$D$1,"M"))</f>
        <v>75</v>
      </c>
      <c r="G1556" s="18">
        <v>84</v>
      </c>
      <c r="H1556" s="23">
        <v>5746.55</v>
      </c>
      <c r="I1556" s="23">
        <f t="shared" si="116"/>
        <v>4597.2400000000007</v>
      </c>
      <c r="J1556" s="15">
        <v>100</v>
      </c>
      <c r="K1556" s="23">
        <f t="shared" si="115"/>
        <v>53.538571428571437</v>
      </c>
      <c r="L1556" s="20">
        <f t="shared" si="117"/>
        <v>4015.3928571428578</v>
      </c>
      <c r="M1556" s="21">
        <f t="shared" si="118"/>
        <v>581.8471428571429</v>
      </c>
    </row>
    <row r="1557" spans="2:13">
      <c r="B1557" s="14">
        <v>20694836</v>
      </c>
      <c r="C1557" s="15" t="s">
        <v>1596</v>
      </c>
      <c r="D1557" s="15" t="s">
        <v>1692</v>
      </c>
      <c r="E1557" s="16">
        <v>43258</v>
      </c>
      <c r="F1557" s="22">
        <f>IF(AND(MONTH($D$1)&lt;=MONTH(E1557),YEAR($D$1)=YEAR(E1557)),0,DATEDIF(E1557,$D$1,"M"))</f>
        <v>87</v>
      </c>
      <c r="G1557" s="18">
        <v>84</v>
      </c>
      <c r="H1557" s="23">
        <v>3220.63</v>
      </c>
      <c r="I1557" s="23">
        <f t="shared" si="116"/>
        <v>2576.5040000000004</v>
      </c>
      <c r="J1557" s="15">
        <v>50</v>
      </c>
      <c r="K1557" s="23">
        <f t="shared" si="115"/>
        <v>30.077428571428577</v>
      </c>
      <c r="L1557" s="20">
        <f t="shared" si="117"/>
        <v>2526.5040000000004</v>
      </c>
      <c r="M1557" s="21">
        <f t="shared" si="118"/>
        <v>50</v>
      </c>
    </row>
    <row r="1558" spans="2:13">
      <c r="B1558" s="14">
        <v>16835502</v>
      </c>
      <c r="C1558" s="15" t="s">
        <v>1596</v>
      </c>
      <c r="D1558" s="15" t="s">
        <v>1692</v>
      </c>
      <c r="E1558" s="16">
        <v>43424</v>
      </c>
      <c r="F1558" s="22">
        <f>IF(AND(MONTH($D$1)&lt;=MONTH(E1558),YEAR($D$1)=YEAR(E1558)),0,DATEDIF(E1558,$D$1,"M"))</f>
        <v>82</v>
      </c>
      <c r="G1558" s="18">
        <v>84</v>
      </c>
      <c r="H1558" s="23">
        <v>3220.63</v>
      </c>
      <c r="I1558" s="23">
        <f t="shared" si="116"/>
        <v>2576.5040000000004</v>
      </c>
      <c r="J1558" s="15">
        <v>100</v>
      </c>
      <c r="K1558" s="23">
        <f t="shared" si="115"/>
        <v>29.482190476190482</v>
      </c>
      <c r="L1558" s="20">
        <f t="shared" si="117"/>
        <v>2417.5396190476195</v>
      </c>
      <c r="M1558" s="21">
        <f t="shared" si="118"/>
        <v>158.96438095238091</v>
      </c>
    </row>
    <row r="1559" spans="2:13">
      <c r="B1559" s="14">
        <v>16668685</v>
      </c>
      <c r="C1559" s="15" t="s">
        <v>1596</v>
      </c>
      <c r="D1559" s="15" t="s">
        <v>1692</v>
      </c>
      <c r="E1559" s="16">
        <v>41976</v>
      </c>
      <c r="F1559" s="22">
        <f>IF(AND(MONTH($D$1)&lt;=MONTH(E1559),YEAR($D$1)=YEAR(E1559)),0,DATEDIF(E1559,$D$1,"M"))</f>
        <v>129</v>
      </c>
      <c r="G1559" s="18">
        <v>84</v>
      </c>
      <c r="H1559" s="23">
        <v>2336.84</v>
      </c>
      <c r="I1559" s="23">
        <f t="shared" si="116"/>
        <v>1869.4720000000002</v>
      </c>
      <c r="J1559" s="15">
        <v>50</v>
      </c>
      <c r="K1559" s="23">
        <f t="shared" si="115"/>
        <v>21.660380952380955</v>
      </c>
      <c r="L1559" s="20">
        <f t="shared" si="117"/>
        <v>1819.4720000000002</v>
      </c>
      <c r="M1559" s="21">
        <f t="shared" si="118"/>
        <v>50</v>
      </c>
    </row>
    <row r="1560" spans="2:13">
      <c r="B1560" s="14">
        <v>17453505</v>
      </c>
      <c r="C1560" s="15" t="s">
        <v>1596</v>
      </c>
      <c r="D1560" s="15" t="s">
        <v>1692</v>
      </c>
      <c r="E1560" s="16">
        <v>41389</v>
      </c>
      <c r="F1560" s="22">
        <f>IF(AND(MONTH($D$1)&lt;=MONTH(E1560),YEAR($D$1)=YEAR(E1560)),0,DATEDIF(E1560,$D$1,"M"))</f>
        <v>149</v>
      </c>
      <c r="G1560" s="18">
        <v>84</v>
      </c>
      <c r="H1560" s="23">
        <v>2010.26</v>
      </c>
      <c r="I1560" s="23">
        <f t="shared" si="116"/>
        <v>1608.2080000000001</v>
      </c>
      <c r="J1560" s="15">
        <v>50</v>
      </c>
      <c r="K1560" s="23">
        <f t="shared" si="115"/>
        <v>18.550095238095238</v>
      </c>
      <c r="L1560" s="20">
        <f t="shared" si="117"/>
        <v>1558.2080000000001</v>
      </c>
      <c r="M1560" s="21">
        <f t="shared" si="118"/>
        <v>50</v>
      </c>
    </row>
    <row r="1561" spans="2:13">
      <c r="B1561" s="14">
        <v>13573866</v>
      </c>
      <c r="C1561" s="15" t="s">
        <v>1596</v>
      </c>
      <c r="D1561" s="15" t="s">
        <v>1692</v>
      </c>
      <c r="E1561" s="16">
        <v>43269</v>
      </c>
      <c r="F1561" s="22">
        <f>IF(AND(MONTH($D$1)&lt;=MONTH(E1561),YEAR($D$1)=YEAR(E1561)),0,DATEDIF(E1561,$D$1,"M"))</f>
        <v>87</v>
      </c>
      <c r="G1561" s="18">
        <v>84</v>
      </c>
      <c r="H1561" s="23">
        <v>3220.63</v>
      </c>
      <c r="I1561" s="23">
        <f t="shared" si="116"/>
        <v>2576.5040000000004</v>
      </c>
      <c r="J1561" s="15">
        <v>50</v>
      </c>
      <c r="K1561" s="23">
        <f t="shared" si="115"/>
        <v>30.077428571428577</v>
      </c>
      <c r="L1561" s="20">
        <f t="shared" si="117"/>
        <v>2526.5040000000004</v>
      </c>
      <c r="M1561" s="21">
        <f t="shared" si="118"/>
        <v>50</v>
      </c>
    </row>
    <row r="1562" spans="2:13">
      <c r="B1562" s="14">
        <v>16146486</v>
      </c>
      <c r="C1562" s="15" t="s">
        <v>1596</v>
      </c>
      <c r="D1562" s="15" t="s">
        <v>1692</v>
      </c>
      <c r="E1562" s="16">
        <v>43619</v>
      </c>
      <c r="F1562" s="22">
        <f>IF(AND(MONTH($D$1)&lt;=MONTH(E1562),YEAR($D$1)=YEAR(E1562)),0,DATEDIF(E1562,$D$1,"M"))</f>
        <v>75</v>
      </c>
      <c r="G1562" s="18">
        <v>84</v>
      </c>
      <c r="H1562" s="23">
        <v>5746.55</v>
      </c>
      <c r="I1562" s="23">
        <f t="shared" si="116"/>
        <v>4597.2400000000007</v>
      </c>
      <c r="J1562" s="15">
        <v>100</v>
      </c>
      <c r="K1562" s="23">
        <f t="shared" si="115"/>
        <v>53.538571428571437</v>
      </c>
      <c r="L1562" s="20">
        <f t="shared" si="117"/>
        <v>4015.3928571428578</v>
      </c>
      <c r="M1562" s="21">
        <f t="shared" si="118"/>
        <v>581.8471428571429</v>
      </c>
    </row>
    <row r="1563" spans="2:13">
      <c r="B1563" s="14">
        <v>16835448</v>
      </c>
      <c r="C1563" s="15" t="s">
        <v>1596</v>
      </c>
      <c r="D1563" s="15" t="s">
        <v>1692</v>
      </c>
      <c r="E1563" s="16">
        <v>43798</v>
      </c>
      <c r="F1563" s="22">
        <f>IF(AND(MONTH($D$1)&lt;=MONTH(E1563),YEAR($D$1)=YEAR(E1563)),0,DATEDIF(E1563,$D$1,"M"))</f>
        <v>70</v>
      </c>
      <c r="G1563" s="18">
        <v>84</v>
      </c>
      <c r="H1563" s="23">
        <v>5746.55</v>
      </c>
      <c r="I1563" s="23">
        <f t="shared" si="116"/>
        <v>4597.2400000000007</v>
      </c>
      <c r="J1563" s="15">
        <v>100</v>
      </c>
      <c r="K1563" s="23">
        <f t="shared" si="115"/>
        <v>53.538571428571437</v>
      </c>
      <c r="L1563" s="20">
        <f t="shared" si="117"/>
        <v>3747.7000000000007</v>
      </c>
      <c r="M1563" s="21">
        <f t="shared" si="118"/>
        <v>849.54</v>
      </c>
    </row>
    <row r="1564" spans="2:13">
      <c r="B1564" s="14">
        <v>16296191</v>
      </c>
      <c r="C1564" s="15" t="s">
        <v>1596</v>
      </c>
      <c r="D1564" s="15" t="s">
        <v>1692</v>
      </c>
      <c r="E1564" s="16">
        <v>42905</v>
      </c>
      <c r="F1564" s="22">
        <f>IF(AND(MONTH($D$1)&lt;=MONTH(E1564),YEAR($D$1)=YEAR(E1564)),0,DATEDIF(E1564,$D$1,"M"))</f>
        <v>99</v>
      </c>
      <c r="G1564" s="18">
        <v>84</v>
      </c>
      <c r="H1564" s="23">
        <v>3895</v>
      </c>
      <c r="I1564" s="23">
        <f t="shared" si="116"/>
        <v>3116</v>
      </c>
      <c r="J1564" s="15">
        <v>50</v>
      </c>
      <c r="K1564" s="23">
        <f t="shared" si="115"/>
        <v>36.5</v>
      </c>
      <c r="L1564" s="20">
        <f t="shared" si="117"/>
        <v>3066</v>
      </c>
      <c r="M1564" s="21">
        <f t="shared" si="118"/>
        <v>50</v>
      </c>
    </row>
    <row r="1565" spans="2:13">
      <c r="B1565" s="14">
        <v>16835232</v>
      </c>
      <c r="C1565" s="15" t="s">
        <v>1596</v>
      </c>
      <c r="D1565" s="15" t="s">
        <v>1692</v>
      </c>
      <c r="E1565" s="16">
        <v>43508</v>
      </c>
      <c r="F1565" s="22">
        <f>IF(AND(MONTH($D$1)&lt;=MONTH(E1565),YEAR($D$1)=YEAR(E1565)),0,DATEDIF(E1565,$D$1,"M"))</f>
        <v>79</v>
      </c>
      <c r="G1565" s="18">
        <v>84</v>
      </c>
      <c r="H1565" s="23">
        <v>2806</v>
      </c>
      <c r="I1565" s="23">
        <f t="shared" si="116"/>
        <v>2244.8000000000002</v>
      </c>
      <c r="J1565" s="15">
        <v>100</v>
      </c>
      <c r="K1565" s="23">
        <f t="shared" si="115"/>
        <v>25.533333333333335</v>
      </c>
      <c r="L1565" s="20">
        <f t="shared" si="117"/>
        <v>2017.1333333333334</v>
      </c>
      <c r="M1565" s="21">
        <f t="shared" si="118"/>
        <v>227.66666666666674</v>
      </c>
    </row>
    <row r="1566" spans="2:13">
      <c r="B1566" s="14">
        <v>19589161</v>
      </c>
      <c r="C1566" s="15" t="s">
        <v>1596</v>
      </c>
      <c r="D1566" s="15" t="s">
        <v>1692</v>
      </c>
      <c r="E1566" s="16">
        <v>42677</v>
      </c>
      <c r="F1566" s="22">
        <f>IF(AND(MONTH($D$1)&lt;=MONTH(E1566),YEAR($D$1)=YEAR(E1566)),0,DATEDIF(E1566,$D$1,"M"))</f>
        <v>106</v>
      </c>
      <c r="G1566" s="18">
        <v>84</v>
      </c>
      <c r="H1566" s="23">
        <v>373</v>
      </c>
      <c r="I1566" s="23">
        <f t="shared" si="116"/>
        <v>298.40000000000003</v>
      </c>
      <c r="J1566" s="15">
        <v>50</v>
      </c>
      <c r="K1566" s="23">
        <f t="shared" si="115"/>
        <v>2.9571428571428577</v>
      </c>
      <c r="L1566" s="20">
        <f t="shared" si="117"/>
        <v>248.40000000000006</v>
      </c>
      <c r="M1566" s="21">
        <f t="shared" si="118"/>
        <v>50</v>
      </c>
    </row>
    <row r="1567" spans="2:13">
      <c r="B1567" s="14">
        <v>15789174</v>
      </c>
      <c r="C1567" s="15" t="s">
        <v>1596</v>
      </c>
      <c r="D1567" s="15" t="s">
        <v>1692</v>
      </c>
      <c r="E1567" s="16">
        <v>43545</v>
      </c>
      <c r="F1567" s="22">
        <f>IF(AND(MONTH($D$1)&lt;=MONTH(E1567),YEAR($D$1)=YEAR(E1567)),0,DATEDIF(E1567,$D$1,"M"))</f>
        <v>78</v>
      </c>
      <c r="G1567" s="18">
        <v>84</v>
      </c>
      <c r="H1567" s="23">
        <v>3179</v>
      </c>
      <c r="I1567" s="23">
        <f t="shared" si="116"/>
        <v>2543.2000000000003</v>
      </c>
      <c r="J1567" s="15">
        <v>100</v>
      </c>
      <c r="K1567" s="23">
        <f t="shared" si="115"/>
        <v>29.085714285714289</v>
      </c>
      <c r="L1567" s="20">
        <f t="shared" si="117"/>
        <v>2268.6857142857143</v>
      </c>
      <c r="M1567" s="21">
        <f t="shared" si="118"/>
        <v>274.51428571428596</v>
      </c>
    </row>
    <row r="1568" spans="2:13">
      <c r="B1568" s="14">
        <v>20696354</v>
      </c>
      <c r="C1568" s="15" t="s">
        <v>1596</v>
      </c>
      <c r="D1568" s="15" t="s">
        <v>1692</v>
      </c>
      <c r="E1568" s="16">
        <v>43038</v>
      </c>
      <c r="F1568" s="22">
        <f>IF(AND(MONTH($D$1)&lt;=MONTH(E1568),YEAR($D$1)=YEAR(E1568)),0,DATEDIF(E1568,$D$1,"M"))</f>
        <v>95</v>
      </c>
      <c r="G1568" s="18">
        <v>84</v>
      </c>
      <c r="H1568" s="23">
        <v>2506.6</v>
      </c>
      <c r="I1568" s="23">
        <f t="shared" si="116"/>
        <v>2005.28</v>
      </c>
      <c r="J1568" s="15">
        <v>50</v>
      </c>
      <c r="K1568" s="23">
        <f t="shared" si="115"/>
        <v>23.277142857142856</v>
      </c>
      <c r="L1568" s="20">
        <f t="shared" si="117"/>
        <v>1955.28</v>
      </c>
      <c r="M1568" s="21">
        <f t="shared" si="118"/>
        <v>50</v>
      </c>
    </row>
    <row r="1569" spans="2:13">
      <c r="B1569" s="14">
        <v>16414421</v>
      </c>
      <c r="C1569" s="15" t="s">
        <v>1596</v>
      </c>
      <c r="D1569" s="15" t="s">
        <v>1692</v>
      </c>
      <c r="E1569" s="16">
        <v>43075</v>
      </c>
      <c r="F1569" s="22">
        <f>IF(AND(MONTH($D$1)&lt;=MONTH(E1569),YEAR($D$1)=YEAR(E1569)),0,DATEDIF(E1569,$D$1,"M"))</f>
        <v>93</v>
      </c>
      <c r="G1569" s="18">
        <v>84</v>
      </c>
      <c r="H1569" s="23">
        <v>2506.6</v>
      </c>
      <c r="I1569" s="23">
        <f t="shared" si="116"/>
        <v>2005.28</v>
      </c>
      <c r="J1569" s="15">
        <v>50</v>
      </c>
      <c r="K1569" s="23">
        <f t="shared" si="115"/>
        <v>23.277142857142856</v>
      </c>
      <c r="L1569" s="20">
        <f t="shared" si="117"/>
        <v>1955.28</v>
      </c>
      <c r="M1569" s="21">
        <f t="shared" si="118"/>
        <v>50</v>
      </c>
    </row>
    <row r="1570" spans="2:13">
      <c r="B1570" s="14">
        <v>7897261</v>
      </c>
      <c r="C1570" s="15" t="s">
        <v>1596</v>
      </c>
      <c r="D1570" s="15" t="s">
        <v>1692</v>
      </c>
      <c r="E1570" s="16">
        <v>43437</v>
      </c>
      <c r="F1570" s="22">
        <f>IF(AND(MONTH($D$1)&lt;=MONTH(E1570),YEAR($D$1)=YEAR(E1570)),0,DATEDIF(E1570,$D$1,"M"))</f>
        <v>81</v>
      </c>
      <c r="G1570" s="18">
        <v>84</v>
      </c>
      <c r="H1570" s="23">
        <v>1996.05</v>
      </c>
      <c r="I1570" s="23">
        <f t="shared" si="116"/>
        <v>1596.8400000000001</v>
      </c>
      <c r="J1570" s="15">
        <v>100</v>
      </c>
      <c r="K1570" s="23">
        <f t="shared" si="115"/>
        <v>17.819523809523812</v>
      </c>
      <c r="L1570" s="20">
        <f t="shared" si="117"/>
        <v>1443.3814285714288</v>
      </c>
      <c r="M1570" s="21">
        <f t="shared" si="118"/>
        <v>153.4585714285713</v>
      </c>
    </row>
    <row r="1571" spans="2:13">
      <c r="B1571" s="14">
        <v>16609358</v>
      </c>
      <c r="C1571" s="15" t="s">
        <v>1596</v>
      </c>
      <c r="D1571" s="15" t="s">
        <v>1692</v>
      </c>
      <c r="E1571" s="16">
        <v>42984</v>
      </c>
      <c r="F1571" s="22">
        <f>IF(AND(MONTH($D$1)&lt;=MONTH(E1571),YEAR($D$1)=YEAR(E1571)),0,DATEDIF(E1571,$D$1,"M"))</f>
        <v>96</v>
      </c>
      <c r="G1571" s="18">
        <v>84</v>
      </c>
      <c r="H1571" s="23">
        <v>634</v>
      </c>
      <c r="I1571" s="23">
        <f t="shared" si="116"/>
        <v>507.20000000000005</v>
      </c>
      <c r="J1571" s="15">
        <v>50</v>
      </c>
      <c r="K1571" s="23">
        <f t="shared" si="115"/>
        <v>5.4428571428571431</v>
      </c>
      <c r="L1571" s="20">
        <f t="shared" si="117"/>
        <v>457.20000000000005</v>
      </c>
      <c r="M1571" s="21">
        <f t="shared" si="118"/>
        <v>50</v>
      </c>
    </row>
    <row r="1572" spans="2:13">
      <c r="B1572" s="14">
        <v>20695431</v>
      </c>
      <c r="C1572" s="15" t="s">
        <v>1596</v>
      </c>
      <c r="D1572" s="15" t="s">
        <v>1690</v>
      </c>
      <c r="E1572" s="16">
        <v>43564</v>
      </c>
      <c r="F1572" s="22">
        <f>IF(AND(MONTH($D$1)&lt;=MONTH(E1572),YEAR($D$1)=YEAR(E1572)),0,DATEDIF(E1572,$D$1,"M"))</f>
        <v>77</v>
      </c>
      <c r="G1572" s="18">
        <v>84</v>
      </c>
      <c r="H1572" s="23">
        <v>1141</v>
      </c>
      <c r="I1572" s="23">
        <f t="shared" si="116"/>
        <v>912.80000000000007</v>
      </c>
      <c r="J1572" s="15">
        <v>100</v>
      </c>
      <c r="K1572" s="23">
        <f t="shared" si="115"/>
        <v>9.6761904761904773</v>
      </c>
      <c r="L1572" s="20">
        <f t="shared" si="117"/>
        <v>745.06666666666672</v>
      </c>
      <c r="M1572" s="21">
        <f t="shared" si="118"/>
        <v>167.73333333333335</v>
      </c>
    </row>
    <row r="1573" spans="2:13">
      <c r="B1573" s="14">
        <v>16143761</v>
      </c>
      <c r="C1573" s="15" t="s">
        <v>1596</v>
      </c>
      <c r="D1573" s="15" t="s">
        <v>1690</v>
      </c>
      <c r="E1573" s="16">
        <v>41429</v>
      </c>
      <c r="F1573" s="22">
        <f>IF(AND(MONTH($D$1)&lt;=MONTH(E1573),YEAR($D$1)=YEAR(E1573)),0,DATEDIF(E1573,$D$1,"M"))</f>
        <v>147</v>
      </c>
      <c r="G1573" s="18">
        <v>84</v>
      </c>
      <c r="H1573" s="23">
        <v>3635.87</v>
      </c>
      <c r="I1573" s="23">
        <f t="shared" si="116"/>
        <v>2908.6959999999999</v>
      </c>
      <c r="J1573" s="15">
        <v>50</v>
      </c>
      <c r="K1573" s="23">
        <f t="shared" si="115"/>
        <v>34.032095238095238</v>
      </c>
      <c r="L1573" s="20">
        <f t="shared" si="117"/>
        <v>2858.6959999999999</v>
      </c>
      <c r="M1573" s="21">
        <f t="shared" si="118"/>
        <v>50</v>
      </c>
    </row>
    <row r="1574" spans="2:13">
      <c r="B1574" s="14">
        <v>20695349</v>
      </c>
      <c r="C1574" s="15" t="s">
        <v>1596</v>
      </c>
      <c r="D1574" s="15" t="s">
        <v>1690</v>
      </c>
      <c r="E1574" s="16">
        <v>43605</v>
      </c>
      <c r="F1574" s="22">
        <f>IF(AND(MONTH($D$1)&lt;=MONTH(E1574),YEAR($D$1)=YEAR(E1574)),0,DATEDIF(E1574,$D$1,"M"))</f>
        <v>76</v>
      </c>
      <c r="G1574" s="18">
        <v>84</v>
      </c>
      <c r="H1574" s="23">
        <v>4232.1499999999996</v>
      </c>
      <c r="I1574" s="23">
        <f t="shared" si="116"/>
        <v>3385.72</v>
      </c>
      <c r="J1574" s="15">
        <v>100</v>
      </c>
      <c r="K1574" s="23">
        <f t="shared" si="115"/>
        <v>39.115714285714283</v>
      </c>
      <c r="L1574" s="20">
        <f t="shared" si="117"/>
        <v>2972.7942857142857</v>
      </c>
      <c r="M1574" s="21">
        <f t="shared" si="118"/>
        <v>412.92571428571409</v>
      </c>
    </row>
    <row r="1575" spans="2:13">
      <c r="B1575" s="14">
        <v>8142039</v>
      </c>
      <c r="C1575" s="15" t="s">
        <v>1596</v>
      </c>
      <c r="D1575" s="15" t="s">
        <v>1690</v>
      </c>
      <c r="E1575" s="16">
        <v>43895</v>
      </c>
      <c r="F1575" s="22">
        <f>IF(AND(MONTH($D$1)&lt;=MONTH(E1575),YEAR($D$1)=YEAR(E1575)),0,DATEDIF(E1575,$D$1,"M"))</f>
        <v>66</v>
      </c>
      <c r="G1575" s="18">
        <v>84</v>
      </c>
      <c r="H1575" s="23">
        <v>3286</v>
      </c>
      <c r="I1575" s="23">
        <f t="shared" si="116"/>
        <v>2628.8</v>
      </c>
      <c r="J1575" s="15">
        <v>100</v>
      </c>
      <c r="K1575" s="23">
        <f t="shared" si="115"/>
        <v>30.104761904761908</v>
      </c>
      <c r="L1575" s="20">
        <f t="shared" si="117"/>
        <v>1986.9142857142858</v>
      </c>
      <c r="M1575" s="21">
        <f t="shared" si="118"/>
        <v>641.88571428571436</v>
      </c>
    </row>
    <row r="1576" spans="2:13">
      <c r="B1576" s="14">
        <v>18676156</v>
      </c>
      <c r="C1576" s="15" t="s">
        <v>1596</v>
      </c>
      <c r="D1576" s="15" t="s">
        <v>1690</v>
      </c>
      <c r="E1576" s="16" t="s">
        <v>1927</v>
      </c>
      <c r="F1576" s="22">
        <f>IF(AND(MONTH($D$1)&lt;=MONTH(E1576),YEAR($D$1)=YEAR(E1576)),0,DATEDIF(E1576,$D$1,"M"))</f>
        <v>6</v>
      </c>
      <c r="G1576" s="18">
        <v>84</v>
      </c>
      <c r="H1576" s="23">
        <v>10685.18</v>
      </c>
      <c r="I1576" s="23">
        <f t="shared" si="116"/>
        <v>8548.1440000000002</v>
      </c>
      <c r="J1576" s="15">
        <v>100</v>
      </c>
      <c r="K1576" s="23">
        <f t="shared" si="115"/>
        <v>100.57314285714286</v>
      </c>
      <c r="L1576" s="20">
        <f t="shared" si="117"/>
        <v>603.43885714285716</v>
      </c>
      <c r="M1576" s="21">
        <f t="shared" si="118"/>
        <v>7944.7051428571431</v>
      </c>
    </row>
    <row r="1577" spans="2:13">
      <c r="B1577" s="14">
        <v>18676000</v>
      </c>
      <c r="C1577" s="15" t="s">
        <v>1596</v>
      </c>
      <c r="D1577" s="15" t="s">
        <v>1690</v>
      </c>
      <c r="E1577" s="16">
        <v>43628</v>
      </c>
      <c r="F1577" s="22">
        <f>IF(AND(MONTH($D$1)&lt;=MONTH(E1577),YEAR($D$1)=YEAR(E1577)),0,DATEDIF(E1577,$D$1,"M"))</f>
        <v>75</v>
      </c>
      <c r="G1577" s="18">
        <v>84</v>
      </c>
      <c r="H1577" s="23">
        <v>1720.25</v>
      </c>
      <c r="I1577" s="23">
        <f t="shared" si="116"/>
        <v>1376.2</v>
      </c>
      <c r="J1577" s="15">
        <v>100</v>
      </c>
      <c r="K1577" s="23">
        <f t="shared" si="115"/>
        <v>15.192857142857143</v>
      </c>
      <c r="L1577" s="20">
        <f t="shared" si="117"/>
        <v>1139.4642857142858</v>
      </c>
      <c r="M1577" s="21">
        <f t="shared" si="118"/>
        <v>236.73571428571427</v>
      </c>
    </row>
    <row r="1578" spans="2:13">
      <c r="B1578" s="14">
        <v>18676096</v>
      </c>
      <c r="C1578" s="15" t="s">
        <v>1596</v>
      </c>
      <c r="D1578" s="15" t="s">
        <v>1690</v>
      </c>
      <c r="E1578" s="16">
        <v>41465</v>
      </c>
      <c r="F1578" s="22">
        <f>IF(AND(MONTH($D$1)&lt;=MONTH(E1578),YEAR($D$1)=YEAR(E1578)),0,DATEDIF(E1578,$D$1,"M"))</f>
        <v>146</v>
      </c>
      <c r="G1578" s="18">
        <v>84</v>
      </c>
      <c r="H1578" s="23">
        <v>10</v>
      </c>
      <c r="I1578" s="23">
        <f t="shared" si="116"/>
        <v>8</v>
      </c>
      <c r="J1578" s="15">
        <v>50</v>
      </c>
      <c r="K1578" s="23">
        <f t="shared" ref="K1578:K1641" si="119">(I1578-J1578)/G1578</f>
        <v>-0.5</v>
      </c>
      <c r="L1578" s="20">
        <f t="shared" si="117"/>
        <v>-42</v>
      </c>
      <c r="M1578" s="21">
        <f t="shared" si="118"/>
        <v>50</v>
      </c>
    </row>
    <row r="1579" spans="2:13">
      <c r="B1579" s="14">
        <v>18676248</v>
      </c>
      <c r="C1579" s="15" t="s">
        <v>1596</v>
      </c>
      <c r="D1579" s="15" t="s">
        <v>1698</v>
      </c>
      <c r="E1579" s="16">
        <v>42118</v>
      </c>
      <c r="F1579" s="22">
        <f>IF(AND(MONTH($D$1)&lt;=MONTH(E1579),YEAR($D$1)=YEAR(E1579)),0,DATEDIF(E1579,$D$1,"M"))</f>
        <v>125</v>
      </c>
      <c r="G1579" s="18">
        <v>84</v>
      </c>
      <c r="H1579" s="23">
        <v>1936</v>
      </c>
      <c r="I1579" s="23">
        <f t="shared" si="116"/>
        <v>1548.8000000000002</v>
      </c>
      <c r="J1579" s="15">
        <v>50</v>
      </c>
      <c r="K1579" s="23">
        <f t="shared" si="119"/>
        <v>17.842857142857145</v>
      </c>
      <c r="L1579" s="20">
        <f t="shared" si="117"/>
        <v>1498.8000000000002</v>
      </c>
      <c r="M1579" s="21">
        <f t="shared" si="118"/>
        <v>50</v>
      </c>
    </row>
    <row r="1580" spans="2:13">
      <c r="B1580" s="14">
        <v>18676256</v>
      </c>
      <c r="C1580" s="15" t="s">
        <v>1596</v>
      </c>
      <c r="D1580" s="15" t="s">
        <v>1698</v>
      </c>
      <c r="E1580" s="16">
        <v>40909</v>
      </c>
      <c r="F1580" s="22">
        <f>IF(AND(MONTH($D$1)&lt;=MONTH(E1580),YEAR($D$1)=YEAR(E1580)),0,DATEDIF(E1580,$D$1,"M"))</f>
        <v>165</v>
      </c>
      <c r="G1580" s="18">
        <v>84</v>
      </c>
      <c r="H1580" s="23">
        <v>3584.51</v>
      </c>
      <c r="I1580" s="23">
        <f t="shared" si="116"/>
        <v>2867.6080000000002</v>
      </c>
      <c r="J1580" s="15">
        <v>50</v>
      </c>
      <c r="K1580" s="23">
        <f t="shared" si="119"/>
        <v>33.542952380952386</v>
      </c>
      <c r="L1580" s="20">
        <f t="shared" si="117"/>
        <v>2817.6080000000002</v>
      </c>
      <c r="M1580" s="21">
        <f t="shared" si="118"/>
        <v>50</v>
      </c>
    </row>
    <row r="1581" spans="2:13">
      <c r="B1581" s="14">
        <v>24388266</v>
      </c>
      <c r="C1581" s="15" t="s">
        <v>1596</v>
      </c>
      <c r="D1581" s="15" t="s">
        <v>1698</v>
      </c>
      <c r="E1581" s="16">
        <v>43438</v>
      </c>
      <c r="F1581" s="22">
        <f>IF(AND(MONTH($D$1)&lt;=MONTH(E1581),YEAR($D$1)=YEAR(E1581)),0,DATEDIF(E1581,$D$1,"M"))</f>
        <v>81</v>
      </c>
      <c r="G1581" s="18">
        <v>84</v>
      </c>
      <c r="H1581" s="23">
        <v>3447.57</v>
      </c>
      <c r="I1581" s="23">
        <f t="shared" si="116"/>
        <v>2758.0560000000005</v>
      </c>
      <c r="J1581" s="15">
        <v>100</v>
      </c>
      <c r="K1581" s="23">
        <f t="shared" si="119"/>
        <v>31.643523809523817</v>
      </c>
      <c r="L1581" s="20">
        <f t="shared" si="117"/>
        <v>2563.125428571429</v>
      </c>
      <c r="M1581" s="21">
        <f t="shared" si="118"/>
        <v>194.93057142857151</v>
      </c>
    </row>
    <row r="1582" spans="2:13">
      <c r="B1582" s="14">
        <v>16835501</v>
      </c>
      <c r="C1582" s="15" t="s">
        <v>1596</v>
      </c>
      <c r="D1582" s="15" t="s">
        <v>1698</v>
      </c>
      <c r="E1582" s="16">
        <v>43434</v>
      </c>
      <c r="F1582" s="22">
        <f>IF(AND(MONTH($D$1)&lt;=MONTH(E1582),YEAR($D$1)=YEAR(E1582)),0,DATEDIF(E1582,$D$1,"M"))</f>
        <v>82</v>
      </c>
      <c r="G1582" s="18">
        <v>84</v>
      </c>
      <c r="H1582" s="23">
        <v>3447.57</v>
      </c>
      <c r="I1582" s="23">
        <f t="shared" si="116"/>
        <v>2758.0560000000005</v>
      </c>
      <c r="J1582" s="15">
        <v>100</v>
      </c>
      <c r="K1582" s="23">
        <f t="shared" si="119"/>
        <v>31.643523809523817</v>
      </c>
      <c r="L1582" s="20">
        <f t="shared" si="117"/>
        <v>2594.7689523809531</v>
      </c>
      <c r="M1582" s="21">
        <f t="shared" si="118"/>
        <v>163.28704761904737</v>
      </c>
    </row>
    <row r="1583" spans="2:13">
      <c r="B1583" s="14">
        <v>22765074</v>
      </c>
      <c r="C1583" s="15" t="s">
        <v>1596</v>
      </c>
      <c r="D1583" s="15" t="s">
        <v>1698</v>
      </c>
      <c r="E1583" s="16">
        <v>43101</v>
      </c>
      <c r="F1583" s="22">
        <f>IF(AND(MONTH($D$1)&lt;=MONTH(E1583),YEAR($D$1)=YEAR(E1583)),0,DATEDIF(E1583,$D$1,"M"))</f>
        <v>93</v>
      </c>
      <c r="G1583" s="18">
        <v>84</v>
      </c>
      <c r="H1583" s="23">
        <v>162</v>
      </c>
      <c r="I1583" s="23">
        <f t="shared" si="116"/>
        <v>129.6</v>
      </c>
      <c r="J1583" s="15">
        <v>50</v>
      </c>
      <c r="K1583" s="23">
        <f t="shared" si="119"/>
        <v>0.94761904761904758</v>
      </c>
      <c r="L1583" s="20">
        <f t="shared" si="117"/>
        <v>79.599999999999994</v>
      </c>
      <c r="M1583" s="21">
        <f t="shared" si="118"/>
        <v>50</v>
      </c>
    </row>
    <row r="1584" spans="2:13">
      <c r="B1584" s="14">
        <v>18676123</v>
      </c>
      <c r="C1584" s="15" t="s">
        <v>1596</v>
      </c>
      <c r="D1584" s="15" t="s">
        <v>1708</v>
      </c>
      <c r="E1584" s="16">
        <v>45602</v>
      </c>
      <c r="F1584" s="22">
        <f>IF(AND(MONTH($D$1)&lt;=MONTH(E1584),YEAR($D$1)=YEAR(E1584)),0,DATEDIF(E1584,$D$1,"M"))</f>
        <v>10</v>
      </c>
      <c r="G1584" s="18">
        <v>84</v>
      </c>
      <c r="H1584" s="23">
        <v>5051</v>
      </c>
      <c r="I1584" s="23">
        <f t="shared" si="116"/>
        <v>4040.8</v>
      </c>
      <c r="J1584" s="15">
        <v>100</v>
      </c>
      <c r="K1584" s="23">
        <f t="shared" si="119"/>
        <v>46.914285714285718</v>
      </c>
      <c r="L1584" s="20">
        <f t="shared" si="117"/>
        <v>469.14285714285717</v>
      </c>
      <c r="M1584" s="21">
        <f t="shared" si="118"/>
        <v>3571.6571428571428</v>
      </c>
    </row>
    <row r="1585" spans="2:13">
      <c r="B1585" s="14">
        <v>18676327</v>
      </c>
      <c r="C1585" s="15" t="s">
        <v>1596</v>
      </c>
      <c r="D1585" s="15" t="s">
        <v>1651</v>
      </c>
      <c r="E1585" s="16">
        <v>43006</v>
      </c>
      <c r="F1585" s="22">
        <f>IF(AND(MONTH($D$1)&lt;=MONTH(E1585),YEAR($D$1)=YEAR(E1585)),0,DATEDIF(E1585,$D$1,"M"))</f>
        <v>96</v>
      </c>
      <c r="G1585" s="18">
        <v>84</v>
      </c>
      <c r="H1585" s="23">
        <v>895</v>
      </c>
      <c r="I1585" s="23">
        <f t="shared" si="116"/>
        <v>716</v>
      </c>
      <c r="J1585" s="15">
        <v>50</v>
      </c>
      <c r="K1585" s="23">
        <f t="shared" si="119"/>
        <v>7.9285714285714288</v>
      </c>
      <c r="L1585" s="20">
        <f t="shared" si="117"/>
        <v>666</v>
      </c>
      <c r="M1585" s="21">
        <f t="shared" si="118"/>
        <v>50</v>
      </c>
    </row>
    <row r="1586" spans="2:13">
      <c r="B1586" s="14">
        <v>9770871</v>
      </c>
      <c r="C1586" s="15" t="s">
        <v>1596</v>
      </c>
      <c r="D1586" s="15" t="s">
        <v>1651</v>
      </c>
      <c r="E1586" s="16">
        <v>45090</v>
      </c>
      <c r="F1586" s="22">
        <f>IF(AND(MONTH($D$1)&lt;=MONTH(E1586),YEAR($D$1)=YEAR(E1586)),0,DATEDIF(E1586,$D$1,"M"))</f>
        <v>27</v>
      </c>
      <c r="G1586" s="18">
        <v>84</v>
      </c>
      <c r="H1586" s="23">
        <v>1587</v>
      </c>
      <c r="I1586" s="23">
        <f t="shared" si="116"/>
        <v>1269.6000000000001</v>
      </c>
      <c r="J1586" s="15">
        <v>100</v>
      </c>
      <c r="K1586" s="23">
        <f t="shared" si="119"/>
        <v>13.923809523809526</v>
      </c>
      <c r="L1586" s="20">
        <f t="shared" si="117"/>
        <v>375.94285714285718</v>
      </c>
      <c r="M1586" s="21">
        <f t="shared" si="118"/>
        <v>893.65714285714296</v>
      </c>
    </row>
    <row r="1587" spans="2:13">
      <c r="B1587" s="14">
        <v>18340670</v>
      </c>
      <c r="C1587" s="15" t="s">
        <v>1596</v>
      </c>
      <c r="D1587" s="15" t="s">
        <v>1655</v>
      </c>
      <c r="E1587" s="16">
        <v>41640</v>
      </c>
      <c r="F1587" s="22">
        <f>IF(AND(MONTH($D$1)&lt;=MONTH(E1587),YEAR($D$1)=YEAR(E1587)),0,DATEDIF(E1587,$D$1,"M"))</f>
        <v>141</v>
      </c>
      <c r="G1587" s="18">
        <v>84</v>
      </c>
      <c r="H1587" s="23">
        <v>834.52</v>
      </c>
      <c r="I1587" s="23">
        <f t="shared" si="116"/>
        <v>667.61599999999999</v>
      </c>
      <c r="J1587" s="15">
        <v>50</v>
      </c>
      <c r="K1587" s="23">
        <f t="shared" si="119"/>
        <v>7.3525714285714283</v>
      </c>
      <c r="L1587" s="20">
        <f t="shared" si="117"/>
        <v>617.61599999999999</v>
      </c>
      <c r="M1587" s="21">
        <f t="shared" si="118"/>
        <v>50</v>
      </c>
    </row>
    <row r="1588" spans="2:13">
      <c r="B1588" s="14">
        <v>20696341</v>
      </c>
      <c r="C1588" s="15" t="s">
        <v>1596</v>
      </c>
      <c r="D1588" s="15" t="s">
        <v>1655</v>
      </c>
      <c r="E1588" s="16">
        <v>41640</v>
      </c>
      <c r="F1588" s="22">
        <f>IF(AND(MONTH($D$1)&lt;=MONTH(E1588),YEAR($D$1)=YEAR(E1588)),0,DATEDIF(E1588,$D$1,"M"))</f>
        <v>141</v>
      </c>
      <c r="G1588" s="18">
        <v>84</v>
      </c>
      <c r="H1588" s="23">
        <v>834.52</v>
      </c>
      <c r="I1588" s="23">
        <f t="shared" si="116"/>
        <v>667.61599999999999</v>
      </c>
      <c r="J1588" s="15">
        <v>50</v>
      </c>
      <c r="K1588" s="23">
        <f t="shared" si="119"/>
        <v>7.3525714285714283</v>
      </c>
      <c r="L1588" s="20">
        <f t="shared" si="117"/>
        <v>617.61599999999999</v>
      </c>
      <c r="M1588" s="21">
        <f t="shared" si="118"/>
        <v>50</v>
      </c>
    </row>
    <row r="1589" spans="2:13">
      <c r="B1589" s="14">
        <v>20695177</v>
      </c>
      <c r="C1589" s="15" t="s">
        <v>1596</v>
      </c>
      <c r="D1589" s="15" t="s">
        <v>1655</v>
      </c>
      <c r="E1589" s="16">
        <v>41955</v>
      </c>
      <c r="F1589" s="22">
        <f>IF(AND(MONTH($D$1)&lt;=MONTH(E1589),YEAR($D$1)=YEAR(E1589)),0,DATEDIF(E1589,$D$1,"M"))</f>
        <v>130</v>
      </c>
      <c r="G1589" s="18">
        <v>84</v>
      </c>
      <c r="H1589" s="23">
        <v>492</v>
      </c>
      <c r="I1589" s="23">
        <f t="shared" si="116"/>
        <v>393.6</v>
      </c>
      <c r="J1589" s="15">
        <v>50</v>
      </c>
      <c r="K1589" s="23">
        <f t="shared" si="119"/>
        <v>4.090476190476191</v>
      </c>
      <c r="L1589" s="20">
        <f t="shared" si="117"/>
        <v>343.6</v>
      </c>
      <c r="M1589" s="21">
        <f t="shared" si="118"/>
        <v>50</v>
      </c>
    </row>
    <row r="1590" spans="2:13">
      <c r="B1590" s="14">
        <v>20695758</v>
      </c>
      <c r="C1590" s="15" t="s">
        <v>1596</v>
      </c>
      <c r="D1590" s="15" t="s">
        <v>1655</v>
      </c>
      <c r="E1590" s="16">
        <v>42508</v>
      </c>
      <c r="F1590" s="22">
        <f>IF(AND(MONTH($D$1)&lt;=MONTH(E1590),YEAR($D$1)=YEAR(E1590)),0,DATEDIF(E1590,$D$1,"M"))</f>
        <v>112</v>
      </c>
      <c r="G1590" s="18">
        <v>84</v>
      </c>
      <c r="H1590" s="23">
        <v>1301.54</v>
      </c>
      <c r="I1590" s="23">
        <f t="shared" si="116"/>
        <v>1041.232</v>
      </c>
      <c r="J1590" s="15">
        <v>50</v>
      </c>
      <c r="K1590" s="23">
        <f t="shared" si="119"/>
        <v>11.800380952380952</v>
      </c>
      <c r="L1590" s="20">
        <f t="shared" si="117"/>
        <v>991.23199999999997</v>
      </c>
      <c r="M1590" s="21">
        <f t="shared" si="118"/>
        <v>50</v>
      </c>
    </row>
    <row r="1591" spans="2:13">
      <c r="B1591" s="14">
        <v>20694892</v>
      </c>
      <c r="C1591" s="15" t="s">
        <v>1596</v>
      </c>
      <c r="D1591" s="15" t="s">
        <v>1655</v>
      </c>
      <c r="E1591" s="16">
        <v>42566</v>
      </c>
      <c r="F1591" s="22">
        <f>IF(AND(MONTH($D$1)&lt;=MONTH(E1591),YEAR($D$1)=YEAR(E1591)),0,DATEDIF(E1591,$D$1,"M"))</f>
        <v>110</v>
      </c>
      <c r="G1591" s="18">
        <v>84</v>
      </c>
      <c r="H1591" s="23">
        <v>1301.54</v>
      </c>
      <c r="I1591" s="23">
        <f t="shared" si="116"/>
        <v>1041.232</v>
      </c>
      <c r="J1591" s="15">
        <v>50</v>
      </c>
      <c r="K1591" s="23">
        <f t="shared" si="119"/>
        <v>11.800380952380952</v>
      </c>
      <c r="L1591" s="20">
        <f t="shared" si="117"/>
        <v>991.23199999999997</v>
      </c>
      <c r="M1591" s="21">
        <f t="shared" si="118"/>
        <v>50</v>
      </c>
    </row>
    <row r="1592" spans="2:13">
      <c r="B1592" s="14">
        <v>17230021</v>
      </c>
      <c r="C1592" s="15" t="s">
        <v>1596</v>
      </c>
      <c r="D1592" s="15" t="s">
        <v>1655</v>
      </c>
      <c r="E1592" s="16">
        <v>43056</v>
      </c>
      <c r="F1592" s="22">
        <f>IF(AND(MONTH($D$1)&lt;=MONTH(E1592),YEAR($D$1)=YEAR(E1592)),0,DATEDIF(E1592,$D$1,"M"))</f>
        <v>94</v>
      </c>
      <c r="G1592" s="18">
        <v>84</v>
      </c>
      <c r="H1592" s="23">
        <v>1409.92</v>
      </c>
      <c r="I1592" s="23">
        <f t="shared" si="116"/>
        <v>1127.9360000000001</v>
      </c>
      <c r="J1592" s="15">
        <v>50</v>
      </c>
      <c r="K1592" s="23">
        <f t="shared" si="119"/>
        <v>12.832571428571431</v>
      </c>
      <c r="L1592" s="20">
        <f t="shared" si="117"/>
        <v>1077.9360000000001</v>
      </c>
      <c r="M1592" s="21">
        <f t="shared" si="118"/>
        <v>50</v>
      </c>
    </row>
    <row r="1593" spans="2:13">
      <c r="B1593" s="14">
        <v>21331785</v>
      </c>
      <c r="C1593" s="15" t="s">
        <v>1596</v>
      </c>
      <c r="D1593" s="15" t="s">
        <v>1655</v>
      </c>
      <c r="E1593" s="16">
        <v>42780</v>
      </c>
      <c r="F1593" s="22">
        <f>IF(AND(MONTH($D$1)&lt;=MONTH(E1593),YEAR($D$1)=YEAR(E1593)),0,DATEDIF(E1593,$D$1,"M"))</f>
        <v>103</v>
      </c>
      <c r="G1593" s="18">
        <v>84</v>
      </c>
      <c r="H1593" s="23">
        <v>695</v>
      </c>
      <c r="I1593" s="23">
        <f t="shared" si="116"/>
        <v>556</v>
      </c>
      <c r="J1593" s="15">
        <v>50</v>
      </c>
      <c r="K1593" s="23">
        <f t="shared" si="119"/>
        <v>6.0238095238095237</v>
      </c>
      <c r="L1593" s="20">
        <f t="shared" si="117"/>
        <v>506</v>
      </c>
      <c r="M1593" s="21">
        <f t="shared" si="118"/>
        <v>50</v>
      </c>
    </row>
    <row r="1594" spans="2:13">
      <c r="B1594" s="14">
        <v>22177646</v>
      </c>
      <c r="C1594" s="15" t="s">
        <v>1596</v>
      </c>
      <c r="D1594" s="15" t="s">
        <v>1655</v>
      </c>
      <c r="E1594" s="16">
        <v>42839</v>
      </c>
      <c r="F1594" s="22">
        <f>IF(AND(MONTH($D$1)&lt;=MONTH(E1594),YEAR($D$1)=YEAR(E1594)),0,DATEDIF(E1594,$D$1,"M"))</f>
        <v>101</v>
      </c>
      <c r="G1594" s="18">
        <v>84</v>
      </c>
      <c r="H1594" s="23">
        <v>1695</v>
      </c>
      <c r="I1594" s="23">
        <f t="shared" si="116"/>
        <v>1356</v>
      </c>
      <c r="J1594" s="15">
        <v>50</v>
      </c>
      <c r="K1594" s="23">
        <f t="shared" si="119"/>
        <v>15.547619047619047</v>
      </c>
      <c r="L1594" s="20">
        <f t="shared" si="117"/>
        <v>1306</v>
      </c>
      <c r="M1594" s="21">
        <f t="shared" si="118"/>
        <v>50</v>
      </c>
    </row>
    <row r="1595" spans="2:13">
      <c r="B1595" s="14">
        <v>22655086</v>
      </c>
      <c r="C1595" s="15" t="s">
        <v>1596</v>
      </c>
      <c r="D1595" s="15" t="s">
        <v>1656</v>
      </c>
      <c r="E1595" s="16">
        <v>43754</v>
      </c>
      <c r="F1595" s="22">
        <f>IF(AND(MONTH($D$1)&lt;=MONTH(E1595),YEAR($D$1)=YEAR(E1595)),0,DATEDIF(E1595,$D$1,"M"))</f>
        <v>71</v>
      </c>
      <c r="G1595" s="18">
        <v>84</v>
      </c>
      <c r="H1595" s="23">
        <v>1261</v>
      </c>
      <c r="I1595" s="23">
        <f t="shared" si="116"/>
        <v>1008.8000000000001</v>
      </c>
      <c r="J1595" s="15">
        <v>100</v>
      </c>
      <c r="K1595" s="23">
        <f t="shared" si="119"/>
        <v>10.81904761904762</v>
      </c>
      <c r="L1595" s="20">
        <f t="shared" si="117"/>
        <v>768.15238095238101</v>
      </c>
      <c r="M1595" s="21">
        <f t="shared" si="118"/>
        <v>240.64761904761906</v>
      </c>
    </row>
    <row r="1596" spans="2:13">
      <c r="B1596" s="14">
        <v>16834979</v>
      </c>
      <c r="C1596" s="15" t="s">
        <v>1596</v>
      </c>
      <c r="D1596" s="15" t="s">
        <v>1656</v>
      </c>
      <c r="E1596" s="16">
        <v>44747</v>
      </c>
      <c r="F1596" s="22">
        <f>IF(AND(MONTH($D$1)&lt;=MONTH(E1596),YEAR($D$1)=YEAR(E1596)),0,DATEDIF(E1596,$D$1,"M"))</f>
        <v>38</v>
      </c>
      <c r="G1596" s="18">
        <v>84</v>
      </c>
      <c r="H1596" s="23">
        <v>1579</v>
      </c>
      <c r="I1596" s="23">
        <f t="shared" si="116"/>
        <v>1263.2</v>
      </c>
      <c r="J1596" s="15">
        <v>100</v>
      </c>
      <c r="K1596" s="23">
        <f t="shared" si="119"/>
        <v>13.847619047619048</v>
      </c>
      <c r="L1596" s="20">
        <f t="shared" si="117"/>
        <v>526.20952380952383</v>
      </c>
      <c r="M1596" s="21">
        <f t="shared" si="118"/>
        <v>736.99047619047622</v>
      </c>
    </row>
    <row r="1597" spans="2:13">
      <c r="B1597" s="14">
        <v>148866</v>
      </c>
      <c r="C1597" s="15" t="s">
        <v>1596</v>
      </c>
      <c r="D1597" s="15" t="s">
        <v>1656</v>
      </c>
      <c r="E1597" s="16">
        <v>44952</v>
      </c>
      <c r="F1597" s="22">
        <f>IF(AND(MONTH($D$1)&lt;=MONTH(E1597),YEAR($D$1)=YEAR(E1597)),0,DATEDIF(E1597,$D$1,"M"))</f>
        <v>32</v>
      </c>
      <c r="G1597" s="18">
        <v>84</v>
      </c>
      <c r="H1597" s="23">
        <v>1821</v>
      </c>
      <c r="I1597" s="23">
        <f t="shared" si="116"/>
        <v>1456.8000000000002</v>
      </c>
      <c r="J1597" s="15">
        <v>100</v>
      </c>
      <c r="K1597" s="23">
        <f t="shared" si="119"/>
        <v>16.152380952380955</v>
      </c>
      <c r="L1597" s="20">
        <f t="shared" si="117"/>
        <v>516.87619047619057</v>
      </c>
      <c r="M1597" s="21">
        <f t="shared" si="118"/>
        <v>939.92380952380961</v>
      </c>
    </row>
    <row r="1598" spans="2:13">
      <c r="B1598" s="14">
        <v>13750453</v>
      </c>
      <c r="C1598" s="15" t="s">
        <v>1596</v>
      </c>
      <c r="D1598" s="15" t="s">
        <v>1656</v>
      </c>
      <c r="E1598" s="16">
        <v>45076</v>
      </c>
      <c r="F1598" s="22">
        <f>IF(AND(MONTH($D$1)&lt;=MONTH(E1598),YEAR($D$1)=YEAR(E1598)),0,DATEDIF(E1598,$D$1,"M"))</f>
        <v>28</v>
      </c>
      <c r="G1598" s="18">
        <v>84</v>
      </c>
      <c r="H1598" s="23">
        <v>4009</v>
      </c>
      <c r="I1598" s="23">
        <f t="shared" si="116"/>
        <v>3207.2000000000003</v>
      </c>
      <c r="J1598" s="15">
        <v>100</v>
      </c>
      <c r="K1598" s="23">
        <f t="shared" si="119"/>
        <v>36.990476190476194</v>
      </c>
      <c r="L1598" s="20">
        <f t="shared" si="117"/>
        <v>1035.7333333333333</v>
      </c>
      <c r="M1598" s="21">
        <f t="shared" si="118"/>
        <v>2171.4666666666672</v>
      </c>
    </row>
    <row r="1599" spans="2:13">
      <c r="B1599" s="14">
        <v>431000985</v>
      </c>
      <c r="C1599" s="15" t="s">
        <v>1596</v>
      </c>
      <c r="D1599" s="15" t="s">
        <v>1656</v>
      </c>
      <c r="E1599" s="16">
        <v>42795</v>
      </c>
      <c r="F1599" s="22">
        <f>IF(AND(MONTH($D$1)&lt;=MONTH(E1599),YEAR($D$1)=YEAR(E1599)),0,DATEDIF(E1599,$D$1,"M"))</f>
        <v>103</v>
      </c>
      <c r="G1599" s="18">
        <v>84</v>
      </c>
      <c r="H1599" s="23">
        <v>1541.93</v>
      </c>
      <c r="I1599" s="23">
        <f t="shared" si="116"/>
        <v>1233.5440000000001</v>
      </c>
      <c r="J1599" s="15">
        <v>50</v>
      </c>
      <c r="K1599" s="23">
        <f t="shared" si="119"/>
        <v>14.089809523809524</v>
      </c>
      <c r="L1599" s="20">
        <f t="shared" si="117"/>
        <v>1183.5440000000001</v>
      </c>
      <c r="M1599" s="21">
        <f t="shared" si="118"/>
        <v>50</v>
      </c>
    </row>
    <row r="1600" spans="2:13">
      <c r="B1600" s="14">
        <v>12927696</v>
      </c>
      <c r="C1600" s="15" t="s">
        <v>1596</v>
      </c>
      <c r="D1600" s="15" t="s">
        <v>1656</v>
      </c>
      <c r="E1600" s="16">
        <v>41150</v>
      </c>
      <c r="F1600" s="22">
        <f>IF(AND(MONTH($D$1)&lt;=MONTH(E1600),YEAR($D$1)=YEAR(E1600)),0,DATEDIF(E1600,$D$1,"M"))</f>
        <v>157</v>
      </c>
      <c r="G1600" s="18">
        <v>84</v>
      </c>
      <c r="H1600" s="23">
        <v>1985.29</v>
      </c>
      <c r="I1600" s="23">
        <f t="shared" si="116"/>
        <v>1588.232</v>
      </c>
      <c r="J1600" s="15">
        <v>50</v>
      </c>
      <c r="K1600" s="23">
        <f t="shared" si="119"/>
        <v>18.312285714285714</v>
      </c>
      <c r="L1600" s="20">
        <f t="shared" si="117"/>
        <v>1538.232</v>
      </c>
      <c r="M1600" s="21">
        <f t="shared" si="118"/>
        <v>50</v>
      </c>
    </row>
    <row r="1601" spans="2:13">
      <c r="B1601" s="14">
        <v>16434682</v>
      </c>
      <c r="C1601" s="15" t="s">
        <v>1596</v>
      </c>
      <c r="D1601" s="15" t="s">
        <v>1656</v>
      </c>
      <c r="E1601" s="16">
        <v>42951</v>
      </c>
      <c r="F1601" s="22">
        <f>IF(AND(MONTH($D$1)&lt;=MONTH(E1601),YEAR($D$1)=YEAR(E1601)),0,DATEDIF(E1601,$D$1,"M"))</f>
        <v>97</v>
      </c>
      <c r="G1601" s="18">
        <v>84</v>
      </c>
      <c r="H1601" s="23">
        <v>139</v>
      </c>
      <c r="I1601" s="23">
        <f t="shared" si="116"/>
        <v>111.2</v>
      </c>
      <c r="J1601" s="15">
        <v>50</v>
      </c>
      <c r="K1601" s="23">
        <f t="shared" si="119"/>
        <v>0.72857142857142865</v>
      </c>
      <c r="L1601" s="20">
        <f t="shared" si="117"/>
        <v>61.2</v>
      </c>
      <c r="M1601" s="21">
        <f t="shared" si="118"/>
        <v>50</v>
      </c>
    </row>
    <row r="1602" spans="2:13">
      <c r="B1602" s="14">
        <v>13119377</v>
      </c>
      <c r="C1602" s="15" t="s">
        <v>1596</v>
      </c>
      <c r="D1602" s="15" t="s">
        <v>1656</v>
      </c>
      <c r="E1602" s="16">
        <v>42290</v>
      </c>
      <c r="F1602" s="22">
        <f>IF(AND(MONTH($D$1)&lt;=MONTH(E1602),YEAR($D$1)=YEAR(E1602)),0,DATEDIF(E1602,$D$1,"M"))</f>
        <v>119</v>
      </c>
      <c r="G1602" s="18">
        <v>84</v>
      </c>
      <c r="H1602" s="23">
        <v>2101.34</v>
      </c>
      <c r="I1602" s="23">
        <f t="shared" si="116"/>
        <v>1681.0720000000001</v>
      </c>
      <c r="J1602" s="15">
        <v>50</v>
      </c>
      <c r="K1602" s="23">
        <f t="shared" si="119"/>
        <v>19.417523809523811</v>
      </c>
      <c r="L1602" s="20">
        <f t="shared" si="117"/>
        <v>1631.0720000000001</v>
      </c>
      <c r="M1602" s="21">
        <f t="shared" si="118"/>
        <v>50</v>
      </c>
    </row>
    <row r="1603" spans="2:13">
      <c r="B1603" s="14">
        <v>20696187</v>
      </c>
      <c r="C1603" s="15" t="s">
        <v>1596</v>
      </c>
      <c r="D1603" s="15" t="s">
        <v>1656</v>
      </c>
      <c r="E1603" s="16">
        <v>42765</v>
      </c>
      <c r="F1603" s="22">
        <f>IF(AND(MONTH($D$1)&lt;=MONTH(E1603),YEAR($D$1)=YEAR(E1603)),0,DATEDIF(E1603,$D$1,"M"))</f>
        <v>104</v>
      </c>
      <c r="G1603" s="18">
        <v>84</v>
      </c>
      <c r="H1603" s="23">
        <v>985</v>
      </c>
      <c r="I1603" s="23">
        <f t="shared" si="116"/>
        <v>788</v>
      </c>
      <c r="J1603" s="15">
        <v>50</v>
      </c>
      <c r="K1603" s="23">
        <f t="shared" si="119"/>
        <v>8.7857142857142865</v>
      </c>
      <c r="L1603" s="20">
        <f t="shared" si="117"/>
        <v>738.00000000000011</v>
      </c>
      <c r="M1603" s="21">
        <f t="shared" si="118"/>
        <v>50</v>
      </c>
    </row>
    <row r="1604" spans="2:13">
      <c r="B1604" s="14">
        <v>18322855</v>
      </c>
      <c r="C1604" s="15" t="s">
        <v>1596</v>
      </c>
      <c r="D1604" s="15" t="s">
        <v>1656</v>
      </c>
      <c r="E1604" s="16">
        <v>42005</v>
      </c>
      <c r="F1604" s="22">
        <f>IF(AND(MONTH($D$1)&lt;=MONTH(E1604),YEAR($D$1)=YEAR(E1604)),0,DATEDIF(E1604,$D$1,"M"))</f>
        <v>129</v>
      </c>
      <c r="G1604" s="18">
        <v>84</v>
      </c>
      <c r="H1604" s="23">
        <v>2101.34</v>
      </c>
      <c r="I1604" s="23">
        <f t="shared" ref="I1604:I1667" si="120">+H1604*(1-$I$3)</f>
        <v>1681.0720000000001</v>
      </c>
      <c r="J1604" s="15">
        <v>50</v>
      </c>
      <c r="K1604" s="23">
        <f t="shared" si="119"/>
        <v>19.417523809523811</v>
      </c>
      <c r="L1604" s="20">
        <f t="shared" ref="L1604:L1667" si="121">IF(F1604&lt;G1604,K1604*F1604,K1604*G1604)</f>
        <v>1631.0720000000001</v>
      </c>
      <c r="M1604" s="21">
        <f t="shared" si="118"/>
        <v>50</v>
      </c>
    </row>
    <row r="1605" spans="2:13">
      <c r="B1605" s="14">
        <v>15540829</v>
      </c>
      <c r="C1605" s="15" t="s">
        <v>1596</v>
      </c>
      <c r="D1605" s="15" t="s">
        <v>1656</v>
      </c>
      <c r="E1605" s="16">
        <v>42787</v>
      </c>
      <c r="F1605" s="22">
        <f>IF(AND(MONTH($D$1)&lt;=MONTH(E1605),YEAR($D$1)=YEAR(E1605)),0,DATEDIF(E1605,$D$1,"M"))</f>
        <v>103</v>
      </c>
      <c r="G1605" s="18">
        <v>84</v>
      </c>
      <c r="H1605" s="23">
        <v>1541.93</v>
      </c>
      <c r="I1605" s="23">
        <f t="shared" si="120"/>
        <v>1233.5440000000001</v>
      </c>
      <c r="J1605" s="15">
        <v>50</v>
      </c>
      <c r="K1605" s="23">
        <f t="shared" si="119"/>
        <v>14.089809523809524</v>
      </c>
      <c r="L1605" s="20">
        <f t="shared" si="121"/>
        <v>1183.5440000000001</v>
      </c>
      <c r="M1605" s="21">
        <f t="shared" si="118"/>
        <v>50</v>
      </c>
    </row>
    <row r="1606" spans="2:13">
      <c r="B1606" s="14">
        <v>16571504</v>
      </c>
      <c r="C1606" s="15" t="s">
        <v>1596</v>
      </c>
      <c r="D1606" s="15" t="s">
        <v>1656</v>
      </c>
      <c r="E1606" s="16">
        <v>43059</v>
      </c>
      <c r="F1606" s="22">
        <f>IF(AND(MONTH($D$1)&lt;=MONTH(E1606),YEAR($D$1)=YEAR(E1606)),0,DATEDIF(E1606,$D$1,"M"))</f>
        <v>94</v>
      </c>
      <c r="G1606" s="18">
        <v>84</v>
      </c>
      <c r="H1606" s="23">
        <v>1541.93</v>
      </c>
      <c r="I1606" s="23">
        <f t="shared" si="120"/>
        <v>1233.5440000000001</v>
      </c>
      <c r="J1606" s="15">
        <v>50</v>
      </c>
      <c r="K1606" s="23">
        <f t="shared" si="119"/>
        <v>14.089809523809524</v>
      </c>
      <c r="L1606" s="20">
        <f t="shared" si="121"/>
        <v>1183.5440000000001</v>
      </c>
      <c r="M1606" s="21">
        <f t="shared" ref="M1606:M1669" si="122">IF(F1606&gt;G1606,J1606,I1606-L1606)</f>
        <v>50</v>
      </c>
    </row>
    <row r="1607" spans="2:13">
      <c r="B1607" s="14">
        <v>20695149</v>
      </c>
      <c r="C1607" s="15" t="s">
        <v>1596</v>
      </c>
      <c r="D1607" s="15" t="s">
        <v>1656</v>
      </c>
      <c r="E1607" s="16">
        <v>44011</v>
      </c>
      <c r="F1607" s="22">
        <f>IF(AND(MONTH($D$1)&lt;=MONTH(E1607),YEAR($D$1)=YEAR(E1607)),0,DATEDIF(E1607,$D$1,"M"))</f>
        <v>63</v>
      </c>
      <c r="G1607" s="18">
        <v>84</v>
      </c>
      <c r="H1607" s="23">
        <v>3886</v>
      </c>
      <c r="I1607" s="23">
        <f t="shared" si="120"/>
        <v>3108.8</v>
      </c>
      <c r="J1607" s="15">
        <v>100</v>
      </c>
      <c r="K1607" s="23">
        <f t="shared" si="119"/>
        <v>35.819047619047623</v>
      </c>
      <c r="L1607" s="20">
        <f t="shared" si="121"/>
        <v>2256.6000000000004</v>
      </c>
      <c r="M1607" s="21">
        <f t="shared" si="122"/>
        <v>852.19999999999982</v>
      </c>
    </row>
    <row r="1608" spans="2:13">
      <c r="B1608" s="14">
        <v>12930442</v>
      </c>
      <c r="C1608" s="15" t="s">
        <v>1596</v>
      </c>
      <c r="D1608" s="15" t="s">
        <v>1656</v>
      </c>
      <c r="E1608" s="16" t="s">
        <v>1926</v>
      </c>
      <c r="F1608" s="22">
        <f>IF(AND(MONTH($D$1)&lt;=MONTH(E1608),YEAR($D$1)=YEAR(E1608)),0,DATEDIF(E1608,$D$1,"M"))</f>
        <v>10</v>
      </c>
      <c r="G1608" s="18">
        <v>84</v>
      </c>
      <c r="H1608" s="23">
        <v>1662</v>
      </c>
      <c r="I1608" s="23">
        <f t="shared" si="120"/>
        <v>1329.6000000000001</v>
      </c>
      <c r="J1608" s="15">
        <v>100</v>
      </c>
      <c r="K1608" s="23">
        <f t="shared" si="119"/>
        <v>14.638095238095239</v>
      </c>
      <c r="L1608" s="20">
        <f t="shared" si="121"/>
        <v>146.38095238095241</v>
      </c>
      <c r="M1608" s="21">
        <f t="shared" si="122"/>
        <v>1183.2190476190476</v>
      </c>
    </row>
    <row r="1609" spans="2:13">
      <c r="B1609" s="14">
        <v>15499651</v>
      </c>
      <c r="C1609" s="15" t="s">
        <v>1596</v>
      </c>
      <c r="D1609" s="15" t="s">
        <v>1656</v>
      </c>
      <c r="E1609" s="16">
        <v>43605</v>
      </c>
      <c r="F1609" s="22">
        <f>IF(AND(MONTH($D$1)&lt;=MONTH(E1609),YEAR($D$1)=YEAR(E1609)),0,DATEDIF(E1609,$D$1,"M"))</f>
        <v>76</v>
      </c>
      <c r="G1609" s="18">
        <v>84</v>
      </c>
      <c r="H1609" s="23">
        <v>1911</v>
      </c>
      <c r="I1609" s="23">
        <f t="shared" si="120"/>
        <v>1528.8000000000002</v>
      </c>
      <c r="J1609" s="15">
        <v>100</v>
      </c>
      <c r="K1609" s="23">
        <f t="shared" si="119"/>
        <v>17.009523809523813</v>
      </c>
      <c r="L1609" s="20">
        <f t="shared" si="121"/>
        <v>1292.7238095238099</v>
      </c>
      <c r="M1609" s="21">
        <f t="shared" si="122"/>
        <v>236.07619047619028</v>
      </c>
    </row>
    <row r="1610" spans="2:13">
      <c r="B1610" s="14">
        <v>20695221</v>
      </c>
      <c r="C1610" s="15" t="s">
        <v>1596</v>
      </c>
      <c r="D1610" s="15" t="s">
        <v>1656</v>
      </c>
      <c r="E1610" s="16">
        <v>43174</v>
      </c>
      <c r="F1610" s="22">
        <f>IF(AND(MONTH($D$1)&lt;=MONTH(E1610),YEAR($D$1)=YEAR(E1610)),0,DATEDIF(E1610,$D$1,"M"))</f>
        <v>90</v>
      </c>
      <c r="G1610" s="18">
        <v>84</v>
      </c>
      <c r="H1610" s="23">
        <v>646.25</v>
      </c>
      <c r="I1610" s="23">
        <f t="shared" si="120"/>
        <v>517</v>
      </c>
      <c r="J1610" s="15">
        <v>50</v>
      </c>
      <c r="K1610" s="23">
        <f t="shared" si="119"/>
        <v>5.5595238095238093</v>
      </c>
      <c r="L1610" s="20">
        <f t="shared" si="121"/>
        <v>467</v>
      </c>
      <c r="M1610" s="21">
        <f t="shared" si="122"/>
        <v>50</v>
      </c>
    </row>
    <row r="1611" spans="2:13">
      <c r="B1611" s="14">
        <v>18676334</v>
      </c>
      <c r="C1611" s="15" t="s">
        <v>1596</v>
      </c>
      <c r="D1611" s="15" t="s">
        <v>1656</v>
      </c>
      <c r="E1611" s="16">
        <v>42768</v>
      </c>
      <c r="F1611" s="22">
        <f>IF(AND(MONTH($D$1)&lt;=MONTH(E1611),YEAR($D$1)=YEAR(E1611)),0,DATEDIF(E1611,$D$1,"M"))</f>
        <v>103</v>
      </c>
      <c r="G1611" s="18">
        <v>84</v>
      </c>
      <c r="H1611" s="23">
        <v>1640</v>
      </c>
      <c r="I1611" s="23">
        <f t="shared" si="120"/>
        <v>1312</v>
      </c>
      <c r="J1611" s="15">
        <v>50</v>
      </c>
      <c r="K1611" s="23">
        <f t="shared" si="119"/>
        <v>15.023809523809524</v>
      </c>
      <c r="L1611" s="20">
        <f t="shared" si="121"/>
        <v>1262</v>
      </c>
      <c r="M1611" s="21">
        <f t="shared" si="122"/>
        <v>50</v>
      </c>
    </row>
    <row r="1612" spans="2:13">
      <c r="B1612" s="14">
        <v>14543558</v>
      </c>
      <c r="C1612" s="15" t="s">
        <v>1596</v>
      </c>
      <c r="D1612" s="15" t="s">
        <v>1656</v>
      </c>
      <c r="E1612" s="16">
        <v>43367</v>
      </c>
      <c r="F1612" s="22">
        <f>IF(AND(MONTH($D$1)&lt;=MONTH(E1612),YEAR($D$1)=YEAR(E1612)),0,DATEDIF(E1612,$D$1,"M"))</f>
        <v>84</v>
      </c>
      <c r="G1612" s="18">
        <v>84</v>
      </c>
      <c r="H1612" s="23">
        <v>2152</v>
      </c>
      <c r="I1612" s="23">
        <f t="shared" si="120"/>
        <v>1721.6000000000001</v>
      </c>
      <c r="J1612" s="15">
        <v>100</v>
      </c>
      <c r="K1612" s="23">
        <f t="shared" si="119"/>
        <v>19.304761904761907</v>
      </c>
      <c r="L1612" s="20">
        <f t="shared" si="121"/>
        <v>1621.6000000000001</v>
      </c>
      <c r="M1612" s="21">
        <f t="shared" si="122"/>
        <v>100</v>
      </c>
    </row>
    <row r="1613" spans="2:13">
      <c r="B1613" s="14">
        <v>14941403</v>
      </c>
      <c r="C1613" s="15" t="s">
        <v>1596</v>
      </c>
      <c r="D1613" s="15" t="s">
        <v>1703</v>
      </c>
      <c r="E1613" s="16">
        <v>42794</v>
      </c>
      <c r="F1613" s="22">
        <f>IF(AND(MONTH($D$1)&lt;=MONTH(E1613),YEAR($D$1)=YEAR(E1613)),0,DATEDIF(E1613,$D$1,"M"))</f>
        <v>103</v>
      </c>
      <c r="G1613" s="18">
        <v>84</v>
      </c>
      <c r="H1613" s="23">
        <v>4334</v>
      </c>
      <c r="I1613" s="23">
        <f t="shared" si="120"/>
        <v>3467.2000000000003</v>
      </c>
      <c r="J1613" s="15">
        <v>50</v>
      </c>
      <c r="K1613" s="23">
        <f t="shared" si="119"/>
        <v>40.680952380952384</v>
      </c>
      <c r="L1613" s="20">
        <f t="shared" si="121"/>
        <v>3417.2000000000003</v>
      </c>
      <c r="M1613" s="21">
        <f t="shared" si="122"/>
        <v>50</v>
      </c>
    </row>
    <row r="1614" spans="2:13">
      <c r="B1614" s="14">
        <v>18838668</v>
      </c>
      <c r="C1614" s="15" t="s">
        <v>1596</v>
      </c>
      <c r="D1614" s="15" t="s">
        <v>959</v>
      </c>
      <c r="E1614" s="16">
        <v>42558</v>
      </c>
      <c r="F1614" s="22">
        <f>IF(AND(MONTH($D$1)&lt;=MONTH(E1614),YEAR($D$1)=YEAR(E1614)),0,DATEDIF(E1614,$D$1,"M"))</f>
        <v>110</v>
      </c>
      <c r="G1614" s="18">
        <v>84</v>
      </c>
      <c r="H1614" s="23">
        <v>3786.04</v>
      </c>
      <c r="I1614" s="23">
        <f t="shared" si="120"/>
        <v>3028.8320000000003</v>
      </c>
      <c r="J1614" s="15">
        <v>50</v>
      </c>
      <c r="K1614" s="23">
        <f t="shared" si="119"/>
        <v>35.46228571428572</v>
      </c>
      <c r="L1614" s="20">
        <f t="shared" si="121"/>
        <v>2978.8320000000003</v>
      </c>
      <c r="M1614" s="21">
        <f t="shared" si="122"/>
        <v>50</v>
      </c>
    </row>
    <row r="1615" spans="2:13">
      <c r="B1615" s="14">
        <v>18958183</v>
      </c>
      <c r="C1615" s="15" t="s">
        <v>1596</v>
      </c>
      <c r="D1615" s="15" t="s">
        <v>959</v>
      </c>
      <c r="E1615" s="16">
        <v>43143</v>
      </c>
      <c r="F1615" s="22">
        <f>IF(AND(MONTH($D$1)&lt;=MONTH(E1615),YEAR($D$1)=YEAR(E1615)),0,DATEDIF(E1615,$D$1,"M"))</f>
        <v>91</v>
      </c>
      <c r="G1615" s="18">
        <v>84</v>
      </c>
      <c r="H1615" s="23">
        <v>5991</v>
      </c>
      <c r="I1615" s="23">
        <f t="shared" si="120"/>
        <v>4792.8</v>
      </c>
      <c r="J1615" s="15">
        <v>50</v>
      </c>
      <c r="K1615" s="23">
        <f t="shared" si="119"/>
        <v>56.461904761904762</v>
      </c>
      <c r="L1615" s="20">
        <f t="shared" si="121"/>
        <v>4742.8</v>
      </c>
      <c r="M1615" s="21">
        <f t="shared" si="122"/>
        <v>50</v>
      </c>
    </row>
    <row r="1616" spans="2:13">
      <c r="B1616" s="14">
        <v>17127689</v>
      </c>
      <c r="C1616" s="15" t="s">
        <v>1596</v>
      </c>
      <c r="D1616" s="15" t="s">
        <v>959</v>
      </c>
      <c r="E1616" s="16">
        <v>43255</v>
      </c>
      <c r="F1616" s="22">
        <f>IF(AND(MONTH($D$1)&lt;=MONTH(E1616),YEAR($D$1)=YEAR(E1616)),0,DATEDIF(E1616,$D$1,"M"))</f>
        <v>87</v>
      </c>
      <c r="G1616" s="18">
        <v>84</v>
      </c>
      <c r="H1616" s="23">
        <v>4094</v>
      </c>
      <c r="I1616" s="23">
        <f t="shared" si="120"/>
        <v>3275.2000000000003</v>
      </c>
      <c r="J1616" s="15">
        <v>50</v>
      </c>
      <c r="K1616" s="23">
        <f t="shared" si="119"/>
        <v>38.395238095238099</v>
      </c>
      <c r="L1616" s="20">
        <f t="shared" si="121"/>
        <v>3225.2000000000003</v>
      </c>
      <c r="M1616" s="21">
        <f t="shared" si="122"/>
        <v>50</v>
      </c>
    </row>
    <row r="1617" spans="2:13">
      <c r="B1617" s="14">
        <v>24810960</v>
      </c>
      <c r="C1617" s="15" t="s">
        <v>1596</v>
      </c>
      <c r="D1617" s="15" t="s">
        <v>1671</v>
      </c>
      <c r="E1617" s="16" t="s">
        <v>1929</v>
      </c>
      <c r="F1617" s="22">
        <f>IF(AND(MONTH($D$1)&lt;=MONTH(E1617),YEAR($D$1)=YEAR(E1617)),0,DATEDIF(E1617,$D$1,"M"))</f>
        <v>59</v>
      </c>
      <c r="G1617" s="18">
        <v>84</v>
      </c>
      <c r="H1617" s="23">
        <v>5733.75</v>
      </c>
      <c r="I1617" s="23">
        <f t="shared" si="120"/>
        <v>4587</v>
      </c>
      <c r="J1617" s="15">
        <v>100</v>
      </c>
      <c r="K1617" s="23">
        <f t="shared" si="119"/>
        <v>53.416666666666664</v>
      </c>
      <c r="L1617" s="20">
        <f t="shared" si="121"/>
        <v>3151.583333333333</v>
      </c>
      <c r="M1617" s="21">
        <f t="shared" si="122"/>
        <v>1435.416666666667</v>
      </c>
    </row>
    <row r="1618" spans="2:13">
      <c r="B1618" s="14">
        <v>22041314</v>
      </c>
      <c r="C1618" s="15" t="s">
        <v>1596</v>
      </c>
      <c r="D1618" s="15" t="s">
        <v>1700</v>
      </c>
      <c r="E1618" s="16">
        <v>44154</v>
      </c>
      <c r="F1618" s="22">
        <f>IF(AND(MONTH($D$1)&lt;=MONTH(E1618),YEAR($D$1)=YEAR(E1618)),0,DATEDIF(E1618,$D$1,"M"))</f>
        <v>58</v>
      </c>
      <c r="G1618" s="18">
        <v>84</v>
      </c>
      <c r="H1618" s="23">
        <v>4326</v>
      </c>
      <c r="I1618" s="23">
        <f t="shared" si="120"/>
        <v>3460.8</v>
      </c>
      <c r="J1618" s="15">
        <v>100</v>
      </c>
      <c r="K1618" s="23">
        <f t="shared" si="119"/>
        <v>40.009523809523813</v>
      </c>
      <c r="L1618" s="20">
        <f t="shared" si="121"/>
        <v>2320.5523809523811</v>
      </c>
      <c r="M1618" s="21">
        <f t="shared" si="122"/>
        <v>1140.2476190476191</v>
      </c>
    </row>
    <row r="1619" spans="2:13">
      <c r="B1619" s="14">
        <v>24612309</v>
      </c>
      <c r="C1619" s="15" t="s">
        <v>1596</v>
      </c>
      <c r="D1619" s="15" t="s">
        <v>414</v>
      </c>
      <c r="E1619" s="16">
        <v>41275</v>
      </c>
      <c r="F1619" s="22">
        <f>IF(AND(MONTH($D$1)&lt;=MONTH(E1619),YEAR($D$1)=YEAR(E1619)),0,DATEDIF(E1619,$D$1,"M"))</f>
        <v>153</v>
      </c>
      <c r="G1619" s="18">
        <v>84</v>
      </c>
      <c r="H1619" s="23">
        <v>115.8</v>
      </c>
      <c r="I1619" s="23">
        <f t="shared" si="120"/>
        <v>92.64</v>
      </c>
      <c r="J1619" s="15">
        <v>50</v>
      </c>
      <c r="K1619" s="23">
        <f t="shared" si="119"/>
        <v>0.50761904761904764</v>
      </c>
      <c r="L1619" s="20">
        <f t="shared" si="121"/>
        <v>42.64</v>
      </c>
      <c r="M1619" s="21">
        <f t="shared" si="122"/>
        <v>50</v>
      </c>
    </row>
    <row r="1620" spans="2:13">
      <c r="B1620" s="14">
        <v>21229583</v>
      </c>
      <c r="C1620" s="15" t="s">
        <v>1596</v>
      </c>
      <c r="D1620" s="15" t="s">
        <v>1709</v>
      </c>
      <c r="E1620" s="16">
        <v>45646</v>
      </c>
      <c r="F1620" s="22">
        <f>IF(AND(MONTH($D$1)&lt;=MONTH(E1620),YEAR($D$1)=YEAR(E1620)),0,DATEDIF(E1620,$D$1,"M"))</f>
        <v>9</v>
      </c>
      <c r="G1620" s="18">
        <v>84</v>
      </c>
      <c r="H1620" s="23">
        <v>7360</v>
      </c>
      <c r="I1620" s="23">
        <f t="shared" si="120"/>
        <v>5888</v>
      </c>
      <c r="J1620" s="15">
        <v>100</v>
      </c>
      <c r="K1620" s="23">
        <f t="shared" si="119"/>
        <v>68.904761904761898</v>
      </c>
      <c r="L1620" s="20">
        <f t="shared" si="121"/>
        <v>620.14285714285711</v>
      </c>
      <c r="M1620" s="21">
        <f t="shared" si="122"/>
        <v>5267.8571428571431</v>
      </c>
    </row>
    <row r="1621" spans="2:13">
      <c r="B1621" s="14">
        <v>20319509</v>
      </c>
      <c r="C1621" s="15" t="s">
        <v>1596</v>
      </c>
      <c r="D1621" s="15" t="s">
        <v>1705</v>
      </c>
      <c r="E1621" s="16">
        <v>44952</v>
      </c>
      <c r="F1621" s="22">
        <f>IF(AND(MONTH($D$1)&lt;=MONTH(E1621),YEAR($D$1)=YEAR(E1621)),0,DATEDIF(E1621,$D$1,"M"))</f>
        <v>32</v>
      </c>
      <c r="G1621" s="18">
        <v>84</v>
      </c>
      <c r="H1621" s="23">
        <v>4356</v>
      </c>
      <c r="I1621" s="23">
        <f t="shared" si="120"/>
        <v>3484.8</v>
      </c>
      <c r="J1621" s="15">
        <v>100</v>
      </c>
      <c r="K1621" s="23">
        <f t="shared" si="119"/>
        <v>40.295238095238098</v>
      </c>
      <c r="L1621" s="20">
        <f t="shared" si="121"/>
        <v>1289.4476190476191</v>
      </c>
      <c r="M1621" s="21">
        <f t="shared" si="122"/>
        <v>2195.3523809523813</v>
      </c>
    </row>
    <row r="1622" spans="2:13">
      <c r="B1622" s="14">
        <v>16835490</v>
      </c>
      <c r="C1622" s="15" t="s">
        <v>1597</v>
      </c>
      <c r="D1622" s="15" t="s">
        <v>1707</v>
      </c>
      <c r="E1622" s="16">
        <v>45539</v>
      </c>
      <c r="F1622" s="22">
        <f>IF(AND(MONTH($D$1)&lt;=MONTH(E1622),YEAR($D$1)=YEAR(E1622)),0,DATEDIF(E1622,$D$1,"M"))</f>
        <v>12</v>
      </c>
      <c r="G1622" s="18">
        <v>60</v>
      </c>
      <c r="H1622" s="23">
        <v>5151</v>
      </c>
      <c r="I1622" s="23">
        <f t="shared" si="120"/>
        <v>4120.8</v>
      </c>
      <c r="J1622" s="15">
        <v>100</v>
      </c>
      <c r="K1622" s="23">
        <f t="shared" si="119"/>
        <v>67.013333333333335</v>
      </c>
      <c r="L1622" s="20">
        <f t="shared" si="121"/>
        <v>804.16000000000008</v>
      </c>
      <c r="M1622" s="21">
        <f t="shared" si="122"/>
        <v>3316.6400000000003</v>
      </c>
    </row>
    <row r="1623" spans="2:13">
      <c r="B1623" s="14">
        <v>24390672</v>
      </c>
      <c r="C1623" s="15" t="s">
        <v>1597</v>
      </c>
      <c r="D1623" s="15" t="s">
        <v>1654</v>
      </c>
      <c r="E1623" s="16">
        <v>44097</v>
      </c>
      <c r="F1623" s="22">
        <f>IF(AND(MONTH($D$1)&lt;=MONTH(E1623),YEAR($D$1)=YEAR(E1623)),0,DATEDIF(E1623,$D$1,"M"))</f>
        <v>60</v>
      </c>
      <c r="G1623" s="18">
        <v>60</v>
      </c>
      <c r="H1623" s="23">
        <v>799.7</v>
      </c>
      <c r="I1623" s="23">
        <f t="shared" si="120"/>
        <v>639.7600000000001</v>
      </c>
      <c r="J1623" s="15">
        <v>100</v>
      </c>
      <c r="K1623" s="23">
        <f t="shared" si="119"/>
        <v>8.9960000000000022</v>
      </c>
      <c r="L1623" s="20">
        <f t="shared" si="121"/>
        <v>539.7600000000001</v>
      </c>
      <c r="M1623" s="21">
        <f t="shared" si="122"/>
        <v>100</v>
      </c>
    </row>
    <row r="1624" spans="2:13">
      <c r="B1624" s="14">
        <v>10102404</v>
      </c>
      <c r="C1624" s="15" t="s">
        <v>1597</v>
      </c>
      <c r="D1624" s="15" t="s">
        <v>1711</v>
      </c>
      <c r="E1624" s="16">
        <v>44497</v>
      </c>
      <c r="F1624" s="22">
        <f>IF(AND(MONTH($D$1)&lt;=MONTH(E1624),YEAR($D$1)=YEAR(E1624)),0,DATEDIF(E1624,$D$1,"M"))</f>
        <v>47</v>
      </c>
      <c r="G1624" s="18">
        <v>60</v>
      </c>
      <c r="H1624" s="23">
        <v>7862.68</v>
      </c>
      <c r="I1624" s="23">
        <f t="shared" si="120"/>
        <v>6290.1440000000002</v>
      </c>
      <c r="J1624" s="15">
        <v>100</v>
      </c>
      <c r="K1624" s="23">
        <f t="shared" si="119"/>
        <v>103.16906666666667</v>
      </c>
      <c r="L1624" s="20">
        <f t="shared" si="121"/>
        <v>4848.9461333333329</v>
      </c>
      <c r="M1624" s="21">
        <f t="shared" si="122"/>
        <v>1441.1978666666673</v>
      </c>
    </row>
    <row r="1625" spans="2:13">
      <c r="B1625" s="14">
        <v>21391355</v>
      </c>
      <c r="C1625" s="15" t="s">
        <v>1597</v>
      </c>
      <c r="D1625" s="15" t="s">
        <v>1711</v>
      </c>
      <c r="E1625" s="16">
        <v>40909</v>
      </c>
      <c r="F1625" s="22">
        <f>IF(AND(MONTH($D$1)&lt;=MONTH(E1625),YEAR($D$1)=YEAR(E1625)),0,DATEDIF(E1625,$D$1,"M"))</f>
        <v>165</v>
      </c>
      <c r="G1625" s="18">
        <v>60</v>
      </c>
      <c r="H1625" s="23">
        <v>7992.13</v>
      </c>
      <c r="I1625" s="23">
        <f t="shared" si="120"/>
        <v>6393.7040000000006</v>
      </c>
      <c r="J1625" s="15">
        <v>50</v>
      </c>
      <c r="K1625" s="23">
        <f t="shared" si="119"/>
        <v>105.72840000000001</v>
      </c>
      <c r="L1625" s="20">
        <f t="shared" si="121"/>
        <v>6343.7040000000006</v>
      </c>
      <c r="M1625" s="21">
        <f t="shared" si="122"/>
        <v>50</v>
      </c>
    </row>
    <row r="1626" spans="2:13">
      <c r="B1626" s="14">
        <v>16835245</v>
      </c>
      <c r="C1626" s="15" t="s">
        <v>1597</v>
      </c>
      <c r="D1626" s="15" t="s">
        <v>1712</v>
      </c>
      <c r="E1626" s="16">
        <v>45511</v>
      </c>
      <c r="F1626" s="22">
        <f>IF(AND(MONTH($D$1)&lt;=MONTH(E1626),YEAR($D$1)=YEAR(E1626)),0,DATEDIF(E1626,$D$1,"M"))</f>
        <v>13</v>
      </c>
      <c r="G1626" s="18">
        <v>60</v>
      </c>
      <c r="H1626" s="23">
        <v>5807.98</v>
      </c>
      <c r="I1626" s="23">
        <f t="shared" si="120"/>
        <v>4646.384</v>
      </c>
      <c r="J1626" s="15">
        <v>100</v>
      </c>
      <c r="K1626" s="23">
        <f t="shared" si="119"/>
        <v>75.773066666666665</v>
      </c>
      <c r="L1626" s="20">
        <f t="shared" si="121"/>
        <v>985.04986666666662</v>
      </c>
      <c r="M1626" s="21">
        <f t="shared" si="122"/>
        <v>3661.3341333333333</v>
      </c>
    </row>
    <row r="1627" spans="2:13">
      <c r="B1627" s="14">
        <v>25772809</v>
      </c>
      <c r="C1627" s="15" t="s">
        <v>1597</v>
      </c>
      <c r="D1627" s="15" t="s">
        <v>1710</v>
      </c>
      <c r="E1627" s="16">
        <v>42061</v>
      </c>
      <c r="F1627" s="22">
        <f>IF(AND(MONTH($D$1)&lt;=MONTH(E1627),YEAR($D$1)=YEAR(E1627)),0,DATEDIF(E1627,$D$1,"M"))</f>
        <v>127</v>
      </c>
      <c r="G1627" s="18">
        <v>60</v>
      </c>
      <c r="H1627" s="23">
        <v>1580.11</v>
      </c>
      <c r="I1627" s="23">
        <f t="shared" si="120"/>
        <v>1264.088</v>
      </c>
      <c r="J1627" s="15">
        <v>50</v>
      </c>
      <c r="K1627" s="23">
        <f t="shared" si="119"/>
        <v>20.2348</v>
      </c>
      <c r="L1627" s="20">
        <f t="shared" si="121"/>
        <v>1214.088</v>
      </c>
      <c r="M1627" s="21">
        <f t="shared" si="122"/>
        <v>50</v>
      </c>
    </row>
    <row r="1628" spans="2:13">
      <c r="B1628" s="14">
        <v>21177608</v>
      </c>
      <c r="C1628" s="15" t="s">
        <v>1597</v>
      </c>
      <c r="D1628" s="15" t="s">
        <v>1656</v>
      </c>
      <c r="E1628" s="16">
        <v>44747</v>
      </c>
      <c r="F1628" s="22">
        <f>IF(AND(MONTH($D$1)&lt;=MONTH(E1628),YEAR($D$1)=YEAR(E1628)),0,DATEDIF(E1628,$D$1,"M"))</f>
        <v>38</v>
      </c>
      <c r="G1628" s="18">
        <v>60</v>
      </c>
      <c r="H1628" s="23">
        <v>3343.62</v>
      </c>
      <c r="I1628" s="23">
        <f t="shared" si="120"/>
        <v>2674.8960000000002</v>
      </c>
      <c r="J1628" s="15">
        <v>100</v>
      </c>
      <c r="K1628" s="23">
        <f t="shared" si="119"/>
        <v>42.914933333333337</v>
      </c>
      <c r="L1628" s="20">
        <f t="shared" si="121"/>
        <v>1630.7674666666669</v>
      </c>
      <c r="M1628" s="21">
        <f t="shared" si="122"/>
        <v>1044.1285333333333</v>
      </c>
    </row>
    <row r="1629" spans="2:13">
      <c r="B1629" s="14">
        <v>21519079</v>
      </c>
      <c r="C1629" s="15" t="s">
        <v>1597</v>
      </c>
      <c r="D1629" s="15" t="s">
        <v>959</v>
      </c>
      <c r="E1629" s="16">
        <v>42741</v>
      </c>
      <c r="F1629" s="22">
        <f>IF(AND(MONTH($D$1)&lt;=MONTH(E1629),YEAR($D$1)=YEAR(E1629)),0,DATEDIF(E1629,$D$1,"M"))</f>
        <v>104</v>
      </c>
      <c r="G1629" s="18">
        <v>60</v>
      </c>
      <c r="H1629" s="23">
        <v>3261</v>
      </c>
      <c r="I1629" s="23">
        <f t="shared" si="120"/>
        <v>2608.8000000000002</v>
      </c>
      <c r="J1629" s="15">
        <v>50</v>
      </c>
      <c r="K1629" s="23">
        <f t="shared" si="119"/>
        <v>42.646666666666668</v>
      </c>
      <c r="L1629" s="20">
        <f t="shared" si="121"/>
        <v>2558.8000000000002</v>
      </c>
      <c r="M1629" s="21">
        <f t="shared" si="122"/>
        <v>50</v>
      </c>
    </row>
    <row r="1630" spans="2:13">
      <c r="B1630" s="14">
        <v>18676364</v>
      </c>
      <c r="C1630" s="15" t="s">
        <v>1597</v>
      </c>
      <c r="D1630" s="15" t="s">
        <v>1713</v>
      </c>
      <c r="E1630" s="16">
        <v>45895</v>
      </c>
      <c r="F1630" s="22">
        <f>IF(AND(MONTH($D$1)&lt;=MONTH(E1630),YEAR($D$1)=YEAR(E1630)),0,DATEDIF(E1630,$D$1,"M"))</f>
        <v>1</v>
      </c>
      <c r="G1630" s="18">
        <v>60</v>
      </c>
      <c r="H1630" s="23">
        <v>8975</v>
      </c>
      <c r="I1630" s="23">
        <f t="shared" si="120"/>
        <v>7180</v>
      </c>
      <c r="J1630" s="15">
        <v>100</v>
      </c>
      <c r="K1630" s="23">
        <f t="shared" si="119"/>
        <v>118</v>
      </c>
      <c r="L1630" s="20">
        <f t="shared" si="121"/>
        <v>118</v>
      </c>
      <c r="M1630" s="21">
        <f t="shared" si="122"/>
        <v>7062</v>
      </c>
    </row>
    <row r="1631" spans="2:13">
      <c r="B1631" s="14">
        <v>18676376</v>
      </c>
      <c r="C1631" s="15" t="s">
        <v>1597</v>
      </c>
      <c r="D1631" s="15" t="s">
        <v>811</v>
      </c>
      <c r="E1631" s="16">
        <v>44708</v>
      </c>
      <c r="F1631" s="22">
        <f>IF(AND(MONTH($D$1)&lt;=MONTH(E1631),YEAR($D$1)=YEAR(E1631)),0,DATEDIF(E1631,$D$1,"M"))</f>
        <v>40</v>
      </c>
      <c r="G1631" s="18">
        <v>60</v>
      </c>
      <c r="H1631" s="23">
        <v>6173</v>
      </c>
      <c r="I1631" s="23">
        <f t="shared" si="120"/>
        <v>4938.4000000000005</v>
      </c>
      <c r="J1631" s="15">
        <v>100</v>
      </c>
      <c r="K1631" s="23">
        <f t="shared" si="119"/>
        <v>80.640000000000015</v>
      </c>
      <c r="L1631" s="20">
        <f t="shared" si="121"/>
        <v>3225.6000000000004</v>
      </c>
      <c r="M1631" s="21">
        <f t="shared" si="122"/>
        <v>1712.8000000000002</v>
      </c>
    </row>
    <row r="1632" spans="2:13">
      <c r="B1632" s="14">
        <v>20174578</v>
      </c>
      <c r="C1632" s="15" t="s">
        <v>1597</v>
      </c>
      <c r="D1632" s="15" t="s">
        <v>811</v>
      </c>
      <c r="E1632" s="16">
        <v>44806</v>
      </c>
      <c r="F1632" s="22">
        <f>IF(AND(MONTH($D$1)&lt;=MONTH(E1632),YEAR($D$1)=YEAR(E1632)),0,DATEDIF(E1632,$D$1,"M"))</f>
        <v>36</v>
      </c>
      <c r="G1632" s="18">
        <v>60</v>
      </c>
      <c r="H1632" s="23">
        <v>4229</v>
      </c>
      <c r="I1632" s="23">
        <f t="shared" si="120"/>
        <v>3383.2000000000003</v>
      </c>
      <c r="J1632" s="15">
        <v>100</v>
      </c>
      <c r="K1632" s="23">
        <f t="shared" si="119"/>
        <v>54.720000000000006</v>
      </c>
      <c r="L1632" s="20">
        <f t="shared" si="121"/>
        <v>1969.9200000000003</v>
      </c>
      <c r="M1632" s="21">
        <f t="shared" si="122"/>
        <v>1413.28</v>
      </c>
    </row>
    <row r="1633" spans="2:13">
      <c r="B1633" s="14">
        <v>23427495</v>
      </c>
      <c r="C1633" s="15" t="s">
        <v>1597</v>
      </c>
      <c r="D1633" s="15" t="s">
        <v>811</v>
      </c>
      <c r="E1633" s="16">
        <v>41640</v>
      </c>
      <c r="F1633" s="22">
        <f>IF(AND(MONTH($D$1)&lt;=MONTH(E1633),YEAR($D$1)=YEAR(E1633)),0,DATEDIF(E1633,$D$1,"M"))</f>
        <v>141</v>
      </c>
      <c r="G1633" s="18">
        <v>60</v>
      </c>
      <c r="H1633" s="23">
        <v>4914.76</v>
      </c>
      <c r="I1633" s="23">
        <f t="shared" si="120"/>
        <v>3931.8080000000004</v>
      </c>
      <c r="J1633" s="15">
        <v>50</v>
      </c>
      <c r="K1633" s="23">
        <f t="shared" si="119"/>
        <v>64.69680000000001</v>
      </c>
      <c r="L1633" s="20">
        <f t="shared" si="121"/>
        <v>3881.8080000000004</v>
      </c>
      <c r="M1633" s="21">
        <f t="shared" si="122"/>
        <v>50</v>
      </c>
    </row>
    <row r="1634" spans="2:13">
      <c r="B1634" s="14">
        <v>20376244</v>
      </c>
      <c r="C1634" s="15" t="s">
        <v>1597</v>
      </c>
      <c r="D1634" s="15" t="s">
        <v>811</v>
      </c>
      <c r="E1634" s="16">
        <v>43354</v>
      </c>
      <c r="F1634" s="22">
        <f>IF(AND(MONTH($D$1)&lt;=MONTH(E1634),YEAR($D$1)=YEAR(E1634)),0,DATEDIF(E1634,$D$1,"M"))</f>
        <v>84</v>
      </c>
      <c r="G1634" s="18">
        <v>60</v>
      </c>
      <c r="H1634" s="23">
        <v>5151.92</v>
      </c>
      <c r="I1634" s="23">
        <f t="shared" si="120"/>
        <v>4121.5360000000001</v>
      </c>
      <c r="J1634" s="15">
        <v>50</v>
      </c>
      <c r="K1634" s="23">
        <f t="shared" si="119"/>
        <v>67.85893333333334</v>
      </c>
      <c r="L1634" s="20">
        <f t="shared" si="121"/>
        <v>4071.5360000000005</v>
      </c>
      <c r="M1634" s="21">
        <f t="shared" si="122"/>
        <v>50</v>
      </c>
    </row>
    <row r="1635" spans="2:13">
      <c r="B1635" s="14">
        <v>20746767</v>
      </c>
      <c r="C1635" s="15" t="s">
        <v>1597</v>
      </c>
      <c r="D1635" s="15" t="s">
        <v>811</v>
      </c>
      <c r="E1635" s="16">
        <v>44468</v>
      </c>
      <c r="F1635" s="22">
        <f>IF(AND(MONTH($D$1)&lt;=MONTH(E1635),YEAR($D$1)=YEAR(E1635)),0,DATEDIF(E1635,$D$1,"M"))</f>
        <v>48</v>
      </c>
      <c r="G1635" s="18">
        <v>60</v>
      </c>
      <c r="H1635" s="23">
        <v>4728</v>
      </c>
      <c r="I1635" s="23">
        <f t="shared" si="120"/>
        <v>3782.4</v>
      </c>
      <c r="J1635" s="15">
        <v>100</v>
      </c>
      <c r="K1635" s="23">
        <f t="shared" si="119"/>
        <v>61.373333333333335</v>
      </c>
      <c r="L1635" s="20">
        <f t="shared" si="121"/>
        <v>2945.92</v>
      </c>
      <c r="M1635" s="21">
        <f t="shared" si="122"/>
        <v>836.48</v>
      </c>
    </row>
    <row r="1636" spans="2:13">
      <c r="B1636" s="14">
        <v>20423787</v>
      </c>
      <c r="C1636" s="15" t="s">
        <v>1597</v>
      </c>
      <c r="D1636" s="15" t="s">
        <v>811</v>
      </c>
      <c r="E1636" s="16">
        <v>45306</v>
      </c>
      <c r="F1636" s="22">
        <f>IF(AND(MONTH($D$1)&lt;=MONTH(E1636),YEAR($D$1)=YEAR(E1636)),0,DATEDIF(E1636,$D$1,"M"))</f>
        <v>20</v>
      </c>
      <c r="G1636" s="18">
        <v>60</v>
      </c>
      <c r="H1636" s="23">
        <v>4984</v>
      </c>
      <c r="I1636" s="23">
        <f t="shared" si="120"/>
        <v>3987.2000000000003</v>
      </c>
      <c r="J1636" s="15">
        <v>100</v>
      </c>
      <c r="K1636" s="23">
        <f t="shared" si="119"/>
        <v>64.786666666666676</v>
      </c>
      <c r="L1636" s="20">
        <f t="shared" si="121"/>
        <v>1295.7333333333336</v>
      </c>
      <c r="M1636" s="21">
        <f t="shared" si="122"/>
        <v>2691.4666666666667</v>
      </c>
    </row>
    <row r="1637" spans="2:13">
      <c r="B1637" s="14">
        <v>23607594</v>
      </c>
      <c r="C1637" s="15" t="s">
        <v>1597</v>
      </c>
      <c r="D1637" s="15" t="s">
        <v>811</v>
      </c>
      <c r="E1637" s="16" t="s">
        <v>1930</v>
      </c>
      <c r="F1637" s="22">
        <f>IF(AND(MONTH($D$1)&lt;=MONTH(E1637),YEAR($D$1)=YEAR(E1637)),0,DATEDIF(E1637,$D$1,"M"))</f>
        <v>5</v>
      </c>
      <c r="G1637" s="18">
        <v>60</v>
      </c>
      <c r="H1637" s="23">
        <v>2594.6999999999998</v>
      </c>
      <c r="I1637" s="23">
        <f t="shared" si="120"/>
        <v>2075.7599999999998</v>
      </c>
      <c r="J1637" s="15">
        <v>100</v>
      </c>
      <c r="K1637" s="23">
        <f t="shared" si="119"/>
        <v>32.929333333333332</v>
      </c>
      <c r="L1637" s="20">
        <f t="shared" si="121"/>
        <v>164.64666666666665</v>
      </c>
      <c r="M1637" s="21">
        <f t="shared" si="122"/>
        <v>1911.1133333333332</v>
      </c>
    </row>
    <row r="1638" spans="2:13">
      <c r="B1638" s="14">
        <v>24460917</v>
      </c>
      <c r="C1638" s="15" t="s">
        <v>1598</v>
      </c>
      <c r="D1638" s="15" t="s">
        <v>1707</v>
      </c>
      <c r="E1638" s="16" t="s">
        <v>1932</v>
      </c>
      <c r="F1638" s="22">
        <f>IF(AND(MONTH($D$1)&lt;=MONTH(E1638),YEAR($D$1)=YEAR(E1638)),0,DATEDIF(E1638,$D$1,"M"))</f>
        <v>40</v>
      </c>
      <c r="G1638" s="18">
        <v>84</v>
      </c>
      <c r="H1638" s="23">
        <v>5503</v>
      </c>
      <c r="I1638" s="23">
        <f t="shared" si="120"/>
        <v>4402.4000000000005</v>
      </c>
      <c r="J1638" s="15">
        <v>100</v>
      </c>
      <c r="K1638" s="23">
        <f t="shared" si="119"/>
        <v>51.219047619047629</v>
      </c>
      <c r="L1638" s="20">
        <f t="shared" si="121"/>
        <v>2048.761904761905</v>
      </c>
      <c r="M1638" s="21">
        <f t="shared" si="122"/>
        <v>2353.6380952380955</v>
      </c>
    </row>
    <row r="1639" spans="2:13">
      <c r="B1639" s="14">
        <v>21220768</v>
      </c>
      <c r="C1639" s="15" t="s">
        <v>1598</v>
      </c>
      <c r="D1639" s="15" t="s">
        <v>1707</v>
      </c>
      <c r="E1639" s="16">
        <v>44498</v>
      </c>
      <c r="F1639" s="22">
        <f>IF(AND(MONTH($D$1)&lt;=MONTH(E1639),YEAR($D$1)=YEAR(E1639)),0,DATEDIF(E1639,$D$1,"M"))</f>
        <v>47</v>
      </c>
      <c r="G1639" s="18">
        <v>84</v>
      </c>
      <c r="H1639" s="23">
        <v>4958</v>
      </c>
      <c r="I1639" s="23">
        <f t="shared" si="120"/>
        <v>3966.4</v>
      </c>
      <c r="J1639" s="15">
        <v>100</v>
      </c>
      <c r="K1639" s="23">
        <f t="shared" si="119"/>
        <v>46.028571428571432</v>
      </c>
      <c r="L1639" s="20">
        <f t="shared" si="121"/>
        <v>2163.3428571428572</v>
      </c>
      <c r="M1639" s="21">
        <f t="shared" si="122"/>
        <v>1803.0571428571429</v>
      </c>
    </row>
    <row r="1640" spans="2:13">
      <c r="B1640" s="14">
        <v>15397517</v>
      </c>
      <c r="C1640" s="15" t="s">
        <v>1598</v>
      </c>
      <c r="D1640" s="15" t="s">
        <v>1706</v>
      </c>
      <c r="E1640" s="16">
        <v>45321</v>
      </c>
      <c r="F1640" s="22">
        <f>IF(AND(MONTH($D$1)&lt;=MONTH(E1640),YEAR($D$1)=YEAR(E1640)),0,DATEDIF(E1640,$D$1,"M"))</f>
        <v>20</v>
      </c>
      <c r="G1640" s="18">
        <v>84</v>
      </c>
      <c r="H1640" s="23">
        <v>5003.63</v>
      </c>
      <c r="I1640" s="23">
        <f t="shared" si="120"/>
        <v>4002.9040000000005</v>
      </c>
      <c r="J1640" s="15">
        <v>100</v>
      </c>
      <c r="K1640" s="23">
        <f t="shared" si="119"/>
        <v>46.463142857142863</v>
      </c>
      <c r="L1640" s="20">
        <f t="shared" si="121"/>
        <v>929.26285714285723</v>
      </c>
      <c r="M1640" s="21">
        <f t="shared" si="122"/>
        <v>3073.6411428571432</v>
      </c>
    </row>
    <row r="1641" spans="2:13">
      <c r="B1641" s="14">
        <v>13582873</v>
      </c>
      <c r="C1641" s="15" t="s">
        <v>1598</v>
      </c>
      <c r="D1641" s="15" t="s">
        <v>1706</v>
      </c>
      <c r="E1641" s="16">
        <v>45516</v>
      </c>
      <c r="F1641" s="22">
        <f>IF(AND(MONTH($D$1)&lt;=MONTH(E1641),YEAR($D$1)=YEAR(E1641)),0,DATEDIF(E1641,$D$1,"M"))</f>
        <v>13</v>
      </c>
      <c r="G1641" s="18">
        <v>84</v>
      </c>
      <c r="H1641" s="23">
        <v>5003.63</v>
      </c>
      <c r="I1641" s="23">
        <f t="shared" si="120"/>
        <v>4002.9040000000005</v>
      </c>
      <c r="J1641" s="15">
        <v>100</v>
      </c>
      <c r="K1641" s="23">
        <f t="shared" si="119"/>
        <v>46.463142857142863</v>
      </c>
      <c r="L1641" s="20">
        <f t="shared" si="121"/>
        <v>604.02085714285727</v>
      </c>
      <c r="M1641" s="21">
        <f t="shared" si="122"/>
        <v>3398.883142857143</v>
      </c>
    </row>
    <row r="1642" spans="2:13">
      <c r="B1642" s="14">
        <v>15549033</v>
      </c>
      <c r="C1642" s="15" t="s">
        <v>1598</v>
      </c>
      <c r="D1642" s="15" t="s">
        <v>1658</v>
      </c>
      <c r="E1642" s="16">
        <v>44607</v>
      </c>
      <c r="F1642" s="22">
        <f>IF(AND(MONTH($D$1)&lt;=MONTH(E1642),YEAR($D$1)=YEAR(E1642)),0,DATEDIF(E1642,$D$1,"M"))</f>
        <v>43</v>
      </c>
      <c r="G1642" s="18">
        <v>84</v>
      </c>
      <c r="H1642" s="23">
        <v>1618.69</v>
      </c>
      <c r="I1642" s="23">
        <f t="shared" si="120"/>
        <v>1294.9520000000002</v>
      </c>
      <c r="J1642" s="15">
        <v>100</v>
      </c>
      <c r="K1642" s="23">
        <f t="shared" ref="K1642:K1705" si="123">(I1642-J1642)/G1642</f>
        <v>14.22561904761905</v>
      </c>
      <c r="L1642" s="20">
        <f t="shared" si="121"/>
        <v>611.70161904761915</v>
      </c>
      <c r="M1642" s="21">
        <f t="shared" si="122"/>
        <v>683.25038095238108</v>
      </c>
    </row>
    <row r="1643" spans="2:13">
      <c r="B1643" s="14">
        <v>201008557</v>
      </c>
      <c r="C1643" s="15" t="s">
        <v>1598</v>
      </c>
      <c r="D1643" s="15" t="s">
        <v>1715</v>
      </c>
      <c r="E1643" s="16">
        <v>43329</v>
      </c>
      <c r="F1643" s="22">
        <f>IF(AND(MONTH($D$1)&lt;=MONTH(E1643),YEAR($D$1)=YEAR(E1643)),0,DATEDIF(E1643,$D$1,"M"))</f>
        <v>85</v>
      </c>
      <c r="G1643" s="18">
        <v>84</v>
      </c>
      <c r="H1643" s="23">
        <v>120</v>
      </c>
      <c r="I1643" s="23">
        <f t="shared" si="120"/>
        <v>96</v>
      </c>
      <c r="J1643" s="15">
        <v>50</v>
      </c>
      <c r="K1643" s="23">
        <f t="shared" si="123"/>
        <v>0.54761904761904767</v>
      </c>
      <c r="L1643" s="20">
        <f t="shared" si="121"/>
        <v>46.000000000000007</v>
      </c>
      <c r="M1643" s="21">
        <f t="shared" si="122"/>
        <v>50</v>
      </c>
    </row>
    <row r="1644" spans="2:13">
      <c r="B1644" s="14">
        <v>17697957</v>
      </c>
      <c r="C1644" s="15" t="s">
        <v>1598</v>
      </c>
      <c r="D1644" s="15" t="s">
        <v>1714</v>
      </c>
      <c r="E1644" s="16">
        <v>42905</v>
      </c>
      <c r="F1644" s="22">
        <f>IF(AND(MONTH($D$1)&lt;=MONTH(E1644),YEAR($D$1)=YEAR(E1644)),0,DATEDIF(E1644,$D$1,"M"))</f>
        <v>99</v>
      </c>
      <c r="G1644" s="18">
        <v>84</v>
      </c>
      <c r="H1644" s="23">
        <v>8033.94</v>
      </c>
      <c r="I1644" s="23">
        <f t="shared" si="120"/>
        <v>6427.152</v>
      </c>
      <c r="J1644" s="15">
        <v>50</v>
      </c>
      <c r="K1644" s="23">
        <f t="shared" si="123"/>
        <v>75.918476190476184</v>
      </c>
      <c r="L1644" s="20">
        <f t="shared" si="121"/>
        <v>6377.1519999999991</v>
      </c>
      <c r="M1644" s="21">
        <f t="shared" si="122"/>
        <v>50</v>
      </c>
    </row>
    <row r="1645" spans="2:13">
      <c r="B1645" s="14">
        <v>17697421</v>
      </c>
      <c r="C1645" s="15" t="s">
        <v>1598</v>
      </c>
      <c r="D1645" s="15" t="s">
        <v>1714</v>
      </c>
      <c r="E1645" s="16">
        <v>43371</v>
      </c>
      <c r="F1645" s="22">
        <f>IF(AND(MONTH($D$1)&lt;=MONTH(E1645),YEAR($D$1)=YEAR(E1645)),0,DATEDIF(E1645,$D$1,"M"))</f>
        <v>84</v>
      </c>
      <c r="G1645" s="18">
        <v>84</v>
      </c>
      <c r="H1645" s="23">
        <v>8705</v>
      </c>
      <c r="I1645" s="23">
        <f t="shared" si="120"/>
        <v>6964</v>
      </c>
      <c r="J1645" s="15">
        <v>100</v>
      </c>
      <c r="K1645" s="23">
        <f t="shared" si="123"/>
        <v>81.714285714285708</v>
      </c>
      <c r="L1645" s="20">
        <f t="shared" si="121"/>
        <v>6863.9999999999991</v>
      </c>
      <c r="M1645" s="21">
        <f t="shared" si="122"/>
        <v>100.00000000000091</v>
      </c>
    </row>
    <row r="1646" spans="2:13">
      <c r="B1646" s="14">
        <v>19073343</v>
      </c>
      <c r="C1646" s="15" t="s">
        <v>1598</v>
      </c>
      <c r="D1646" s="15" t="s">
        <v>1714</v>
      </c>
      <c r="E1646" s="16" t="s">
        <v>1933</v>
      </c>
      <c r="F1646" s="22">
        <f>IF(AND(MONTH($D$1)&lt;=MONTH(E1646),YEAR($D$1)=YEAR(E1646)),0,DATEDIF(E1646,$D$1,"M"))</f>
        <v>0</v>
      </c>
      <c r="G1646" s="18">
        <v>84</v>
      </c>
      <c r="H1646" s="23">
        <v>4650</v>
      </c>
      <c r="I1646" s="23">
        <f t="shared" si="120"/>
        <v>3720</v>
      </c>
      <c r="J1646" s="15">
        <v>100</v>
      </c>
      <c r="K1646" s="23">
        <f t="shared" si="123"/>
        <v>43.095238095238095</v>
      </c>
      <c r="L1646" s="20">
        <f t="shared" si="121"/>
        <v>0</v>
      </c>
      <c r="M1646" s="21">
        <f t="shared" si="122"/>
        <v>3720</v>
      </c>
    </row>
    <row r="1647" spans="2:13">
      <c r="B1647" s="14">
        <v>16023023</v>
      </c>
      <c r="C1647" s="15" t="s">
        <v>1598</v>
      </c>
      <c r="D1647" s="15" t="s">
        <v>1692</v>
      </c>
      <c r="E1647" s="16">
        <v>43868</v>
      </c>
      <c r="F1647" s="22">
        <f>IF(AND(MONTH($D$1)&lt;=MONTH(E1647),YEAR($D$1)=YEAR(E1647)),0,DATEDIF(E1647,$D$1,"M"))</f>
        <v>67</v>
      </c>
      <c r="G1647" s="18">
        <v>84</v>
      </c>
      <c r="H1647" s="23">
        <v>2673</v>
      </c>
      <c r="I1647" s="23">
        <f t="shared" si="120"/>
        <v>2138.4</v>
      </c>
      <c r="J1647" s="15">
        <v>100</v>
      </c>
      <c r="K1647" s="23">
        <f t="shared" si="123"/>
        <v>24.266666666666669</v>
      </c>
      <c r="L1647" s="20">
        <f t="shared" si="121"/>
        <v>1625.8666666666668</v>
      </c>
      <c r="M1647" s="21">
        <f t="shared" si="122"/>
        <v>512.5333333333333</v>
      </c>
    </row>
    <row r="1648" spans="2:13">
      <c r="B1648" s="14">
        <v>18676336</v>
      </c>
      <c r="C1648" s="15" t="s">
        <v>1598</v>
      </c>
      <c r="D1648" s="15" t="s">
        <v>1692</v>
      </c>
      <c r="E1648" s="16">
        <v>43858</v>
      </c>
      <c r="F1648" s="22">
        <f>IF(AND(MONTH($D$1)&lt;=MONTH(E1648),YEAR($D$1)=YEAR(E1648)),0,DATEDIF(E1648,$D$1,"M"))</f>
        <v>68</v>
      </c>
      <c r="G1648" s="18">
        <v>84</v>
      </c>
      <c r="H1648" s="23">
        <v>2673</v>
      </c>
      <c r="I1648" s="23">
        <f t="shared" si="120"/>
        <v>2138.4</v>
      </c>
      <c r="J1648" s="15">
        <v>100</v>
      </c>
      <c r="K1648" s="23">
        <f t="shared" si="123"/>
        <v>24.266666666666669</v>
      </c>
      <c r="L1648" s="20">
        <f t="shared" si="121"/>
        <v>1650.1333333333334</v>
      </c>
      <c r="M1648" s="21">
        <f t="shared" si="122"/>
        <v>488.26666666666665</v>
      </c>
    </row>
    <row r="1649" spans="2:13">
      <c r="B1649" s="14">
        <v>21368907</v>
      </c>
      <c r="C1649" s="15" t="s">
        <v>1598</v>
      </c>
      <c r="D1649" s="15" t="s">
        <v>1690</v>
      </c>
      <c r="E1649" s="16">
        <v>44181</v>
      </c>
      <c r="F1649" s="22">
        <f>IF(AND(MONTH($D$1)&lt;=MONTH(E1649),YEAR($D$1)=YEAR(E1649)),0,DATEDIF(E1649,$D$1,"M"))</f>
        <v>57</v>
      </c>
      <c r="G1649" s="18">
        <v>84</v>
      </c>
      <c r="H1649" s="23">
        <v>4172</v>
      </c>
      <c r="I1649" s="23">
        <f t="shared" si="120"/>
        <v>3337.6000000000004</v>
      </c>
      <c r="J1649" s="15">
        <v>100</v>
      </c>
      <c r="K1649" s="23">
        <f t="shared" si="123"/>
        <v>38.542857142857144</v>
      </c>
      <c r="L1649" s="20">
        <f t="shared" si="121"/>
        <v>2196.9428571428571</v>
      </c>
      <c r="M1649" s="21">
        <f t="shared" si="122"/>
        <v>1140.6571428571433</v>
      </c>
    </row>
    <row r="1650" spans="2:13">
      <c r="B1650" s="14">
        <v>11967407</v>
      </c>
      <c r="C1650" s="15" t="s">
        <v>1598</v>
      </c>
      <c r="D1650" s="15" t="s">
        <v>1690</v>
      </c>
      <c r="E1650" s="16">
        <v>43487</v>
      </c>
      <c r="F1650" s="22">
        <f>IF(AND(MONTH($D$1)&lt;=MONTH(E1650),YEAR($D$1)=YEAR(E1650)),0,DATEDIF(E1650,$D$1,"M"))</f>
        <v>80</v>
      </c>
      <c r="G1650" s="18">
        <v>84</v>
      </c>
      <c r="H1650" s="23">
        <v>3612</v>
      </c>
      <c r="I1650" s="23">
        <f t="shared" si="120"/>
        <v>2889.6000000000004</v>
      </c>
      <c r="J1650" s="15">
        <v>100</v>
      </c>
      <c r="K1650" s="23">
        <f t="shared" si="123"/>
        <v>33.209523809523816</v>
      </c>
      <c r="L1650" s="20">
        <f t="shared" si="121"/>
        <v>2656.7619047619055</v>
      </c>
      <c r="M1650" s="21">
        <f t="shared" si="122"/>
        <v>232.83809523809487</v>
      </c>
    </row>
    <row r="1651" spans="2:13">
      <c r="B1651" s="14">
        <v>15312689</v>
      </c>
      <c r="C1651" s="15" t="s">
        <v>1598</v>
      </c>
      <c r="D1651" s="15" t="s">
        <v>1698</v>
      </c>
      <c r="E1651" s="16">
        <v>43285</v>
      </c>
      <c r="F1651" s="22">
        <f>IF(AND(MONTH($D$1)&lt;=MONTH(E1651),YEAR($D$1)=YEAR(E1651)),0,DATEDIF(E1651,$D$1,"M"))</f>
        <v>86</v>
      </c>
      <c r="G1651" s="18">
        <v>84</v>
      </c>
      <c r="H1651" s="23">
        <v>3447.57</v>
      </c>
      <c r="I1651" s="23">
        <f t="shared" si="120"/>
        <v>2758.0560000000005</v>
      </c>
      <c r="J1651" s="15">
        <v>50</v>
      </c>
      <c r="K1651" s="23">
        <f t="shared" si="123"/>
        <v>32.238761904761908</v>
      </c>
      <c r="L1651" s="20">
        <f t="shared" si="121"/>
        <v>2708.0560000000005</v>
      </c>
      <c r="M1651" s="21">
        <f t="shared" si="122"/>
        <v>50</v>
      </c>
    </row>
    <row r="1652" spans="2:13">
      <c r="B1652" s="14">
        <v>16835419</v>
      </c>
      <c r="C1652" s="15" t="s">
        <v>1598</v>
      </c>
      <c r="D1652" s="15" t="s">
        <v>1698</v>
      </c>
      <c r="E1652" s="16">
        <v>44756</v>
      </c>
      <c r="F1652" s="22">
        <f>IF(AND(MONTH($D$1)&lt;=MONTH(E1652),YEAR($D$1)=YEAR(E1652)),0,DATEDIF(E1652,$D$1,"M"))</f>
        <v>38</v>
      </c>
      <c r="G1652" s="18">
        <v>84</v>
      </c>
      <c r="H1652" s="23">
        <v>4898</v>
      </c>
      <c r="I1652" s="23">
        <f t="shared" si="120"/>
        <v>3918.4</v>
      </c>
      <c r="J1652" s="15">
        <v>100</v>
      </c>
      <c r="K1652" s="23">
        <f t="shared" si="123"/>
        <v>45.457142857142856</v>
      </c>
      <c r="L1652" s="20">
        <f t="shared" si="121"/>
        <v>1727.3714285714286</v>
      </c>
      <c r="M1652" s="21">
        <f t="shared" si="122"/>
        <v>2191.0285714285715</v>
      </c>
    </row>
    <row r="1653" spans="2:13">
      <c r="B1653" s="14">
        <v>16835077</v>
      </c>
      <c r="C1653" s="15" t="s">
        <v>1598</v>
      </c>
      <c r="D1653" s="15" t="s">
        <v>1656</v>
      </c>
      <c r="E1653" s="16" t="s">
        <v>1931</v>
      </c>
      <c r="F1653" s="22">
        <f>IF(AND(MONTH($D$1)&lt;=MONTH(E1653),YEAR($D$1)=YEAR(E1653)),0,DATEDIF(E1653,$D$1,"M"))</f>
        <v>25</v>
      </c>
      <c r="G1653" s="18">
        <v>84</v>
      </c>
      <c r="H1653" s="23">
        <v>2731.38</v>
      </c>
      <c r="I1653" s="23">
        <f t="shared" si="120"/>
        <v>2185.1040000000003</v>
      </c>
      <c r="J1653" s="15">
        <v>100</v>
      </c>
      <c r="K1653" s="23">
        <f t="shared" si="123"/>
        <v>24.82266666666667</v>
      </c>
      <c r="L1653" s="20">
        <f t="shared" si="121"/>
        <v>620.56666666666672</v>
      </c>
      <c r="M1653" s="21">
        <f t="shared" si="122"/>
        <v>1564.5373333333337</v>
      </c>
    </row>
    <row r="1654" spans="2:13">
      <c r="B1654" s="14">
        <v>16835421</v>
      </c>
      <c r="C1654" s="15" t="s">
        <v>1598</v>
      </c>
      <c r="D1654" s="15" t="s">
        <v>1656</v>
      </c>
      <c r="E1654" s="16">
        <v>43314</v>
      </c>
      <c r="F1654" s="22">
        <f>IF(AND(MONTH($D$1)&lt;=MONTH(E1654),YEAR($D$1)=YEAR(E1654)),0,DATEDIF(E1654,$D$1,"M"))</f>
        <v>85</v>
      </c>
      <c r="G1654" s="18">
        <v>84</v>
      </c>
      <c r="H1654" s="23">
        <v>1295</v>
      </c>
      <c r="I1654" s="23">
        <f t="shared" si="120"/>
        <v>1036</v>
      </c>
      <c r="J1654" s="15">
        <v>50</v>
      </c>
      <c r="K1654" s="23">
        <f t="shared" si="123"/>
        <v>11.738095238095237</v>
      </c>
      <c r="L1654" s="20">
        <f t="shared" si="121"/>
        <v>985.99999999999989</v>
      </c>
      <c r="M1654" s="21">
        <f t="shared" si="122"/>
        <v>50</v>
      </c>
    </row>
    <row r="1655" spans="2:13">
      <c r="B1655" s="14">
        <v>24626712</v>
      </c>
      <c r="C1655" s="15" t="s">
        <v>1598</v>
      </c>
      <c r="D1655" s="15" t="s">
        <v>483</v>
      </c>
      <c r="E1655" s="16">
        <v>43384</v>
      </c>
      <c r="F1655" s="22">
        <f>IF(AND(MONTH($D$1)&lt;=MONTH(E1655),YEAR($D$1)=YEAR(E1655)),0,DATEDIF(E1655,$D$1,"M"))</f>
        <v>83</v>
      </c>
      <c r="G1655" s="18">
        <v>84</v>
      </c>
      <c r="H1655" s="23">
        <v>3020.79</v>
      </c>
      <c r="I1655" s="23">
        <f t="shared" si="120"/>
        <v>2416.6320000000001</v>
      </c>
      <c r="J1655" s="15">
        <v>100</v>
      </c>
      <c r="K1655" s="23">
        <f t="shared" si="123"/>
        <v>27.57895238095238</v>
      </c>
      <c r="L1655" s="20">
        <f t="shared" si="121"/>
        <v>2289.0530476190474</v>
      </c>
      <c r="M1655" s="21">
        <f t="shared" si="122"/>
        <v>127.57895238095261</v>
      </c>
    </row>
    <row r="1656" spans="2:13">
      <c r="B1656" s="14">
        <v>20658934</v>
      </c>
      <c r="C1656" s="15" t="s">
        <v>1599</v>
      </c>
      <c r="D1656" s="15" t="s">
        <v>1718</v>
      </c>
      <c r="E1656" s="16">
        <v>42290</v>
      </c>
      <c r="F1656" s="22">
        <f>IF(AND(MONTH($D$1)&lt;=MONTH(E1656),YEAR($D$1)=YEAR(E1656)),0,DATEDIF(E1656,$D$1,"M"))</f>
        <v>119</v>
      </c>
      <c r="G1656" s="18">
        <v>60</v>
      </c>
      <c r="H1656" s="23">
        <v>0</v>
      </c>
      <c r="I1656" s="23">
        <f t="shared" si="120"/>
        <v>0</v>
      </c>
      <c r="J1656" s="15">
        <v>50</v>
      </c>
      <c r="K1656" s="23">
        <f t="shared" si="123"/>
        <v>-0.83333333333333337</v>
      </c>
      <c r="L1656" s="20">
        <f t="shared" si="121"/>
        <v>-50</v>
      </c>
      <c r="M1656" s="21">
        <f t="shared" si="122"/>
        <v>50</v>
      </c>
    </row>
    <row r="1657" spans="2:13">
      <c r="B1657" s="14">
        <v>22168603</v>
      </c>
      <c r="C1657" s="15" t="s">
        <v>1599</v>
      </c>
      <c r="D1657" s="15" t="s">
        <v>1719</v>
      </c>
      <c r="E1657" s="16">
        <v>43147</v>
      </c>
      <c r="F1657" s="22">
        <f>IF(AND(MONTH($D$1)&lt;=MONTH(E1657),YEAR($D$1)=YEAR(E1657)),0,DATEDIF(E1657,$D$1,"M"))</f>
        <v>91</v>
      </c>
      <c r="G1657" s="18">
        <v>60</v>
      </c>
      <c r="H1657" s="23">
        <v>7139</v>
      </c>
      <c r="I1657" s="23">
        <f t="shared" si="120"/>
        <v>5711.2000000000007</v>
      </c>
      <c r="J1657" s="15">
        <v>50</v>
      </c>
      <c r="K1657" s="23">
        <f t="shared" si="123"/>
        <v>94.353333333333339</v>
      </c>
      <c r="L1657" s="20">
        <f t="shared" si="121"/>
        <v>5661.2000000000007</v>
      </c>
      <c r="M1657" s="21">
        <f t="shared" si="122"/>
        <v>50</v>
      </c>
    </row>
    <row r="1658" spans="2:13">
      <c r="B1658" s="14">
        <v>25276998</v>
      </c>
      <c r="C1658" s="15" t="s">
        <v>1599</v>
      </c>
      <c r="D1658" s="15" t="s">
        <v>1715</v>
      </c>
      <c r="E1658" s="16" t="s">
        <v>1935</v>
      </c>
      <c r="F1658" s="22">
        <f>IF(AND(MONTH($D$1)&lt;=MONTH(E1658),YEAR($D$1)=YEAR(E1658)),0,DATEDIF(E1658,$D$1,"M"))</f>
        <v>11</v>
      </c>
      <c r="G1658" s="18">
        <v>60</v>
      </c>
      <c r="H1658" s="23">
        <v>7008</v>
      </c>
      <c r="I1658" s="23">
        <f t="shared" si="120"/>
        <v>5606.4000000000005</v>
      </c>
      <c r="J1658" s="15">
        <v>100</v>
      </c>
      <c r="K1658" s="23">
        <f t="shared" si="123"/>
        <v>91.773333333333341</v>
      </c>
      <c r="L1658" s="20">
        <f t="shared" si="121"/>
        <v>1009.5066666666668</v>
      </c>
      <c r="M1658" s="21">
        <f t="shared" si="122"/>
        <v>4596.8933333333334</v>
      </c>
    </row>
    <row r="1659" spans="2:13">
      <c r="B1659" s="14">
        <v>25771712</v>
      </c>
      <c r="C1659" s="15" t="s">
        <v>1599</v>
      </c>
      <c r="D1659" s="15" t="s">
        <v>1711</v>
      </c>
      <c r="E1659" s="16" t="s">
        <v>1934</v>
      </c>
      <c r="F1659" s="22">
        <f>IF(AND(MONTH($D$1)&lt;=MONTH(E1659),YEAR($D$1)=YEAR(E1659)),0,DATEDIF(E1659,$D$1,"M"))</f>
        <v>43</v>
      </c>
      <c r="G1659" s="18">
        <v>60</v>
      </c>
      <c r="H1659" s="23">
        <v>10668.89</v>
      </c>
      <c r="I1659" s="23">
        <f t="shared" si="120"/>
        <v>8535.1119999999992</v>
      </c>
      <c r="J1659" s="15">
        <v>100</v>
      </c>
      <c r="K1659" s="23">
        <f t="shared" si="123"/>
        <v>140.58519999999999</v>
      </c>
      <c r="L1659" s="20">
        <f t="shared" si="121"/>
        <v>6045.1635999999999</v>
      </c>
      <c r="M1659" s="21">
        <f t="shared" si="122"/>
        <v>2489.9483999999993</v>
      </c>
    </row>
    <row r="1660" spans="2:13">
      <c r="B1660" s="14">
        <v>25745553</v>
      </c>
      <c r="C1660" s="15" t="s">
        <v>1599</v>
      </c>
      <c r="D1660" s="15" t="s">
        <v>1720</v>
      </c>
      <c r="E1660" s="16">
        <v>45014</v>
      </c>
      <c r="F1660" s="22">
        <f>IF(AND(MONTH($D$1)&lt;=MONTH(E1660),YEAR($D$1)=YEAR(E1660)),0,DATEDIF(E1660,$D$1,"M"))</f>
        <v>30</v>
      </c>
      <c r="G1660" s="18">
        <v>60</v>
      </c>
      <c r="H1660" s="23">
        <v>7423.39</v>
      </c>
      <c r="I1660" s="23">
        <f t="shared" si="120"/>
        <v>5938.7120000000004</v>
      </c>
      <c r="J1660" s="15">
        <v>100</v>
      </c>
      <c r="K1660" s="23">
        <f t="shared" si="123"/>
        <v>97.311866666666674</v>
      </c>
      <c r="L1660" s="20">
        <f t="shared" si="121"/>
        <v>2919.3560000000002</v>
      </c>
      <c r="M1660" s="21">
        <f t="shared" si="122"/>
        <v>3019.3560000000002</v>
      </c>
    </row>
    <row r="1661" spans="2:13">
      <c r="B1661" s="14">
        <v>16835027</v>
      </c>
      <c r="C1661" s="15" t="s">
        <v>1599</v>
      </c>
      <c r="D1661" s="15" t="s">
        <v>1722</v>
      </c>
      <c r="E1661" s="16">
        <v>45785</v>
      </c>
      <c r="F1661" s="22">
        <f>IF(AND(MONTH($D$1)&lt;=MONTH(E1661),YEAR($D$1)=YEAR(E1661)),0,DATEDIF(E1661,$D$1,"M"))</f>
        <v>4</v>
      </c>
      <c r="G1661" s="18">
        <v>60</v>
      </c>
      <c r="H1661" s="23">
        <v>9804.3799999999992</v>
      </c>
      <c r="I1661" s="23">
        <f t="shared" si="120"/>
        <v>7843.5039999999999</v>
      </c>
      <c r="J1661" s="15">
        <v>100</v>
      </c>
      <c r="K1661" s="23">
        <f t="shared" si="123"/>
        <v>129.05840000000001</v>
      </c>
      <c r="L1661" s="20">
        <f t="shared" si="121"/>
        <v>516.23360000000002</v>
      </c>
      <c r="M1661" s="21">
        <f t="shared" si="122"/>
        <v>7327.2703999999994</v>
      </c>
    </row>
    <row r="1662" spans="2:13">
      <c r="B1662" s="14">
        <v>22627734</v>
      </c>
      <c r="C1662" s="15" t="s">
        <v>1599</v>
      </c>
      <c r="D1662" s="15" t="s">
        <v>1722</v>
      </c>
      <c r="E1662" s="16">
        <v>45882</v>
      </c>
      <c r="F1662" s="22">
        <f>IF(AND(MONTH($D$1)&lt;=MONTH(E1662),YEAR($D$1)=YEAR(E1662)),0,DATEDIF(E1662,$D$1,"M"))</f>
        <v>1</v>
      </c>
      <c r="G1662" s="18">
        <v>60</v>
      </c>
      <c r="H1662" s="23">
        <v>6821.62</v>
      </c>
      <c r="I1662" s="23">
        <f t="shared" si="120"/>
        <v>5457.2960000000003</v>
      </c>
      <c r="J1662" s="15">
        <v>100</v>
      </c>
      <c r="K1662" s="23">
        <f t="shared" si="123"/>
        <v>89.288266666666672</v>
      </c>
      <c r="L1662" s="20">
        <f t="shared" si="121"/>
        <v>89.288266666666672</v>
      </c>
      <c r="M1662" s="21">
        <f t="shared" si="122"/>
        <v>5368.0077333333338</v>
      </c>
    </row>
    <row r="1663" spans="2:13">
      <c r="B1663" s="14">
        <v>22716169</v>
      </c>
      <c r="C1663" s="15" t="s">
        <v>1599</v>
      </c>
      <c r="D1663" s="15" t="s">
        <v>1723</v>
      </c>
      <c r="E1663" s="16">
        <v>45859</v>
      </c>
      <c r="F1663" s="22">
        <f>IF(AND(MONTH($D$1)&lt;=MONTH(E1663),YEAR($D$1)=YEAR(E1663)),0,DATEDIF(E1663,$D$1,"M"))</f>
        <v>2</v>
      </c>
      <c r="G1663" s="18">
        <v>60</v>
      </c>
      <c r="H1663" s="23">
        <v>9427.17</v>
      </c>
      <c r="I1663" s="23">
        <f t="shared" si="120"/>
        <v>7541.7360000000008</v>
      </c>
      <c r="J1663" s="15">
        <v>100</v>
      </c>
      <c r="K1663" s="23">
        <f t="shared" si="123"/>
        <v>124.02893333333334</v>
      </c>
      <c r="L1663" s="20">
        <f t="shared" si="121"/>
        <v>248.05786666666668</v>
      </c>
      <c r="M1663" s="21">
        <f t="shared" si="122"/>
        <v>7293.6781333333338</v>
      </c>
    </row>
    <row r="1664" spans="2:13">
      <c r="B1664" s="14">
        <v>24543586</v>
      </c>
      <c r="C1664" s="15" t="s">
        <v>1599</v>
      </c>
      <c r="D1664" s="15" t="s">
        <v>1717</v>
      </c>
      <c r="E1664" s="16">
        <v>42955</v>
      </c>
      <c r="F1664" s="22">
        <f>IF(AND(MONTH($D$1)&lt;=MONTH(E1664),YEAR($D$1)=YEAR(E1664)),0,DATEDIF(E1664,$D$1,"M"))</f>
        <v>97</v>
      </c>
      <c r="G1664" s="18">
        <v>60</v>
      </c>
      <c r="H1664" s="23">
        <v>4451.55</v>
      </c>
      <c r="I1664" s="23">
        <f t="shared" si="120"/>
        <v>3561.2400000000002</v>
      </c>
      <c r="J1664" s="15">
        <v>50</v>
      </c>
      <c r="K1664" s="23">
        <f t="shared" si="123"/>
        <v>58.520666666666671</v>
      </c>
      <c r="L1664" s="20">
        <f t="shared" si="121"/>
        <v>3511.2400000000002</v>
      </c>
      <c r="M1664" s="21">
        <f t="shared" si="122"/>
        <v>50</v>
      </c>
    </row>
    <row r="1665" spans="2:13">
      <c r="B1665" s="14">
        <v>11075877</v>
      </c>
      <c r="C1665" s="15" t="s">
        <v>1599</v>
      </c>
      <c r="D1665" s="15" t="s">
        <v>1721</v>
      </c>
      <c r="E1665" s="16">
        <v>45121</v>
      </c>
      <c r="F1665" s="22">
        <f>IF(AND(MONTH($D$1)&lt;=MONTH(E1665),YEAR($D$1)=YEAR(E1665)),0,DATEDIF(E1665,$D$1,"M"))</f>
        <v>26</v>
      </c>
      <c r="G1665" s="18">
        <v>60</v>
      </c>
      <c r="H1665" s="23">
        <v>7138</v>
      </c>
      <c r="I1665" s="23">
        <f t="shared" si="120"/>
        <v>5710.4000000000005</v>
      </c>
      <c r="J1665" s="15">
        <v>100</v>
      </c>
      <c r="K1665" s="23">
        <f t="shared" si="123"/>
        <v>93.506666666666675</v>
      </c>
      <c r="L1665" s="20">
        <f t="shared" si="121"/>
        <v>2431.1733333333336</v>
      </c>
      <c r="M1665" s="21">
        <f t="shared" si="122"/>
        <v>3279.2266666666669</v>
      </c>
    </row>
    <row r="1666" spans="2:13">
      <c r="B1666" s="14">
        <v>19829300</v>
      </c>
      <c r="C1666" s="15" t="s">
        <v>1599</v>
      </c>
      <c r="D1666" s="15" t="s">
        <v>1716</v>
      </c>
      <c r="E1666" s="16">
        <v>45085</v>
      </c>
      <c r="F1666" s="22">
        <f>IF(AND(MONTH($D$1)&lt;=MONTH(E1666),YEAR($D$1)=YEAR(E1666)),0,DATEDIF(E1666,$D$1,"M"))</f>
        <v>27</v>
      </c>
      <c r="G1666" s="18">
        <v>60</v>
      </c>
      <c r="H1666" s="23">
        <v>6513</v>
      </c>
      <c r="I1666" s="23">
        <f t="shared" si="120"/>
        <v>5210.4000000000005</v>
      </c>
      <c r="J1666" s="15">
        <v>100</v>
      </c>
      <c r="K1666" s="23">
        <f t="shared" si="123"/>
        <v>85.173333333333346</v>
      </c>
      <c r="L1666" s="20">
        <f t="shared" si="121"/>
        <v>2299.6800000000003</v>
      </c>
      <c r="M1666" s="21">
        <f t="shared" si="122"/>
        <v>2910.7200000000003</v>
      </c>
    </row>
    <row r="1667" spans="2:13">
      <c r="B1667" s="14">
        <v>20874961</v>
      </c>
      <c r="C1667" s="15" t="s">
        <v>1599</v>
      </c>
      <c r="D1667" s="15" t="s">
        <v>1716</v>
      </c>
      <c r="E1667" s="16">
        <v>45562</v>
      </c>
      <c r="F1667" s="22">
        <f>IF(AND(MONTH($D$1)&lt;=MONTH(E1667),YEAR($D$1)=YEAR(E1667)),0,DATEDIF(E1667,$D$1,"M"))</f>
        <v>12</v>
      </c>
      <c r="G1667" s="18">
        <v>60</v>
      </c>
      <c r="H1667" s="23">
        <v>5243</v>
      </c>
      <c r="I1667" s="23">
        <f t="shared" si="120"/>
        <v>4194.4000000000005</v>
      </c>
      <c r="J1667" s="15">
        <v>100</v>
      </c>
      <c r="K1667" s="23">
        <f t="shared" si="123"/>
        <v>68.240000000000009</v>
      </c>
      <c r="L1667" s="20">
        <f t="shared" si="121"/>
        <v>818.88000000000011</v>
      </c>
      <c r="M1667" s="21">
        <f t="shared" si="122"/>
        <v>3375.5200000000004</v>
      </c>
    </row>
    <row r="1668" spans="2:13">
      <c r="B1668" s="14">
        <v>16835090</v>
      </c>
      <c r="C1668" s="15" t="s">
        <v>1599</v>
      </c>
      <c r="D1668" s="15" t="s">
        <v>1716</v>
      </c>
      <c r="E1668" s="16">
        <v>42313</v>
      </c>
      <c r="F1668" s="22">
        <f>IF(AND(MONTH($D$1)&lt;=MONTH(E1668),YEAR($D$1)=YEAR(E1668)),0,DATEDIF(E1668,$D$1,"M"))</f>
        <v>118</v>
      </c>
      <c r="G1668" s="18">
        <v>60</v>
      </c>
      <c r="H1668" s="23">
        <v>2051</v>
      </c>
      <c r="I1668" s="23">
        <f t="shared" ref="I1668:I1731" si="124">+H1668*(1-$I$3)</f>
        <v>1640.8000000000002</v>
      </c>
      <c r="J1668" s="15">
        <v>50</v>
      </c>
      <c r="K1668" s="23">
        <f t="shared" si="123"/>
        <v>26.513333333333335</v>
      </c>
      <c r="L1668" s="20">
        <f t="shared" ref="L1668:L1731" si="125">IF(F1668&lt;G1668,K1668*F1668,K1668*G1668)</f>
        <v>1590.8000000000002</v>
      </c>
      <c r="M1668" s="21">
        <f t="shared" si="122"/>
        <v>50</v>
      </c>
    </row>
    <row r="1669" spans="2:13">
      <c r="B1669" s="14">
        <v>18676313</v>
      </c>
      <c r="C1669" s="15" t="s">
        <v>1600</v>
      </c>
      <c r="D1669" s="15" t="s">
        <v>1731</v>
      </c>
      <c r="E1669" s="16">
        <v>44433</v>
      </c>
      <c r="F1669" s="22">
        <f>IF(AND(MONTH($D$1)&lt;=MONTH(E1669),YEAR($D$1)=YEAR(E1669)),0,DATEDIF(E1669,$D$1,"M"))</f>
        <v>49</v>
      </c>
      <c r="G1669" s="18">
        <v>84</v>
      </c>
      <c r="H1669" s="23">
        <v>5517</v>
      </c>
      <c r="I1669" s="23">
        <f t="shared" si="124"/>
        <v>4413.6000000000004</v>
      </c>
      <c r="J1669" s="15">
        <v>100</v>
      </c>
      <c r="K1669" s="23">
        <f t="shared" si="123"/>
        <v>51.352380952380955</v>
      </c>
      <c r="L1669" s="20">
        <f t="shared" si="125"/>
        <v>2516.2666666666669</v>
      </c>
      <c r="M1669" s="21">
        <f t="shared" si="122"/>
        <v>1897.3333333333335</v>
      </c>
    </row>
    <row r="1670" spans="2:13">
      <c r="B1670" s="14">
        <v>16835062</v>
      </c>
      <c r="C1670" s="15" t="s">
        <v>1600</v>
      </c>
      <c r="D1670" s="15" t="s">
        <v>1731</v>
      </c>
      <c r="E1670" s="16">
        <v>44677</v>
      </c>
      <c r="F1670" s="22">
        <f>IF(AND(MONTH($D$1)&lt;=MONTH(E1670),YEAR($D$1)=YEAR(E1670)),0,DATEDIF(E1670,$D$1,"M"))</f>
        <v>41</v>
      </c>
      <c r="G1670" s="18">
        <v>84</v>
      </c>
      <c r="H1670" s="23">
        <v>5238</v>
      </c>
      <c r="I1670" s="23">
        <f t="shared" si="124"/>
        <v>4190.4000000000005</v>
      </c>
      <c r="J1670" s="15">
        <v>100</v>
      </c>
      <c r="K1670" s="23">
        <f t="shared" si="123"/>
        <v>48.695238095238103</v>
      </c>
      <c r="L1670" s="20">
        <f t="shared" si="125"/>
        <v>1996.5047619047623</v>
      </c>
      <c r="M1670" s="21">
        <f t="shared" ref="M1670:M1733" si="126">IF(F1670&gt;G1670,J1670,I1670-L1670)</f>
        <v>2193.8952380952383</v>
      </c>
    </row>
    <row r="1671" spans="2:13">
      <c r="B1671" s="14">
        <v>16835434</v>
      </c>
      <c r="C1671" s="15" t="s">
        <v>1600</v>
      </c>
      <c r="D1671" s="15" t="s">
        <v>1726</v>
      </c>
      <c r="E1671" s="16">
        <v>37987</v>
      </c>
      <c r="F1671" s="22">
        <f>IF(AND(MONTH($D$1)&lt;=MONTH(E1671),YEAR($D$1)=YEAR(E1671)),0,DATEDIF(E1671,$D$1,"M"))</f>
        <v>261</v>
      </c>
      <c r="G1671" s="18">
        <v>84</v>
      </c>
      <c r="H1671" s="23">
        <v>0</v>
      </c>
      <c r="I1671" s="23">
        <f t="shared" si="124"/>
        <v>0</v>
      </c>
      <c r="J1671" s="15">
        <v>50</v>
      </c>
      <c r="K1671" s="23">
        <f t="shared" si="123"/>
        <v>-0.59523809523809523</v>
      </c>
      <c r="L1671" s="20">
        <f t="shared" si="125"/>
        <v>-50</v>
      </c>
      <c r="M1671" s="21">
        <f t="shared" si="126"/>
        <v>50</v>
      </c>
    </row>
    <row r="1672" spans="2:13">
      <c r="B1672" s="14">
        <v>17884876</v>
      </c>
      <c r="C1672" s="15" t="s">
        <v>1600</v>
      </c>
      <c r="D1672" s="15" t="s">
        <v>1730</v>
      </c>
      <c r="E1672" s="16">
        <v>40179</v>
      </c>
      <c r="F1672" s="22">
        <f>IF(AND(MONTH($D$1)&lt;=MONTH(E1672),YEAR($D$1)=YEAR(E1672)),0,DATEDIF(E1672,$D$1,"M"))</f>
        <v>189</v>
      </c>
      <c r="G1672" s="18">
        <v>84</v>
      </c>
      <c r="H1672" s="23">
        <v>0</v>
      </c>
      <c r="I1672" s="23">
        <f t="shared" si="124"/>
        <v>0</v>
      </c>
      <c r="J1672" s="15">
        <v>50</v>
      </c>
      <c r="K1672" s="23">
        <f t="shared" si="123"/>
        <v>-0.59523809523809523</v>
      </c>
      <c r="L1672" s="20">
        <f t="shared" si="125"/>
        <v>-50</v>
      </c>
      <c r="M1672" s="21">
        <f t="shared" si="126"/>
        <v>50</v>
      </c>
    </row>
    <row r="1673" spans="2:13">
      <c r="B1673" s="14">
        <v>17739301</v>
      </c>
      <c r="C1673" s="15" t="s">
        <v>1600</v>
      </c>
      <c r="D1673" s="15" t="s">
        <v>1690</v>
      </c>
      <c r="E1673" s="16">
        <v>42892</v>
      </c>
      <c r="F1673" s="22">
        <f>IF(AND(MONTH($D$1)&lt;=MONTH(E1673),YEAR($D$1)=YEAR(E1673)),0,DATEDIF(E1673,$D$1,"M"))</f>
        <v>99</v>
      </c>
      <c r="G1673" s="18">
        <v>84</v>
      </c>
      <c r="H1673" s="23">
        <v>3739.19</v>
      </c>
      <c r="I1673" s="23">
        <f t="shared" si="124"/>
        <v>2991.3520000000003</v>
      </c>
      <c r="J1673" s="15">
        <v>50</v>
      </c>
      <c r="K1673" s="23">
        <f t="shared" si="123"/>
        <v>35.016095238095239</v>
      </c>
      <c r="L1673" s="20">
        <f t="shared" si="125"/>
        <v>2941.3520000000003</v>
      </c>
      <c r="M1673" s="21">
        <f t="shared" si="126"/>
        <v>50</v>
      </c>
    </row>
    <row r="1674" spans="2:13">
      <c r="B1674" s="14">
        <v>17761661</v>
      </c>
      <c r="C1674" s="15" t="s">
        <v>1600</v>
      </c>
      <c r="D1674" s="15" t="s">
        <v>1727</v>
      </c>
      <c r="E1674" s="16">
        <v>41640</v>
      </c>
      <c r="F1674" s="22">
        <f>IF(AND(MONTH($D$1)&lt;=MONTH(E1674),YEAR($D$1)=YEAR(E1674)),0,DATEDIF(E1674,$D$1,"M"))</f>
        <v>141</v>
      </c>
      <c r="G1674" s="18">
        <v>84</v>
      </c>
      <c r="H1674" s="23">
        <v>4279.18</v>
      </c>
      <c r="I1674" s="23">
        <f t="shared" si="124"/>
        <v>3423.3440000000005</v>
      </c>
      <c r="J1674" s="15">
        <v>50</v>
      </c>
      <c r="K1674" s="23">
        <f t="shared" si="123"/>
        <v>40.158857142857151</v>
      </c>
      <c r="L1674" s="20">
        <f t="shared" si="125"/>
        <v>3373.3440000000005</v>
      </c>
      <c r="M1674" s="21">
        <f t="shared" si="126"/>
        <v>50</v>
      </c>
    </row>
    <row r="1675" spans="2:13">
      <c r="B1675" s="14">
        <v>17776396</v>
      </c>
      <c r="C1675" s="15" t="s">
        <v>1600</v>
      </c>
      <c r="D1675" s="15" t="s">
        <v>1708</v>
      </c>
      <c r="E1675" s="16" t="s">
        <v>1937</v>
      </c>
      <c r="F1675" s="22">
        <f>IF(AND(MONTH($D$1)&lt;=MONTH(E1675),YEAR($D$1)=YEAR(E1675)),0,DATEDIF(E1675,$D$1,"M"))</f>
        <v>65</v>
      </c>
      <c r="G1675" s="18">
        <v>84</v>
      </c>
      <c r="H1675" s="23">
        <v>4681</v>
      </c>
      <c r="I1675" s="23">
        <f t="shared" si="124"/>
        <v>3744.8</v>
      </c>
      <c r="J1675" s="15">
        <v>100</v>
      </c>
      <c r="K1675" s="23">
        <f t="shared" si="123"/>
        <v>43.390476190476193</v>
      </c>
      <c r="L1675" s="20">
        <f t="shared" si="125"/>
        <v>2820.3809523809523</v>
      </c>
      <c r="M1675" s="21">
        <f t="shared" si="126"/>
        <v>924.41904761904789</v>
      </c>
    </row>
    <row r="1676" spans="2:13">
      <c r="B1676" s="14">
        <v>18570993</v>
      </c>
      <c r="C1676" s="15" t="s">
        <v>1600</v>
      </c>
      <c r="D1676" s="15" t="s">
        <v>1708</v>
      </c>
      <c r="E1676" s="16" t="s">
        <v>1936</v>
      </c>
      <c r="F1676" s="22">
        <f>IF(AND(MONTH($D$1)&lt;=MONTH(E1676),YEAR($D$1)=YEAR(E1676)),0,DATEDIF(E1676,$D$1,"M"))</f>
        <v>66</v>
      </c>
      <c r="G1676" s="18">
        <v>84</v>
      </c>
      <c r="H1676" s="23">
        <v>3866</v>
      </c>
      <c r="I1676" s="23">
        <f t="shared" si="124"/>
        <v>3092.8</v>
      </c>
      <c r="J1676" s="15">
        <v>100</v>
      </c>
      <c r="K1676" s="23">
        <f t="shared" si="123"/>
        <v>35.628571428571433</v>
      </c>
      <c r="L1676" s="20">
        <f t="shared" si="125"/>
        <v>2351.4857142857145</v>
      </c>
      <c r="M1676" s="21">
        <f t="shared" si="126"/>
        <v>741.31428571428569</v>
      </c>
    </row>
    <row r="1677" spans="2:13">
      <c r="B1677" s="14">
        <v>22856656</v>
      </c>
      <c r="C1677" s="15" t="s">
        <v>1600</v>
      </c>
      <c r="D1677" s="15" t="s">
        <v>1708</v>
      </c>
      <c r="E1677" s="16">
        <v>43878</v>
      </c>
      <c r="F1677" s="22">
        <f>IF(AND(MONTH($D$1)&lt;=MONTH(E1677),YEAR($D$1)=YEAR(E1677)),0,DATEDIF(E1677,$D$1,"M"))</f>
        <v>67</v>
      </c>
      <c r="G1677" s="18">
        <v>84</v>
      </c>
      <c r="H1677" s="23">
        <v>3577</v>
      </c>
      <c r="I1677" s="23">
        <f t="shared" si="124"/>
        <v>2861.6000000000004</v>
      </c>
      <c r="J1677" s="15">
        <v>100</v>
      </c>
      <c r="K1677" s="23">
        <f t="shared" si="123"/>
        <v>32.87619047619048</v>
      </c>
      <c r="L1677" s="20">
        <f t="shared" si="125"/>
        <v>2202.7047619047621</v>
      </c>
      <c r="M1677" s="21">
        <f t="shared" si="126"/>
        <v>658.89523809523826</v>
      </c>
    </row>
    <row r="1678" spans="2:13">
      <c r="B1678" s="14">
        <v>23253000</v>
      </c>
      <c r="C1678" s="15" t="s">
        <v>1600</v>
      </c>
      <c r="D1678" s="15" t="s">
        <v>1708</v>
      </c>
      <c r="E1678" s="16">
        <v>43889</v>
      </c>
      <c r="F1678" s="22">
        <f>IF(AND(MONTH($D$1)&lt;=MONTH(E1678),YEAR($D$1)=YEAR(E1678)),0,DATEDIF(E1678,$D$1,"M"))</f>
        <v>67</v>
      </c>
      <c r="G1678" s="18">
        <v>84</v>
      </c>
      <c r="H1678" s="23">
        <v>4944</v>
      </c>
      <c r="I1678" s="23">
        <f t="shared" si="124"/>
        <v>3955.2000000000003</v>
      </c>
      <c r="J1678" s="15">
        <v>100</v>
      </c>
      <c r="K1678" s="23">
        <f t="shared" si="123"/>
        <v>45.895238095238099</v>
      </c>
      <c r="L1678" s="20">
        <f t="shared" si="125"/>
        <v>3074.9809523809527</v>
      </c>
      <c r="M1678" s="21">
        <f t="shared" si="126"/>
        <v>880.21904761904761</v>
      </c>
    </row>
    <row r="1679" spans="2:13">
      <c r="B1679" s="14">
        <v>24127121</v>
      </c>
      <c r="C1679" s="15" t="s">
        <v>1600</v>
      </c>
      <c r="D1679" s="15" t="s">
        <v>1708</v>
      </c>
      <c r="E1679" s="16">
        <v>44069</v>
      </c>
      <c r="F1679" s="22">
        <f>IF(AND(MONTH($D$1)&lt;=MONTH(E1679),YEAR($D$1)=YEAR(E1679)),0,DATEDIF(E1679,$D$1,"M"))</f>
        <v>61</v>
      </c>
      <c r="G1679" s="18">
        <v>84</v>
      </c>
      <c r="H1679" s="23">
        <v>3628</v>
      </c>
      <c r="I1679" s="23">
        <f t="shared" si="124"/>
        <v>2902.4</v>
      </c>
      <c r="J1679" s="15">
        <v>100</v>
      </c>
      <c r="K1679" s="23">
        <f t="shared" si="123"/>
        <v>33.361904761904761</v>
      </c>
      <c r="L1679" s="20">
        <f t="shared" si="125"/>
        <v>2035.0761904761905</v>
      </c>
      <c r="M1679" s="21">
        <f t="shared" si="126"/>
        <v>867.32380952380959</v>
      </c>
    </row>
    <row r="1680" spans="2:13">
      <c r="B1680" s="14">
        <v>25953687</v>
      </c>
      <c r="C1680" s="15" t="s">
        <v>1600</v>
      </c>
      <c r="D1680" s="15" t="s">
        <v>1708</v>
      </c>
      <c r="E1680" s="16">
        <v>45188</v>
      </c>
      <c r="F1680" s="22">
        <f>IF(AND(MONTH($D$1)&lt;=MONTH(E1680),YEAR($D$1)=YEAR(E1680)),0,DATEDIF(E1680,$D$1,"M"))</f>
        <v>24</v>
      </c>
      <c r="G1680" s="18">
        <v>84</v>
      </c>
      <c r="H1680" s="23">
        <v>4843</v>
      </c>
      <c r="I1680" s="23">
        <f t="shared" si="124"/>
        <v>3874.4</v>
      </c>
      <c r="J1680" s="15">
        <v>100</v>
      </c>
      <c r="K1680" s="23">
        <f t="shared" si="123"/>
        <v>44.933333333333337</v>
      </c>
      <c r="L1680" s="20">
        <f t="shared" si="125"/>
        <v>1078.4000000000001</v>
      </c>
      <c r="M1680" s="21">
        <f t="shared" si="126"/>
        <v>2796</v>
      </c>
    </row>
    <row r="1681" spans="2:13">
      <c r="B1681" s="14">
        <v>16835238</v>
      </c>
      <c r="C1681" s="15" t="s">
        <v>1600</v>
      </c>
      <c r="D1681" s="15" t="s">
        <v>1708</v>
      </c>
      <c r="E1681" s="16">
        <v>45271</v>
      </c>
      <c r="F1681" s="22">
        <f>IF(AND(MONTH($D$1)&lt;=MONTH(E1681),YEAR($D$1)=YEAR(E1681)),0,DATEDIF(E1681,$D$1,"M"))</f>
        <v>21</v>
      </c>
      <c r="G1681" s="18">
        <v>84</v>
      </c>
      <c r="H1681" s="23">
        <v>5303</v>
      </c>
      <c r="I1681" s="23">
        <f t="shared" si="124"/>
        <v>4242.4000000000005</v>
      </c>
      <c r="J1681" s="15">
        <v>100</v>
      </c>
      <c r="K1681" s="23">
        <f t="shared" si="123"/>
        <v>49.314285714285724</v>
      </c>
      <c r="L1681" s="20">
        <f t="shared" si="125"/>
        <v>1035.6000000000001</v>
      </c>
      <c r="M1681" s="21">
        <f t="shared" si="126"/>
        <v>3206.8</v>
      </c>
    </row>
    <row r="1682" spans="2:13">
      <c r="B1682" s="14">
        <v>15701605</v>
      </c>
      <c r="C1682" s="15" t="s">
        <v>1600</v>
      </c>
      <c r="D1682" s="15" t="s">
        <v>1708</v>
      </c>
      <c r="E1682" s="16">
        <v>45506</v>
      </c>
      <c r="F1682" s="22">
        <f>IF(AND(MONTH($D$1)&lt;=MONTH(E1682),YEAR($D$1)=YEAR(E1682)),0,DATEDIF(E1682,$D$1,"M"))</f>
        <v>13</v>
      </c>
      <c r="G1682" s="18">
        <v>84</v>
      </c>
      <c r="H1682" s="23">
        <v>6521.75</v>
      </c>
      <c r="I1682" s="23">
        <f t="shared" si="124"/>
        <v>5217.4000000000005</v>
      </c>
      <c r="J1682" s="15">
        <v>100</v>
      </c>
      <c r="K1682" s="23">
        <f t="shared" si="123"/>
        <v>60.921428571428578</v>
      </c>
      <c r="L1682" s="20">
        <f t="shared" si="125"/>
        <v>791.97857142857151</v>
      </c>
      <c r="M1682" s="21">
        <f t="shared" si="126"/>
        <v>4425.4214285714288</v>
      </c>
    </row>
    <row r="1683" spans="2:13">
      <c r="B1683" s="14">
        <v>17113861</v>
      </c>
      <c r="C1683" s="15" t="s">
        <v>1600</v>
      </c>
      <c r="D1683" s="15" t="s">
        <v>1708</v>
      </c>
      <c r="E1683" s="16">
        <v>45905</v>
      </c>
      <c r="F1683" s="22">
        <f>IF(AND(MONTH($D$1)&lt;=MONTH(E1683),YEAR($D$1)=YEAR(E1683)),0,DATEDIF(E1683,$D$1,"M"))</f>
        <v>0</v>
      </c>
      <c r="G1683" s="18">
        <v>84</v>
      </c>
      <c r="H1683" s="23">
        <v>5079.25</v>
      </c>
      <c r="I1683" s="23">
        <f t="shared" si="124"/>
        <v>4063.4</v>
      </c>
      <c r="J1683" s="15">
        <v>100</v>
      </c>
      <c r="K1683" s="23">
        <f t="shared" si="123"/>
        <v>47.183333333333337</v>
      </c>
      <c r="L1683" s="20">
        <f t="shared" si="125"/>
        <v>0</v>
      </c>
      <c r="M1683" s="21">
        <f t="shared" si="126"/>
        <v>4063.4</v>
      </c>
    </row>
    <row r="1684" spans="2:13">
      <c r="B1684" s="14">
        <v>501000916</v>
      </c>
      <c r="C1684" s="15" t="s">
        <v>1600</v>
      </c>
      <c r="D1684" s="15" t="s">
        <v>1708</v>
      </c>
      <c r="E1684" s="16">
        <v>42978</v>
      </c>
      <c r="F1684" s="22">
        <f>IF(AND(MONTH($D$1)&lt;=MONTH(E1684),YEAR($D$1)=YEAR(E1684)),0,DATEDIF(E1684,$D$1,"M"))</f>
        <v>97</v>
      </c>
      <c r="G1684" s="18">
        <v>84</v>
      </c>
      <c r="H1684" s="23">
        <v>1940</v>
      </c>
      <c r="I1684" s="23">
        <f t="shared" si="124"/>
        <v>1552</v>
      </c>
      <c r="J1684" s="15">
        <v>50</v>
      </c>
      <c r="K1684" s="23">
        <f t="shared" si="123"/>
        <v>17.88095238095238</v>
      </c>
      <c r="L1684" s="20">
        <f t="shared" si="125"/>
        <v>1502</v>
      </c>
      <c r="M1684" s="21">
        <f t="shared" si="126"/>
        <v>50</v>
      </c>
    </row>
    <row r="1685" spans="2:13">
      <c r="B1685" s="14">
        <v>16835030</v>
      </c>
      <c r="C1685" s="15" t="s">
        <v>1600</v>
      </c>
      <c r="D1685" s="15" t="s">
        <v>1708</v>
      </c>
      <c r="E1685" s="16">
        <v>43420</v>
      </c>
      <c r="F1685" s="22">
        <f>IF(AND(MONTH($D$1)&lt;=MONTH(E1685),YEAR($D$1)=YEAR(E1685)),0,DATEDIF(E1685,$D$1,"M"))</f>
        <v>82</v>
      </c>
      <c r="G1685" s="18">
        <v>84</v>
      </c>
      <c r="H1685" s="23">
        <v>5190</v>
      </c>
      <c r="I1685" s="23">
        <f t="shared" si="124"/>
        <v>4152</v>
      </c>
      <c r="J1685" s="15">
        <v>100</v>
      </c>
      <c r="K1685" s="23">
        <f t="shared" si="123"/>
        <v>48.238095238095241</v>
      </c>
      <c r="L1685" s="20">
        <f t="shared" si="125"/>
        <v>3955.5238095238096</v>
      </c>
      <c r="M1685" s="21">
        <f t="shared" si="126"/>
        <v>196.47619047619037</v>
      </c>
    </row>
    <row r="1686" spans="2:13">
      <c r="B1686" s="14">
        <v>16835088</v>
      </c>
      <c r="C1686" s="15" t="s">
        <v>1600</v>
      </c>
      <c r="D1686" s="15" t="s">
        <v>1708</v>
      </c>
      <c r="E1686" s="16">
        <v>43728</v>
      </c>
      <c r="F1686" s="22">
        <f>IF(AND(MONTH($D$1)&lt;=MONTH(E1686),YEAR($D$1)=YEAR(E1686)),0,DATEDIF(E1686,$D$1,"M"))</f>
        <v>72</v>
      </c>
      <c r="G1686" s="18">
        <v>84</v>
      </c>
      <c r="H1686" s="23">
        <v>5008</v>
      </c>
      <c r="I1686" s="23">
        <f t="shared" si="124"/>
        <v>4006.4</v>
      </c>
      <c r="J1686" s="15">
        <v>100</v>
      </c>
      <c r="K1686" s="23">
        <f t="shared" si="123"/>
        <v>46.504761904761907</v>
      </c>
      <c r="L1686" s="20">
        <f t="shared" si="125"/>
        <v>3348.3428571428572</v>
      </c>
      <c r="M1686" s="21">
        <f t="shared" si="126"/>
        <v>658.05714285714294</v>
      </c>
    </row>
    <row r="1687" spans="2:13">
      <c r="B1687" s="14">
        <v>18676286</v>
      </c>
      <c r="C1687" s="15" t="s">
        <v>1600</v>
      </c>
      <c r="D1687" s="15" t="s">
        <v>1656</v>
      </c>
      <c r="E1687" s="16">
        <v>42675</v>
      </c>
      <c r="F1687" s="22">
        <f>IF(AND(MONTH($D$1)&lt;=MONTH(E1687),YEAR($D$1)=YEAR(E1687)),0,DATEDIF(E1687,$D$1,"M"))</f>
        <v>107</v>
      </c>
      <c r="G1687" s="18">
        <v>84</v>
      </c>
      <c r="H1687" s="23">
        <v>1093.8499999999999</v>
      </c>
      <c r="I1687" s="23">
        <f t="shared" si="124"/>
        <v>875.07999999999993</v>
      </c>
      <c r="J1687" s="15">
        <v>50</v>
      </c>
      <c r="K1687" s="23">
        <f t="shared" si="123"/>
        <v>9.8223809523809518</v>
      </c>
      <c r="L1687" s="20">
        <f t="shared" si="125"/>
        <v>825.07999999999993</v>
      </c>
      <c r="M1687" s="21">
        <f t="shared" si="126"/>
        <v>50</v>
      </c>
    </row>
    <row r="1688" spans="2:13">
      <c r="B1688" s="14">
        <v>19269227</v>
      </c>
      <c r="C1688" s="15" t="s">
        <v>1600</v>
      </c>
      <c r="D1688" s="15" t="s">
        <v>350</v>
      </c>
      <c r="E1688" s="16">
        <v>42538</v>
      </c>
      <c r="F1688" s="22">
        <f>IF(AND(MONTH($D$1)&lt;=MONTH(E1688),YEAR($D$1)=YEAR(E1688)),0,DATEDIF(E1688,$D$1,"M"))</f>
        <v>111</v>
      </c>
      <c r="G1688" s="18">
        <v>84</v>
      </c>
      <c r="H1688" s="23">
        <v>254</v>
      </c>
      <c r="I1688" s="23">
        <f t="shared" si="124"/>
        <v>203.20000000000002</v>
      </c>
      <c r="J1688" s="15">
        <v>50</v>
      </c>
      <c r="K1688" s="23">
        <f t="shared" si="123"/>
        <v>1.823809523809524</v>
      </c>
      <c r="L1688" s="20">
        <f t="shared" si="125"/>
        <v>153.20000000000002</v>
      </c>
      <c r="M1688" s="21">
        <f t="shared" si="126"/>
        <v>50</v>
      </c>
    </row>
    <row r="1689" spans="2:13">
      <c r="B1689" s="14">
        <v>20988231</v>
      </c>
      <c r="C1689" s="15" t="s">
        <v>1600</v>
      </c>
      <c r="D1689" s="15" t="s">
        <v>350</v>
      </c>
      <c r="E1689" s="16">
        <v>42668</v>
      </c>
      <c r="F1689" s="22">
        <f>IF(AND(MONTH($D$1)&lt;=MONTH(E1689),YEAR($D$1)=YEAR(E1689)),0,DATEDIF(E1689,$D$1,"M"))</f>
        <v>107</v>
      </c>
      <c r="G1689" s="18">
        <v>84</v>
      </c>
      <c r="H1689" s="23">
        <v>3957.19</v>
      </c>
      <c r="I1689" s="23">
        <f t="shared" si="124"/>
        <v>3165.7520000000004</v>
      </c>
      <c r="J1689" s="15">
        <v>50</v>
      </c>
      <c r="K1689" s="23">
        <f t="shared" si="123"/>
        <v>37.092285714285723</v>
      </c>
      <c r="L1689" s="20">
        <f t="shared" si="125"/>
        <v>3115.7520000000009</v>
      </c>
      <c r="M1689" s="21">
        <f t="shared" si="126"/>
        <v>50</v>
      </c>
    </row>
    <row r="1690" spans="2:13">
      <c r="B1690" s="14">
        <v>18379661</v>
      </c>
      <c r="C1690" s="15" t="s">
        <v>1600</v>
      </c>
      <c r="D1690" s="15" t="s">
        <v>350</v>
      </c>
      <c r="E1690" s="16">
        <v>41640</v>
      </c>
      <c r="F1690" s="22">
        <f>IF(AND(MONTH($D$1)&lt;=MONTH(E1690),YEAR($D$1)=YEAR(E1690)),0,DATEDIF(E1690,$D$1,"M"))</f>
        <v>141</v>
      </c>
      <c r="G1690" s="18">
        <v>84</v>
      </c>
      <c r="H1690" s="23">
        <v>4108.88</v>
      </c>
      <c r="I1690" s="23">
        <f t="shared" si="124"/>
        <v>3287.1040000000003</v>
      </c>
      <c r="J1690" s="15">
        <v>50</v>
      </c>
      <c r="K1690" s="23">
        <f t="shared" si="123"/>
        <v>38.536952380952386</v>
      </c>
      <c r="L1690" s="20">
        <f t="shared" si="125"/>
        <v>3237.1040000000003</v>
      </c>
      <c r="M1690" s="21">
        <f t="shared" si="126"/>
        <v>50</v>
      </c>
    </row>
    <row r="1691" spans="2:13">
      <c r="B1691" s="14">
        <v>16835381</v>
      </c>
      <c r="C1691" s="15" t="s">
        <v>1600</v>
      </c>
      <c r="D1691" s="15" t="s">
        <v>350</v>
      </c>
      <c r="E1691" s="16">
        <v>43101</v>
      </c>
      <c r="F1691" s="22">
        <f>IF(AND(MONTH($D$1)&lt;=MONTH(E1691),YEAR($D$1)=YEAR(E1691)),0,DATEDIF(E1691,$D$1,"M"))</f>
        <v>93</v>
      </c>
      <c r="G1691" s="18">
        <v>84</v>
      </c>
      <c r="H1691" s="23">
        <v>5040.09</v>
      </c>
      <c r="I1691" s="23">
        <f t="shared" si="124"/>
        <v>4032.0720000000001</v>
      </c>
      <c r="J1691" s="15">
        <v>50</v>
      </c>
      <c r="K1691" s="23">
        <f t="shared" si="123"/>
        <v>47.405619047619048</v>
      </c>
      <c r="L1691" s="20">
        <f t="shared" si="125"/>
        <v>3982.0720000000001</v>
      </c>
      <c r="M1691" s="21">
        <f t="shared" si="126"/>
        <v>50</v>
      </c>
    </row>
    <row r="1692" spans="2:13">
      <c r="B1692" s="14">
        <v>22113595</v>
      </c>
      <c r="C1692" s="15" t="s">
        <v>1600</v>
      </c>
      <c r="D1692" s="15" t="s">
        <v>350</v>
      </c>
      <c r="E1692" s="16">
        <v>42064</v>
      </c>
      <c r="F1692" s="22">
        <f>IF(AND(MONTH($D$1)&lt;=MONTH(E1692),YEAR($D$1)=YEAR(E1692)),0,DATEDIF(E1692,$D$1,"M"))</f>
        <v>127</v>
      </c>
      <c r="G1692" s="18">
        <v>84</v>
      </c>
      <c r="H1692" s="23">
        <v>75</v>
      </c>
      <c r="I1692" s="23">
        <f t="shared" si="124"/>
        <v>60</v>
      </c>
      <c r="J1692" s="15">
        <v>50</v>
      </c>
      <c r="K1692" s="23">
        <f t="shared" si="123"/>
        <v>0.11904761904761904</v>
      </c>
      <c r="L1692" s="20">
        <f t="shared" si="125"/>
        <v>10</v>
      </c>
      <c r="M1692" s="21">
        <f t="shared" si="126"/>
        <v>50</v>
      </c>
    </row>
    <row r="1693" spans="2:13">
      <c r="B1693" s="14">
        <v>17098559</v>
      </c>
      <c r="C1693" s="15" t="s">
        <v>1600</v>
      </c>
      <c r="D1693" s="15" t="s">
        <v>350</v>
      </c>
      <c r="E1693" s="16">
        <v>44035</v>
      </c>
      <c r="F1693" s="22">
        <f>IF(AND(MONTH($D$1)&lt;=MONTH(E1693),YEAR($D$1)=YEAR(E1693)),0,DATEDIF(E1693,$D$1,"M"))</f>
        <v>62</v>
      </c>
      <c r="G1693" s="18">
        <v>84</v>
      </c>
      <c r="H1693" s="23">
        <v>5289</v>
      </c>
      <c r="I1693" s="23">
        <f t="shared" si="124"/>
        <v>4231.2</v>
      </c>
      <c r="J1693" s="15">
        <v>100</v>
      </c>
      <c r="K1693" s="23">
        <f t="shared" si="123"/>
        <v>49.180952380952377</v>
      </c>
      <c r="L1693" s="20">
        <f t="shared" si="125"/>
        <v>3049.2190476190472</v>
      </c>
      <c r="M1693" s="21">
        <f t="shared" si="126"/>
        <v>1181.9809523809527</v>
      </c>
    </row>
    <row r="1694" spans="2:13">
      <c r="B1694" s="14">
        <v>16835252</v>
      </c>
      <c r="C1694" s="15" t="s">
        <v>1600</v>
      </c>
      <c r="D1694" s="15" t="s">
        <v>959</v>
      </c>
      <c r="E1694" s="16">
        <v>42355</v>
      </c>
      <c r="F1694" s="22">
        <f>IF(AND(MONTH($D$1)&lt;=MONTH(E1694),YEAR($D$1)=YEAR(E1694)),0,DATEDIF(E1694,$D$1,"M"))</f>
        <v>117</v>
      </c>
      <c r="G1694" s="18">
        <v>84</v>
      </c>
      <c r="H1694" s="23">
        <v>4019.8</v>
      </c>
      <c r="I1694" s="23">
        <f t="shared" si="124"/>
        <v>3215.84</v>
      </c>
      <c r="J1694" s="15">
        <v>50</v>
      </c>
      <c r="K1694" s="23">
        <f t="shared" si="123"/>
        <v>37.688571428571429</v>
      </c>
      <c r="L1694" s="20">
        <f t="shared" si="125"/>
        <v>3165.84</v>
      </c>
      <c r="M1694" s="21">
        <f t="shared" si="126"/>
        <v>50</v>
      </c>
    </row>
    <row r="1695" spans="2:13">
      <c r="B1695" s="14">
        <v>23605437</v>
      </c>
      <c r="C1695" s="15" t="s">
        <v>1600</v>
      </c>
      <c r="D1695" s="15" t="s">
        <v>959</v>
      </c>
      <c r="E1695" s="16">
        <v>42143</v>
      </c>
      <c r="F1695" s="22">
        <f>IF(AND(MONTH($D$1)&lt;=MONTH(E1695),YEAR($D$1)=YEAR(E1695)),0,DATEDIF(E1695,$D$1,"M"))</f>
        <v>124</v>
      </c>
      <c r="G1695" s="18">
        <v>84</v>
      </c>
      <c r="H1695" s="23">
        <v>75</v>
      </c>
      <c r="I1695" s="23">
        <f t="shared" si="124"/>
        <v>60</v>
      </c>
      <c r="J1695" s="15">
        <v>50</v>
      </c>
      <c r="K1695" s="23">
        <f t="shared" si="123"/>
        <v>0.11904761904761904</v>
      </c>
      <c r="L1695" s="20">
        <f t="shared" si="125"/>
        <v>10</v>
      </c>
      <c r="M1695" s="21">
        <f t="shared" si="126"/>
        <v>50</v>
      </c>
    </row>
    <row r="1696" spans="2:13">
      <c r="B1696" s="14">
        <v>22655031</v>
      </c>
      <c r="C1696" s="15" t="s">
        <v>1600</v>
      </c>
      <c r="D1696" s="15" t="s">
        <v>1728</v>
      </c>
      <c r="E1696" s="16">
        <v>43726</v>
      </c>
      <c r="F1696" s="22">
        <f>IF(AND(MONTH($D$1)&lt;=MONTH(E1696),YEAR($D$1)=YEAR(E1696)),0,DATEDIF(E1696,$D$1,"M"))</f>
        <v>72</v>
      </c>
      <c r="G1696" s="18">
        <v>84</v>
      </c>
      <c r="H1696" s="23">
        <v>4015</v>
      </c>
      <c r="I1696" s="23">
        <f t="shared" si="124"/>
        <v>3212</v>
      </c>
      <c r="J1696" s="15">
        <v>100</v>
      </c>
      <c r="K1696" s="23">
        <f t="shared" si="123"/>
        <v>37.047619047619051</v>
      </c>
      <c r="L1696" s="20">
        <f t="shared" si="125"/>
        <v>2667.4285714285716</v>
      </c>
      <c r="M1696" s="21">
        <f t="shared" si="126"/>
        <v>544.57142857142844</v>
      </c>
    </row>
    <row r="1697" spans="2:13">
      <c r="B1697" s="14">
        <v>23812304</v>
      </c>
      <c r="C1697" s="15" t="s">
        <v>1600</v>
      </c>
      <c r="D1697" s="15" t="s">
        <v>414</v>
      </c>
      <c r="E1697" s="16">
        <v>40544</v>
      </c>
      <c r="F1697" s="22">
        <f>IF(AND(MONTH($D$1)&lt;=MONTH(E1697),YEAR($D$1)=YEAR(E1697)),0,DATEDIF(E1697,$D$1,"M"))</f>
        <v>177</v>
      </c>
      <c r="G1697" s="18">
        <v>84</v>
      </c>
      <c r="H1697" s="23">
        <v>3787.05</v>
      </c>
      <c r="I1697" s="23">
        <f t="shared" si="124"/>
        <v>3029.6400000000003</v>
      </c>
      <c r="J1697" s="15">
        <v>50</v>
      </c>
      <c r="K1697" s="23">
        <f t="shared" si="123"/>
        <v>35.471904761904767</v>
      </c>
      <c r="L1697" s="20">
        <f t="shared" si="125"/>
        <v>2979.6400000000003</v>
      </c>
      <c r="M1697" s="21">
        <f t="shared" si="126"/>
        <v>50</v>
      </c>
    </row>
    <row r="1698" spans="2:13">
      <c r="B1698" s="14">
        <v>24923064</v>
      </c>
      <c r="C1698" s="15" t="s">
        <v>1600</v>
      </c>
      <c r="D1698" s="15" t="s">
        <v>1733</v>
      </c>
      <c r="E1698" s="16">
        <v>45329</v>
      </c>
      <c r="F1698" s="22">
        <f>IF(AND(MONTH($D$1)&lt;=MONTH(E1698),YEAR($D$1)=YEAR(E1698)),0,DATEDIF(E1698,$D$1,"M"))</f>
        <v>19</v>
      </c>
      <c r="G1698" s="18">
        <v>84</v>
      </c>
      <c r="H1698" s="23">
        <v>6940</v>
      </c>
      <c r="I1698" s="23">
        <f t="shared" si="124"/>
        <v>5552</v>
      </c>
      <c r="J1698" s="15">
        <v>100</v>
      </c>
      <c r="K1698" s="23">
        <f t="shared" si="123"/>
        <v>64.904761904761898</v>
      </c>
      <c r="L1698" s="20">
        <f t="shared" si="125"/>
        <v>1233.1904761904761</v>
      </c>
      <c r="M1698" s="21">
        <f t="shared" si="126"/>
        <v>4318.8095238095239</v>
      </c>
    </row>
    <row r="1699" spans="2:13">
      <c r="B1699" s="14">
        <v>16835408</v>
      </c>
      <c r="C1699" s="15" t="s">
        <v>1600</v>
      </c>
      <c r="D1699" s="15" t="s">
        <v>1733</v>
      </c>
      <c r="E1699" s="16">
        <v>45083</v>
      </c>
      <c r="F1699" s="22">
        <f>IF(AND(MONTH($D$1)&lt;=MONTH(E1699),YEAR($D$1)=YEAR(E1699)),0,DATEDIF(E1699,$D$1,"M"))</f>
        <v>27</v>
      </c>
      <c r="G1699" s="18">
        <v>84</v>
      </c>
      <c r="H1699" s="23">
        <v>6995</v>
      </c>
      <c r="I1699" s="23">
        <f t="shared" si="124"/>
        <v>5596</v>
      </c>
      <c r="J1699" s="15">
        <v>100</v>
      </c>
      <c r="K1699" s="23">
        <f t="shared" si="123"/>
        <v>65.428571428571431</v>
      </c>
      <c r="L1699" s="20">
        <f t="shared" si="125"/>
        <v>1766.5714285714287</v>
      </c>
      <c r="M1699" s="21">
        <f t="shared" si="126"/>
        <v>3829.4285714285716</v>
      </c>
    </row>
    <row r="1700" spans="2:13">
      <c r="B1700" s="14">
        <v>16835394</v>
      </c>
      <c r="C1700" s="15" t="s">
        <v>1600</v>
      </c>
      <c r="D1700" s="15" t="s">
        <v>1709</v>
      </c>
      <c r="E1700" s="16">
        <v>45376</v>
      </c>
      <c r="F1700" s="22">
        <f>IF(AND(MONTH($D$1)&lt;=MONTH(E1700),YEAR($D$1)=YEAR(E1700)),0,DATEDIF(E1700,$D$1,"M"))</f>
        <v>18</v>
      </c>
      <c r="G1700" s="18">
        <v>84</v>
      </c>
      <c r="H1700" s="23">
        <v>3727</v>
      </c>
      <c r="I1700" s="23">
        <f t="shared" si="124"/>
        <v>2981.6000000000004</v>
      </c>
      <c r="J1700" s="15">
        <v>100</v>
      </c>
      <c r="K1700" s="23">
        <f t="shared" si="123"/>
        <v>34.304761904761911</v>
      </c>
      <c r="L1700" s="20">
        <f t="shared" si="125"/>
        <v>617.48571428571438</v>
      </c>
      <c r="M1700" s="21">
        <f t="shared" si="126"/>
        <v>2364.1142857142859</v>
      </c>
    </row>
    <row r="1701" spans="2:13">
      <c r="B1701" s="14">
        <v>16835033</v>
      </c>
      <c r="C1701" s="15" t="s">
        <v>1600</v>
      </c>
      <c r="D1701" s="15" t="s">
        <v>1709</v>
      </c>
      <c r="E1701" s="16">
        <v>45644</v>
      </c>
      <c r="F1701" s="22">
        <f>IF(AND(MONTH($D$1)&lt;=MONTH(E1701),YEAR($D$1)=YEAR(E1701)),0,DATEDIF(E1701,$D$1,"M"))</f>
        <v>9</v>
      </c>
      <c r="G1701" s="18">
        <v>84</v>
      </c>
      <c r="H1701" s="23">
        <v>4720</v>
      </c>
      <c r="I1701" s="23">
        <f t="shared" si="124"/>
        <v>3776</v>
      </c>
      <c r="J1701" s="15">
        <v>100</v>
      </c>
      <c r="K1701" s="23">
        <f t="shared" si="123"/>
        <v>43.761904761904759</v>
      </c>
      <c r="L1701" s="20">
        <f t="shared" si="125"/>
        <v>393.85714285714283</v>
      </c>
      <c r="M1701" s="21">
        <f t="shared" si="126"/>
        <v>3382.1428571428573</v>
      </c>
    </row>
    <row r="1702" spans="2:13">
      <c r="B1702" s="14">
        <v>16835069</v>
      </c>
      <c r="C1702" s="15" t="s">
        <v>1600</v>
      </c>
      <c r="D1702" s="15" t="s">
        <v>1705</v>
      </c>
      <c r="E1702" s="16">
        <v>42648</v>
      </c>
      <c r="F1702" s="22">
        <f>IF(AND(MONTH($D$1)&lt;=MONTH(E1702),YEAR($D$1)=YEAR(E1702)),0,DATEDIF(E1702,$D$1,"M"))</f>
        <v>107</v>
      </c>
      <c r="G1702" s="18">
        <v>84</v>
      </c>
      <c r="H1702" s="23">
        <v>3432</v>
      </c>
      <c r="I1702" s="23">
        <f t="shared" si="124"/>
        <v>2745.6000000000004</v>
      </c>
      <c r="J1702" s="15">
        <v>50</v>
      </c>
      <c r="K1702" s="23">
        <f t="shared" si="123"/>
        <v>32.090476190476195</v>
      </c>
      <c r="L1702" s="20">
        <f t="shared" si="125"/>
        <v>2695.6000000000004</v>
      </c>
      <c r="M1702" s="21">
        <f t="shared" si="126"/>
        <v>50</v>
      </c>
    </row>
    <row r="1703" spans="2:13">
      <c r="B1703" s="14">
        <v>16834994</v>
      </c>
      <c r="C1703" s="15" t="s">
        <v>1600</v>
      </c>
      <c r="D1703" s="15" t="s">
        <v>1705</v>
      </c>
      <c r="E1703" s="16">
        <v>43031</v>
      </c>
      <c r="F1703" s="22">
        <f>IF(AND(MONTH($D$1)&lt;=MONTH(E1703),YEAR($D$1)=YEAR(E1703)),0,DATEDIF(E1703,$D$1,"M"))</f>
        <v>95</v>
      </c>
      <c r="G1703" s="18">
        <v>84</v>
      </c>
      <c r="H1703" s="23">
        <v>4226</v>
      </c>
      <c r="I1703" s="23">
        <f t="shared" si="124"/>
        <v>3380.8</v>
      </c>
      <c r="J1703" s="15">
        <v>50</v>
      </c>
      <c r="K1703" s="23">
        <f t="shared" si="123"/>
        <v>39.652380952380952</v>
      </c>
      <c r="L1703" s="20">
        <f t="shared" si="125"/>
        <v>3330.8</v>
      </c>
      <c r="M1703" s="21">
        <f t="shared" si="126"/>
        <v>50</v>
      </c>
    </row>
    <row r="1704" spans="2:13">
      <c r="B1704" s="14">
        <v>16835081</v>
      </c>
      <c r="C1704" s="15" t="s">
        <v>1600</v>
      </c>
      <c r="D1704" s="15" t="s">
        <v>1705</v>
      </c>
      <c r="E1704" s="16">
        <v>41275</v>
      </c>
      <c r="F1704" s="22">
        <f>IF(AND(MONTH($D$1)&lt;=MONTH(E1704),YEAR($D$1)=YEAR(E1704)),0,DATEDIF(E1704,$D$1,"M"))</f>
        <v>153</v>
      </c>
      <c r="G1704" s="18">
        <v>84</v>
      </c>
      <c r="H1704" s="23">
        <v>5138.33</v>
      </c>
      <c r="I1704" s="23">
        <f t="shared" si="124"/>
        <v>4110.6639999999998</v>
      </c>
      <c r="J1704" s="15">
        <v>50</v>
      </c>
      <c r="K1704" s="23">
        <f t="shared" si="123"/>
        <v>48.34123809523809</v>
      </c>
      <c r="L1704" s="20">
        <f t="shared" si="125"/>
        <v>4060.6639999999998</v>
      </c>
      <c r="M1704" s="21">
        <f t="shared" si="126"/>
        <v>50</v>
      </c>
    </row>
    <row r="1705" spans="2:13">
      <c r="B1705" s="14">
        <v>22856696</v>
      </c>
      <c r="C1705" s="15" t="s">
        <v>1600</v>
      </c>
      <c r="D1705" s="15" t="s">
        <v>1725</v>
      </c>
      <c r="E1705" s="16">
        <v>43160</v>
      </c>
      <c r="F1705" s="22">
        <f>IF(AND(MONTH($D$1)&lt;=MONTH(E1705),YEAR($D$1)=YEAR(E1705)),0,DATEDIF(E1705,$D$1,"M"))</f>
        <v>91</v>
      </c>
      <c r="G1705" s="18">
        <v>84</v>
      </c>
      <c r="H1705" s="23">
        <v>476</v>
      </c>
      <c r="I1705" s="23">
        <f t="shared" si="124"/>
        <v>380.8</v>
      </c>
      <c r="J1705" s="15">
        <v>50</v>
      </c>
      <c r="K1705" s="23">
        <f t="shared" si="123"/>
        <v>3.9380952380952383</v>
      </c>
      <c r="L1705" s="20">
        <f t="shared" si="125"/>
        <v>330.8</v>
      </c>
      <c r="M1705" s="21">
        <f t="shared" si="126"/>
        <v>50</v>
      </c>
    </row>
    <row r="1706" spans="2:13">
      <c r="B1706" s="14">
        <v>18676092</v>
      </c>
      <c r="C1706" s="15" t="s">
        <v>1600</v>
      </c>
      <c r="D1706" s="15" t="s">
        <v>1724</v>
      </c>
      <c r="E1706" s="16">
        <v>42494</v>
      </c>
      <c r="F1706" s="22">
        <f>IF(AND(MONTH($D$1)&lt;=MONTH(E1706),YEAR($D$1)=YEAR(E1706)),0,DATEDIF(E1706,$D$1,"M"))</f>
        <v>112</v>
      </c>
      <c r="G1706" s="18">
        <v>84</v>
      </c>
      <c r="H1706" s="23">
        <v>5246.17</v>
      </c>
      <c r="I1706" s="23">
        <f t="shared" si="124"/>
        <v>4196.9360000000006</v>
      </c>
      <c r="J1706" s="15">
        <v>50</v>
      </c>
      <c r="K1706" s="23">
        <f t="shared" ref="K1706:K1769" si="127">(I1706-J1706)/G1706</f>
        <v>49.368285714285719</v>
      </c>
      <c r="L1706" s="20">
        <f t="shared" si="125"/>
        <v>4146.9360000000006</v>
      </c>
      <c r="M1706" s="21">
        <f t="shared" si="126"/>
        <v>50</v>
      </c>
    </row>
    <row r="1707" spans="2:13">
      <c r="B1707" s="14">
        <v>18676350</v>
      </c>
      <c r="C1707" s="15" t="s">
        <v>1600</v>
      </c>
      <c r="D1707" s="15" t="s">
        <v>1724</v>
      </c>
      <c r="E1707" s="16">
        <v>39448</v>
      </c>
      <c r="F1707" s="22">
        <f>IF(AND(MONTH($D$1)&lt;=MONTH(E1707),YEAR($D$1)=YEAR(E1707)),0,DATEDIF(E1707,$D$1,"M"))</f>
        <v>213</v>
      </c>
      <c r="G1707" s="18">
        <v>84</v>
      </c>
      <c r="H1707" s="23">
        <v>5246.17</v>
      </c>
      <c r="I1707" s="23">
        <f t="shared" si="124"/>
        <v>4196.9360000000006</v>
      </c>
      <c r="J1707" s="15">
        <v>50</v>
      </c>
      <c r="K1707" s="23">
        <f t="shared" si="127"/>
        <v>49.368285714285719</v>
      </c>
      <c r="L1707" s="20">
        <f t="shared" si="125"/>
        <v>4146.9360000000006</v>
      </c>
      <c r="M1707" s="21">
        <f t="shared" si="126"/>
        <v>50</v>
      </c>
    </row>
    <row r="1708" spans="2:13">
      <c r="B1708" s="14">
        <v>20633694</v>
      </c>
      <c r="C1708" s="15" t="s">
        <v>1600</v>
      </c>
      <c r="D1708" s="15" t="s">
        <v>1734</v>
      </c>
      <c r="E1708" s="16">
        <v>45237</v>
      </c>
      <c r="F1708" s="22">
        <f>IF(AND(MONTH($D$1)&lt;=MONTH(E1708),YEAR($D$1)=YEAR(E1708)),0,DATEDIF(E1708,$D$1,"M"))</f>
        <v>22</v>
      </c>
      <c r="G1708" s="18">
        <v>84</v>
      </c>
      <c r="H1708" s="23">
        <v>6944.23</v>
      </c>
      <c r="I1708" s="23">
        <f t="shared" si="124"/>
        <v>5555.384</v>
      </c>
      <c r="J1708" s="15">
        <v>100</v>
      </c>
      <c r="K1708" s="23">
        <f t="shared" si="127"/>
        <v>64.945047619047614</v>
      </c>
      <c r="L1708" s="20">
        <f t="shared" si="125"/>
        <v>1428.7910476190475</v>
      </c>
      <c r="M1708" s="21">
        <f t="shared" si="126"/>
        <v>4126.5929523809527</v>
      </c>
    </row>
    <row r="1709" spans="2:13">
      <c r="B1709" s="14">
        <v>23514465</v>
      </c>
      <c r="C1709" s="15" t="s">
        <v>1600</v>
      </c>
      <c r="D1709" s="15" t="s">
        <v>1729</v>
      </c>
      <c r="E1709" s="16">
        <v>40179</v>
      </c>
      <c r="F1709" s="22">
        <f>IF(AND(MONTH($D$1)&lt;=MONTH(E1709),YEAR($D$1)=YEAR(E1709)),0,DATEDIF(E1709,$D$1,"M"))</f>
        <v>189</v>
      </c>
      <c r="G1709" s="18">
        <v>84</v>
      </c>
      <c r="H1709" s="23">
        <v>5632.33</v>
      </c>
      <c r="I1709" s="23">
        <f t="shared" si="124"/>
        <v>4505.8640000000005</v>
      </c>
      <c r="J1709" s="15">
        <v>50</v>
      </c>
      <c r="K1709" s="23">
        <f t="shared" si="127"/>
        <v>53.046000000000006</v>
      </c>
      <c r="L1709" s="20">
        <f t="shared" si="125"/>
        <v>4455.8640000000005</v>
      </c>
      <c r="M1709" s="21">
        <f t="shared" si="126"/>
        <v>50</v>
      </c>
    </row>
    <row r="1710" spans="2:13">
      <c r="B1710" s="14">
        <v>25155657</v>
      </c>
      <c r="C1710" s="15" t="s">
        <v>1600</v>
      </c>
      <c r="D1710" s="15" t="s">
        <v>1729</v>
      </c>
      <c r="E1710" s="16">
        <v>40946</v>
      </c>
      <c r="F1710" s="22">
        <f>IF(AND(MONTH($D$1)&lt;=MONTH(E1710),YEAR($D$1)=YEAR(E1710)),0,DATEDIF(E1710,$D$1,"M"))</f>
        <v>163</v>
      </c>
      <c r="G1710" s="18">
        <v>84</v>
      </c>
      <c r="H1710" s="23">
        <v>5632.33</v>
      </c>
      <c r="I1710" s="23">
        <f t="shared" si="124"/>
        <v>4505.8640000000005</v>
      </c>
      <c r="J1710" s="15">
        <v>50</v>
      </c>
      <c r="K1710" s="23">
        <f t="shared" si="127"/>
        <v>53.046000000000006</v>
      </c>
      <c r="L1710" s="20">
        <f t="shared" si="125"/>
        <v>4455.8640000000005</v>
      </c>
      <c r="M1710" s="21">
        <f t="shared" si="126"/>
        <v>50</v>
      </c>
    </row>
    <row r="1711" spans="2:13">
      <c r="B1711" s="14">
        <v>17329785</v>
      </c>
      <c r="C1711" s="15" t="s">
        <v>1600</v>
      </c>
      <c r="D1711" s="15" t="s">
        <v>1732</v>
      </c>
      <c r="E1711" s="16">
        <v>44700</v>
      </c>
      <c r="F1711" s="22">
        <f>IF(AND(MONTH($D$1)&lt;=MONTH(E1711),YEAR($D$1)=YEAR(E1711)),0,DATEDIF(E1711,$D$1,"M"))</f>
        <v>40</v>
      </c>
      <c r="G1711" s="18">
        <v>84</v>
      </c>
      <c r="H1711" s="23">
        <v>11656.25</v>
      </c>
      <c r="I1711" s="23">
        <f t="shared" si="124"/>
        <v>9325</v>
      </c>
      <c r="J1711" s="15">
        <v>100</v>
      </c>
      <c r="K1711" s="23">
        <f t="shared" si="127"/>
        <v>109.82142857142857</v>
      </c>
      <c r="L1711" s="20">
        <f t="shared" si="125"/>
        <v>4392.8571428571431</v>
      </c>
      <c r="M1711" s="21">
        <f t="shared" si="126"/>
        <v>4932.1428571428569</v>
      </c>
    </row>
    <row r="1712" spans="2:13">
      <c r="B1712" s="14">
        <v>22044406</v>
      </c>
      <c r="C1712" s="15" t="s">
        <v>1600</v>
      </c>
      <c r="D1712" s="15" t="s">
        <v>1627</v>
      </c>
      <c r="E1712" s="16" t="s">
        <v>1938</v>
      </c>
      <c r="F1712" s="22">
        <f>IF(AND(MONTH($D$1)&lt;=MONTH(E1712),YEAR($D$1)=YEAR(E1712)),0,DATEDIF(E1712,$D$1,"M"))</f>
        <v>18</v>
      </c>
      <c r="G1712" s="18">
        <v>84</v>
      </c>
      <c r="H1712" s="23">
        <v>10869.3</v>
      </c>
      <c r="I1712" s="23">
        <f t="shared" si="124"/>
        <v>8695.44</v>
      </c>
      <c r="J1712" s="15">
        <v>100</v>
      </c>
      <c r="K1712" s="23">
        <f t="shared" si="127"/>
        <v>102.32666666666667</v>
      </c>
      <c r="L1712" s="20">
        <f t="shared" si="125"/>
        <v>1841.88</v>
      </c>
      <c r="M1712" s="21">
        <f t="shared" si="126"/>
        <v>6853.56</v>
      </c>
    </row>
    <row r="1713" spans="2:13">
      <c r="B1713" s="14">
        <v>23692262</v>
      </c>
      <c r="C1713" s="15" t="s">
        <v>1600</v>
      </c>
      <c r="D1713" s="15" t="s">
        <v>1627</v>
      </c>
      <c r="E1713" s="16" t="s">
        <v>1939</v>
      </c>
      <c r="F1713" s="22">
        <f>IF(AND(MONTH($D$1)&lt;=MONTH(E1713),YEAR($D$1)=YEAR(E1713)),0,DATEDIF(E1713,$D$1,"M"))</f>
        <v>5</v>
      </c>
      <c r="G1713" s="18">
        <v>84</v>
      </c>
      <c r="H1713" s="23">
        <v>9470.85</v>
      </c>
      <c r="I1713" s="23">
        <f t="shared" si="124"/>
        <v>7576.68</v>
      </c>
      <c r="J1713" s="15">
        <v>100</v>
      </c>
      <c r="K1713" s="23">
        <f t="shared" si="127"/>
        <v>89.008095238095237</v>
      </c>
      <c r="L1713" s="20">
        <f t="shared" si="125"/>
        <v>445.04047619047617</v>
      </c>
      <c r="M1713" s="21">
        <f t="shared" si="126"/>
        <v>7131.6395238095238</v>
      </c>
    </row>
    <row r="1714" spans="2:13">
      <c r="B1714" s="14">
        <v>21287929</v>
      </c>
      <c r="C1714" s="15" t="s">
        <v>1601</v>
      </c>
      <c r="D1714" s="15" t="s">
        <v>1743</v>
      </c>
      <c r="E1714" s="16">
        <v>43769</v>
      </c>
      <c r="F1714" s="22">
        <f>IF(AND(MONTH($D$1)&lt;=MONTH(E1714),YEAR($D$1)=YEAR(E1714)),0,DATEDIF(E1714,$D$1,"M"))</f>
        <v>71</v>
      </c>
      <c r="G1714" s="18">
        <v>84</v>
      </c>
      <c r="H1714" s="23">
        <v>7508</v>
      </c>
      <c r="I1714" s="23">
        <f t="shared" si="124"/>
        <v>6006.4000000000005</v>
      </c>
      <c r="J1714" s="15">
        <v>100</v>
      </c>
      <c r="K1714" s="23">
        <f t="shared" si="127"/>
        <v>70.314285714285717</v>
      </c>
      <c r="L1714" s="20">
        <f t="shared" si="125"/>
        <v>4992.3142857142857</v>
      </c>
      <c r="M1714" s="21">
        <f t="shared" si="126"/>
        <v>1014.0857142857149</v>
      </c>
    </row>
    <row r="1715" spans="2:13">
      <c r="B1715" s="14">
        <v>21362647</v>
      </c>
      <c r="C1715" s="15" t="s">
        <v>1601</v>
      </c>
      <c r="D1715" s="15" t="s">
        <v>1743</v>
      </c>
      <c r="E1715" s="16">
        <v>44992</v>
      </c>
      <c r="F1715" s="22">
        <f>IF(AND(MONTH($D$1)&lt;=MONTH(E1715),YEAR($D$1)=YEAR(E1715)),0,DATEDIF(E1715,$D$1,"M"))</f>
        <v>30</v>
      </c>
      <c r="G1715" s="18">
        <v>84</v>
      </c>
      <c r="H1715" s="23">
        <v>8269.48</v>
      </c>
      <c r="I1715" s="23">
        <f t="shared" si="124"/>
        <v>6615.5839999999998</v>
      </c>
      <c r="J1715" s="15">
        <v>100</v>
      </c>
      <c r="K1715" s="23">
        <f t="shared" si="127"/>
        <v>77.566476190476195</v>
      </c>
      <c r="L1715" s="20">
        <f t="shared" si="125"/>
        <v>2326.994285714286</v>
      </c>
      <c r="M1715" s="21">
        <f t="shared" si="126"/>
        <v>4288.5897142857139</v>
      </c>
    </row>
    <row r="1716" spans="2:13">
      <c r="B1716" s="14">
        <v>20653987</v>
      </c>
      <c r="C1716" s="15" t="s">
        <v>1601</v>
      </c>
      <c r="D1716" s="15" t="s">
        <v>1743</v>
      </c>
      <c r="E1716" s="16">
        <v>45328</v>
      </c>
      <c r="F1716" s="22">
        <f>IF(AND(MONTH($D$1)&lt;=MONTH(E1716),YEAR($D$1)=YEAR(E1716)),0,DATEDIF(E1716,$D$1,"M"))</f>
        <v>19</v>
      </c>
      <c r="G1716" s="18">
        <v>84</v>
      </c>
      <c r="H1716" s="23">
        <v>12502</v>
      </c>
      <c r="I1716" s="23">
        <f t="shared" si="124"/>
        <v>10001.6</v>
      </c>
      <c r="J1716" s="15">
        <v>100</v>
      </c>
      <c r="K1716" s="23">
        <f t="shared" si="127"/>
        <v>117.87619047619049</v>
      </c>
      <c r="L1716" s="20">
        <f t="shared" si="125"/>
        <v>2239.6476190476192</v>
      </c>
      <c r="M1716" s="21">
        <f t="shared" si="126"/>
        <v>7761.9523809523816</v>
      </c>
    </row>
    <row r="1717" spans="2:13">
      <c r="B1717" s="14">
        <v>21524851</v>
      </c>
      <c r="C1717" s="15" t="s">
        <v>1601</v>
      </c>
      <c r="D1717" s="15" t="s">
        <v>1743</v>
      </c>
      <c r="E1717" s="16">
        <v>44760</v>
      </c>
      <c r="F1717" s="22">
        <f>IF(AND(MONTH($D$1)&lt;=MONTH(E1717),YEAR($D$1)=YEAR(E1717)),0,DATEDIF(E1717,$D$1,"M"))</f>
        <v>38</v>
      </c>
      <c r="G1717" s="18">
        <v>84</v>
      </c>
      <c r="H1717" s="23">
        <v>7262.87</v>
      </c>
      <c r="I1717" s="23">
        <f t="shared" si="124"/>
        <v>5810.2960000000003</v>
      </c>
      <c r="J1717" s="15">
        <v>100</v>
      </c>
      <c r="K1717" s="23">
        <f t="shared" si="127"/>
        <v>67.979714285714294</v>
      </c>
      <c r="L1717" s="20">
        <f t="shared" si="125"/>
        <v>2583.2291428571434</v>
      </c>
      <c r="M1717" s="21">
        <f t="shared" si="126"/>
        <v>3227.0668571428569</v>
      </c>
    </row>
    <row r="1718" spans="2:13">
      <c r="B1718" s="14">
        <v>16834720</v>
      </c>
      <c r="C1718" s="15" t="s">
        <v>1601</v>
      </c>
      <c r="D1718" s="15" t="s">
        <v>1743</v>
      </c>
      <c r="E1718" s="16">
        <v>44760</v>
      </c>
      <c r="F1718" s="22">
        <f>IF(AND(MONTH($D$1)&lt;=MONTH(E1718),YEAR($D$1)=YEAR(E1718)),0,DATEDIF(E1718,$D$1,"M"))</f>
        <v>38</v>
      </c>
      <c r="G1718" s="18">
        <v>84</v>
      </c>
      <c r="H1718" s="23">
        <v>7450.86</v>
      </c>
      <c r="I1718" s="23">
        <f t="shared" si="124"/>
        <v>5960.6880000000001</v>
      </c>
      <c r="J1718" s="15">
        <v>100</v>
      </c>
      <c r="K1718" s="23">
        <f t="shared" si="127"/>
        <v>69.770095238095237</v>
      </c>
      <c r="L1718" s="20">
        <f t="shared" si="125"/>
        <v>2651.2636190476192</v>
      </c>
      <c r="M1718" s="21">
        <f t="shared" si="126"/>
        <v>3309.4243809523809</v>
      </c>
    </row>
    <row r="1719" spans="2:13">
      <c r="B1719" s="14">
        <v>16834734</v>
      </c>
      <c r="C1719" s="15" t="s">
        <v>1601</v>
      </c>
      <c r="D1719" s="15" t="s">
        <v>1739</v>
      </c>
      <c r="E1719" s="16">
        <v>44586</v>
      </c>
      <c r="F1719" s="22">
        <f>IF(AND(MONTH($D$1)&lt;=MONTH(E1719),YEAR($D$1)=YEAR(E1719)),0,DATEDIF(E1719,$D$1,"M"))</f>
        <v>44</v>
      </c>
      <c r="G1719" s="18">
        <v>84</v>
      </c>
      <c r="H1719" s="23">
        <v>8856</v>
      </c>
      <c r="I1719" s="23">
        <f t="shared" si="124"/>
        <v>7084.8</v>
      </c>
      <c r="J1719" s="15">
        <v>100</v>
      </c>
      <c r="K1719" s="23">
        <f t="shared" si="127"/>
        <v>83.152380952380952</v>
      </c>
      <c r="L1719" s="20">
        <f t="shared" si="125"/>
        <v>3658.7047619047617</v>
      </c>
      <c r="M1719" s="21">
        <f t="shared" si="126"/>
        <v>3426.0952380952385</v>
      </c>
    </row>
    <row r="1720" spans="2:13">
      <c r="B1720" s="14">
        <v>16834912</v>
      </c>
      <c r="C1720" s="15" t="s">
        <v>1601</v>
      </c>
      <c r="D1720" s="15" t="s">
        <v>1739</v>
      </c>
      <c r="E1720" s="16">
        <v>44958</v>
      </c>
      <c r="F1720" s="22">
        <f>IF(AND(MONTH($D$1)&lt;=MONTH(E1720),YEAR($D$1)=YEAR(E1720)),0,DATEDIF(E1720,$D$1,"M"))</f>
        <v>32</v>
      </c>
      <c r="G1720" s="18">
        <v>84</v>
      </c>
      <c r="H1720" s="23">
        <v>9276</v>
      </c>
      <c r="I1720" s="23">
        <f t="shared" si="124"/>
        <v>7420.8</v>
      </c>
      <c r="J1720" s="15">
        <v>100</v>
      </c>
      <c r="K1720" s="23">
        <f t="shared" si="127"/>
        <v>87.152380952380952</v>
      </c>
      <c r="L1720" s="20">
        <f t="shared" si="125"/>
        <v>2788.8761904761905</v>
      </c>
      <c r="M1720" s="21">
        <f t="shared" si="126"/>
        <v>4631.9238095238097</v>
      </c>
    </row>
    <row r="1721" spans="2:13">
      <c r="B1721" s="14">
        <v>18676215</v>
      </c>
      <c r="C1721" s="15" t="s">
        <v>1601</v>
      </c>
      <c r="D1721" s="15" t="s">
        <v>1739</v>
      </c>
      <c r="E1721" s="16">
        <v>42892</v>
      </c>
      <c r="F1721" s="22">
        <f>IF(AND(MONTH($D$1)&lt;=MONTH(E1721),YEAR($D$1)=YEAR(E1721)),0,DATEDIF(E1721,$D$1,"M"))</f>
        <v>99</v>
      </c>
      <c r="G1721" s="18">
        <v>84</v>
      </c>
      <c r="H1721" s="23">
        <v>8091.41</v>
      </c>
      <c r="I1721" s="23">
        <f t="shared" si="124"/>
        <v>6473.1280000000006</v>
      </c>
      <c r="J1721" s="15">
        <v>50</v>
      </c>
      <c r="K1721" s="23">
        <f t="shared" si="127"/>
        <v>76.465809523809526</v>
      </c>
      <c r="L1721" s="20">
        <f t="shared" si="125"/>
        <v>6423.1280000000006</v>
      </c>
      <c r="M1721" s="21">
        <f t="shared" si="126"/>
        <v>50</v>
      </c>
    </row>
    <row r="1722" spans="2:13">
      <c r="B1722" s="14">
        <v>14863309</v>
      </c>
      <c r="C1722" s="15" t="s">
        <v>1601</v>
      </c>
      <c r="D1722" s="15" t="s">
        <v>1739</v>
      </c>
      <c r="E1722" s="16">
        <v>43243</v>
      </c>
      <c r="F1722" s="22">
        <f>IF(AND(MONTH($D$1)&lt;=MONTH(E1722),YEAR($D$1)=YEAR(E1722)),0,DATEDIF(E1722,$D$1,"M"))</f>
        <v>88</v>
      </c>
      <c r="G1722" s="18">
        <v>84</v>
      </c>
      <c r="H1722" s="23">
        <v>8683</v>
      </c>
      <c r="I1722" s="23">
        <f t="shared" si="124"/>
        <v>6946.4000000000005</v>
      </c>
      <c r="J1722" s="15">
        <v>50</v>
      </c>
      <c r="K1722" s="23">
        <f t="shared" si="127"/>
        <v>82.100000000000009</v>
      </c>
      <c r="L1722" s="20">
        <f t="shared" si="125"/>
        <v>6896.4000000000005</v>
      </c>
      <c r="M1722" s="21">
        <f t="shared" si="126"/>
        <v>50</v>
      </c>
    </row>
    <row r="1723" spans="2:13">
      <c r="B1723" s="14">
        <v>18970939</v>
      </c>
      <c r="C1723" s="15" t="s">
        <v>1601</v>
      </c>
      <c r="D1723" s="15" t="s">
        <v>1739</v>
      </c>
      <c r="E1723" s="16">
        <v>43031</v>
      </c>
      <c r="F1723" s="22">
        <f>IF(AND(MONTH($D$1)&lt;=MONTH(E1723),YEAR($D$1)=YEAR(E1723)),0,DATEDIF(E1723,$D$1,"M"))</f>
        <v>95</v>
      </c>
      <c r="G1723" s="18">
        <v>84</v>
      </c>
      <c r="H1723" s="23">
        <v>70</v>
      </c>
      <c r="I1723" s="23">
        <f t="shared" si="124"/>
        <v>56</v>
      </c>
      <c r="J1723" s="15">
        <v>50</v>
      </c>
      <c r="K1723" s="23">
        <f t="shared" si="127"/>
        <v>7.1428571428571425E-2</v>
      </c>
      <c r="L1723" s="20">
        <f t="shared" si="125"/>
        <v>6</v>
      </c>
      <c r="M1723" s="21">
        <f t="shared" si="126"/>
        <v>50</v>
      </c>
    </row>
    <row r="1724" spans="2:13">
      <c r="B1724" s="14">
        <v>17814339</v>
      </c>
      <c r="C1724" s="15" t="s">
        <v>1601</v>
      </c>
      <c r="D1724" s="15" t="s">
        <v>1739</v>
      </c>
      <c r="E1724" s="16">
        <v>43187</v>
      </c>
      <c r="F1724" s="22">
        <f>IF(AND(MONTH($D$1)&lt;=MONTH(E1724),YEAR($D$1)=YEAR(E1724)),0,DATEDIF(E1724,$D$1,"M"))</f>
        <v>90</v>
      </c>
      <c r="G1724" s="18">
        <v>84</v>
      </c>
      <c r="H1724" s="23">
        <v>8683</v>
      </c>
      <c r="I1724" s="23">
        <f t="shared" si="124"/>
        <v>6946.4000000000005</v>
      </c>
      <c r="J1724" s="15">
        <v>50</v>
      </c>
      <c r="K1724" s="23">
        <f t="shared" si="127"/>
        <v>82.100000000000009</v>
      </c>
      <c r="L1724" s="20">
        <f t="shared" si="125"/>
        <v>6896.4000000000005</v>
      </c>
      <c r="M1724" s="21">
        <f t="shared" si="126"/>
        <v>50</v>
      </c>
    </row>
    <row r="1725" spans="2:13">
      <c r="B1725" s="14">
        <v>19829610</v>
      </c>
      <c r="C1725" s="15" t="s">
        <v>1601</v>
      </c>
      <c r="D1725" s="15" t="s">
        <v>1739</v>
      </c>
      <c r="E1725" s="16">
        <v>43209</v>
      </c>
      <c r="F1725" s="22">
        <f>IF(AND(MONTH($D$1)&lt;=MONTH(E1725),YEAR($D$1)=YEAR(E1725)),0,DATEDIF(E1725,$D$1,"M"))</f>
        <v>89</v>
      </c>
      <c r="G1725" s="18">
        <v>84</v>
      </c>
      <c r="H1725" s="23">
        <v>8042</v>
      </c>
      <c r="I1725" s="23">
        <f t="shared" si="124"/>
        <v>6433.6</v>
      </c>
      <c r="J1725" s="15">
        <v>50</v>
      </c>
      <c r="K1725" s="23">
        <f t="shared" si="127"/>
        <v>75.995238095238093</v>
      </c>
      <c r="L1725" s="20">
        <f t="shared" si="125"/>
        <v>6383.5999999999995</v>
      </c>
      <c r="M1725" s="21">
        <f t="shared" si="126"/>
        <v>50</v>
      </c>
    </row>
    <row r="1726" spans="2:13">
      <c r="B1726" s="14">
        <v>22211154</v>
      </c>
      <c r="C1726" s="15" t="s">
        <v>1601</v>
      </c>
      <c r="D1726" s="15" t="s">
        <v>1739</v>
      </c>
      <c r="E1726" s="16">
        <v>44165</v>
      </c>
      <c r="F1726" s="22">
        <f>IF(AND(MONTH($D$1)&lt;=MONTH(E1726),YEAR($D$1)=YEAR(E1726)),0,DATEDIF(E1726,$D$1,"M"))</f>
        <v>58</v>
      </c>
      <c r="G1726" s="18">
        <v>84</v>
      </c>
      <c r="H1726" s="23">
        <v>8007</v>
      </c>
      <c r="I1726" s="23">
        <f t="shared" si="124"/>
        <v>6405.6</v>
      </c>
      <c r="J1726" s="15">
        <v>100</v>
      </c>
      <c r="K1726" s="23">
        <f t="shared" si="127"/>
        <v>75.066666666666677</v>
      </c>
      <c r="L1726" s="20">
        <f t="shared" si="125"/>
        <v>4353.8666666666677</v>
      </c>
      <c r="M1726" s="21">
        <f t="shared" si="126"/>
        <v>2051.7333333333327</v>
      </c>
    </row>
    <row r="1727" spans="2:13">
      <c r="B1727" s="14">
        <v>16835237</v>
      </c>
      <c r="C1727" s="15" t="s">
        <v>1601</v>
      </c>
      <c r="D1727" s="15" t="s">
        <v>1741</v>
      </c>
      <c r="E1727" s="16" t="s">
        <v>1940</v>
      </c>
      <c r="F1727" s="22">
        <f>IF(AND(MONTH($D$1)&lt;=MONTH(E1727),YEAR($D$1)=YEAR(E1727)),0,DATEDIF(E1727,$D$1,"M"))</f>
        <v>66</v>
      </c>
      <c r="G1727" s="18">
        <v>84</v>
      </c>
      <c r="H1727" s="23">
        <v>8185</v>
      </c>
      <c r="I1727" s="23">
        <f t="shared" si="124"/>
        <v>6548</v>
      </c>
      <c r="J1727" s="15">
        <v>100</v>
      </c>
      <c r="K1727" s="23">
        <f t="shared" si="127"/>
        <v>76.761904761904759</v>
      </c>
      <c r="L1727" s="20">
        <f t="shared" si="125"/>
        <v>5066.2857142857138</v>
      </c>
      <c r="M1727" s="21">
        <f t="shared" si="126"/>
        <v>1481.7142857142862</v>
      </c>
    </row>
    <row r="1728" spans="2:13">
      <c r="B1728" s="14">
        <v>16835032</v>
      </c>
      <c r="C1728" s="15" t="s">
        <v>1601</v>
      </c>
      <c r="D1728" s="15" t="s">
        <v>1741</v>
      </c>
      <c r="E1728" s="16">
        <v>44433</v>
      </c>
      <c r="F1728" s="22">
        <f>IF(AND(MONTH($D$1)&lt;=MONTH(E1728),YEAR($D$1)=YEAR(E1728)),0,DATEDIF(E1728,$D$1,"M"))</f>
        <v>49</v>
      </c>
      <c r="G1728" s="18">
        <v>84</v>
      </c>
      <c r="H1728" s="23">
        <v>8149</v>
      </c>
      <c r="I1728" s="23">
        <f t="shared" si="124"/>
        <v>6519.2000000000007</v>
      </c>
      <c r="J1728" s="15">
        <v>100</v>
      </c>
      <c r="K1728" s="23">
        <f t="shared" si="127"/>
        <v>76.419047619047632</v>
      </c>
      <c r="L1728" s="20">
        <f t="shared" si="125"/>
        <v>3744.5333333333338</v>
      </c>
      <c r="M1728" s="21">
        <f t="shared" si="126"/>
        <v>2774.666666666667</v>
      </c>
    </row>
    <row r="1729" spans="2:13">
      <c r="B1729" s="14">
        <v>16835253</v>
      </c>
      <c r="C1729" s="15" t="s">
        <v>1601</v>
      </c>
      <c r="D1729" s="15" t="s">
        <v>1741</v>
      </c>
      <c r="E1729" s="16">
        <v>44958</v>
      </c>
      <c r="F1729" s="22">
        <f>IF(AND(MONTH($D$1)&lt;=MONTH(E1729),YEAR($D$1)=YEAR(E1729)),0,DATEDIF(E1729,$D$1,"M"))</f>
        <v>32</v>
      </c>
      <c r="G1729" s="18">
        <v>84</v>
      </c>
      <c r="H1729" s="23">
        <v>8657</v>
      </c>
      <c r="I1729" s="23">
        <f t="shared" si="124"/>
        <v>6925.6</v>
      </c>
      <c r="J1729" s="15">
        <v>100</v>
      </c>
      <c r="K1729" s="23">
        <f t="shared" si="127"/>
        <v>81.257142857142867</v>
      </c>
      <c r="L1729" s="20">
        <f t="shared" si="125"/>
        <v>2600.2285714285717</v>
      </c>
      <c r="M1729" s="21">
        <f t="shared" si="126"/>
        <v>4325.3714285714286</v>
      </c>
    </row>
    <row r="1730" spans="2:13">
      <c r="B1730" s="14">
        <v>18676377</v>
      </c>
      <c r="C1730" s="15" t="s">
        <v>1601</v>
      </c>
      <c r="D1730" s="15" t="s">
        <v>1741</v>
      </c>
      <c r="E1730" s="16">
        <v>42163</v>
      </c>
      <c r="F1730" s="22">
        <f>IF(AND(MONTH($D$1)&lt;=MONTH(E1730),YEAR($D$1)=YEAR(E1730)),0,DATEDIF(E1730,$D$1,"M"))</f>
        <v>123</v>
      </c>
      <c r="G1730" s="18">
        <v>84</v>
      </c>
      <c r="H1730" s="23">
        <v>115</v>
      </c>
      <c r="I1730" s="23">
        <f t="shared" si="124"/>
        <v>92</v>
      </c>
      <c r="J1730" s="15">
        <v>50</v>
      </c>
      <c r="K1730" s="23">
        <f t="shared" si="127"/>
        <v>0.5</v>
      </c>
      <c r="L1730" s="20">
        <f t="shared" si="125"/>
        <v>42</v>
      </c>
      <c r="M1730" s="21">
        <f t="shared" si="126"/>
        <v>50</v>
      </c>
    </row>
    <row r="1731" spans="2:13">
      <c r="B1731" s="14">
        <v>17744922</v>
      </c>
      <c r="C1731" s="15" t="s">
        <v>1601</v>
      </c>
      <c r="D1731" s="15" t="s">
        <v>1741</v>
      </c>
      <c r="E1731" s="16">
        <v>42005</v>
      </c>
      <c r="F1731" s="22">
        <f>IF(AND(MONTH($D$1)&lt;=MONTH(E1731),YEAR($D$1)=YEAR(E1731)),0,DATEDIF(E1731,$D$1,"M"))</f>
        <v>129</v>
      </c>
      <c r="G1731" s="18">
        <v>84</v>
      </c>
      <c r="H1731" s="23">
        <v>7443.27</v>
      </c>
      <c r="I1731" s="23">
        <f t="shared" si="124"/>
        <v>5954.6160000000009</v>
      </c>
      <c r="J1731" s="15">
        <v>50</v>
      </c>
      <c r="K1731" s="23">
        <f t="shared" si="127"/>
        <v>70.293047619047627</v>
      </c>
      <c r="L1731" s="20">
        <f t="shared" si="125"/>
        <v>5904.6160000000009</v>
      </c>
      <c r="M1731" s="21">
        <f t="shared" si="126"/>
        <v>50</v>
      </c>
    </row>
    <row r="1732" spans="2:13">
      <c r="B1732" s="14">
        <v>22887267</v>
      </c>
      <c r="C1732" s="15" t="s">
        <v>1601</v>
      </c>
      <c r="D1732" s="15" t="s">
        <v>1741</v>
      </c>
      <c r="E1732" s="16">
        <v>42562</v>
      </c>
      <c r="F1732" s="22">
        <f>IF(AND(MONTH($D$1)&lt;=MONTH(E1732),YEAR($D$1)=YEAR(E1732)),0,DATEDIF(E1732,$D$1,"M"))</f>
        <v>110</v>
      </c>
      <c r="G1732" s="18">
        <v>84</v>
      </c>
      <c r="H1732" s="23">
        <v>7013.58</v>
      </c>
      <c r="I1732" s="23">
        <f t="shared" ref="I1732:I1795" si="128">+H1732*(1-$I$3)</f>
        <v>5610.8640000000005</v>
      </c>
      <c r="J1732" s="15">
        <v>50</v>
      </c>
      <c r="K1732" s="23">
        <f t="shared" si="127"/>
        <v>66.200761904761904</v>
      </c>
      <c r="L1732" s="20">
        <f t="shared" ref="L1732:L1795" si="129">IF(F1732&lt;G1732,K1732*F1732,K1732*G1732)</f>
        <v>5560.8639999999996</v>
      </c>
      <c r="M1732" s="21">
        <f t="shared" si="126"/>
        <v>50</v>
      </c>
    </row>
    <row r="1733" spans="2:13">
      <c r="B1733" s="14">
        <v>24935138</v>
      </c>
      <c r="C1733" s="15" t="s">
        <v>1601</v>
      </c>
      <c r="D1733" s="15" t="s">
        <v>1741</v>
      </c>
      <c r="E1733" s="16">
        <v>43749</v>
      </c>
      <c r="F1733" s="22">
        <f>IF(AND(MONTH($D$1)&lt;=MONTH(E1733),YEAR($D$1)=YEAR(E1733)),0,DATEDIF(E1733,$D$1,"M"))</f>
        <v>71</v>
      </c>
      <c r="G1733" s="18">
        <v>84</v>
      </c>
      <c r="H1733" s="23">
        <v>7620.17</v>
      </c>
      <c r="I1733" s="23">
        <f t="shared" si="128"/>
        <v>6096.1360000000004</v>
      </c>
      <c r="J1733" s="15">
        <v>100</v>
      </c>
      <c r="K1733" s="23">
        <f t="shared" si="127"/>
        <v>71.382571428571438</v>
      </c>
      <c r="L1733" s="20">
        <f t="shared" si="129"/>
        <v>5068.1625714285719</v>
      </c>
      <c r="M1733" s="21">
        <f t="shared" si="126"/>
        <v>1027.9734285714285</v>
      </c>
    </row>
    <row r="1734" spans="2:13">
      <c r="B1734" s="14">
        <v>25155902</v>
      </c>
      <c r="C1734" s="15" t="s">
        <v>1601</v>
      </c>
      <c r="D1734" s="15" t="s">
        <v>1744</v>
      </c>
      <c r="E1734" s="16">
        <v>43873</v>
      </c>
      <c r="F1734" s="22">
        <f>IF(AND(MONTH($D$1)&lt;=MONTH(E1734),YEAR($D$1)=YEAR(E1734)),0,DATEDIF(E1734,$D$1,"M"))</f>
        <v>67</v>
      </c>
      <c r="G1734" s="18">
        <v>84</v>
      </c>
      <c r="H1734" s="23">
        <v>4578</v>
      </c>
      <c r="I1734" s="23">
        <f t="shared" si="128"/>
        <v>3662.4</v>
      </c>
      <c r="J1734" s="15">
        <v>100</v>
      </c>
      <c r="K1734" s="23">
        <f t="shared" si="127"/>
        <v>42.409523809523812</v>
      </c>
      <c r="L1734" s="20">
        <f t="shared" si="129"/>
        <v>2841.4380952380952</v>
      </c>
      <c r="M1734" s="21">
        <f t="shared" ref="M1734:M1797" si="130">IF(F1734&gt;G1734,J1734,I1734-L1734)</f>
        <v>820.96190476190486</v>
      </c>
    </row>
    <row r="1735" spans="2:13">
      <c r="B1735" s="14">
        <v>20827722</v>
      </c>
      <c r="C1735" s="15" t="s">
        <v>1601</v>
      </c>
      <c r="D1735" s="15" t="s">
        <v>1747</v>
      </c>
      <c r="E1735" s="16">
        <v>45203</v>
      </c>
      <c r="F1735" s="22">
        <f>IF(AND(MONTH($D$1)&lt;=MONTH(E1735),YEAR($D$1)=YEAR(E1735)),0,DATEDIF(E1735,$D$1,"M"))</f>
        <v>23</v>
      </c>
      <c r="G1735" s="18">
        <v>84</v>
      </c>
      <c r="H1735" s="23">
        <v>9589</v>
      </c>
      <c r="I1735" s="23">
        <f t="shared" si="128"/>
        <v>7671.2000000000007</v>
      </c>
      <c r="J1735" s="15">
        <v>100</v>
      </c>
      <c r="K1735" s="23">
        <f t="shared" si="127"/>
        <v>90.13333333333334</v>
      </c>
      <c r="L1735" s="20">
        <f t="shared" si="129"/>
        <v>2073.0666666666666</v>
      </c>
      <c r="M1735" s="21">
        <f t="shared" si="130"/>
        <v>5598.1333333333341</v>
      </c>
    </row>
    <row r="1736" spans="2:13">
      <c r="B1736" s="14">
        <v>21276243</v>
      </c>
      <c r="C1736" s="15" t="s">
        <v>1601</v>
      </c>
      <c r="D1736" s="15" t="s">
        <v>1747</v>
      </c>
      <c r="E1736" s="16" t="s">
        <v>1941</v>
      </c>
      <c r="F1736" s="22">
        <f>IF(AND(MONTH($D$1)&lt;=MONTH(E1736),YEAR($D$1)=YEAR(E1736)),0,DATEDIF(E1736,$D$1,"M"))</f>
        <v>8</v>
      </c>
      <c r="G1736" s="18">
        <v>84</v>
      </c>
      <c r="H1736" s="23">
        <v>11030</v>
      </c>
      <c r="I1736" s="23">
        <f t="shared" si="128"/>
        <v>8824</v>
      </c>
      <c r="J1736" s="15">
        <v>100</v>
      </c>
      <c r="K1736" s="23">
        <f t="shared" si="127"/>
        <v>103.85714285714286</v>
      </c>
      <c r="L1736" s="20">
        <f t="shared" si="129"/>
        <v>830.85714285714289</v>
      </c>
      <c r="M1736" s="21">
        <f t="shared" si="130"/>
        <v>7993.1428571428569</v>
      </c>
    </row>
    <row r="1737" spans="2:13">
      <c r="B1737" s="14">
        <v>20319533</v>
      </c>
      <c r="C1737" s="15" t="s">
        <v>1601</v>
      </c>
      <c r="D1737" s="15" t="s">
        <v>1747</v>
      </c>
      <c r="E1737" s="16">
        <v>45715</v>
      </c>
      <c r="F1737" s="22">
        <f>IF(AND(MONTH($D$1)&lt;=MONTH(E1737),YEAR($D$1)=YEAR(E1737)),0,DATEDIF(E1737,$D$1,"M"))</f>
        <v>7</v>
      </c>
      <c r="G1737" s="18">
        <v>84</v>
      </c>
      <c r="H1737" s="23">
        <v>9241</v>
      </c>
      <c r="I1737" s="23">
        <f t="shared" si="128"/>
        <v>7392.8</v>
      </c>
      <c r="J1737" s="15">
        <v>100</v>
      </c>
      <c r="K1737" s="23">
        <f t="shared" si="127"/>
        <v>86.819047619047623</v>
      </c>
      <c r="L1737" s="20">
        <f t="shared" si="129"/>
        <v>607.73333333333335</v>
      </c>
      <c r="M1737" s="21">
        <f t="shared" si="130"/>
        <v>6785.0666666666666</v>
      </c>
    </row>
    <row r="1738" spans="2:13">
      <c r="B1738" s="14">
        <v>22655263</v>
      </c>
      <c r="C1738" s="15" t="s">
        <v>1601</v>
      </c>
      <c r="D1738" s="15" t="s">
        <v>1745</v>
      </c>
      <c r="E1738" s="16">
        <v>44677</v>
      </c>
      <c r="F1738" s="22">
        <f>IF(AND(MONTH($D$1)&lt;=MONTH(E1738),YEAR($D$1)=YEAR(E1738)),0,DATEDIF(E1738,$D$1,"M"))</f>
        <v>41</v>
      </c>
      <c r="G1738" s="18">
        <v>84</v>
      </c>
      <c r="H1738" s="23">
        <v>9682</v>
      </c>
      <c r="I1738" s="23">
        <f t="shared" si="128"/>
        <v>7745.6</v>
      </c>
      <c r="J1738" s="15">
        <v>100</v>
      </c>
      <c r="K1738" s="23">
        <f t="shared" si="127"/>
        <v>91.019047619047626</v>
      </c>
      <c r="L1738" s="20">
        <f t="shared" si="129"/>
        <v>3731.7809523809528</v>
      </c>
      <c r="M1738" s="21">
        <f t="shared" si="130"/>
        <v>4013.8190476190475</v>
      </c>
    </row>
    <row r="1739" spans="2:13">
      <c r="B1739" s="14">
        <v>23628517</v>
      </c>
      <c r="C1739" s="15" t="s">
        <v>1601</v>
      </c>
      <c r="D1739" s="15" t="s">
        <v>1737</v>
      </c>
      <c r="E1739" s="16">
        <v>44755</v>
      </c>
      <c r="F1739" s="22">
        <f>IF(AND(MONTH($D$1)&lt;=MONTH(E1739),YEAR($D$1)=YEAR(E1739)),0,DATEDIF(E1739,$D$1,"M"))</f>
        <v>38</v>
      </c>
      <c r="G1739" s="18">
        <v>84</v>
      </c>
      <c r="H1739" s="23">
        <v>9333</v>
      </c>
      <c r="I1739" s="23">
        <f t="shared" si="128"/>
        <v>7466.4000000000005</v>
      </c>
      <c r="J1739" s="15">
        <v>100</v>
      </c>
      <c r="K1739" s="23">
        <f t="shared" si="127"/>
        <v>87.695238095238096</v>
      </c>
      <c r="L1739" s="20">
        <f t="shared" si="129"/>
        <v>3332.4190476190479</v>
      </c>
      <c r="M1739" s="21">
        <f t="shared" si="130"/>
        <v>4133.9809523809527</v>
      </c>
    </row>
    <row r="1740" spans="2:13">
      <c r="B1740" s="14">
        <v>25643221</v>
      </c>
      <c r="C1740" s="15" t="s">
        <v>1601</v>
      </c>
      <c r="D1740" s="15" t="s">
        <v>1737</v>
      </c>
      <c r="E1740" s="16">
        <v>44497</v>
      </c>
      <c r="F1740" s="22">
        <f>IF(AND(MONTH($D$1)&lt;=MONTH(E1740),YEAR($D$1)=YEAR(E1740)),0,DATEDIF(E1740,$D$1,"M"))</f>
        <v>47</v>
      </c>
      <c r="G1740" s="18">
        <v>84</v>
      </c>
      <c r="H1740" s="23">
        <v>7448.46</v>
      </c>
      <c r="I1740" s="23">
        <f t="shared" si="128"/>
        <v>5958.768</v>
      </c>
      <c r="J1740" s="15">
        <v>100</v>
      </c>
      <c r="K1740" s="23">
        <f t="shared" si="127"/>
        <v>69.747238095238089</v>
      </c>
      <c r="L1740" s="20">
        <f t="shared" si="129"/>
        <v>3278.1201904761901</v>
      </c>
      <c r="M1740" s="21">
        <f t="shared" si="130"/>
        <v>2680.6478095238099</v>
      </c>
    </row>
    <row r="1741" spans="2:13">
      <c r="B1741" s="14">
        <v>25607729</v>
      </c>
      <c r="C1741" s="15" t="s">
        <v>1601</v>
      </c>
      <c r="D1741" s="15" t="s">
        <v>1737</v>
      </c>
      <c r="E1741" s="16">
        <v>45072</v>
      </c>
      <c r="F1741" s="22">
        <f>IF(AND(MONTH($D$1)&lt;=MONTH(E1741),YEAR($D$1)=YEAR(E1741)),0,DATEDIF(E1741,$D$1,"M"))</f>
        <v>28</v>
      </c>
      <c r="G1741" s="18">
        <v>84</v>
      </c>
      <c r="H1741" s="23">
        <v>9824</v>
      </c>
      <c r="I1741" s="23">
        <f t="shared" si="128"/>
        <v>7859.2000000000007</v>
      </c>
      <c r="J1741" s="15">
        <v>100</v>
      </c>
      <c r="K1741" s="23">
        <f t="shared" si="127"/>
        <v>92.371428571428581</v>
      </c>
      <c r="L1741" s="20">
        <f t="shared" si="129"/>
        <v>2586.4</v>
      </c>
      <c r="M1741" s="21">
        <f t="shared" si="130"/>
        <v>5272.8000000000011</v>
      </c>
    </row>
    <row r="1742" spans="2:13">
      <c r="B1742" s="14">
        <v>14096072</v>
      </c>
      <c r="C1742" s="15" t="s">
        <v>1601</v>
      </c>
      <c r="D1742" s="15" t="s">
        <v>1737</v>
      </c>
      <c r="E1742" s="16">
        <v>45335</v>
      </c>
      <c r="F1742" s="22">
        <f>IF(AND(MONTH($D$1)&lt;=MONTH(E1742),YEAR($D$1)=YEAR(E1742)),0,DATEDIF(E1742,$D$1,"M"))</f>
        <v>19</v>
      </c>
      <c r="G1742" s="18">
        <v>84</v>
      </c>
      <c r="H1742" s="23">
        <v>10291</v>
      </c>
      <c r="I1742" s="23">
        <f t="shared" si="128"/>
        <v>8232.8000000000011</v>
      </c>
      <c r="J1742" s="15">
        <v>100</v>
      </c>
      <c r="K1742" s="23">
        <f t="shared" si="127"/>
        <v>96.819047619047637</v>
      </c>
      <c r="L1742" s="20">
        <f t="shared" si="129"/>
        <v>1839.5619047619052</v>
      </c>
      <c r="M1742" s="21">
        <f t="shared" si="130"/>
        <v>6393.2380952380954</v>
      </c>
    </row>
    <row r="1743" spans="2:13">
      <c r="B1743" s="14">
        <v>18141463</v>
      </c>
      <c r="C1743" s="15" t="s">
        <v>1601</v>
      </c>
      <c r="D1743" s="15" t="s">
        <v>1737</v>
      </c>
      <c r="E1743" s="16">
        <v>45818</v>
      </c>
      <c r="F1743" s="22">
        <f>IF(AND(MONTH($D$1)&lt;=MONTH(E1743),YEAR($D$1)=YEAR(E1743)),0,DATEDIF(E1743,$D$1,"M"))</f>
        <v>3</v>
      </c>
      <c r="G1743" s="18">
        <v>84</v>
      </c>
      <c r="H1743" s="23">
        <v>9776</v>
      </c>
      <c r="I1743" s="23">
        <f t="shared" si="128"/>
        <v>7820.8</v>
      </c>
      <c r="J1743" s="15">
        <v>100</v>
      </c>
      <c r="K1743" s="23">
        <f t="shared" si="127"/>
        <v>91.914285714285711</v>
      </c>
      <c r="L1743" s="20">
        <f t="shared" si="129"/>
        <v>275.74285714285713</v>
      </c>
      <c r="M1743" s="21">
        <f t="shared" si="130"/>
        <v>7545.0571428571429</v>
      </c>
    </row>
    <row r="1744" spans="2:13">
      <c r="B1744" s="14">
        <v>17468002</v>
      </c>
      <c r="C1744" s="15" t="s">
        <v>1601</v>
      </c>
      <c r="D1744" s="15" t="s">
        <v>1737</v>
      </c>
      <c r="E1744" s="16">
        <v>45845</v>
      </c>
      <c r="F1744" s="22">
        <f>IF(AND(MONTH($D$1)&lt;=MONTH(E1744),YEAR($D$1)=YEAR(E1744)),0,DATEDIF(E1744,$D$1,"M"))</f>
        <v>2</v>
      </c>
      <c r="G1744" s="18">
        <v>84</v>
      </c>
      <c r="H1744" s="23">
        <v>9886</v>
      </c>
      <c r="I1744" s="23">
        <f t="shared" si="128"/>
        <v>7908.8</v>
      </c>
      <c r="J1744" s="15">
        <v>100</v>
      </c>
      <c r="K1744" s="23">
        <f t="shared" si="127"/>
        <v>92.961904761904762</v>
      </c>
      <c r="L1744" s="20">
        <f t="shared" si="129"/>
        <v>185.92380952380952</v>
      </c>
      <c r="M1744" s="21">
        <f t="shared" si="130"/>
        <v>7722.8761904761905</v>
      </c>
    </row>
    <row r="1745" spans="2:13">
      <c r="B1745" s="14">
        <v>18079817</v>
      </c>
      <c r="C1745" s="15" t="s">
        <v>1601</v>
      </c>
      <c r="D1745" s="15" t="s">
        <v>1737</v>
      </c>
      <c r="E1745" s="16">
        <v>43034</v>
      </c>
      <c r="F1745" s="22">
        <f>IF(AND(MONTH($D$1)&lt;=MONTH(E1745),YEAR($D$1)=YEAR(E1745)),0,DATEDIF(E1745,$D$1,"M"))</f>
        <v>95</v>
      </c>
      <c r="G1745" s="18">
        <v>84</v>
      </c>
      <c r="H1745" s="23">
        <v>6562</v>
      </c>
      <c r="I1745" s="23">
        <f t="shared" si="128"/>
        <v>5249.6</v>
      </c>
      <c r="J1745" s="15">
        <v>50</v>
      </c>
      <c r="K1745" s="23">
        <f t="shared" si="127"/>
        <v>61.900000000000006</v>
      </c>
      <c r="L1745" s="20">
        <f t="shared" si="129"/>
        <v>5199.6000000000004</v>
      </c>
      <c r="M1745" s="21">
        <f t="shared" si="130"/>
        <v>50</v>
      </c>
    </row>
    <row r="1746" spans="2:13">
      <c r="B1746" s="14">
        <v>21507363</v>
      </c>
      <c r="C1746" s="15" t="s">
        <v>1601</v>
      </c>
      <c r="D1746" s="15" t="s">
        <v>1737</v>
      </c>
      <c r="E1746" s="16">
        <v>43957</v>
      </c>
      <c r="F1746" s="22">
        <f>IF(AND(MONTH($D$1)&lt;=MONTH(E1746),YEAR($D$1)=YEAR(E1746)),0,DATEDIF(E1746,$D$1,"M"))</f>
        <v>64</v>
      </c>
      <c r="G1746" s="18">
        <v>84</v>
      </c>
      <c r="H1746" s="23">
        <v>7815</v>
      </c>
      <c r="I1746" s="23">
        <f t="shared" si="128"/>
        <v>6252</v>
      </c>
      <c r="J1746" s="15">
        <v>100</v>
      </c>
      <c r="K1746" s="23">
        <f t="shared" si="127"/>
        <v>73.238095238095241</v>
      </c>
      <c r="L1746" s="20">
        <f t="shared" si="129"/>
        <v>4687.2380952380954</v>
      </c>
      <c r="M1746" s="21">
        <f t="shared" si="130"/>
        <v>1564.7619047619046</v>
      </c>
    </row>
    <row r="1747" spans="2:13">
      <c r="B1747" s="14">
        <v>24917792</v>
      </c>
      <c r="C1747" s="15" t="s">
        <v>1601</v>
      </c>
      <c r="D1747" s="15" t="s">
        <v>1737</v>
      </c>
      <c r="E1747" s="16">
        <v>43805</v>
      </c>
      <c r="F1747" s="22">
        <f>IF(AND(MONTH($D$1)&lt;=MONTH(E1747),YEAR($D$1)=YEAR(E1747)),0,DATEDIF(E1747,$D$1,"M"))</f>
        <v>69</v>
      </c>
      <c r="G1747" s="18">
        <v>84</v>
      </c>
      <c r="H1747" s="23">
        <v>7625</v>
      </c>
      <c r="I1747" s="23">
        <f t="shared" si="128"/>
        <v>6100</v>
      </c>
      <c r="J1747" s="15">
        <v>100</v>
      </c>
      <c r="K1747" s="23">
        <f t="shared" si="127"/>
        <v>71.428571428571431</v>
      </c>
      <c r="L1747" s="20">
        <f t="shared" si="129"/>
        <v>4928.5714285714284</v>
      </c>
      <c r="M1747" s="21">
        <f t="shared" si="130"/>
        <v>1171.4285714285716</v>
      </c>
    </row>
    <row r="1748" spans="2:13">
      <c r="B1748" s="14">
        <v>24834067</v>
      </c>
      <c r="C1748" s="15" t="s">
        <v>1601</v>
      </c>
      <c r="D1748" s="15" t="s">
        <v>1737</v>
      </c>
      <c r="E1748" s="16">
        <v>43945</v>
      </c>
      <c r="F1748" s="22">
        <f>IF(AND(MONTH($D$1)&lt;=MONTH(E1748),YEAR($D$1)=YEAR(E1748)),0,DATEDIF(E1748,$D$1,"M"))</f>
        <v>65</v>
      </c>
      <c r="G1748" s="18">
        <v>84</v>
      </c>
      <c r="H1748" s="23">
        <v>8307</v>
      </c>
      <c r="I1748" s="23">
        <f t="shared" si="128"/>
        <v>6645.6</v>
      </c>
      <c r="J1748" s="15">
        <v>100</v>
      </c>
      <c r="K1748" s="23">
        <f t="shared" si="127"/>
        <v>77.923809523809524</v>
      </c>
      <c r="L1748" s="20">
        <f t="shared" si="129"/>
        <v>5065.0476190476193</v>
      </c>
      <c r="M1748" s="21">
        <f t="shared" si="130"/>
        <v>1580.5523809523811</v>
      </c>
    </row>
    <row r="1749" spans="2:13">
      <c r="B1749" s="14">
        <v>10740399</v>
      </c>
      <c r="C1749" s="15" t="s">
        <v>1601</v>
      </c>
      <c r="D1749" s="15" t="s">
        <v>1737</v>
      </c>
      <c r="E1749" s="16">
        <v>44777</v>
      </c>
      <c r="F1749" s="22">
        <f>IF(AND(MONTH($D$1)&lt;=MONTH(E1749),YEAR($D$1)=YEAR(E1749)),0,DATEDIF(E1749,$D$1,"M"))</f>
        <v>37</v>
      </c>
      <c r="G1749" s="18">
        <v>84</v>
      </c>
      <c r="H1749" s="23">
        <v>8235</v>
      </c>
      <c r="I1749" s="23">
        <f t="shared" si="128"/>
        <v>6588</v>
      </c>
      <c r="J1749" s="15">
        <v>100</v>
      </c>
      <c r="K1749" s="23">
        <f t="shared" si="127"/>
        <v>77.238095238095241</v>
      </c>
      <c r="L1749" s="20">
        <f t="shared" si="129"/>
        <v>2857.8095238095239</v>
      </c>
      <c r="M1749" s="21">
        <f t="shared" si="130"/>
        <v>3730.1904761904761</v>
      </c>
    </row>
    <row r="1750" spans="2:13">
      <c r="B1750" s="14">
        <v>19171253</v>
      </c>
      <c r="C1750" s="15" t="s">
        <v>1601</v>
      </c>
      <c r="D1750" s="15" t="s">
        <v>1736</v>
      </c>
      <c r="E1750" s="16">
        <v>45638</v>
      </c>
      <c r="F1750" s="22">
        <f>IF(AND(MONTH($D$1)&lt;=MONTH(E1750),YEAR($D$1)=YEAR(E1750)),0,DATEDIF(E1750,$D$1,"M"))</f>
        <v>9</v>
      </c>
      <c r="G1750" s="18">
        <v>84</v>
      </c>
      <c r="H1750" s="23">
        <v>11049.78</v>
      </c>
      <c r="I1750" s="23">
        <f t="shared" si="128"/>
        <v>8839.8240000000005</v>
      </c>
      <c r="J1750" s="15">
        <v>100</v>
      </c>
      <c r="K1750" s="23">
        <f t="shared" si="127"/>
        <v>104.04552380952381</v>
      </c>
      <c r="L1750" s="20">
        <f t="shared" si="129"/>
        <v>936.40971428571436</v>
      </c>
      <c r="M1750" s="21">
        <f t="shared" si="130"/>
        <v>7903.4142857142861</v>
      </c>
    </row>
    <row r="1751" spans="2:13">
      <c r="B1751" s="14">
        <v>17596359</v>
      </c>
      <c r="C1751" s="15" t="s">
        <v>1601</v>
      </c>
      <c r="D1751" s="15" t="s">
        <v>1736</v>
      </c>
      <c r="E1751" s="16" t="s">
        <v>1927</v>
      </c>
      <c r="F1751" s="22">
        <f>IF(AND(MONTH($D$1)&lt;=MONTH(E1751),YEAR($D$1)=YEAR(E1751)),0,DATEDIF(E1751,$D$1,"M"))</f>
        <v>6</v>
      </c>
      <c r="G1751" s="18">
        <v>84</v>
      </c>
      <c r="H1751" s="23">
        <v>6710.39</v>
      </c>
      <c r="I1751" s="23">
        <f t="shared" si="128"/>
        <v>5368.3120000000008</v>
      </c>
      <c r="J1751" s="15">
        <v>100</v>
      </c>
      <c r="K1751" s="23">
        <f t="shared" si="127"/>
        <v>62.718000000000011</v>
      </c>
      <c r="L1751" s="20">
        <f t="shared" si="129"/>
        <v>376.30800000000005</v>
      </c>
      <c r="M1751" s="21">
        <f t="shared" si="130"/>
        <v>4992.0040000000008</v>
      </c>
    </row>
    <row r="1752" spans="2:13">
      <c r="B1752" s="14">
        <v>21295119</v>
      </c>
      <c r="C1752" s="15" t="s">
        <v>1601</v>
      </c>
      <c r="D1752" s="15" t="s">
        <v>1736</v>
      </c>
      <c r="E1752" s="16">
        <v>42278</v>
      </c>
      <c r="F1752" s="22">
        <f>IF(AND(MONTH($D$1)&lt;=MONTH(E1752),YEAR($D$1)=YEAR(E1752)),0,DATEDIF(E1752,$D$1,"M"))</f>
        <v>120</v>
      </c>
      <c r="G1752" s="18">
        <v>84</v>
      </c>
      <c r="H1752" s="23">
        <v>139</v>
      </c>
      <c r="I1752" s="23">
        <f t="shared" si="128"/>
        <v>111.2</v>
      </c>
      <c r="J1752" s="15">
        <v>50</v>
      </c>
      <c r="K1752" s="23">
        <f t="shared" si="127"/>
        <v>0.72857142857142865</v>
      </c>
      <c r="L1752" s="20">
        <f t="shared" si="129"/>
        <v>61.2</v>
      </c>
      <c r="M1752" s="21">
        <f t="shared" si="130"/>
        <v>50</v>
      </c>
    </row>
    <row r="1753" spans="2:13">
      <c r="B1753" s="14">
        <v>10642337</v>
      </c>
      <c r="C1753" s="15" t="s">
        <v>1601</v>
      </c>
      <c r="D1753" s="15" t="s">
        <v>1736</v>
      </c>
      <c r="E1753" s="16">
        <v>44221</v>
      </c>
      <c r="F1753" s="22">
        <f>IF(AND(MONTH($D$1)&lt;=MONTH(E1753),YEAR($D$1)=YEAR(E1753)),0,DATEDIF(E1753,$D$1,"M"))</f>
        <v>56</v>
      </c>
      <c r="G1753" s="18">
        <v>84</v>
      </c>
      <c r="H1753" s="23">
        <v>7438.36</v>
      </c>
      <c r="I1753" s="23">
        <f t="shared" si="128"/>
        <v>5950.6880000000001</v>
      </c>
      <c r="J1753" s="15">
        <v>100</v>
      </c>
      <c r="K1753" s="23">
        <f t="shared" si="127"/>
        <v>69.651047619047617</v>
      </c>
      <c r="L1753" s="20">
        <f t="shared" si="129"/>
        <v>3900.4586666666664</v>
      </c>
      <c r="M1753" s="21">
        <f t="shared" si="130"/>
        <v>2050.2293333333337</v>
      </c>
    </row>
    <row r="1754" spans="2:13">
      <c r="B1754" s="14">
        <v>14528819</v>
      </c>
      <c r="C1754" s="15" t="s">
        <v>1601</v>
      </c>
      <c r="D1754" s="15" t="s">
        <v>1736</v>
      </c>
      <c r="E1754" s="16">
        <v>43833</v>
      </c>
      <c r="F1754" s="22">
        <f>IF(AND(MONTH($D$1)&lt;=MONTH(E1754),YEAR($D$1)=YEAR(E1754)),0,DATEDIF(E1754,$D$1,"M"))</f>
        <v>68</v>
      </c>
      <c r="G1754" s="18">
        <v>84</v>
      </c>
      <c r="H1754" s="23">
        <v>7188</v>
      </c>
      <c r="I1754" s="23">
        <f t="shared" si="128"/>
        <v>5750.4000000000005</v>
      </c>
      <c r="J1754" s="15">
        <v>100</v>
      </c>
      <c r="K1754" s="23">
        <f t="shared" si="127"/>
        <v>67.26666666666668</v>
      </c>
      <c r="L1754" s="20">
        <f t="shared" si="129"/>
        <v>4574.1333333333341</v>
      </c>
      <c r="M1754" s="21">
        <f t="shared" si="130"/>
        <v>1176.2666666666664</v>
      </c>
    </row>
    <row r="1755" spans="2:13">
      <c r="B1755" s="14">
        <v>16835405</v>
      </c>
      <c r="C1755" s="15" t="s">
        <v>1601</v>
      </c>
      <c r="D1755" s="15" t="s">
        <v>1746</v>
      </c>
      <c r="E1755" s="16">
        <v>44761</v>
      </c>
      <c r="F1755" s="22">
        <f>IF(AND(MONTH($D$1)&lt;=MONTH(E1755),YEAR($D$1)=YEAR(E1755)),0,DATEDIF(E1755,$D$1,"M"))</f>
        <v>38</v>
      </c>
      <c r="G1755" s="18">
        <v>84</v>
      </c>
      <c r="H1755" s="23">
        <v>6320</v>
      </c>
      <c r="I1755" s="23">
        <f t="shared" si="128"/>
        <v>5056</v>
      </c>
      <c r="J1755" s="15">
        <v>100</v>
      </c>
      <c r="K1755" s="23">
        <f t="shared" si="127"/>
        <v>59</v>
      </c>
      <c r="L1755" s="20">
        <f t="shared" si="129"/>
        <v>2242</v>
      </c>
      <c r="M1755" s="21">
        <f t="shared" si="130"/>
        <v>2814</v>
      </c>
    </row>
    <row r="1756" spans="2:13">
      <c r="B1756" s="14">
        <v>751003918</v>
      </c>
      <c r="C1756" s="15" t="s">
        <v>1601</v>
      </c>
      <c r="D1756" s="15" t="s">
        <v>1735</v>
      </c>
      <c r="E1756" s="16">
        <v>42186</v>
      </c>
      <c r="F1756" s="22">
        <f>IF(AND(MONTH($D$1)&lt;=MONTH(E1756),YEAR($D$1)=YEAR(E1756)),0,DATEDIF(E1756,$D$1,"M"))</f>
        <v>123</v>
      </c>
      <c r="G1756" s="18">
        <v>84</v>
      </c>
      <c r="H1756" s="23">
        <v>4826</v>
      </c>
      <c r="I1756" s="23">
        <f t="shared" si="128"/>
        <v>3860.8</v>
      </c>
      <c r="J1756" s="15">
        <v>50</v>
      </c>
      <c r="K1756" s="23">
        <f t="shared" si="127"/>
        <v>45.366666666666667</v>
      </c>
      <c r="L1756" s="20">
        <f t="shared" si="129"/>
        <v>3810.8</v>
      </c>
      <c r="M1756" s="21">
        <f t="shared" si="130"/>
        <v>50</v>
      </c>
    </row>
    <row r="1757" spans="2:13">
      <c r="B1757" s="14">
        <v>15221213</v>
      </c>
      <c r="C1757" s="15" t="s">
        <v>1601</v>
      </c>
      <c r="D1757" s="15" t="s">
        <v>1738</v>
      </c>
      <c r="E1757" s="16">
        <v>43143</v>
      </c>
      <c r="F1757" s="22">
        <f>IF(AND(MONTH($D$1)&lt;=MONTH(E1757),YEAR($D$1)=YEAR(E1757)),0,DATEDIF(E1757,$D$1,"M"))</f>
        <v>91</v>
      </c>
      <c r="G1757" s="18">
        <v>84</v>
      </c>
      <c r="H1757" s="23">
        <v>6875</v>
      </c>
      <c r="I1757" s="23">
        <f t="shared" si="128"/>
        <v>5500</v>
      </c>
      <c r="J1757" s="15">
        <v>50</v>
      </c>
      <c r="K1757" s="23">
        <f t="shared" si="127"/>
        <v>64.88095238095238</v>
      </c>
      <c r="L1757" s="20">
        <f t="shared" si="129"/>
        <v>5450</v>
      </c>
      <c r="M1757" s="21">
        <f t="shared" si="130"/>
        <v>50</v>
      </c>
    </row>
    <row r="1758" spans="2:13">
      <c r="B1758" s="14">
        <v>23788878</v>
      </c>
      <c r="C1758" s="15" t="s">
        <v>1601</v>
      </c>
      <c r="D1758" s="15" t="s">
        <v>1742</v>
      </c>
      <c r="E1758" s="16">
        <v>42187</v>
      </c>
      <c r="F1758" s="22">
        <f>IF(AND(MONTH($D$1)&lt;=MONTH(E1758),YEAR($D$1)=YEAR(E1758)),0,DATEDIF(E1758,$D$1,"M"))</f>
        <v>122</v>
      </c>
      <c r="G1758" s="18">
        <v>84</v>
      </c>
      <c r="H1758" s="23">
        <v>0</v>
      </c>
      <c r="I1758" s="23">
        <f t="shared" si="128"/>
        <v>0</v>
      </c>
      <c r="J1758" s="15">
        <v>50</v>
      </c>
      <c r="K1758" s="23">
        <f t="shared" si="127"/>
        <v>-0.59523809523809523</v>
      </c>
      <c r="L1758" s="20">
        <f t="shared" si="129"/>
        <v>-50</v>
      </c>
      <c r="M1758" s="21">
        <f t="shared" si="130"/>
        <v>50</v>
      </c>
    </row>
    <row r="1759" spans="2:13">
      <c r="B1759" s="14">
        <v>16835148</v>
      </c>
      <c r="C1759" s="15" t="s">
        <v>1601</v>
      </c>
      <c r="D1759" s="15" t="s">
        <v>1740</v>
      </c>
      <c r="E1759" s="16">
        <v>43031</v>
      </c>
      <c r="F1759" s="22">
        <f>IF(AND(MONTH($D$1)&lt;=MONTH(E1759),YEAR($D$1)=YEAR(E1759)),0,DATEDIF(E1759,$D$1,"M"))</f>
        <v>95</v>
      </c>
      <c r="G1759" s="18">
        <v>84</v>
      </c>
      <c r="H1759" s="23">
        <v>6450</v>
      </c>
      <c r="I1759" s="23">
        <f t="shared" si="128"/>
        <v>5160</v>
      </c>
      <c r="J1759" s="15">
        <v>50</v>
      </c>
      <c r="K1759" s="23">
        <f t="shared" si="127"/>
        <v>60.833333333333336</v>
      </c>
      <c r="L1759" s="20">
        <f t="shared" si="129"/>
        <v>5110</v>
      </c>
      <c r="M1759" s="21">
        <f t="shared" si="130"/>
        <v>50</v>
      </c>
    </row>
    <row r="1760" spans="2:13">
      <c r="B1760" s="14">
        <v>20695715</v>
      </c>
      <c r="C1760" s="15" t="s">
        <v>1601</v>
      </c>
      <c r="D1760" s="15" t="s">
        <v>1740</v>
      </c>
      <c r="E1760" s="16">
        <v>43290</v>
      </c>
      <c r="F1760" s="22">
        <f>IF(AND(MONTH($D$1)&lt;=MONTH(E1760),YEAR($D$1)=YEAR(E1760)),0,DATEDIF(E1760,$D$1,"M"))</f>
        <v>86</v>
      </c>
      <c r="G1760" s="18">
        <v>84</v>
      </c>
      <c r="H1760" s="23">
        <v>6487.5</v>
      </c>
      <c r="I1760" s="23">
        <f t="shared" si="128"/>
        <v>5190</v>
      </c>
      <c r="J1760" s="15">
        <v>50</v>
      </c>
      <c r="K1760" s="23">
        <f t="shared" si="127"/>
        <v>61.19047619047619</v>
      </c>
      <c r="L1760" s="20">
        <f t="shared" si="129"/>
        <v>5140</v>
      </c>
      <c r="M1760" s="21">
        <f t="shared" si="130"/>
        <v>50</v>
      </c>
    </row>
    <row r="1761" spans="2:13">
      <c r="B1761" s="14">
        <v>18676213</v>
      </c>
      <c r="C1761" s="15" t="s">
        <v>1602</v>
      </c>
      <c r="D1761" s="15" t="s">
        <v>1747</v>
      </c>
      <c r="E1761" s="16">
        <v>45363</v>
      </c>
      <c r="F1761" s="22">
        <f>IF(AND(MONTH($D$1)&lt;=MONTH(E1761),YEAR($D$1)=YEAR(E1761)),0,DATEDIF(E1761,$D$1,"M"))</f>
        <v>18</v>
      </c>
      <c r="G1761" s="18">
        <v>84</v>
      </c>
      <c r="H1761" s="23">
        <v>9660</v>
      </c>
      <c r="I1761" s="23">
        <f t="shared" si="128"/>
        <v>7728</v>
      </c>
      <c r="J1761" s="15">
        <v>100</v>
      </c>
      <c r="K1761" s="23">
        <f t="shared" si="127"/>
        <v>90.80952380952381</v>
      </c>
      <c r="L1761" s="20">
        <f t="shared" si="129"/>
        <v>1634.5714285714287</v>
      </c>
      <c r="M1761" s="21">
        <f t="shared" si="130"/>
        <v>6093.4285714285716</v>
      </c>
    </row>
    <row r="1762" spans="2:13">
      <c r="B1762" s="14">
        <v>11967018</v>
      </c>
      <c r="C1762" s="15" t="s">
        <v>1602</v>
      </c>
      <c r="D1762" s="15" t="s">
        <v>1751</v>
      </c>
      <c r="E1762" s="16">
        <v>42005</v>
      </c>
      <c r="F1762" s="22">
        <f>IF(AND(MONTH($D$1)&lt;=MONTH(E1762),YEAR($D$1)=YEAR(E1762)),0,DATEDIF(E1762,$D$1,"M"))</f>
        <v>129</v>
      </c>
      <c r="G1762" s="18">
        <v>84</v>
      </c>
      <c r="H1762" s="23">
        <v>111.57</v>
      </c>
      <c r="I1762" s="23">
        <f t="shared" si="128"/>
        <v>89.256</v>
      </c>
      <c r="J1762" s="15">
        <v>50</v>
      </c>
      <c r="K1762" s="23">
        <f t="shared" si="127"/>
        <v>0.46733333333333332</v>
      </c>
      <c r="L1762" s="20">
        <f t="shared" si="129"/>
        <v>39.256</v>
      </c>
      <c r="M1762" s="21">
        <f t="shared" si="130"/>
        <v>50</v>
      </c>
    </row>
    <row r="1763" spans="2:13">
      <c r="B1763" s="14">
        <v>20694925</v>
      </c>
      <c r="C1763" s="15" t="s">
        <v>1602</v>
      </c>
      <c r="D1763" s="15" t="s">
        <v>1751</v>
      </c>
      <c r="E1763" s="16">
        <v>43039</v>
      </c>
      <c r="F1763" s="22">
        <f>IF(AND(MONTH($D$1)&lt;=MONTH(E1763),YEAR($D$1)=YEAR(E1763)),0,DATEDIF(E1763,$D$1,"M"))</f>
        <v>95</v>
      </c>
      <c r="G1763" s="18">
        <v>84</v>
      </c>
      <c r="H1763" s="23">
        <v>1616.93</v>
      </c>
      <c r="I1763" s="23">
        <f t="shared" si="128"/>
        <v>1293.5440000000001</v>
      </c>
      <c r="J1763" s="15">
        <v>50</v>
      </c>
      <c r="K1763" s="23">
        <f t="shared" si="127"/>
        <v>14.80409523809524</v>
      </c>
      <c r="L1763" s="20">
        <f t="shared" si="129"/>
        <v>1243.5440000000001</v>
      </c>
      <c r="M1763" s="21">
        <f t="shared" si="130"/>
        <v>50</v>
      </c>
    </row>
    <row r="1764" spans="2:13">
      <c r="B1764" s="14">
        <v>20694847</v>
      </c>
      <c r="C1764" s="15" t="s">
        <v>1602</v>
      </c>
      <c r="D1764" s="15" t="s">
        <v>1748</v>
      </c>
      <c r="E1764" s="16">
        <v>42389</v>
      </c>
      <c r="F1764" s="22">
        <f>IF(AND(MONTH($D$1)&lt;=MONTH(E1764),YEAR($D$1)=YEAR(E1764)),0,DATEDIF(E1764,$D$1,"M"))</f>
        <v>116</v>
      </c>
      <c r="G1764" s="18">
        <v>84</v>
      </c>
      <c r="H1764" s="23">
        <v>2084.25</v>
      </c>
      <c r="I1764" s="23">
        <f t="shared" si="128"/>
        <v>1667.4</v>
      </c>
      <c r="J1764" s="15">
        <v>50</v>
      </c>
      <c r="K1764" s="23">
        <f t="shared" si="127"/>
        <v>19.254761904761907</v>
      </c>
      <c r="L1764" s="20">
        <f t="shared" si="129"/>
        <v>1617.4</v>
      </c>
      <c r="M1764" s="21">
        <f t="shared" si="130"/>
        <v>50</v>
      </c>
    </row>
    <row r="1765" spans="2:13">
      <c r="B1765" s="14">
        <v>18207374</v>
      </c>
      <c r="C1765" s="15" t="s">
        <v>1602</v>
      </c>
      <c r="D1765" s="15" t="s">
        <v>1748</v>
      </c>
      <c r="E1765" s="16">
        <v>42534</v>
      </c>
      <c r="F1765" s="22">
        <f>IF(AND(MONTH($D$1)&lt;=MONTH(E1765),YEAR($D$1)=YEAR(E1765)),0,DATEDIF(E1765,$D$1,"M"))</f>
        <v>111</v>
      </c>
      <c r="G1765" s="18">
        <v>84</v>
      </c>
      <c r="H1765" s="23">
        <v>307.16000000000003</v>
      </c>
      <c r="I1765" s="23">
        <f t="shared" si="128"/>
        <v>245.72800000000004</v>
      </c>
      <c r="J1765" s="15">
        <v>50</v>
      </c>
      <c r="K1765" s="23">
        <f t="shared" si="127"/>
        <v>2.3300952380952387</v>
      </c>
      <c r="L1765" s="20">
        <f t="shared" si="129"/>
        <v>195.72800000000004</v>
      </c>
      <c r="M1765" s="21">
        <f t="shared" si="130"/>
        <v>50</v>
      </c>
    </row>
    <row r="1766" spans="2:13">
      <c r="B1766" s="14">
        <v>21391356</v>
      </c>
      <c r="C1766" s="15" t="s">
        <v>1602</v>
      </c>
      <c r="D1766" s="15" t="s">
        <v>1753</v>
      </c>
      <c r="E1766" s="16">
        <v>43633</v>
      </c>
      <c r="F1766" s="22">
        <f>IF(AND(MONTH($D$1)&lt;=MONTH(E1766),YEAR($D$1)=YEAR(E1766)),0,DATEDIF(E1766,$D$1,"M"))</f>
        <v>75</v>
      </c>
      <c r="G1766" s="18">
        <v>84</v>
      </c>
      <c r="H1766" s="23">
        <v>1142</v>
      </c>
      <c r="I1766" s="23">
        <f t="shared" si="128"/>
        <v>913.6</v>
      </c>
      <c r="J1766" s="15">
        <v>100</v>
      </c>
      <c r="K1766" s="23">
        <f t="shared" si="127"/>
        <v>9.6857142857142868</v>
      </c>
      <c r="L1766" s="20">
        <f t="shared" si="129"/>
        <v>726.42857142857156</v>
      </c>
      <c r="M1766" s="21">
        <f t="shared" si="130"/>
        <v>187.17142857142846</v>
      </c>
    </row>
    <row r="1767" spans="2:13">
      <c r="B1767" s="14">
        <v>15208982</v>
      </c>
      <c r="C1767" s="15" t="s">
        <v>1602</v>
      </c>
      <c r="D1767" s="15" t="s">
        <v>1753</v>
      </c>
      <c r="E1767" s="16">
        <v>43866</v>
      </c>
      <c r="F1767" s="22">
        <f>IF(AND(MONTH($D$1)&lt;=MONTH(E1767),YEAR($D$1)=YEAR(E1767)),0,DATEDIF(E1767,$D$1,"M"))</f>
        <v>67</v>
      </c>
      <c r="G1767" s="18">
        <v>84</v>
      </c>
      <c r="H1767" s="23">
        <v>1142</v>
      </c>
      <c r="I1767" s="23">
        <f t="shared" si="128"/>
        <v>913.6</v>
      </c>
      <c r="J1767" s="15">
        <v>100</v>
      </c>
      <c r="K1767" s="23">
        <f t="shared" si="127"/>
        <v>9.6857142857142868</v>
      </c>
      <c r="L1767" s="20">
        <f t="shared" si="129"/>
        <v>648.94285714285718</v>
      </c>
      <c r="M1767" s="21">
        <f t="shared" si="130"/>
        <v>264.65714285714284</v>
      </c>
    </row>
    <row r="1768" spans="2:13">
      <c r="B1768" s="14">
        <v>12348365</v>
      </c>
      <c r="C1768" s="15" t="s">
        <v>1602</v>
      </c>
      <c r="D1768" s="15" t="s">
        <v>1737</v>
      </c>
      <c r="E1768" s="16">
        <v>44056</v>
      </c>
      <c r="F1768" s="22">
        <f>IF(AND(MONTH($D$1)&lt;=MONTH(E1768),YEAR($D$1)=YEAR(E1768)),0,DATEDIF(E1768,$D$1,"M"))</f>
        <v>61</v>
      </c>
      <c r="G1768" s="18">
        <v>84</v>
      </c>
      <c r="H1768" s="23">
        <v>7814</v>
      </c>
      <c r="I1768" s="23">
        <f t="shared" si="128"/>
        <v>6251.2000000000007</v>
      </c>
      <c r="J1768" s="15">
        <v>100</v>
      </c>
      <c r="K1768" s="23">
        <f t="shared" si="127"/>
        <v>73.228571428571442</v>
      </c>
      <c r="L1768" s="20">
        <f t="shared" si="129"/>
        <v>4466.942857142858</v>
      </c>
      <c r="M1768" s="21">
        <f t="shared" si="130"/>
        <v>1784.2571428571428</v>
      </c>
    </row>
    <row r="1769" spans="2:13">
      <c r="B1769" s="14">
        <v>14782904</v>
      </c>
      <c r="C1769" s="15" t="s">
        <v>1602</v>
      </c>
      <c r="D1769" s="15" t="s">
        <v>1749</v>
      </c>
      <c r="E1769" s="16">
        <v>44740</v>
      </c>
      <c r="F1769" s="22">
        <f>IF(AND(MONTH($D$1)&lt;=MONTH(E1769),YEAR($D$1)=YEAR(E1769)),0,DATEDIF(E1769,$D$1,"M"))</f>
        <v>39</v>
      </c>
      <c r="G1769" s="18">
        <v>84</v>
      </c>
      <c r="H1769" s="23">
        <v>1788</v>
      </c>
      <c r="I1769" s="23">
        <f t="shared" si="128"/>
        <v>1430.4</v>
      </c>
      <c r="J1769" s="15">
        <v>100</v>
      </c>
      <c r="K1769" s="23">
        <f t="shared" si="127"/>
        <v>15.838095238095239</v>
      </c>
      <c r="L1769" s="20">
        <f t="shared" si="129"/>
        <v>617.68571428571431</v>
      </c>
      <c r="M1769" s="21">
        <f t="shared" si="130"/>
        <v>812.71428571428578</v>
      </c>
    </row>
    <row r="1770" spans="2:13">
      <c r="B1770" s="14">
        <v>18479669</v>
      </c>
      <c r="C1770" s="15" t="s">
        <v>1602</v>
      </c>
      <c r="D1770" s="15" t="s">
        <v>1749</v>
      </c>
      <c r="E1770" s="16">
        <v>43285</v>
      </c>
      <c r="F1770" s="22">
        <f>IF(AND(MONTH($D$1)&lt;=MONTH(E1770),YEAR($D$1)=YEAR(E1770)),0,DATEDIF(E1770,$D$1,"M"))</f>
        <v>86</v>
      </c>
      <c r="G1770" s="18">
        <v>84</v>
      </c>
      <c r="H1770" s="23">
        <v>1595</v>
      </c>
      <c r="I1770" s="23">
        <f t="shared" si="128"/>
        <v>1276</v>
      </c>
      <c r="J1770" s="15">
        <v>50</v>
      </c>
      <c r="K1770" s="23">
        <f t="shared" ref="K1770:K1833" si="131">(I1770-J1770)/G1770</f>
        <v>14.595238095238095</v>
      </c>
      <c r="L1770" s="20">
        <f t="shared" si="129"/>
        <v>1226</v>
      </c>
      <c r="M1770" s="21">
        <f t="shared" si="130"/>
        <v>50</v>
      </c>
    </row>
    <row r="1771" spans="2:13">
      <c r="B1771" s="14">
        <v>16887891</v>
      </c>
      <c r="C1771" s="15" t="s">
        <v>1602</v>
      </c>
      <c r="D1771" s="15" t="s">
        <v>1749</v>
      </c>
      <c r="E1771" s="16">
        <v>42619</v>
      </c>
      <c r="F1771" s="22">
        <f>IF(AND(MONTH($D$1)&lt;=MONTH(E1771),YEAR($D$1)=YEAR(E1771)),0,DATEDIF(E1771,$D$1,"M"))</f>
        <v>108</v>
      </c>
      <c r="G1771" s="18">
        <v>84</v>
      </c>
      <c r="H1771" s="23">
        <v>1420.75</v>
      </c>
      <c r="I1771" s="23">
        <f t="shared" si="128"/>
        <v>1136.6000000000001</v>
      </c>
      <c r="J1771" s="15">
        <v>50</v>
      </c>
      <c r="K1771" s="23">
        <f t="shared" si="131"/>
        <v>12.935714285714287</v>
      </c>
      <c r="L1771" s="20">
        <f t="shared" si="129"/>
        <v>1086.6000000000001</v>
      </c>
      <c r="M1771" s="21">
        <f t="shared" si="130"/>
        <v>50</v>
      </c>
    </row>
    <row r="1772" spans="2:13">
      <c r="B1772" s="14">
        <v>23968734</v>
      </c>
      <c r="C1772" s="15" t="s">
        <v>1602</v>
      </c>
      <c r="D1772" s="15" t="s">
        <v>1749</v>
      </c>
      <c r="E1772" s="16">
        <v>43194</v>
      </c>
      <c r="F1772" s="22">
        <f>IF(AND(MONTH($D$1)&lt;=MONTH(E1772),YEAR($D$1)=YEAR(E1772)),0,DATEDIF(E1772,$D$1,"M"))</f>
        <v>89</v>
      </c>
      <c r="G1772" s="18">
        <v>84</v>
      </c>
      <c r="H1772" s="23">
        <v>2310</v>
      </c>
      <c r="I1772" s="23">
        <f t="shared" si="128"/>
        <v>1848</v>
      </c>
      <c r="J1772" s="15">
        <v>50</v>
      </c>
      <c r="K1772" s="23">
        <f t="shared" si="131"/>
        <v>21.404761904761905</v>
      </c>
      <c r="L1772" s="20">
        <f t="shared" si="129"/>
        <v>1798</v>
      </c>
      <c r="M1772" s="21">
        <f t="shared" si="130"/>
        <v>50</v>
      </c>
    </row>
    <row r="1773" spans="2:13">
      <c r="B1773" s="14">
        <v>21119650</v>
      </c>
      <c r="C1773" s="15" t="s">
        <v>1602</v>
      </c>
      <c r="D1773" s="15" t="s">
        <v>1749</v>
      </c>
      <c r="E1773" s="16">
        <v>44034</v>
      </c>
      <c r="F1773" s="22">
        <f>IF(AND(MONTH($D$1)&lt;=MONTH(E1773),YEAR($D$1)=YEAR(E1773)),0,DATEDIF(E1773,$D$1,"M"))</f>
        <v>62</v>
      </c>
      <c r="G1773" s="18">
        <v>84</v>
      </c>
      <c r="H1773" s="23">
        <v>2355</v>
      </c>
      <c r="I1773" s="23">
        <f t="shared" si="128"/>
        <v>1884</v>
      </c>
      <c r="J1773" s="15">
        <v>100</v>
      </c>
      <c r="K1773" s="23">
        <f t="shared" si="131"/>
        <v>21.238095238095237</v>
      </c>
      <c r="L1773" s="20">
        <f t="shared" si="129"/>
        <v>1316.7619047619048</v>
      </c>
      <c r="M1773" s="21">
        <f t="shared" si="130"/>
        <v>567.23809523809518</v>
      </c>
    </row>
    <row r="1774" spans="2:13">
      <c r="B1774" s="14">
        <v>21458876</v>
      </c>
      <c r="C1774" s="15" t="s">
        <v>1602</v>
      </c>
      <c r="D1774" s="15" t="s">
        <v>1749</v>
      </c>
      <c r="E1774" s="16">
        <v>43671</v>
      </c>
      <c r="F1774" s="22">
        <f>IF(AND(MONTH($D$1)&lt;=MONTH(E1774),YEAR($D$1)=YEAR(E1774)),0,DATEDIF(E1774,$D$1,"M"))</f>
        <v>74</v>
      </c>
      <c r="G1774" s="18">
        <v>84</v>
      </c>
      <c r="H1774" s="23">
        <v>1601.95</v>
      </c>
      <c r="I1774" s="23">
        <f t="shared" si="128"/>
        <v>1281.5600000000002</v>
      </c>
      <c r="J1774" s="15">
        <v>100</v>
      </c>
      <c r="K1774" s="23">
        <f t="shared" si="131"/>
        <v>14.066190476190478</v>
      </c>
      <c r="L1774" s="20">
        <f t="shared" si="129"/>
        <v>1040.8980952380953</v>
      </c>
      <c r="M1774" s="21">
        <f t="shared" si="130"/>
        <v>240.66190476190491</v>
      </c>
    </row>
    <row r="1775" spans="2:13">
      <c r="B1775" s="14">
        <v>25166001</v>
      </c>
      <c r="C1775" s="15" t="s">
        <v>1602</v>
      </c>
      <c r="D1775" s="15" t="s">
        <v>1749</v>
      </c>
      <c r="E1775" s="16">
        <v>44949</v>
      </c>
      <c r="F1775" s="22">
        <f>IF(AND(MONTH($D$1)&lt;=MONTH(E1775),YEAR($D$1)=YEAR(E1775)),0,DATEDIF(E1775,$D$1,"M"))</f>
        <v>32</v>
      </c>
      <c r="G1775" s="18">
        <v>84</v>
      </c>
      <c r="H1775" s="23">
        <v>2046</v>
      </c>
      <c r="I1775" s="23">
        <f t="shared" si="128"/>
        <v>1636.8000000000002</v>
      </c>
      <c r="J1775" s="15">
        <v>100</v>
      </c>
      <c r="K1775" s="23">
        <f t="shared" si="131"/>
        <v>18.295238095238098</v>
      </c>
      <c r="L1775" s="20">
        <f t="shared" si="129"/>
        <v>585.44761904761913</v>
      </c>
      <c r="M1775" s="21">
        <f t="shared" si="130"/>
        <v>1051.3523809523811</v>
      </c>
    </row>
    <row r="1776" spans="2:13">
      <c r="B1776" s="14">
        <v>17456031</v>
      </c>
      <c r="C1776" s="15" t="s">
        <v>1602</v>
      </c>
      <c r="D1776" s="15" t="s">
        <v>1752</v>
      </c>
      <c r="E1776" s="16">
        <v>44666</v>
      </c>
      <c r="F1776" s="22">
        <f>IF(AND(MONTH($D$1)&lt;=MONTH(E1776),YEAR($D$1)=YEAR(E1776)),0,DATEDIF(E1776,$D$1,"M"))</f>
        <v>41</v>
      </c>
      <c r="G1776" s="18">
        <v>84</v>
      </c>
      <c r="H1776" s="23">
        <v>1788</v>
      </c>
      <c r="I1776" s="23">
        <f t="shared" si="128"/>
        <v>1430.4</v>
      </c>
      <c r="J1776" s="15">
        <v>100</v>
      </c>
      <c r="K1776" s="23">
        <f t="shared" si="131"/>
        <v>15.838095238095239</v>
      </c>
      <c r="L1776" s="20">
        <f t="shared" si="129"/>
        <v>649.36190476190484</v>
      </c>
      <c r="M1776" s="21">
        <f t="shared" si="130"/>
        <v>781.03809523809525</v>
      </c>
    </row>
    <row r="1777" spans="2:13">
      <c r="B1777" s="14">
        <v>24395283</v>
      </c>
      <c r="C1777" s="15" t="s">
        <v>1602</v>
      </c>
      <c r="D1777" s="15" t="s">
        <v>1752</v>
      </c>
      <c r="E1777" s="16">
        <v>44768</v>
      </c>
      <c r="F1777" s="22">
        <f>IF(AND(MONTH($D$1)&lt;=MONTH(E1777),YEAR($D$1)=YEAR(E1777)),0,DATEDIF(E1777,$D$1,"M"))</f>
        <v>38</v>
      </c>
      <c r="G1777" s="18">
        <v>84</v>
      </c>
      <c r="H1777" s="23">
        <v>1788</v>
      </c>
      <c r="I1777" s="23">
        <f t="shared" si="128"/>
        <v>1430.4</v>
      </c>
      <c r="J1777" s="15">
        <v>100</v>
      </c>
      <c r="K1777" s="23">
        <f t="shared" si="131"/>
        <v>15.838095238095239</v>
      </c>
      <c r="L1777" s="20">
        <f t="shared" si="129"/>
        <v>601.84761904761911</v>
      </c>
      <c r="M1777" s="21">
        <f t="shared" si="130"/>
        <v>828.55238095238099</v>
      </c>
    </row>
    <row r="1778" spans="2:13">
      <c r="B1778" s="14">
        <v>22089654</v>
      </c>
      <c r="C1778" s="15" t="s">
        <v>1602</v>
      </c>
      <c r="D1778" s="15" t="s">
        <v>1752</v>
      </c>
      <c r="E1778" s="16">
        <v>45695</v>
      </c>
      <c r="F1778" s="22">
        <f>IF(AND(MONTH($D$1)&lt;=MONTH(E1778),YEAR($D$1)=YEAR(E1778)),0,DATEDIF(E1778,$D$1,"M"))</f>
        <v>7</v>
      </c>
      <c r="G1778" s="18">
        <v>84</v>
      </c>
      <c r="H1778" s="23">
        <v>2275</v>
      </c>
      <c r="I1778" s="23">
        <f t="shared" si="128"/>
        <v>1820</v>
      </c>
      <c r="J1778" s="15">
        <v>100</v>
      </c>
      <c r="K1778" s="23">
        <f t="shared" si="131"/>
        <v>20.476190476190474</v>
      </c>
      <c r="L1778" s="20">
        <f t="shared" si="129"/>
        <v>143.33333333333331</v>
      </c>
      <c r="M1778" s="21">
        <f t="shared" si="130"/>
        <v>1676.6666666666667</v>
      </c>
    </row>
    <row r="1779" spans="2:13">
      <c r="B1779" s="14">
        <v>22612761</v>
      </c>
      <c r="C1779" s="15" t="s">
        <v>1602</v>
      </c>
      <c r="D1779" s="15" t="s">
        <v>1752</v>
      </c>
      <c r="E1779" s="16">
        <v>43794</v>
      </c>
      <c r="F1779" s="22">
        <f>IF(AND(MONTH($D$1)&lt;=MONTH(E1779),YEAR($D$1)=YEAR(E1779)),0,DATEDIF(E1779,$D$1,"M"))</f>
        <v>70</v>
      </c>
      <c r="G1779" s="18">
        <v>84</v>
      </c>
      <c r="H1779" s="23">
        <v>1595</v>
      </c>
      <c r="I1779" s="23">
        <f t="shared" si="128"/>
        <v>1276</v>
      </c>
      <c r="J1779" s="15">
        <v>100</v>
      </c>
      <c r="K1779" s="23">
        <f t="shared" si="131"/>
        <v>14</v>
      </c>
      <c r="L1779" s="20">
        <f t="shared" si="129"/>
        <v>980</v>
      </c>
      <c r="M1779" s="21">
        <f t="shared" si="130"/>
        <v>296</v>
      </c>
    </row>
    <row r="1780" spans="2:13">
      <c r="B1780" s="14">
        <v>16835079</v>
      </c>
      <c r="C1780" s="15" t="s">
        <v>1602</v>
      </c>
      <c r="D1780" s="15" t="s">
        <v>1752</v>
      </c>
      <c r="E1780" s="16">
        <v>45517</v>
      </c>
      <c r="F1780" s="22">
        <f>IF(AND(MONTH($D$1)&lt;=MONTH(E1780),YEAR($D$1)=YEAR(E1780)),0,DATEDIF(E1780,$D$1,"M"))</f>
        <v>13</v>
      </c>
      <c r="G1780" s="18">
        <v>84</v>
      </c>
      <c r="H1780" s="23">
        <v>2037</v>
      </c>
      <c r="I1780" s="23">
        <f t="shared" si="128"/>
        <v>1629.6000000000001</v>
      </c>
      <c r="J1780" s="15">
        <v>100</v>
      </c>
      <c r="K1780" s="23">
        <f t="shared" si="131"/>
        <v>18.209523809523812</v>
      </c>
      <c r="L1780" s="20">
        <f t="shared" si="129"/>
        <v>236.72380952380956</v>
      </c>
      <c r="M1780" s="21">
        <f t="shared" si="130"/>
        <v>1392.8761904761905</v>
      </c>
    </row>
    <row r="1781" spans="2:13">
      <c r="B1781" s="14">
        <v>24213792</v>
      </c>
      <c r="C1781" s="15" t="s">
        <v>1602</v>
      </c>
      <c r="D1781" s="15" t="s">
        <v>1750</v>
      </c>
      <c r="E1781" s="16">
        <v>44960</v>
      </c>
      <c r="F1781" s="22">
        <f>IF(AND(MONTH($D$1)&lt;=MONTH(E1781),YEAR($D$1)=YEAR(E1781)),0,DATEDIF(E1781,$D$1,"M"))</f>
        <v>31</v>
      </c>
      <c r="G1781" s="18">
        <v>84</v>
      </c>
      <c r="H1781" s="23">
        <v>2046</v>
      </c>
      <c r="I1781" s="23">
        <f t="shared" si="128"/>
        <v>1636.8000000000002</v>
      </c>
      <c r="J1781" s="15">
        <v>100</v>
      </c>
      <c r="K1781" s="23">
        <f t="shared" si="131"/>
        <v>18.295238095238098</v>
      </c>
      <c r="L1781" s="20">
        <f t="shared" si="129"/>
        <v>567.15238095238101</v>
      </c>
      <c r="M1781" s="21">
        <f t="shared" si="130"/>
        <v>1069.6476190476192</v>
      </c>
    </row>
    <row r="1782" spans="2:13">
      <c r="B1782" s="14">
        <v>13726709</v>
      </c>
      <c r="C1782" s="15" t="s">
        <v>1602</v>
      </c>
      <c r="D1782" s="15" t="s">
        <v>1750</v>
      </c>
      <c r="E1782" s="16">
        <v>45082</v>
      </c>
      <c r="F1782" s="22">
        <f>IF(AND(MONTH($D$1)&lt;=MONTH(E1782),YEAR($D$1)=YEAR(E1782)),0,DATEDIF(E1782,$D$1,"M"))</f>
        <v>27</v>
      </c>
      <c r="G1782" s="18">
        <v>84</v>
      </c>
      <c r="H1782" s="23">
        <v>2365</v>
      </c>
      <c r="I1782" s="23">
        <f t="shared" si="128"/>
        <v>1892</v>
      </c>
      <c r="J1782" s="15">
        <v>100</v>
      </c>
      <c r="K1782" s="23">
        <f t="shared" si="131"/>
        <v>21.333333333333332</v>
      </c>
      <c r="L1782" s="20">
        <f t="shared" si="129"/>
        <v>576</v>
      </c>
      <c r="M1782" s="21">
        <f t="shared" si="130"/>
        <v>1316</v>
      </c>
    </row>
    <row r="1783" spans="2:13">
      <c r="B1783" s="14">
        <v>25074759</v>
      </c>
      <c r="C1783" s="15" t="s">
        <v>1602</v>
      </c>
      <c r="D1783" s="15" t="s">
        <v>1750</v>
      </c>
      <c r="E1783" s="16">
        <v>42290</v>
      </c>
      <c r="F1783" s="22">
        <f>IF(AND(MONTH($D$1)&lt;=MONTH(E1783),YEAR($D$1)=YEAR(E1783)),0,DATEDIF(E1783,$D$1,"M"))</f>
        <v>119</v>
      </c>
      <c r="G1783" s="18">
        <v>84</v>
      </c>
      <c r="H1783" s="23">
        <v>2524.5</v>
      </c>
      <c r="I1783" s="23">
        <f t="shared" si="128"/>
        <v>2019.6000000000001</v>
      </c>
      <c r="J1783" s="15">
        <v>50</v>
      </c>
      <c r="K1783" s="23">
        <f t="shared" si="131"/>
        <v>23.44761904761905</v>
      </c>
      <c r="L1783" s="20">
        <f t="shared" si="129"/>
        <v>1969.6000000000001</v>
      </c>
      <c r="M1783" s="21">
        <f t="shared" si="130"/>
        <v>50</v>
      </c>
    </row>
    <row r="1784" spans="2:13">
      <c r="B1784" s="14">
        <v>15053823</v>
      </c>
      <c r="C1784" s="15" t="s">
        <v>1602</v>
      </c>
      <c r="D1784" s="15" t="s">
        <v>1750</v>
      </c>
      <c r="E1784" s="16">
        <v>45456</v>
      </c>
      <c r="F1784" s="22">
        <f>IF(AND(MONTH($D$1)&lt;=MONTH(E1784),YEAR($D$1)=YEAR(E1784)),0,DATEDIF(E1784,$D$1,"M"))</f>
        <v>15</v>
      </c>
      <c r="G1784" s="18">
        <v>84</v>
      </c>
      <c r="H1784" s="23">
        <v>2805</v>
      </c>
      <c r="I1784" s="23">
        <f t="shared" si="128"/>
        <v>2244</v>
      </c>
      <c r="J1784" s="15">
        <v>100</v>
      </c>
      <c r="K1784" s="23">
        <f t="shared" si="131"/>
        <v>25.523809523809526</v>
      </c>
      <c r="L1784" s="20">
        <f t="shared" si="129"/>
        <v>382.85714285714289</v>
      </c>
      <c r="M1784" s="21">
        <f t="shared" si="130"/>
        <v>1861.1428571428571</v>
      </c>
    </row>
    <row r="1785" spans="2:13">
      <c r="B1785" s="14">
        <v>21499294</v>
      </c>
      <c r="C1785" s="15" t="s">
        <v>1603</v>
      </c>
      <c r="D1785" s="15" t="s">
        <v>1715</v>
      </c>
      <c r="E1785" s="16">
        <v>42950</v>
      </c>
      <c r="F1785" s="22">
        <f>IF(AND(MONTH($D$1)&lt;=MONTH(E1785),YEAR($D$1)=YEAR(E1785)),0,DATEDIF(E1785,$D$1,"M"))</f>
        <v>97</v>
      </c>
      <c r="G1785" s="18">
        <v>84</v>
      </c>
      <c r="H1785" s="23">
        <v>10305</v>
      </c>
      <c r="I1785" s="23">
        <f t="shared" si="128"/>
        <v>8244</v>
      </c>
      <c r="J1785" s="15">
        <v>50</v>
      </c>
      <c r="K1785" s="23">
        <f t="shared" si="131"/>
        <v>97.547619047619051</v>
      </c>
      <c r="L1785" s="20">
        <f t="shared" si="129"/>
        <v>8194</v>
      </c>
      <c r="M1785" s="21">
        <f t="shared" si="130"/>
        <v>50</v>
      </c>
    </row>
    <row r="1786" spans="2:13">
      <c r="B1786" s="14">
        <v>20695821</v>
      </c>
      <c r="C1786" s="15" t="s">
        <v>1603</v>
      </c>
      <c r="D1786" s="15" t="s">
        <v>1714</v>
      </c>
      <c r="E1786" s="16">
        <v>45692</v>
      </c>
      <c r="F1786" s="22">
        <f>IF(AND(MONTH($D$1)&lt;=MONTH(E1786),YEAR($D$1)=YEAR(E1786)),0,DATEDIF(E1786,$D$1,"M"))</f>
        <v>7</v>
      </c>
      <c r="G1786" s="18">
        <v>84</v>
      </c>
      <c r="H1786" s="23">
        <v>13179</v>
      </c>
      <c r="I1786" s="23">
        <f t="shared" si="128"/>
        <v>10543.2</v>
      </c>
      <c r="J1786" s="15">
        <v>100</v>
      </c>
      <c r="K1786" s="23">
        <f t="shared" si="131"/>
        <v>124.32380952380953</v>
      </c>
      <c r="L1786" s="20">
        <f t="shared" si="129"/>
        <v>870.26666666666665</v>
      </c>
      <c r="M1786" s="21">
        <f t="shared" si="130"/>
        <v>9672.9333333333343</v>
      </c>
    </row>
    <row r="1787" spans="2:13">
      <c r="B1787" s="14">
        <v>25393930</v>
      </c>
      <c r="C1787" s="15" t="s">
        <v>1603</v>
      </c>
      <c r="D1787" s="15" t="s">
        <v>1714</v>
      </c>
      <c r="E1787" s="16" t="s">
        <v>1942</v>
      </c>
      <c r="F1787" s="22">
        <f>IF(AND(MONTH($D$1)&lt;=MONTH(E1787),YEAR($D$1)=YEAR(E1787)),0,DATEDIF(E1787,$D$1,"M"))</f>
        <v>10</v>
      </c>
      <c r="G1787" s="18">
        <v>84</v>
      </c>
      <c r="H1787" s="23">
        <v>7466.59</v>
      </c>
      <c r="I1787" s="23">
        <f t="shared" si="128"/>
        <v>5973.2720000000008</v>
      </c>
      <c r="J1787" s="15">
        <v>100</v>
      </c>
      <c r="K1787" s="23">
        <f t="shared" si="131"/>
        <v>69.919904761904775</v>
      </c>
      <c r="L1787" s="20">
        <f t="shared" si="129"/>
        <v>699.19904761904775</v>
      </c>
      <c r="M1787" s="21">
        <f t="shared" si="130"/>
        <v>5274.0729523809532</v>
      </c>
    </row>
    <row r="1788" spans="2:13">
      <c r="B1788" s="14">
        <v>25459357</v>
      </c>
      <c r="C1788" s="15" t="s">
        <v>1603</v>
      </c>
      <c r="D1788" s="15" t="s">
        <v>1754</v>
      </c>
      <c r="E1788" s="16">
        <v>44819</v>
      </c>
      <c r="F1788" s="22">
        <f>IF(AND(MONTH($D$1)&lt;=MONTH(E1788),YEAR($D$1)=YEAR(E1788)),0,DATEDIF(E1788,$D$1,"M"))</f>
        <v>36</v>
      </c>
      <c r="G1788" s="18">
        <v>84</v>
      </c>
      <c r="H1788" s="23">
        <v>8101</v>
      </c>
      <c r="I1788" s="23">
        <f t="shared" si="128"/>
        <v>6480.8</v>
      </c>
      <c r="J1788" s="15">
        <v>100</v>
      </c>
      <c r="K1788" s="23">
        <f t="shared" si="131"/>
        <v>75.961904761904762</v>
      </c>
      <c r="L1788" s="20">
        <f t="shared" si="129"/>
        <v>2734.6285714285714</v>
      </c>
      <c r="M1788" s="21">
        <f t="shared" si="130"/>
        <v>3746.1714285714288</v>
      </c>
    </row>
    <row r="1789" spans="2:13">
      <c r="B1789" s="14">
        <v>24996247</v>
      </c>
      <c r="C1789" s="15" t="s">
        <v>1604</v>
      </c>
      <c r="D1789" s="15" t="s">
        <v>1761</v>
      </c>
      <c r="E1789" s="16">
        <v>43410</v>
      </c>
      <c r="F1789" s="22">
        <f>IF(AND(MONTH($D$1)&lt;=MONTH(E1789),YEAR($D$1)=YEAR(E1789)),0,DATEDIF(E1789,$D$1,"M"))</f>
        <v>82</v>
      </c>
      <c r="G1789" s="18">
        <v>84</v>
      </c>
      <c r="H1789" s="23">
        <v>25000</v>
      </c>
      <c r="I1789" s="23">
        <f t="shared" si="128"/>
        <v>20000</v>
      </c>
      <c r="J1789" s="15">
        <v>100</v>
      </c>
      <c r="K1789" s="23">
        <f t="shared" si="131"/>
        <v>236.9047619047619</v>
      </c>
      <c r="L1789" s="20">
        <f t="shared" si="129"/>
        <v>19426.190476190477</v>
      </c>
      <c r="M1789" s="21">
        <f t="shared" si="130"/>
        <v>573.80952380952294</v>
      </c>
    </row>
    <row r="1790" spans="2:13">
      <c r="B1790" s="14">
        <v>19568614</v>
      </c>
      <c r="C1790" s="15" t="s">
        <v>1604</v>
      </c>
      <c r="D1790" s="15" t="s">
        <v>1764</v>
      </c>
      <c r="E1790" s="16">
        <v>45741</v>
      </c>
      <c r="F1790" s="22">
        <f>IF(AND(MONTH($D$1)&lt;=MONTH(E1790),YEAR($D$1)=YEAR(E1790)),0,DATEDIF(E1790,$D$1,"M"))</f>
        <v>6</v>
      </c>
      <c r="G1790" s="18">
        <v>84</v>
      </c>
      <c r="H1790" s="23">
        <v>22051</v>
      </c>
      <c r="I1790" s="23">
        <f t="shared" si="128"/>
        <v>17640.8</v>
      </c>
      <c r="J1790" s="15">
        <v>100</v>
      </c>
      <c r="K1790" s="23">
        <f t="shared" si="131"/>
        <v>208.81904761904761</v>
      </c>
      <c r="L1790" s="20">
        <f t="shared" si="129"/>
        <v>1252.9142857142856</v>
      </c>
      <c r="M1790" s="21">
        <f t="shared" si="130"/>
        <v>16387.885714285712</v>
      </c>
    </row>
    <row r="1791" spans="2:13">
      <c r="B1791" s="14">
        <v>11408237</v>
      </c>
      <c r="C1791" s="15" t="s">
        <v>1604</v>
      </c>
      <c r="D1791" s="15" t="s">
        <v>1764</v>
      </c>
      <c r="E1791" s="16">
        <v>45776</v>
      </c>
      <c r="F1791" s="22">
        <f>IF(AND(MONTH($D$1)&lt;=MONTH(E1791),YEAR($D$1)=YEAR(E1791)),0,DATEDIF(E1791,$D$1,"M"))</f>
        <v>5</v>
      </c>
      <c r="G1791" s="18">
        <v>84</v>
      </c>
      <c r="H1791" s="23">
        <v>49704.38</v>
      </c>
      <c r="I1791" s="23">
        <f t="shared" si="128"/>
        <v>39763.504000000001</v>
      </c>
      <c r="J1791" s="15">
        <v>100</v>
      </c>
      <c r="K1791" s="23">
        <f t="shared" si="131"/>
        <v>472.18457142857142</v>
      </c>
      <c r="L1791" s="20">
        <f t="shared" si="129"/>
        <v>2360.9228571428571</v>
      </c>
      <c r="M1791" s="21">
        <f t="shared" si="130"/>
        <v>37402.581142857147</v>
      </c>
    </row>
    <row r="1792" spans="2:13">
      <c r="B1792" s="14">
        <v>14944155</v>
      </c>
      <c r="C1792" s="15" t="s">
        <v>1604</v>
      </c>
      <c r="D1792" s="15" t="s">
        <v>1763</v>
      </c>
      <c r="E1792" s="16">
        <v>45672</v>
      </c>
      <c r="F1792" s="22">
        <f>IF(AND(MONTH($D$1)&lt;=MONTH(E1792),YEAR($D$1)=YEAR(E1792)),0,DATEDIF(E1792,$D$1,"M"))</f>
        <v>8</v>
      </c>
      <c r="G1792" s="18">
        <v>84</v>
      </c>
      <c r="H1792" s="23">
        <v>2506.59</v>
      </c>
      <c r="I1792" s="23">
        <f t="shared" si="128"/>
        <v>2005.2720000000002</v>
      </c>
      <c r="J1792" s="15">
        <v>100</v>
      </c>
      <c r="K1792" s="23">
        <f t="shared" si="131"/>
        <v>22.681809523809527</v>
      </c>
      <c r="L1792" s="20">
        <f t="shared" si="129"/>
        <v>181.45447619047621</v>
      </c>
      <c r="M1792" s="21">
        <f t="shared" si="130"/>
        <v>1823.8175238095239</v>
      </c>
    </row>
    <row r="1793" spans="2:13">
      <c r="B1793" s="14">
        <v>21375432</v>
      </c>
      <c r="C1793" s="15" t="s">
        <v>1604</v>
      </c>
      <c r="D1793" s="15" t="s">
        <v>1759</v>
      </c>
      <c r="E1793" s="16">
        <v>44309</v>
      </c>
      <c r="F1793" s="22">
        <f>IF(AND(MONTH($D$1)&lt;=MONTH(E1793),YEAR($D$1)=YEAR(E1793)),0,DATEDIF(E1793,$D$1,"M"))</f>
        <v>53</v>
      </c>
      <c r="G1793" s="18">
        <v>84</v>
      </c>
      <c r="H1793" s="23">
        <v>13698.78</v>
      </c>
      <c r="I1793" s="23">
        <f t="shared" si="128"/>
        <v>10959.024000000001</v>
      </c>
      <c r="J1793" s="15">
        <v>100</v>
      </c>
      <c r="K1793" s="23">
        <f t="shared" si="131"/>
        <v>129.27409523809524</v>
      </c>
      <c r="L1793" s="20">
        <f t="shared" si="129"/>
        <v>6851.5270476190481</v>
      </c>
      <c r="M1793" s="21">
        <f t="shared" si="130"/>
        <v>4107.4969523809532</v>
      </c>
    </row>
    <row r="1794" spans="2:13">
      <c r="B1794" s="14">
        <v>23581963</v>
      </c>
      <c r="C1794" s="15" t="s">
        <v>1604</v>
      </c>
      <c r="D1794" s="15" t="s">
        <v>1755</v>
      </c>
      <c r="E1794" s="16">
        <v>42417</v>
      </c>
      <c r="F1794" s="22">
        <f>IF(AND(MONTH($D$1)&lt;=MONTH(E1794),YEAR($D$1)=YEAR(E1794)),0,DATEDIF(E1794,$D$1,"M"))</f>
        <v>115</v>
      </c>
      <c r="G1794" s="18">
        <v>84</v>
      </c>
      <c r="H1794" s="23">
        <v>20295.75</v>
      </c>
      <c r="I1794" s="23">
        <f t="shared" si="128"/>
        <v>16236.6</v>
      </c>
      <c r="J1794" s="15">
        <v>50</v>
      </c>
      <c r="K1794" s="23">
        <f t="shared" si="131"/>
        <v>192.69761904761904</v>
      </c>
      <c r="L1794" s="20">
        <f t="shared" si="129"/>
        <v>16186.6</v>
      </c>
      <c r="M1794" s="21">
        <f t="shared" si="130"/>
        <v>50</v>
      </c>
    </row>
    <row r="1795" spans="2:13">
      <c r="B1795" s="14">
        <v>16834647</v>
      </c>
      <c r="C1795" s="15" t="s">
        <v>1604</v>
      </c>
      <c r="D1795" s="15" t="s">
        <v>1756</v>
      </c>
      <c r="E1795" s="16" t="s">
        <v>1943</v>
      </c>
      <c r="F1795" s="22">
        <f>IF(AND(MONTH($D$1)&lt;=MONTH(E1795),YEAR($D$1)=YEAR(E1795)),0,DATEDIF(E1795,$D$1,"M"))</f>
        <v>48</v>
      </c>
      <c r="G1795" s="18">
        <v>84</v>
      </c>
      <c r="H1795" s="23">
        <v>20339.55</v>
      </c>
      <c r="I1795" s="23">
        <f t="shared" si="128"/>
        <v>16271.64</v>
      </c>
      <c r="J1795" s="15">
        <v>100</v>
      </c>
      <c r="K1795" s="23">
        <f t="shared" si="131"/>
        <v>192.5195238095238</v>
      </c>
      <c r="L1795" s="20">
        <f t="shared" si="129"/>
        <v>9240.937142857143</v>
      </c>
      <c r="M1795" s="21">
        <f t="shared" si="130"/>
        <v>7030.7028571428564</v>
      </c>
    </row>
    <row r="1796" spans="2:13">
      <c r="B1796" s="14">
        <v>16834828</v>
      </c>
      <c r="C1796" s="15" t="s">
        <v>1604</v>
      </c>
      <c r="D1796" s="15" t="s">
        <v>1762</v>
      </c>
      <c r="E1796" s="16">
        <v>44756</v>
      </c>
      <c r="F1796" s="22">
        <f>IF(AND(MONTH($D$1)&lt;=MONTH(E1796),YEAR($D$1)=YEAR(E1796)),0,DATEDIF(E1796,$D$1,"M"))</f>
        <v>38</v>
      </c>
      <c r="G1796" s="18">
        <v>84</v>
      </c>
      <c r="H1796" s="23">
        <v>14828</v>
      </c>
      <c r="I1796" s="23">
        <f t="shared" ref="I1796:I1859" si="132">+H1796*(1-$I$3)</f>
        <v>11862.400000000001</v>
      </c>
      <c r="J1796" s="15">
        <v>100</v>
      </c>
      <c r="K1796" s="23">
        <f t="shared" si="131"/>
        <v>140.02857142857144</v>
      </c>
      <c r="L1796" s="20">
        <f t="shared" ref="L1796:L1859" si="133">IF(F1796&lt;G1796,K1796*F1796,K1796*G1796)</f>
        <v>5321.0857142857149</v>
      </c>
      <c r="M1796" s="21">
        <f t="shared" si="130"/>
        <v>6541.3142857142866</v>
      </c>
    </row>
    <row r="1797" spans="2:13">
      <c r="B1797" s="14">
        <v>16834728</v>
      </c>
      <c r="C1797" s="15" t="s">
        <v>1604</v>
      </c>
      <c r="D1797" s="15" t="s">
        <v>1762</v>
      </c>
      <c r="E1797" s="16">
        <v>45315</v>
      </c>
      <c r="F1797" s="22">
        <f>IF(AND(MONTH($D$1)&lt;=MONTH(E1797),YEAR($D$1)=YEAR(E1797)),0,DATEDIF(E1797,$D$1,"M"))</f>
        <v>20</v>
      </c>
      <c r="G1797" s="18">
        <v>84</v>
      </c>
      <c r="H1797" s="23">
        <v>14148</v>
      </c>
      <c r="I1797" s="23">
        <f t="shared" si="132"/>
        <v>11318.400000000001</v>
      </c>
      <c r="J1797" s="15">
        <v>100</v>
      </c>
      <c r="K1797" s="23">
        <f t="shared" si="131"/>
        <v>133.55238095238096</v>
      </c>
      <c r="L1797" s="20">
        <f t="shared" si="133"/>
        <v>2671.0476190476193</v>
      </c>
      <c r="M1797" s="21">
        <f t="shared" si="130"/>
        <v>8647.3523809523831</v>
      </c>
    </row>
    <row r="1798" spans="2:13">
      <c r="B1798" s="14">
        <v>19895522</v>
      </c>
      <c r="C1798" s="15" t="s">
        <v>1604</v>
      </c>
      <c r="D1798" s="15" t="s">
        <v>1758</v>
      </c>
      <c r="E1798" s="16">
        <v>42877</v>
      </c>
      <c r="F1798" s="22">
        <f>IF(AND(MONTH($D$1)&lt;=MONTH(E1798),YEAR($D$1)=YEAR(E1798)),0,DATEDIF(E1798,$D$1,"M"))</f>
        <v>100</v>
      </c>
      <c r="G1798" s="18">
        <v>84</v>
      </c>
      <c r="H1798" s="23">
        <v>12137</v>
      </c>
      <c r="I1798" s="23">
        <f t="shared" si="132"/>
        <v>9709.6</v>
      </c>
      <c r="J1798" s="15">
        <v>50</v>
      </c>
      <c r="K1798" s="23">
        <f t="shared" si="131"/>
        <v>114.99523809523809</v>
      </c>
      <c r="L1798" s="20">
        <f t="shared" si="133"/>
        <v>9659.6</v>
      </c>
      <c r="M1798" s="21">
        <f t="shared" ref="M1798:M1861" si="134">IF(F1798&gt;G1798,J1798,I1798-L1798)</f>
        <v>50</v>
      </c>
    </row>
    <row r="1799" spans="2:13">
      <c r="B1799" s="14">
        <v>15469719</v>
      </c>
      <c r="C1799" s="15" t="s">
        <v>1604</v>
      </c>
      <c r="D1799" s="15" t="s">
        <v>1758</v>
      </c>
      <c r="E1799" s="16">
        <v>43434</v>
      </c>
      <c r="F1799" s="22">
        <f>IF(AND(MONTH($D$1)&lt;=MONTH(E1799),YEAR($D$1)=YEAR(E1799)),0,DATEDIF(E1799,$D$1,"M"))</f>
        <v>82</v>
      </c>
      <c r="G1799" s="18">
        <v>84</v>
      </c>
      <c r="H1799" s="23">
        <v>12897</v>
      </c>
      <c r="I1799" s="23">
        <f t="shared" si="132"/>
        <v>10317.6</v>
      </c>
      <c r="J1799" s="15">
        <v>100</v>
      </c>
      <c r="K1799" s="23">
        <f t="shared" si="131"/>
        <v>121.63809523809525</v>
      </c>
      <c r="L1799" s="20">
        <f t="shared" si="133"/>
        <v>9974.3238095238103</v>
      </c>
      <c r="M1799" s="21">
        <f t="shared" si="134"/>
        <v>343.2761904761901</v>
      </c>
    </row>
    <row r="1800" spans="2:13">
      <c r="B1800" s="14">
        <v>18676303</v>
      </c>
      <c r="C1800" s="15" t="s">
        <v>1604</v>
      </c>
      <c r="D1800" s="15" t="s">
        <v>1758</v>
      </c>
      <c r="E1800" s="16">
        <v>43236</v>
      </c>
      <c r="F1800" s="22">
        <f>IF(AND(MONTH($D$1)&lt;=MONTH(E1800),YEAR($D$1)=YEAR(E1800)),0,DATEDIF(E1800,$D$1,"M"))</f>
        <v>88</v>
      </c>
      <c r="G1800" s="18">
        <v>84</v>
      </c>
      <c r="H1800" s="23">
        <v>12897</v>
      </c>
      <c r="I1800" s="23">
        <f t="shared" si="132"/>
        <v>10317.6</v>
      </c>
      <c r="J1800" s="15">
        <v>50</v>
      </c>
      <c r="K1800" s="23">
        <f t="shared" si="131"/>
        <v>122.23333333333333</v>
      </c>
      <c r="L1800" s="20">
        <f t="shared" si="133"/>
        <v>10267.6</v>
      </c>
      <c r="M1800" s="21">
        <f t="shared" si="134"/>
        <v>50</v>
      </c>
    </row>
    <row r="1801" spans="2:13">
      <c r="B1801" s="14">
        <v>15788379</v>
      </c>
      <c r="C1801" s="15" t="s">
        <v>1604</v>
      </c>
      <c r="D1801" s="15" t="s">
        <v>1760</v>
      </c>
      <c r="E1801" s="16">
        <v>44405</v>
      </c>
      <c r="F1801" s="22">
        <f>IF(AND(MONTH($D$1)&lt;=MONTH(E1801),YEAR($D$1)=YEAR(E1801)),0,DATEDIF(E1801,$D$1,"M"))</f>
        <v>50</v>
      </c>
      <c r="G1801" s="18">
        <v>84</v>
      </c>
      <c r="H1801" s="23">
        <v>20354.509999999998</v>
      </c>
      <c r="I1801" s="23">
        <f t="shared" si="132"/>
        <v>16283.608</v>
      </c>
      <c r="J1801" s="15">
        <v>100</v>
      </c>
      <c r="K1801" s="23">
        <f t="shared" si="131"/>
        <v>192.66200000000001</v>
      </c>
      <c r="L1801" s="20">
        <f t="shared" si="133"/>
        <v>9633.1</v>
      </c>
      <c r="M1801" s="21">
        <f t="shared" si="134"/>
        <v>6650.5079999999998</v>
      </c>
    </row>
    <row r="1802" spans="2:13">
      <c r="B1802" s="14">
        <v>22740865</v>
      </c>
      <c r="C1802" s="15" t="s">
        <v>1604</v>
      </c>
      <c r="D1802" s="15" t="s">
        <v>1757</v>
      </c>
      <c r="E1802" s="16">
        <v>43378</v>
      </c>
      <c r="F1802" s="22">
        <f>IF(AND(MONTH($D$1)&lt;=MONTH(E1802),YEAR($D$1)=YEAR(E1802)),0,DATEDIF(E1802,$D$1,"M"))</f>
        <v>83</v>
      </c>
      <c r="G1802" s="18">
        <v>84</v>
      </c>
      <c r="H1802" s="23">
        <v>17216.16</v>
      </c>
      <c r="I1802" s="23">
        <f t="shared" si="132"/>
        <v>13772.928</v>
      </c>
      <c r="J1802" s="15">
        <v>100</v>
      </c>
      <c r="K1802" s="23">
        <f t="shared" si="131"/>
        <v>162.77295238095238</v>
      </c>
      <c r="L1802" s="20">
        <f t="shared" si="133"/>
        <v>13510.155047619048</v>
      </c>
      <c r="M1802" s="21">
        <f t="shared" si="134"/>
        <v>262.77295238095212</v>
      </c>
    </row>
    <row r="1803" spans="2:13">
      <c r="B1803" s="14">
        <v>22348929</v>
      </c>
      <c r="C1803" s="15" t="s">
        <v>1604</v>
      </c>
      <c r="D1803" s="15" t="s">
        <v>1757</v>
      </c>
      <c r="E1803" s="16">
        <v>43293</v>
      </c>
      <c r="F1803" s="22">
        <f>IF(AND(MONTH($D$1)&lt;=MONTH(E1803),YEAR($D$1)=YEAR(E1803)),0,DATEDIF(E1803,$D$1,"M"))</f>
        <v>86</v>
      </c>
      <c r="G1803" s="18">
        <v>84</v>
      </c>
      <c r="H1803" s="23">
        <v>17216.16</v>
      </c>
      <c r="I1803" s="23">
        <f t="shared" si="132"/>
        <v>13772.928</v>
      </c>
      <c r="J1803" s="15">
        <v>50</v>
      </c>
      <c r="K1803" s="23">
        <f t="shared" si="131"/>
        <v>163.36819047619048</v>
      </c>
      <c r="L1803" s="20">
        <f t="shared" si="133"/>
        <v>13722.928</v>
      </c>
      <c r="M1803" s="21">
        <f t="shared" si="134"/>
        <v>50</v>
      </c>
    </row>
    <row r="1804" spans="2:13">
      <c r="B1804" s="14">
        <v>22481571</v>
      </c>
      <c r="C1804" s="15" t="s">
        <v>1604</v>
      </c>
      <c r="D1804" s="15" t="s">
        <v>1757</v>
      </c>
      <c r="E1804" s="16">
        <v>43432</v>
      </c>
      <c r="F1804" s="22">
        <f>IF(AND(MONTH($D$1)&lt;=MONTH(E1804),YEAR($D$1)=YEAR(E1804)),0,DATEDIF(E1804,$D$1,"M"))</f>
        <v>82</v>
      </c>
      <c r="G1804" s="18">
        <v>84</v>
      </c>
      <c r="H1804" s="23">
        <v>15287</v>
      </c>
      <c r="I1804" s="23">
        <f t="shared" si="132"/>
        <v>12229.6</v>
      </c>
      <c r="J1804" s="15">
        <v>100</v>
      </c>
      <c r="K1804" s="23">
        <f t="shared" si="131"/>
        <v>144.4</v>
      </c>
      <c r="L1804" s="20">
        <f t="shared" si="133"/>
        <v>11840.800000000001</v>
      </c>
      <c r="M1804" s="21">
        <f t="shared" si="134"/>
        <v>388.79999999999927</v>
      </c>
    </row>
    <row r="1805" spans="2:13">
      <c r="B1805" s="14">
        <v>24121397</v>
      </c>
      <c r="C1805" s="15" t="s">
        <v>1605</v>
      </c>
      <c r="D1805" s="15" t="s">
        <v>1761</v>
      </c>
      <c r="E1805" s="16">
        <v>45092</v>
      </c>
      <c r="F1805" s="22">
        <f>IF(AND(MONTH($D$1)&lt;=MONTH(E1805),YEAR($D$1)=YEAR(E1805)),0,DATEDIF(E1805,$D$1,"M"))</f>
        <v>27</v>
      </c>
      <c r="G1805" s="18">
        <v>84</v>
      </c>
      <c r="H1805" s="23">
        <v>26986</v>
      </c>
      <c r="I1805" s="23">
        <f t="shared" si="132"/>
        <v>21588.800000000003</v>
      </c>
      <c r="J1805" s="15">
        <v>100</v>
      </c>
      <c r="K1805" s="23">
        <f t="shared" si="131"/>
        <v>255.81904761904767</v>
      </c>
      <c r="L1805" s="20">
        <f t="shared" si="133"/>
        <v>6907.1142857142868</v>
      </c>
      <c r="M1805" s="21">
        <f t="shared" si="134"/>
        <v>14681.685714285715</v>
      </c>
    </row>
    <row r="1806" spans="2:13">
      <c r="B1806" s="14">
        <v>20694753</v>
      </c>
      <c r="C1806" s="15" t="s">
        <v>1605</v>
      </c>
      <c r="D1806" s="15" t="s">
        <v>1761</v>
      </c>
      <c r="E1806" s="16">
        <v>44988</v>
      </c>
      <c r="F1806" s="22">
        <f>IF(AND(MONTH($D$1)&lt;=MONTH(E1806),YEAR($D$1)=YEAR(E1806)),0,DATEDIF(E1806,$D$1,"M"))</f>
        <v>30</v>
      </c>
      <c r="G1806" s="18">
        <v>84</v>
      </c>
      <c r="H1806" s="23">
        <v>15355</v>
      </c>
      <c r="I1806" s="23">
        <f t="shared" si="132"/>
        <v>12284</v>
      </c>
      <c r="J1806" s="15">
        <v>100</v>
      </c>
      <c r="K1806" s="23">
        <f t="shared" si="131"/>
        <v>145.04761904761904</v>
      </c>
      <c r="L1806" s="20">
        <f t="shared" si="133"/>
        <v>4351.4285714285706</v>
      </c>
      <c r="M1806" s="21">
        <f t="shared" si="134"/>
        <v>7932.5714285714294</v>
      </c>
    </row>
    <row r="1807" spans="2:13">
      <c r="B1807" s="14">
        <v>21857183</v>
      </c>
      <c r="C1807" s="15" t="s">
        <v>1605</v>
      </c>
      <c r="D1807" s="15" t="s">
        <v>1761</v>
      </c>
      <c r="E1807" s="16">
        <v>45062</v>
      </c>
      <c r="F1807" s="22">
        <f>IF(AND(MONTH($D$1)&lt;=MONTH(E1807),YEAR($D$1)=YEAR(E1807)),0,DATEDIF(E1807,$D$1,"M"))</f>
        <v>28</v>
      </c>
      <c r="G1807" s="18">
        <v>84</v>
      </c>
      <c r="H1807" s="23">
        <v>28851.3</v>
      </c>
      <c r="I1807" s="23">
        <f t="shared" si="132"/>
        <v>23081.040000000001</v>
      </c>
      <c r="J1807" s="15">
        <v>100</v>
      </c>
      <c r="K1807" s="23">
        <f t="shared" si="131"/>
        <v>273.58380952380952</v>
      </c>
      <c r="L1807" s="20">
        <f t="shared" si="133"/>
        <v>7660.3466666666664</v>
      </c>
      <c r="M1807" s="21">
        <f t="shared" si="134"/>
        <v>15420.693333333335</v>
      </c>
    </row>
    <row r="1808" spans="2:13">
      <c r="B1808" s="14">
        <v>21976359</v>
      </c>
      <c r="C1808" s="15" t="s">
        <v>1605</v>
      </c>
      <c r="D1808" s="15" t="s">
        <v>1761</v>
      </c>
      <c r="E1808" s="16">
        <v>45454</v>
      </c>
      <c r="F1808" s="22">
        <f>IF(AND(MONTH($D$1)&lt;=MONTH(E1808),YEAR($D$1)=YEAR(E1808)),0,DATEDIF(E1808,$D$1,"M"))</f>
        <v>15</v>
      </c>
      <c r="G1808" s="18">
        <v>84</v>
      </c>
      <c r="H1808" s="23">
        <v>25905</v>
      </c>
      <c r="I1808" s="23">
        <f t="shared" si="132"/>
        <v>20724</v>
      </c>
      <c r="J1808" s="15">
        <v>100</v>
      </c>
      <c r="K1808" s="23">
        <f t="shared" si="131"/>
        <v>245.52380952380952</v>
      </c>
      <c r="L1808" s="20">
        <f t="shared" si="133"/>
        <v>3682.8571428571427</v>
      </c>
      <c r="M1808" s="21">
        <f t="shared" si="134"/>
        <v>17041.142857142859</v>
      </c>
    </row>
    <row r="1809" spans="2:13">
      <c r="B1809" s="14">
        <v>25088236</v>
      </c>
      <c r="C1809" s="15" t="s">
        <v>1605</v>
      </c>
      <c r="D1809" s="15" t="s">
        <v>1761</v>
      </c>
      <c r="E1809" s="16">
        <v>43490</v>
      </c>
      <c r="F1809" s="22">
        <f>IF(AND(MONTH($D$1)&lt;=MONTH(E1809),YEAR($D$1)=YEAR(E1809)),0,DATEDIF(E1809,$D$1,"M"))</f>
        <v>80</v>
      </c>
      <c r="G1809" s="18">
        <v>84</v>
      </c>
      <c r="H1809" s="23">
        <v>25000</v>
      </c>
      <c r="I1809" s="23">
        <f t="shared" si="132"/>
        <v>20000</v>
      </c>
      <c r="J1809" s="15">
        <v>100</v>
      </c>
      <c r="K1809" s="23">
        <f t="shared" si="131"/>
        <v>236.9047619047619</v>
      </c>
      <c r="L1809" s="20">
        <f t="shared" si="133"/>
        <v>18952.38095238095</v>
      </c>
      <c r="M1809" s="21">
        <f t="shared" si="134"/>
        <v>1047.6190476190495</v>
      </c>
    </row>
    <row r="1810" spans="2:13">
      <c r="B1810" s="14">
        <v>23399419</v>
      </c>
      <c r="C1810" s="15" t="s">
        <v>1605</v>
      </c>
      <c r="D1810" s="15" t="s">
        <v>1761</v>
      </c>
      <c r="E1810" s="16">
        <v>44872</v>
      </c>
      <c r="F1810" s="22">
        <f>IF(AND(MONTH($D$1)&lt;=MONTH(E1810),YEAR($D$1)=YEAR(E1810)),0,DATEDIF(E1810,$D$1,"M"))</f>
        <v>34</v>
      </c>
      <c r="G1810" s="18">
        <v>84</v>
      </c>
      <c r="H1810" s="23">
        <v>25000</v>
      </c>
      <c r="I1810" s="23">
        <f t="shared" si="132"/>
        <v>20000</v>
      </c>
      <c r="J1810" s="15">
        <v>100</v>
      </c>
      <c r="K1810" s="23">
        <f t="shared" si="131"/>
        <v>236.9047619047619</v>
      </c>
      <c r="L1810" s="20">
        <f t="shared" si="133"/>
        <v>8054.7619047619046</v>
      </c>
      <c r="M1810" s="21">
        <f t="shared" si="134"/>
        <v>11945.238095238095</v>
      </c>
    </row>
    <row r="1811" spans="2:13">
      <c r="B1811" s="14">
        <v>22866672</v>
      </c>
      <c r="C1811" s="15" t="s">
        <v>1605</v>
      </c>
      <c r="D1811" s="15" t="s">
        <v>1761</v>
      </c>
      <c r="E1811" s="16">
        <v>44910</v>
      </c>
      <c r="F1811" s="22">
        <f>IF(AND(MONTH($D$1)&lt;=MONTH(E1811),YEAR($D$1)=YEAR(E1811)),0,DATEDIF(E1811,$D$1,"M"))</f>
        <v>33</v>
      </c>
      <c r="G1811" s="18">
        <v>84</v>
      </c>
      <c r="H1811" s="23">
        <v>25258</v>
      </c>
      <c r="I1811" s="23">
        <f t="shared" si="132"/>
        <v>20206.400000000001</v>
      </c>
      <c r="J1811" s="15">
        <v>100</v>
      </c>
      <c r="K1811" s="23">
        <f t="shared" si="131"/>
        <v>239.36190476190478</v>
      </c>
      <c r="L1811" s="20">
        <f t="shared" si="133"/>
        <v>7898.942857142858</v>
      </c>
      <c r="M1811" s="21">
        <f t="shared" si="134"/>
        <v>12307.457142857143</v>
      </c>
    </row>
    <row r="1812" spans="2:13">
      <c r="B1812" s="14">
        <v>23818434</v>
      </c>
      <c r="C1812" s="15" t="s">
        <v>1605</v>
      </c>
      <c r="D1812" s="15" t="s">
        <v>1761</v>
      </c>
      <c r="E1812" s="16">
        <v>45684</v>
      </c>
      <c r="F1812" s="22">
        <f>IF(AND(MONTH($D$1)&lt;=MONTH(E1812),YEAR($D$1)=YEAR(E1812)),0,DATEDIF(E1812,$D$1,"M"))</f>
        <v>8</v>
      </c>
      <c r="G1812" s="18">
        <v>84</v>
      </c>
      <c r="H1812" s="23">
        <v>24553.5</v>
      </c>
      <c r="I1812" s="23">
        <f t="shared" si="132"/>
        <v>19642.8</v>
      </c>
      <c r="J1812" s="15">
        <v>100</v>
      </c>
      <c r="K1812" s="23">
        <f t="shared" si="131"/>
        <v>232.65238095238095</v>
      </c>
      <c r="L1812" s="20">
        <f t="shared" si="133"/>
        <v>1861.2190476190476</v>
      </c>
      <c r="M1812" s="21">
        <f t="shared" si="134"/>
        <v>17781.580952380951</v>
      </c>
    </row>
    <row r="1813" spans="2:13">
      <c r="B1813" s="14">
        <v>24135867</v>
      </c>
      <c r="C1813" s="15" t="s">
        <v>1605</v>
      </c>
      <c r="D1813" s="15" t="s">
        <v>1764</v>
      </c>
      <c r="E1813" s="16">
        <v>45313</v>
      </c>
      <c r="F1813" s="22">
        <f>IF(AND(MONTH($D$1)&lt;=MONTH(E1813),YEAR($D$1)=YEAR(E1813)),0,DATEDIF(E1813,$D$1,"M"))</f>
        <v>20</v>
      </c>
      <c r="G1813" s="18">
        <v>84</v>
      </c>
      <c r="H1813" s="23">
        <v>20326</v>
      </c>
      <c r="I1813" s="23">
        <f t="shared" si="132"/>
        <v>16260.800000000001</v>
      </c>
      <c r="J1813" s="15">
        <v>100</v>
      </c>
      <c r="K1813" s="23">
        <f t="shared" si="131"/>
        <v>192.39047619047619</v>
      </c>
      <c r="L1813" s="20">
        <f t="shared" si="133"/>
        <v>3847.8095238095239</v>
      </c>
      <c r="M1813" s="21">
        <f t="shared" si="134"/>
        <v>12412.990476190476</v>
      </c>
    </row>
    <row r="1814" spans="2:13">
      <c r="B1814" s="14">
        <v>24664913</v>
      </c>
      <c r="C1814" s="15" t="s">
        <v>1605</v>
      </c>
      <c r="D1814" s="15" t="s">
        <v>1764</v>
      </c>
      <c r="E1814" s="16">
        <v>45152</v>
      </c>
      <c r="F1814" s="22">
        <f>IF(AND(MONTH($D$1)&lt;=MONTH(E1814),YEAR($D$1)=YEAR(E1814)),0,DATEDIF(E1814,$D$1,"M"))</f>
        <v>25</v>
      </c>
      <c r="G1814" s="18">
        <v>84</v>
      </c>
      <c r="H1814" s="23">
        <v>24788</v>
      </c>
      <c r="I1814" s="23">
        <f t="shared" si="132"/>
        <v>19830.400000000001</v>
      </c>
      <c r="J1814" s="15">
        <v>100</v>
      </c>
      <c r="K1814" s="23">
        <f t="shared" si="131"/>
        <v>234.8857142857143</v>
      </c>
      <c r="L1814" s="20">
        <f t="shared" si="133"/>
        <v>5872.1428571428578</v>
      </c>
      <c r="M1814" s="21">
        <f t="shared" si="134"/>
        <v>13958.257142857143</v>
      </c>
    </row>
    <row r="1815" spans="2:13">
      <c r="B1815" s="14">
        <v>14336858</v>
      </c>
      <c r="C1815" s="15" t="s">
        <v>1605</v>
      </c>
      <c r="D1815" s="15" t="s">
        <v>1764</v>
      </c>
      <c r="E1815" s="16">
        <v>45400</v>
      </c>
      <c r="F1815" s="22">
        <f>IF(AND(MONTH($D$1)&lt;=MONTH(E1815),YEAR($D$1)=YEAR(E1815)),0,DATEDIF(E1815,$D$1,"M"))</f>
        <v>17</v>
      </c>
      <c r="G1815" s="18">
        <v>84</v>
      </c>
      <c r="H1815" s="23">
        <v>23544</v>
      </c>
      <c r="I1815" s="23">
        <f t="shared" si="132"/>
        <v>18835.2</v>
      </c>
      <c r="J1815" s="15">
        <v>100</v>
      </c>
      <c r="K1815" s="23">
        <f t="shared" si="131"/>
        <v>223.03809523809525</v>
      </c>
      <c r="L1815" s="20">
        <f t="shared" si="133"/>
        <v>3791.6476190476192</v>
      </c>
      <c r="M1815" s="21">
        <f t="shared" si="134"/>
        <v>15043.552380952382</v>
      </c>
    </row>
    <row r="1816" spans="2:13">
      <c r="B1816" s="14">
        <v>20696079</v>
      </c>
      <c r="C1816" s="15" t="s">
        <v>1605</v>
      </c>
      <c r="D1816" s="15" t="s">
        <v>1764</v>
      </c>
      <c r="E1816" s="16">
        <v>45446</v>
      </c>
      <c r="F1816" s="22">
        <f>IF(AND(MONTH($D$1)&lt;=MONTH(E1816),YEAR($D$1)=YEAR(E1816)),0,DATEDIF(E1816,$D$1,"M"))</f>
        <v>15</v>
      </c>
      <c r="G1816" s="18">
        <v>84</v>
      </c>
      <c r="H1816" s="23">
        <v>18320</v>
      </c>
      <c r="I1816" s="23">
        <f t="shared" si="132"/>
        <v>14656</v>
      </c>
      <c r="J1816" s="15">
        <v>100</v>
      </c>
      <c r="K1816" s="23">
        <f t="shared" si="131"/>
        <v>173.28571428571428</v>
      </c>
      <c r="L1816" s="20">
        <f t="shared" si="133"/>
        <v>2599.2857142857142</v>
      </c>
      <c r="M1816" s="21">
        <f t="shared" si="134"/>
        <v>12056.714285714286</v>
      </c>
    </row>
    <row r="1817" spans="2:13">
      <c r="B1817" s="14">
        <v>20498784</v>
      </c>
      <c r="C1817" s="15" t="s">
        <v>1605</v>
      </c>
      <c r="D1817" s="15" t="s">
        <v>1764</v>
      </c>
      <c r="E1817" s="16">
        <v>45575</v>
      </c>
      <c r="F1817" s="22">
        <f>IF(AND(MONTH($D$1)&lt;=MONTH(E1817),YEAR($D$1)=YEAR(E1817)),0,DATEDIF(E1817,$D$1,"M"))</f>
        <v>11</v>
      </c>
      <c r="G1817" s="18">
        <v>84</v>
      </c>
      <c r="H1817" s="23">
        <v>20010</v>
      </c>
      <c r="I1817" s="23">
        <f t="shared" si="132"/>
        <v>16008</v>
      </c>
      <c r="J1817" s="15">
        <v>100</v>
      </c>
      <c r="K1817" s="23">
        <f t="shared" si="131"/>
        <v>189.38095238095238</v>
      </c>
      <c r="L1817" s="20">
        <f t="shared" si="133"/>
        <v>2083.1904761904761</v>
      </c>
      <c r="M1817" s="21">
        <f t="shared" si="134"/>
        <v>13924.809523809523</v>
      </c>
    </row>
    <row r="1818" spans="2:13">
      <c r="B1818" s="14">
        <v>21359713</v>
      </c>
      <c r="C1818" s="15" t="s">
        <v>1605</v>
      </c>
      <c r="D1818" s="15" t="s">
        <v>1765</v>
      </c>
      <c r="E1818" s="16">
        <v>43103</v>
      </c>
      <c r="F1818" s="22">
        <f>IF(AND(MONTH($D$1)&lt;=MONTH(E1818),YEAR($D$1)=YEAR(E1818)),0,DATEDIF(E1818,$D$1,"M"))</f>
        <v>92</v>
      </c>
      <c r="G1818" s="18">
        <v>84</v>
      </c>
      <c r="H1818" s="23">
        <v>13502</v>
      </c>
      <c r="I1818" s="23">
        <f t="shared" si="132"/>
        <v>10801.6</v>
      </c>
      <c r="J1818" s="15">
        <v>50</v>
      </c>
      <c r="K1818" s="23">
        <f t="shared" si="131"/>
        <v>127.99523809523809</v>
      </c>
      <c r="L1818" s="20">
        <f t="shared" si="133"/>
        <v>10751.6</v>
      </c>
      <c r="M1818" s="21">
        <f t="shared" si="134"/>
        <v>50</v>
      </c>
    </row>
    <row r="1819" spans="2:13">
      <c r="B1819" s="14">
        <v>20695647</v>
      </c>
      <c r="C1819" s="15" t="s">
        <v>1605</v>
      </c>
      <c r="D1819" s="15" t="s">
        <v>1771</v>
      </c>
      <c r="E1819" s="16">
        <v>43385</v>
      </c>
      <c r="F1819" s="22">
        <f>IF(AND(MONTH($D$1)&lt;=MONTH(E1819),YEAR($D$1)=YEAR(E1819)),0,DATEDIF(E1819,$D$1,"M"))</f>
        <v>83</v>
      </c>
      <c r="G1819" s="18">
        <v>84</v>
      </c>
      <c r="H1819" s="23">
        <v>1362</v>
      </c>
      <c r="I1819" s="23">
        <f t="shared" si="132"/>
        <v>1089.6000000000001</v>
      </c>
      <c r="J1819" s="15">
        <v>100</v>
      </c>
      <c r="K1819" s="23">
        <f t="shared" si="131"/>
        <v>11.780952380952382</v>
      </c>
      <c r="L1819" s="20">
        <f t="shared" si="133"/>
        <v>977.81904761904764</v>
      </c>
      <c r="M1819" s="21">
        <f t="shared" si="134"/>
        <v>111.7809523809525</v>
      </c>
    </row>
    <row r="1820" spans="2:13">
      <c r="B1820" s="14">
        <v>18676335</v>
      </c>
      <c r="C1820" s="15" t="s">
        <v>1605</v>
      </c>
      <c r="D1820" s="15" t="s">
        <v>1769</v>
      </c>
      <c r="E1820" s="16">
        <v>44510</v>
      </c>
      <c r="F1820" s="22">
        <f>IF(AND(MONTH($D$1)&lt;=MONTH(E1820),YEAR($D$1)=YEAR(E1820)),0,DATEDIF(E1820,$D$1,"M"))</f>
        <v>46</v>
      </c>
      <c r="G1820" s="18">
        <v>84</v>
      </c>
      <c r="H1820" s="23">
        <v>7704</v>
      </c>
      <c r="I1820" s="23">
        <f t="shared" si="132"/>
        <v>6163.2000000000007</v>
      </c>
      <c r="J1820" s="15">
        <v>100</v>
      </c>
      <c r="K1820" s="23">
        <f t="shared" si="131"/>
        <v>72.180952380952391</v>
      </c>
      <c r="L1820" s="20">
        <f t="shared" si="133"/>
        <v>3320.3238095238098</v>
      </c>
      <c r="M1820" s="21">
        <f t="shared" si="134"/>
        <v>2842.8761904761909</v>
      </c>
    </row>
    <row r="1821" spans="2:13">
      <c r="B1821" s="14">
        <v>21973902</v>
      </c>
      <c r="C1821" s="15" t="s">
        <v>1605</v>
      </c>
      <c r="D1821" s="15" t="s">
        <v>1774</v>
      </c>
      <c r="E1821" s="16">
        <v>44413</v>
      </c>
      <c r="F1821" s="22">
        <f>IF(AND(MONTH($D$1)&lt;=MONTH(E1821),YEAR($D$1)=YEAR(E1821)),0,DATEDIF(E1821,$D$1,"M"))</f>
        <v>49</v>
      </c>
      <c r="G1821" s="18">
        <v>84</v>
      </c>
      <c r="H1821" s="23">
        <v>26054.92</v>
      </c>
      <c r="I1821" s="23">
        <f t="shared" si="132"/>
        <v>20843.936000000002</v>
      </c>
      <c r="J1821" s="15">
        <v>100</v>
      </c>
      <c r="K1821" s="23">
        <f t="shared" si="131"/>
        <v>246.95161904761906</v>
      </c>
      <c r="L1821" s="20">
        <f t="shared" si="133"/>
        <v>12100.629333333334</v>
      </c>
      <c r="M1821" s="21">
        <f t="shared" si="134"/>
        <v>8743.3066666666673</v>
      </c>
    </row>
    <row r="1822" spans="2:13">
      <c r="B1822" s="14">
        <v>23816449</v>
      </c>
      <c r="C1822" s="15" t="s">
        <v>1605</v>
      </c>
      <c r="D1822" s="15" t="s">
        <v>1770</v>
      </c>
      <c r="E1822" s="16">
        <v>42951</v>
      </c>
      <c r="F1822" s="22">
        <f>IF(AND(MONTH($D$1)&lt;=MONTH(E1822),YEAR($D$1)=YEAR(E1822)),0,DATEDIF(E1822,$D$1,"M"))</f>
        <v>97</v>
      </c>
      <c r="G1822" s="18">
        <v>84</v>
      </c>
      <c r="H1822" s="23">
        <v>42</v>
      </c>
      <c r="I1822" s="23">
        <f t="shared" si="132"/>
        <v>33.6</v>
      </c>
      <c r="J1822" s="15">
        <v>50</v>
      </c>
      <c r="K1822" s="23">
        <f t="shared" si="131"/>
        <v>-0.19523809523809521</v>
      </c>
      <c r="L1822" s="20">
        <f t="shared" si="133"/>
        <v>-16.399999999999999</v>
      </c>
      <c r="M1822" s="21">
        <f t="shared" si="134"/>
        <v>50</v>
      </c>
    </row>
    <row r="1823" spans="2:13">
      <c r="B1823" s="14">
        <v>21137511</v>
      </c>
      <c r="C1823" s="15" t="s">
        <v>1605</v>
      </c>
      <c r="D1823" s="15" t="s">
        <v>1768</v>
      </c>
      <c r="E1823" s="16">
        <v>42172</v>
      </c>
      <c r="F1823" s="22">
        <f>IF(AND(MONTH($D$1)&lt;=MONTH(E1823),YEAR($D$1)=YEAR(E1823)),0,DATEDIF(E1823,$D$1,"M"))</f>
        <v>123</v>
      </c>
      <c r="G1823" s="18">
        <v>84</v>
      </c>
      <c r="H1823" s="23">
        <v>15940.68</v>
      </c>
      <c r="I1823" s="23">
        <f t="shared" si="132"/>
        <v>12752.544000000002</v>
      </c>
      <c r="J1823" s="15">
        <v>50</v>
      </c>
      <c r="K1823" s="23">
        <f t="shared" si="131"/>
        <v>151.22076190476193</v>
      </c>
      <c r="L1823" s="20">
        <f t="shared" si="133"/>
        <v>12702.544000000002</v>
      </c>
      <c r="M1823" s="21">
        <f t="shared" si="134"/>
        <v>50</v>
      </c>
    </row>
    <row r="1824" spans="2:13">
      <c r="B1824" s="14">
        <v>20766005</v>
      </c>
      <c r="C1824" s="15" t="s">
        <v>1605</v>
      </c>
      <c r="D1824" s="15" t="s">
        <v>1768</v>
      </c>
      <c r="E1824" s="16">
        <v>43580</v>
      </c>
      <c r="F1824" s="22">
        <f>IF(AND(MONTH($D$1)&lt;=MONTH(E1824),YEAR($D$1)=YEAR(E1824)),0,DATEDIF(E1824,$D$1,"M"))</f>
        <v>77</v>
      </c>
      <c r="G1824" s="18">
        <v>84</v>
      </c>
      <c r="H1824" s="23">
        <v>3415</v>
      </c>
      <c r="I1824" s="23">
        <f t="shared" si="132"/>
        <v>2732</v>
      </c>
      <c r="J1824" s="15">
        <v>100</v>
      </c>
      <c r="K1824" s="23">
        <f t="shared" si="131"/>
        <v>31.333333333333332</v>
      </c>
      <c r="L1824" s="20">
        <f t="shared" si="133"/>
        <v>2412.6666666666665</v>
      </c>
      <c r="M1824" s="21">
        <f t="shared" si="134"/>
        <v>319.33333333333348</v>
      </c>
    </row>
    <row r="1825" spans="2:13">
      <c r="B1825" s="14">
        <v>17857143</v>
      </c>
      <c r="C1825" s="15" t="s">
        <v>1605</v>
      </c>
      <c r="D1825" s="15" t="s">
        <v>1775</v>
      </c>
      <c r="E1825" s="16">
        <v>45387</v>
      </c>
      <c r="F1825" s="22">
        <f>IF(AND(MONTH($D$1)&lt;=MONTH(E1825),YEAR($D$1)=YEAR(E1825)),0,DATEDIF(E1825,$D$1,"M"))</f>
        <v>17</v>
      </c>
      <c r="G1825" s="18">
        <v>84</v>
      </c>
      <c r="H1825" s="23">
        <v>28787</v>
      </c>
      <c r="I1825" s="23">
        <f t="shared" si="132"/>
        <v>23029.600000000002</v>
      </c>
      <c r="J1825" s="15">
        <v>100</v>
      </c>
      <c r="K1825" s="23">
        <f t="shared" si="131"/>
        <v>272.97142857142859</v>
      </c>
      <c r="L1825" s="20">
        <f t="shared" si="133"/>
        <v>4640.5142857142864</v>
      </c>
      <c r="M1825" s="21">
        <f t="shared" si="134"/>
        <v>18389.085714285717</v>
      </c>
    </row>
    <row r="1826" spans="2:13">
      <c r="B1826" s="14">
        <v>17895321</v>
      </c>
      <c r="C1826" s="15" t="s">
        <v>1605</v>
      </c>
      <c r="D1826" s="15" t="s">
        <v>1773</v>
      </c>
      <c r="E1826" s="16">
        <v>1</v>
      </c>
      <c r="F1826" s="22">
        <f>IF(AND(MONTH($D$1)&lt;=MONTH(E1826),YEAR($D$1)=YEAR(E1826)),0,DATEDIF(E1826,$D$1,"M"))</f>
        <v>1509</v>
      </c>
      <c r="G1826" s="18">
        <v>84</v>
      </c>
      <c r="H1826" s="23">
        <v>21895.46</v>
      </c>
      <c r="I1826" s="23">
        <f t="shared" si="132"/>
        <v>17516.367999999999</v>
      </c>
      <c r="J1826" s="15">
        <v>50</v>
      </c>
      <c r="K1826" s="23">
        <f t="shared" si="131"/>
        <v>207.93295238095237</v>
      </c>
      <c r="L1826" s="20">
        <f t="shared" si="133"/>
        <v>17466.367999999999</v>
      </c>
      <c r="M1826" s="21">
        <f t="shared" si="134"/>
        <v>50</v>
      </c>
    </row>
    <row r="1827" spans="2:13">
      <c r="B1827" s="14">
        <v>17127692</v>
      </c>
      <c r="C1827" s="15" t="s">
        <v>1605</v>
      </c>
      <c r="D1827" s="15" t="s">
        <v>1767</v>
      </c>
      <c r="E1827" s="16">
        <v>44607</v>
      </c>
      <c r="F1827" s="22">
        <f>IF(AND(MONTH($D$1)&lt;=MONTH(E1827),YEAR($D$1)=YEAR(E1827)),0,DATEDIF(E1827,$D$1,"M"))</f>
        <v>43</v>
      </c>
      <c r="G1827" s="18">
        <v>84</v>
      </c>
      <c r="H1827" s="23">
        <v>24055.3</v>
      </c>
      <c r="I1827" s="23">
        <f t="shared" si="132"/>
        <v>19244.240000000002</v>
      </c>
      <c r="J1827" s="15">
        <v>100</v>
      </c>
      <c r="K1827" s="23">
        <f t="shared" si="131"/>
        <v>227.90761904761908</v>
      </c>
      <c r="L1827" s="20">
        <f t="shared" si="133"/>
        <v>9800.0276190476197</v>
      </c>
      <c r="M1827" s="21">
        <f t="shared" si="134"/>
        <v>9444.2123809523819</v>
      </c>
    </row>
    <row r="1828" spans="2:13">
      <c r="B1828" s="14">
        <v>17802897</v>
      </c>
      <c r="C1828" s="15" t="s">
        <v>1605</v>
      </c>
      <c r="D1828" s="15" t="s">
        <v>1767</v>
      </c>
      <c r="E1828" s="16">
        <v>43923</v>
      </c>
      <c r="F1828" s="22">
        <f>IF(AND(MONTH($D$1)&lt;=MONTH(E1828),YEAR($D$1)=YEAR(E1828)),0,DATEDIF(E1828,$D$1,"M"))</f>
        <v>65</v>
      </c>
      <c r="G1828" s="18">
        <v>84</v>
      </c>
      <c r="H1828" s="23">
        <v>19448.72</v>
      </c>
      <c r="I1828" s="23">
        <f t="shared" si="132"/>
        <v>15558.976000000002</v>
      </c>
      <c r="J1828" s="15">
        <v>100</v>
      </c>
      <c r="K1828" s="23">
        <f t="shared" si="131"/>
        <v>184.03542857142861</v>
      </c>
      <c r="L1828" s="20">
        <f t="shared" si="133"/>
        <v>11962.30285714286</v>
      </c>
      <c r="M1828" s="21">
        <f t="shared" si="134"/>
        <v>3596.673142857142</v>
      </c>
    </row>
    <row r="1829" spans="2:13">
      <c r="B1829" s="14">
        <v>24990890</v>
      </c>
      <c r="C1829" s="15" t="s">
        <v>1605</v>
      </c>
      <c r="D1829" s="15" t="s">
        <v>1760</v>
      </c>
      <c r="E1829" s="16">
        <v>43906</v>
      </c>
      <c r="F1829" s="22">
        <f>IF(AND(MONTH($D$1)&lt;=MONTH(E1829),YEAR($D$1)=YEAR(E1829)),0,DATEDIF(E1829,$D$1,"M"))</f>
        <v>66</v>
      </c>
      <c r="G1829" s="18">
        <v>84</v>
      </c>
      <c r="H1829" s="23">
        <v>17657.72</v>
      </c>
      <c r="I1829" s="23">
        <f t="shared" si="132"/>
        <v>14126.176000000001</v>
      </c>
      <c r="J1829" s="15">
        <v>100</v>
      </c>
      <c r="K1829" s="23">
        <f t="shared" si="131"/>
        <v>166.97828571428573</v>
      </c>
      <c r="L1829" s="20">
        <f t="shared" si="133"/>
        <v>11020.566857142858</v>
      </c>
      <c r="M1829" s="21">
        <f t="shared" si="134"/>
        <v>3105.6091428571435</v>
      </c>
    </row>
    <row r="1830" spans="2:13">
      <c r="B1830" s="14">
        <v>17145895</v>
      </c>
      <c r="C1830" s="15" t="s">
        <v>1605</v>
      </c>
      <c r="D1830" s="15" t="s">
        <v>1760</v>
      </c>
      <c r="E1830" s="16">
        <v>43738</v>
      </c>
      <c r="F1830" s="22">
        <f>IF(AND(MONTH($D$1)&lt;=MONTH(E1830),YEAR($D$1)=YEAR(E1830)),0,DATEDIF(E1830,$D$1,"M"))</f>
        <v>72</v>
      </c>
      <c r="G1830" s="18">
        <v>84</v>
      </c>
      <c r="H1830" s="23">
        <v>16465</v>
      </c>
      <c r="I1830" s="23">
        <f t="shared" si="132"/>
        <v>13172</v>
      </c>
      <c r="J1830" s="15">
        <v>100</v>
      </c>
      <c r="K1830" s="23">
        <f t="shared" si="131"/>
        <v>155.61904761904762</v>
      </c>
      <c r="L1830" s="20">
        <f t="shared" si="133"/>
        <v>11204.571428571429</v>
      </c>
      <c r="M1830" s="21">
        <f t="shared" si="134"/>
        <v>1967.4285714285706</v>
      </c>
    </row>
    <row r="1831" spans="2:13">
      <c r="B1831" s="14">
        <v>17736199</v>
      </c>
      <c r="C1831" s="15" t="s">
        <v>1605</v>
      </c>
      <c r="D1831" s="15" t="s">
        <v>1760</v>
      </c>
      <c r="E1831" s="16">
        <v>43887</v>
      </c>
      <c r="F1831" s="22">
        <f>IF(AND(MONTH($D$1)&lt;=MONTH(E1831),YEAR($D$1)=YEAR(E1831)),0,DATEDIF(E1831,$D$1,"M"))</f>
        <v>67</v>
      </c>
      <c r="G1831" s="18">
        <v>84</v>
      </c>
      <c r="H1831" s="23">
        <v>27690.5</v>
      </c>
      <c r="I1831" s="23">
        <f t="shared" si="132"/>
        <v>22152.400000000001</v>
      </c>
      <c r="J1831" s="15">
        <v>100</v>
      </c>
      <c r="K1831" s="23">
        <f t="shared" si="131"/>
        <v>262.52857142857147</v>
      </c>
      <c r="L1831" s="20">
        <f t="shared" si="133"/>
        <v>17589.414285714287</v>
      </c>
      <c r="M1831" s="21">
        <f t="shared" si="134"/>
        <v>4562.9857142857145</v>
      </c>
    </row>
    <row r="1832" spans="2:13">
      <c r="B1832" s="14">
        <v>21990691</v>
      </c>
      <c r="C1832" s="15" t="s">
        <v>1605</v>
      </c>
      <c r="D1832" s="15" t="s">
        <v>1760</v>
      </c>
      <c r="E1832" s="16">
        <v>45660</v>
      </c>
      <c r="F1832" s="22">
        <f>IF(AND(MONTH($D$1)&lt;=MONTH(E1832),YEAR($D$1)=YEAR(E1832)),0,DATEDIF(E1832,$D$1,"M"))</f>
        <v>8</v>
      </c>
      <c r="G1832" s="18">
        <v>84</v>
      </c>
      <c r="H1832" s="23">
        <v>28873</v>
      </c>
      <c r="I1832" s="23">
        <f t="shared" si="132"/>
        <v>23098.400000000001</v>
      </c>
      <c r="J1832" s="15">
        <v>100</v>
      </c>
      <c r="K1832" s="23">
        <f t="shared" si="131"/>
        <v>273.79047619047623</v>
      </c>
      <c r="L1832" s="20">
        <f t="shared" si="133"/>
        <v>2190.3238095238098</v>
      </c>
      <c r="M1832" s="21">
        <f t="shared" si="134"/>
        <v>20908.076190476193</v>
      </c>
    </row>
    <row r="1833" spans="2:13">
      <c r="B1833" s="14">
        <v>17190538</v>
      </c>
      <c r="C1833" s="15" t="s">
        <v>1605</v>
      </c>
      <c r="D1833" s="15" t="s">
        <v>1760</v>
      </c>
      <c r="E1833" s="16">
        <v>43745</v>
      </c>
      <c r="F1833" s="22">
        <f>IF(AND(MONTH($D$1)&lt;=MONTH(E1833),YEAR($D$1)=YEAR(E1833)),0,DATEDIF(E1833,$D$1,"M"))</f>
        <v>71</v>
      </c>
      <c r="G1833" s="18">
        <v>84</v>
      </c>
      <c r="H1833" s="23">
        <v>22811</v>
      </c>
      <c r="I1833" s="23">
        <f t="shared" si="132"/>
        <v>18248.8</v>
      </c>
      <c r="J1833" s="15">
        <v>100</v>
      </c>
      <c r="K1833" s="23">
        <f t="shared" si="131"/>
        <v>216.05714285714285</v>
      </c>
      <c r="L1833" s="20">
        <f t="shared" si="133"/>
        <v>15340.057142857142</v>
      </c>
      <c r="M1833" s="21">
        <f t="shared" si="134"/>
        <v>2908.7428571428572</v>
      </c>
    </row>
    <row r="1834" spans="2:13">
      <c r="B1834" s="14">
        <v>22186173</v>
      </c>
      <c r="C1834" s="15" t="s">
        <v>1605</v>
      </c>
      <c r="D1834" s="15" t="s">
        <v>1760</v>
      </c>
      <c r="E1834" s="16">
        <v>43871</v>
      </c>
      <c r="F1834" s="22">
        <f>IF(AND(MONTH($D$1)&lt;=MONTH(E1834),YEAR($D$1)=YEAR(E1834)),0,DATEDIF(E1834,$D$1,"M"))</f>
        <v>67</v>
      </c>
      <c r="G1834" s="18">
        <v>84</v>
      </c>
      <c r="H1834" s="23">
        <v>23655</v>
      </c>
      <c r="I1834" s="23">
        <f t="shared" si="132"/>
        <v>18924</v>
      </c>
      <c r="J1834" s="15">
        <v>100</v>
      </c>
      <c r="K1834" s="23">
        <f t="shared" ref="K1834:K1897" si="135">(I1834-J1834)/G1834</f>
        <v>224.0952380952381</v>
      </c>
      <c r="L1834" s="20">
        <f t="shared" si="133"/>
        <v>15014.380952380952</v>
      </c>
      <c r="M1834" s="21">
        <f t="shared" si="134"/>
        <v>3909.6190476190477</v>
      </c>
    </row>
    <row r="1835" spans="2:13">
      <c r="B1835" s="14">
        <v>17974331</v>
      </c>
      <c r="C1835" s="15" t="s">
        <v>1605</v>
      </c>
      <c r="D1835" s="15" t="s">
        <v>1766</v>
      </c>
      <c r="E1835" s="16">
        <v>44903</v>
      </c>
      <c r="F1835" s="22">
        <f>IF(AND(MONTH($D$1)&lt;=MONTH(E1835),YEAR($D$1)=YEAR(E1835)),0,DATEDIF(E1835,$D$1,"M"))</f>
        <v>33</v>
      </c>
      <c r="G1835" s="18">
        <v>84</v>
      </c>
      <c r="H1835" s="23">
        <v>23496.04</v>
      </c>
      <c r="I1835" s="23">
        <f t="shared" si="132"/>
        <v>18796.832000000002</v>
      </c>
      <c r="J1835" s="15">
        <v>100</v>
      </c>
      <c r="K1835" s="23">
        <f t="shared" si="135"/>
        <v>222.58133333333336</v>
      </c>
      <c r="L1835" s="20">
        <f t="shared" si="133"/>
        <v>7345.1840000000011</v>
      </c>
      <c r="M1835" s="21">
        <f t="shared" si="134"/>
        <v>11451.648000000001</v>
      </c>
    </row>
    <row r="1836" spans="2:13">
      <c r="B1836" s="14">
        <v>20829001</v>
      </c>
      <c r="C1836" s="15" t="s">
        <v>1605</v>
      </c>
      <c r="D1836" s="15" t="s">
        <v>1766</v>
      </c>
      <c r="E1836" s="16">
        <v>43784</v>
      </c>
      <c r="F1836" s="22">
        <f>IF(AND(MONTH($D$1)&lt;=MONTH(E1836),YEAR($D$1)=YEAR(E1836)),0,DATEDIF(E1836,$D$1,"M"))</f>
        <v>70</v>
      </c>
      <c r="G1836" s="18">
        <v>84</v>
      </c>
      <c r="H1836" s="23">
        <v>12759</v>
      </c>
      <c r="I1836" s="23">
        <f t="shared" si="132"/>
        <v>10207.200000000001</v>
      </c>
      <c r="J1836" s="15">
        <v>100</v>
      </c>
      <c r="K1836" s="23">
        <f t="shared" si="135"/>
        <v>120.32380952380953</v>
      </c>
      <c r="L1836" s="20">
        <f t="shared" si="133"/>
        <v>8422.6666666666679</v>
      </c>
      <c r="M1836" s="21">
        <f t="shared" si="134"/>
        <v>1784.5333333333328</v>
      </c>
    </row>
    <row r="1837" spans="2:13">
      <c r="B1837" s="14">
        <v>10345989</v>
      </c>
      <c r="C1837" s="15" t="s">
        <v>1605</v>
      </c>
      <c r="D1837" s="15" t="s">
        <v>1766</v>
      </c>
      <c r="E1837" s="16">
        <v>44581</v>
      </c>
      <c r="F1837" s="22">
        <f>IF(AND(MONTH($D$1)&lt;=MONTH(E1837),YEAR($D$1)=YEAR(E1837)),0,DATEDIF(E1837,$D$1,"M"))</f>
        <v>44</v>
      </c>
      <c r="G1837" s="18">
        <v>84</v>
      </c>
      <c r="H1837" s="23">
        <v>20398.939999999999</v>
      </c>
      <c r="I1837" s="23">
        <f t="shared" si="132"/>
        <v>16319.152</v>
      </c>
      <c r="J1837" s="15">
        <v>100</v>
      </c>
      <c r="K1837" s="23">
        <f t="shared" si="135"/>
        <v>193.08514285714287</v>
      </c>
      <c r="L1837" s="20">
        <f t="shared" si="133"/>
        <v>8495.7462857142855</v>
      </c>
      <c r="M1837" s="21">
        <f t="shared" si="134"/>
        <v>7823.4057142857146</v>
      </c>
    </row>
    <row r="1838" spans="2:13">
      <c r="B1838" s="14">
        <v>16834653</v>
      </c>
      <c r="C1838" s="15" t="s">
        <v>1605</v>
      </c>
      <c r="D1838" s="15" t="s">
        <v>1766</v>
      </c>
      <c r="E1838" s="16">
        <v>43931</v>
      </c>
      <c r="F1838" s="22">
        <f>IF(AND(MONTH($D$1)&lt;=MONTH(E1838),YEAR($D$1)=YEAR(E1838)),0,DATEDIF(E1838,$D$1,"M"))</f>
        <v>65</v>
      </c>
      <c r="G1838" s="18">
        <v>84</v>
      </c>
      <c r="H1838" s="23">
        <v>22842</v>
      </c>
      <c r="I1838" s="23">
        <f t="shared" si="132"/>
        <v>18273.600000000002</v>
      </c>
      <c r="J1838" s="15">
        <v>100</v>
      </c>
      <c r="K1838" s="23">
        <f t="shared" si="135"/>
        <v>216.35238095238097</v>
      </c>
      <c r="L1838" s="20">
        <f t="shared" si="133"/>
        <v>14062.904761904763</v>
      </c>
      <c r="M1838" s="21">
        <f t="shared" si="134"/>
        <v>4210.6952380952389</v>
      </c>
    </row>
    <row r="1839" spans="2:13">
      <c r="B1839" s="14">
        <v>23865644</v>
      </c>
      <c r="C1839" s="15" t="s">
        <v>1605</v>
      </c>
      <c r="D1839" s="15" t="s">
        <v>1772</v>
      </c>
      <c r="E1839" s="16">
        <v>44631</v>
      </c>
      <c r="F1839" s="22">
        <f>IF(AND(MONTH($D$1)&lt;=MONTH(E1839),YEAR($D$1)=YEAR(E1839)),0,DATEDIF(E1839,$D$1,"M"))</f>
        <v>42</v>
      </c>
      <c r="G1839" s="18">
        <v>84</v>
      </c>
      <c r="H1839" s="23">
        <v>24210.67</v>
      </c>
      <c r="I1839" s="23">
        <f t="shared" si="132"/>
        <v>19368.536</v>
      </c>
      <c r="J1839" s="15">
        <v>100</v>
      </c>
      <c r="K1839" s="23">
        <f t="shared" si="135"/>
        <v>229.38733333333334</v>
      </c>
      <c r="L1839" s="20">
        <f t="shared" si="133"/>
        <v>9634.268</v>
      </c>
      <c r="M1839" s="21">
        <f t="shared" si="134"/>
        <v>9734.268</v>
      </c>
    </row>
    <row r="1840" spans="2:13">
      <c r="B1840" s="14">
        <v>25544014</v>
      </c>
      <c r="C1840" s="15" t="s">
        <v>1605</v>
      </c>
      <c r="D1840" s="15" t="s">
        <v>1757</v>
      </c>
      <c r="E1840" s="16">
        <v>41640</v>
      </c>
      <c r="F1840" s="22">
        <f>IF(AND(MONTH($D$1)&lt;=MONTH(E1840),YEAR($D$1)=YEAR(E1840)),0,DATEDIF(E1840,$D$1,"M"))</f>
        <v>141</v>
      </c>
      <c r="G1840" s="18">
        <v>84</v>
      </c>
      <c r="H1840" s="23">
        <v>12938.87</v>
      </c>
      <c r="I1840" s="23">
        <f t="shared" si="132"/>
        <v>10351.096000000001</v>
      </c>
      <c r="J1840" s="15">
        <v>50</v>
      </c>
      <c r="K1840" s="23">
        <f t="shared" si="135"/>
        <v>122.63209523809526</v>
      </c>
      <c r="L1840" s="20">
        <f t="shared" si="133"/>
        <v>10301.096000000001</v>
      </c>
      <c r="M1840" s="21">
        <f t="shared" si="134"/>
        <v>50</v>
      </c>
    </row>
    <row r="1841" spans="2:13">
      <c r="B1841" s="14">
        <v>455171026</v>
      </c>
      <c r="C1841" s="15" t="s">
        <v>1606</v>
      </c>
      <c r="D1841" s="15" t="s">
        <v>1776</v>
      </c>
      <c r="E1841" s="16">
        <v>42005</v>
      </c>
      <c r="F1841" s="22">
        <f>IF(AND(MONTH($D$1)&lt;=MONTH(E1841),YEAR($D$1)=YEAR(E1841)),0,DATEDIF(E1841,$D$1,"M"))</f>
        <v>129</v>
      </c>
      <c r="G1841" s="18">
        <v>60</v>
      </c>
      <c r="H1841" s="23">
        <v>23175.16</v>
      </c>
      <c r="I1841" s="23">
        <f t="shared" si="132"/>
        <v>18540.128000000001</v>
      </c>
      <c r="J1841" s="15">
        <v>50</v>
      </c>
      <c r="K1841" s="23">
        <f t="shared" si="135"/>
        <v>308.16880000000003</v>
      </c>
      <c r="L1841" s="20">
        <f t="shared" si="133"/>
        <v>18490.128000000001</v>
      </c>
      <c r="M1841" s="21">
        <f t="shared" si="134"/>
        <v>50</v>
      </c>
    </row>
    <row r="1842" spans="2:13">
      <c r="B1842" s="14">
        <v>17157345</v>
      </c>
      <c r="C1842" s="15" t="s">
        <v>1607</v>
      </c>
      <c r="D1842" s="15" t="s">
        <v>1639</v>
      </c>
      <c r="E1842" s="16">
        <v>45390</v>
      </c>
      <c r="F1842" s="22">
        <f>IF(AND(MONTH($D$1)&lt;=MONTH(E1842),YEAR($D$1)=YEAR(E1842)),0,DATEDIF(E1842,$D$1,"M"))</f>
        <v>17</v>
      </c>
      <c r="G1842" s="18">
        <v>84</v>
      </c>
      <c r="H1842" s="23">
        <v>26165</v>
      </c>
      <c r="I1842" s="23">
        <f t="shared" si="132"/>
        <v>20932</v>
      </c>
      <c r="J1842" s="15">
        <v>100</v>
      </c>
      <c r="K1842" s="23">
        <f t="shared" si="135"/>
        <v>248</v>
      </c>
      <c r="L1842" s="20">
        <f t="shared" si="133"/>
        <v>4216</v>
      </c>
      <c r="M1842" s="21">
        <f t="shared" si="134"/>
        <v>16716</v>
      </c>
    </row>
    <row r="1843" spans="2:13">
      <c r="B1843" s="14">
        <v>22667203</v>
      </c>
      <c r="C1843" s="15" t="s">
        <v>1607</v>
      </c>
      <c r="D1843" s="15" t="s">
        <v>1772</v>
      </c>
      <c r="E1843" s="16" t="s">
        <v>1944</v>
      </c>
      <c r="F1843" s="22">
        <f>IF(AND(MONTH($D$1)&lt;=MONTH(E1843),YEAR($D$1)=YEAR(E1843)),0,DATEDIF(E1843,$D$1,"M"))</f>
        <v>5</v>
      </c>
      <c r="G1843" s="18">
        <v>84</v>
      </c>
      <c r="H1843" s="23">
        <v>21047.78</v>
      </c>
      <c r="I1843" s="23">
        <f t="shared" si="132"/>
        <v>16838.223999999998</v>
      </c>
      <c r="J1843" s="15">
        <v>100</v>
      </c>
      <c r="K1843" s="23">
        <f t="shared" si="135"/>
        <v>199.2645714285714</v>
      </c>
      <c r="L1843" s="20">
        <f t="shared" si="133"/>
        <v>996.32285714285695</v>
      </c>
      <c r="M1843" s="21">
        <f t="shared" si="134"/>
        <v>15841.901142857141</v>
      </c>
    </row>
    <row r="1844" spans="2:13">
      <c r="B1844" s="14">
        <v>18676293</v>
      </c>
      <c r="C1844" s="15" t="s">
        <v>1608</v>
      </c>
      <c r="D1844" s="15" t="s">
        <v>1777</v>
      </c>
      <c r="E1844" s="16">
        <v>44539</v>
      </c>
      <c r="F1844" s="22">
        <f>IF(AND(MONTH($D$1)&lt;=MONTH(E1844),YEAR($D$1)=YEAR(E1844)),0,DATEDIF(E1844,$D$1,"M"))</f>
        <v>45</v>
      </c>
      <c r="G1844" s="18">
        <v>84</v>
      </c>
      <c r="H1844" s="23">
        <v>3175</v>
      </c>
      <c r="I1844" s="23">
        <f t="shared" si="132"/>
        <v>2540</v>
      </c>
      <c r="J1844" s="15">
        <v>100</v>
      </c>
      <c r="K1844" s="23">
        <f t="shared" si="135"/>
        <v>29.047619047619047</v>
      </c>
      <c r="L1844" s="20">
        <f t="shared" si="133"/>
        <v>1307.1428571428571</v>
      </c>
      <c r="M1844" s="21">
        <f t="shared" si="134"/>
        <v>1232.8571428571429</v>
      </c>
    </row>
    <row r="1845" spans="2:13">
      <c r="B1845" s="14">
        <v>16834750</v>
      </c>
      <c r="C1845" s="15" t="s">
        <v>1609</v>
      </c>
      <c r="D1845" s="15" t="s">
        <v>1784</v>
      </c>
      <c r="E1845" s="16">
        <v>1</v>
      </c>
      <c r="F1845" s="22">
        <f>IF(AND(MONTH($D$1)&lt;=MONTH(E1845),YEAR($D$1)=YEAR(E1845)),0,DATEDIF(E1845,$D$1,"M"))</f>
        <v>1509</v>
      </c>
      <c r="G1845" s="18">
        <v>84</v>
      </c>
      <c r="H1845" s="23">
        <v>0</v>
      </c>
      <c r="I1845" s="23">
        <f t="shared" si="132"/>
        <v>0</v>
      </c>
      <c r="J1845" s="15">
        <v>50</v>
      </c>
      <c r="K1845" s="23">
        <f t="shared" si="135"/>
        <v>-0.59523809523809523</v>
      </c>
      <c r="L1845" s="20">
        <f t="shared" si="133"/>
        <v>-50</v>
      </c>
      <c r="M1845" s="21">
        <f t="shared" si="134"/>
        <v>50</v>
      </c>
    </row>
    <row r="1846" spans="2:13">
      <c r="B1846" s="14">
        <v>21964101</v>
      </c>
      <c r="C1846" s="15" t="s">
        <v>1609</v>
      </c>
      <c r="D1846" s="15" t="s">
        <v>1793</v>
      </c>
      <c r="E1846" s="16">
        <v>45091</v>
      </c>
      <c r="F1846" s="22">
        <f>IF(AND(MONTH($D$1)&lt;=MONTH(E1846),YEAR($D$1)=YEAR(E1846)),0,DATEDIF(E1846,$D$1,"M"))</f>
        <v>27</v>
      </c>
      <c r="G1846" s="18">
        <v>84</v>
      </c>
      <c r="H1846" s="23">
        <v>6586</v>
      </c>
      <c r="I1846" s="23">
        <f t="shared" si="132"/>
        <v>5268.8</v>
      </c>
      <c r="J1846" s="15">
        <v>100</v>
      </c>
      <c r="K1846" s="23">
        <f t="shared" si="135"/>
        <v>61.533333333333339</v>
      </c>
      <c r="L1846" s="20">
        <f t="shared" si="133"/>
        <v>1661.4</v>
      </c>
      <c r="M1846" s="21">
        <f t="shared" si="134"/>
        <v>3607.4</v>
      </c>
    </row>
    <row r="1847" spans="2:13">
      <c r="B1847" s="14">
        <v>22389099</v>
      </c>
      <c r="C1847" s="15" t="s">
        <v>1609</v>
      </c>
      <c r="D1847" s="15" t="s">
        <v>1787</v>
      </c>
      <c r="E1847" s="16">
        <v>39786</v>
      </c>
      <c r="F1847" s="22">
        <f>IF(AND(MONTH($D$1)&lt;=MONTH(E1847),YEAR($D$1)=YEAR(E1847)),0,DATEDIF(E1847,$D$1,"M"))</f>
        <v>201</v>
      </c>
      <c r="G1847" s="18">
        <v>84</v>
      </c>
      <c r="H1847" s="23">
        <v>4321</v>
      </c>
      <c r="I1847" s="23">
        <f t="shared" si="132"/>
        <v>3456.8</v>
      </c>
      <c r="J1847" s="15">
        <v>50</v>
      </c>
      <c r="K1847" s="23">
        <f t="shared" si="135"/>
        <v>40.557142857142857</v>
      </c>
      <c r="L1847" s="20">
        <f t="shared" si="133"/>
        <v>3406.8</v>
      </c>
      <c r="M1847" s="21">
        <f t="shared" si="134"/>
        <v>50</v>
      </c>
    </row>
    <row r="1848" spans="2:13">
      <c r="B1848" s="14">
        <v>23004778</v>
      </c>
      <c r="C1848" s="15" t="s">
        <v>1609</v>
      </c>
      <c r="D1848" s="15" t="s">
        <v>1783</v>
      </c>
      <c r="E1848" s="16">
        <v>43374</v>
      </c>
      <c r="F1848" s="22">
        <f>IF(AND(MONTH($D$1)&lt;=MONTH(E1848),YEAR($D$1)=YEAR(E1848)),0,DATEDIF(E1848,$D$1,"M"))</f>
        <v>84</v>
      </c>
      <c r="G1848" s="18">
        <v>84</v>
      </c>
      <c r="H1848" s="23">
        <v>4321</v>
      </c>
      <c r="I1848" s="23">
        <f t="shared" si="132"/>
        <v>3456.8</v>
      </c>
      <c r="J1848" s="15">
        <v>100</v>
      </c>
      <c r="K1848" s="23">
        <f t="shared" si="135"/>
        <v>39.961904761904762</v>
      </c>
      <c r="L1848" s="20">
        <f t="shared" si="133"/>
        <v>3356.8</v>
      </c>
      <c r="M1848" s="21">
        <f t="shared" si="134"/>
        <v>100</v>
      </c>
    </row>
    <row r="1849" spans="2:13">
      <c r="B1849" s="14">
        <v>20695848</v>
      </c>
      <c r="C1849" s="15" t="s">
        <v>1609</v>
      </c>
      <c r="D1849" s="15" t="s">
        <v>1791</v>
      </c>
      <c r="E1849" s="16">
        <v>44638</v>
      </c>
      <c r="F1849" s="22">
        <f>IF(AND(MONTH($D$1)&lt;=MONTH(E1849),YEAR($D$1)=YEAR(E1849)),0,DATEDIF(E1849,$D$1,"M"))</f>
        <v>42</v>
      </c>
      <c r="G1849" s="18">
        <v>84</v>
      </c>
      <c r="H1849" s="23">
        <v>5755.82</v>
      </c>
      <c r="I1849" s="23">
        <f t="shared" si="132"/>
        <v>4604.6559999999999</v>
      </c>
      <c r="J1849" s="15">
        <v>100</v>
      </c>
      <c r="K1849" s="23">
        <f t="shared" si="135"/>
        <v>53.626857142857141</v>
      </c>
      <c r="L1849" s="20">
        <f t="shared" si="133"/>
        <v>2252.328</v>
      </c>
      <c r="M1849" s="21">
        <f t="shared" si="134"/>
        <v>2352.328</v>
      </c>
    </row>
    <row r="1850" spans="2:13">
      <c r="B1850" s="14">
        <v>20695389</v>
      </c>
      <c r="C1850" s="15" t="s">
        <v>1609</v>
      </c>
      <c r="D1850" s="15" t="s">
        <v>1790</v>
      </c>
      <c r="E1850" s="16">
        <v>44992</v>
      </c>
      <c r="F1850" s="22">
        <f>IF(AND(MONTH($D$1)&lt;=MONTH(E1850),YEAR($D$1)=YEAR(E1850)),0,DATEDIF(E1850,$D$1,"M"))</f>
        <v>30</v>
      </c>
      <c r="G1850" s="18">
        <v>84</v>
      </c>
      <c r="H1850" s="23">
        <v>9166.2000000000007</v>
      </c>
      <c r="I1850" s="23">
        <f t="shared" si="132"/>
        <v>7332.9600000000009</v>
      </c>
      <c r="J1850" s="15">
        <v>100</v>
      </c>
      <c r="K1850" s="23">
        <f t="shared" si="135"/>
        <v>86.106666666666683</v>
      </c>
      <c r="L1850" s="20">
        <f t="shared" si="133"/>
        <v>2583.2000000000007</v>
      </c>
      <c r="M1850" s="21">
        <f t="shared" si="134"/>
        <v>4749.76</v>
      </c>
    </row>
    <row r="1851" spans="2:13">
      <c r="B1851" s="14">
        <v>21122880</v>
      </c>
      <c r="C1851" s="15" t="s">
        <v>1609</v>
      </c>
      <c r="D1851" s="15" t="s">
        <v>1790</v>
      </c>
      <c r="E1851" s="16">
        <v>45152</v>
      </c>
      <c r="F1851" s="22">
        <f>IF(AND(MONTH($D$1)&lt;=MONTH(E1851),YEAR($D$1)=YEAR(E1851)),0,DATEDIF(E1851,$D$1,"M"))</f>
        <v>25</v>
      </c>
      <c r="G1851" s="18">
        <v>84</v>
      </c>
      <c r="H1851" s="23">
        <v>9123.6</v>
      </c>
      <c r="I1851" s="23">
        <f t="shared" si="132"/>
        <v>7298.880000000001</v>
      </c>
      <c r="J1851" s="15">
        <v>100</v>
      </c>
      <c r="K1851" s="23">
        <f t="shared" si="135"/>
        <v>85.700952380952387</v>
      </c>
      <c r="L1851" s="20">
        <f t="shared" si="133"/>
        <v>2142.5238095238096</v>
      </c>
      <c r="M1851" s="21">
        <f t="shared" si="134"/>
        <v>5156.3561904761918</v>
      </c>
    </row>
    <row r="1852" spans="2:13">
      <c r="B1852" s="14">
        <v>24623645</v>
      </c>
      <c r="C1852" s="15" t="s">
        <v>1609</v>
      </c>
      <c r="D1852" s="15" t="s">
        <v>1790</v>
      </c>
      <c r="E1852" s="16">
        <v>43202</v>
      </c>
      <c r="F1852" s="22">
        <f>IF(AND(MONTH($D$1)&lt;=MONTH(E1852),YEAR($D$1)=YEAR(E1852)),0,DATEDIF(E1852,$D$1,"M"))</f>
        <v>89</v>
      </c>
      <c r="G1852" s="18">
        <v>84</v>
      </c>
      <c r="H1852" s="23">
        <v>6586.75</v>
      </c>
      <c r="I1852" s="23">
        <f t="shared" si="132"/>
        <v>5269.4000000000005</v>
      </c>
      <c r="J1852" s="15">
        <v>50</v>
      </c>
      <c r="K1852" s="23">
        <f t="shared" si="135"/>
        <v>62.135714285714293</v>
      </c>
      <c r="L1852" s="20">
        <f t="shared" si="133"/>
        <v>5219.4000000000005</v>
      </c>
      <c r="M1852" s="21">
        <f t="shared" si="134"/>
        <v>50</v>
      </c>
    </row>
    <row r="1853" spans="2:13">
      <c r="B1853" s="14">
        <v>22866539</v>
      </c>
      <c r="C1853" s="15" t="s">
        <v>1609</v>
      </c>
      <c r="D1853" s="15" t="s">
        <v>1790</v>
      </c>
      <c r="E1853" s="16">
        <v>42852</v>
      </c>
      <c r="F1853" s="22">
        <f>IF(AND(MONTH($D$1)&lt;=MONTH(E1853),YEAR($D$1)=YEAR(E1853)),0,DATEDIF(E1853,$D$1,"M"))</f>
        <v>101</v>
      </c>
      <c r="G1853" s="18">
        <v>84</v>
      </c>
      <c r="H1853" s="23">
        <v>5979.87</v>
      </c>
      <c r="I1853" s="23">
        <f t="shared" si="132"/>
        <v>4783.8959999999997</v>
      </c>
      <c r="J1853" s="15">
        <v>50</v>
      </c>
      <c r="K1853" s="23">
        <f t="shared" si="135"/>
        <v>56.35590476190476</v>
      </c>
      <c r="L1853" s="20">
        <f t="shared" si="133"/>
        <v>4733.8959999999997</v>
      </c>
      <c r="M1853" s="21">
        <f t="shared" si="134"/>
        <v>50</v>
      </c>
    </row>
    <row r="1854" spans="2:13">
      <c r="B1854" s="14">
        <v>25435001</v>
      </c>
      <c r="C1854" s="15" t="s">
        <v>1609</v>
      </c>
      <c r="D1854" s="15" t="s">
        <v>1790</v>
      </c>
      <c r="E1854" s="16">
        <v>44663</v>
      </c>
      <c r="F1854" s="22">
        <f>IF(AND(MONTH($D$1)&lt;=MONTH(E1854),YEAR($D$1)=YEAR(E1854)),0,DATEDIF(E1854,$D$1,"M"))</f>
        <v>41</v>
      </c>
      <c r="G1854" s="18">
        <v>84</v>
      </c>
      <c r="H1854" s="23">
        <v>7011.8</v>
      </c>
      <c r="I1854" s="23">
        <f t="shared" si="132"/>
        <v>5609.4400000000005</v>
      </c>
      <c r="J1854" s="15">
        <v>100</v>
      </c>
      <c r="K1854" s="23">
        <f t="shared" si="135"/>
        <v>65.588571428571441</v>
      </c>
      <c r="L1854" s="20">
        <f t="shared" si="133"/>
        <v>2689.1314285714293</v>
      </c>
      <c r="M1854" s="21">
        <f t="shared" si="134"/>
        <v>2920.3085714285712</v>
      </c>
    </row>
    <row r="1855" spans="2:13">
      <c r="B1855" s="14">
        <v>25024133</v>
      </c>
      <c r="C1855" s="15" t="s">
        <v>1609</v>
      </c>
      <c r="D1855" s="15" t="s">
        <v>1790</v>
      </c>
      <c r="E1855" s="16">
        <v>45547</v>
      </c>
      <c r="F1855" s="22">
        <f>IF(AND(MONTH($D$1)&lt;=MONTH(E1855),YEAR($D$1)=YEAR(E1855)),0,DATEDIF(E1855,$D$1,"M"))</f>
        <v>12</v>
      </c>
      <c r="G1855" s="18">
        <v>84</v>
      </c>
      <c r="H1855" s="23">
        <v>6439.45</v>
      </c>
      <c r="I1855" s="23">
        <f t="shared" si="132"/>
        <v>5151.5600000000004</v>
      </c>
      <c r="J1855" s="15">
        <v>100</v>
      </c>
      <c r="K1855" s="23">
        <f t="shared" si="135"/>
        <v>60.137619047619054</v>
      </c>
      <c r="L1855" s="20">
        <f t="shared" si="133"/>
        <v>721.6514285714286</v>
      </c>
      <c r="M1855" s="21">
        <f t="shared" si="134"/>
        <v>4429.908571428572</v>
      </c>
    </row>
    <row r="1856" spans="2:13">
      <c r="B1856" s="14">
        <v>22531457</v>
      </c>
      <c r="C1856" s="15" t="s">
        <v>1609</v>
      </c>
      <c r="D1856" s="15" t="s">
        <v>1790</v>
      </c>
      <c r="E1856" s="16">
        <v>45112</v>
      </c>
      <c r="F1856" s="22">
        <f>IF(AND(MONTH($D$1)&lt;=MONTH(E1856),YEAR($D$1)=YEAR(E1856)),0,DATEDIF(E1856,$D$1,"M"))</f>
        <v>26</v>
      </c>
      <c r="G1856" s="18">
        <v>84</v>
      </c>
      <c r="H1856" s="23">
        <v>9164.2000000000007</v>
      </c>
      <c r="I1856" s="23">
        <f t="shared" si="132"/>
        <v>7331.3600000000006</v>
      </c>
      <c r="J1856" s="15">
        <v>100</v>
      </c>
      <c r="K1856" s="23">
        <f t="shared" si="135"/>
        <v>86.087619047619057</v>
      </c>
      <c r="L1856" s="20">
        <f t="shared" si="133"/>
        <v>2238.2780952380954</v>
      </c>
      <c r="M1856" s="21">
        <f t="shared" si="134"/>
        <v>5093.0819047619052</v>
      </c>
    </row>
    <row r="1857" spans="2:13">
      <c r="B1857" s="14">
        <v>18670297</v>
      </c>
      <c r="C1857" s="15" t="s">
        <v>1609</v>
      </c>
      <c r="D1857" s="15" t="s">
        <v>1796</v>
      </c>
      <c r="E1857" s="16">
        <v>45741</v>
      </c>
      <c r="F1857" s="22">
        <f>IF(AND(MONTH($D$1)&lt;=MONTH(E1857),YEAR($D$1)=YEAR(E1857)),0,DATEDIF(E1857,$D$1,"M"))</f>
        <v>6</v>
      </c>
      <c r="G1857" s="18">
        <v>84</v>
      </c>
      <c r="H1857" s="23">
        <v>8472.07</v>
      </c>
      <c r="I1857" s="23">
        <f t="shared" si="132"/>
        <v>6777.6559999999999</v>
      </c>
      <c r="J1857" s="15">
        <v>100</v>
      </c>
      <c r="K1857" s="23">
        <f t="shared" si="135"/>
        <v>79.495904761904768</v>
      </c>
      <c r="L1857" s="20">
        <f t="shared" si="133"/>
        <v>476.97542857142861</v>
      </c>
      <c r="M1857" s="21">
        <f t="shared" si="134"/>
        <v>6300.6805714285711</v>
      </c>
    </row>
    <row r="1858" spans="2:13">
      <c r="B1858" s="14">
        <v>18945985</v>
      </c>
      <c r="C1858" s="15" t="s">
        <v>1609</v>
      </c>
      <c r="D1858" s="15" t="s">
        <v>1796</v>
      </c>
      <c r="E1858" s="16">
        <v>45637</v>
      </c>
      <c r="F1858" s="22">
        <f>IF(AND(MONTH($D$1)&lt;=MONTH(E1858),YEAR($D$1)=YEAR(E1858)),0,DATEDIF(E1858,$D$1,"M"))</f>
        <v>9</v>
      </c>
      <c r="G1858" s="18">
        <v>84</v>
      </c>
      <c r="H1858" s="23">
        <v>8472.07</v>
      </c>
      <c r="I1858" s="23">
        <f t="shared" si="132"/>
        <v>6777.6559999999999</v>
      </c>
      <c r="J1858" s="15">
        <v>100</v>
      </c>
      <c r="K1858" s="23">
        <f t="shared" si="135"/>
        <v>79.495904761904768</v>
      </c>
      <c r="L1858" s="20">
        <f t="shared" si="133"/>
        <v>715.46314285714288</v>
      </c>
      <c r="M1858" s="21">
        <f t="shared" si="134"/>
        <v>6062.1928571428571</v>
      </c>
    </row>
    <row r="1859" spans="2:13">
      <c r="B1859" s="14">
        <v>19122938</v>
      </c>
      <c r="C1859" s="15" t="s">
        <v>1609</v>
      </c>
      <c r="D1859" s="15" t="s">
        <v>1792</v>
      </c>
      <c r="E1859" s="16">
        <v>45050</v>
      </c>
      <c r="F1859" s="22">
        <f>IF(AND(MONTH($D$1)&lt;=MONTH(E1859),YEAR($D$1)=YEAR(E1859)),0,DATEDIF(E1859,$D$1,"M"))</f>
        <v>28</v>
      </c>
      <c r="G1859" s="18">
        <v>84</v>
      </c>
      <c r="H1859" s="23">
        <v>1679.73</v>
      </c>
      <c r="I1859" s="23">
        <f t="shared" si="132"/>
        <v>1343.7840000000001</v>
      </c>
      <c r="J1859" s="15">
        <v>100</v>
      </c>
      <c r="K1859" s="23">
        <f t="shared" si="135"/>
        <v>14.806952380952382</v>
      </c>
      <c r="L1859" s="20">
        <f t="shared" si="133"/>
        <v>414.59466666666668</v>
      </c>
      <c r="M1859" s="21">
        <f t="shared" si="134"/>
        <v>929.18933333333348</v>
      </c>
    </row>
    <row r="1860" spans="2:13">
      <c r="B1860" s="14">
        <v>20225387</v>
      </c>
      <c r="C1860" s="15" t="s">
        <v>1609</v>
      </c>
      <c r="D1860" s="15" t="s">
        <v>1778</v>
      </c>
      <c r="E1860" s="16">
        <v>44081</v>
      </c>
      <c r="F1860" s="22">
        <f>IF(AND(MONTH($D$1)&lt;=MONTH(E1860),YEAR($D$1)=YEAR(E1860)),0,DATEDIF(E1860,$D$1,"M"))</f>
        <v>60</v>
      </c>
      <c r="G1860" s="18">
        <v>84</v>
      </c>
      <c r="H1860" s="23">
        <v>4305.34</v>
      </c>
      <c r="I1860" s="23">
        <f t="shared" ref="I1860:I1923" si="136">+H1860*(1-$I$3)</f>
        <v>3444.2720000000004</v>
      </c>
      <c r="J1860" s="15">
        <v>100</v>
      </c>
      <c r="K1860" s="23">
        <f t="shared" si="135"/>
        <v>39.812761904761906</v>
      </c>
      <c r="L1860" s="20">
        <f t="shared" ref="L1860:L1923" si="137">IF(F1860&lt;G1860,K1860*F1860,K1860*G1860)</f>
        <v>2388.7657142857142</v>
      </c>
      <c r="M1860" s="21">
        <f t="shared" si="134"/>
        <v>1055.5062857142862</v>
      </c>
    </row>
    <row r="1861" spans="2:13">
      <c r="B1861" s="14">
        <v>19390653</v>
      </c>
      <c r="C1861" s="15" t="s">
        <v>1609</v>
      </c>
      <c r="D1861" s="15" t="s">
        <v>1778</v>
      </c>
      <c r="E1861" s="16">
        <v>44141</v>
      </c>
      <c r="F1861" s="22">
        <f>IF(AND(MONTH($D$1)&lt;=MONTH(E1861),YEAR($D$1)=YEAR(E1861)),0,DATEDIF(E1861,$D$1,"M"))</f>
        <v>58</v>
      </c>
      <c r="G1861" s="18">
        <v>84</v>
      </c>
      <c r="H1861" s="23">
        <v>4305.34</v>
      </c>
      <c r="I1861" s="23">
        <f t="shared" si="136"/>
        <v>3444.2720000000004</v>
      </c>
      <c r="J1861" s="15">
        <v>100</v>
      </c>
      <c r="K1861" s="23">
        <f t="shared" si="135"/>
        <v>39.812761904761906</v>
      </c>
      <c r="L1861" s="20">
        <f t="shared" si="137"/>
        <v>2309.1401904761906</v>
      </c>
      <c r="M1861" s="21">
        <f t="shared" si="134"/>
        <v>1135.1318095238098</v>
      </c>
    </row>
    <row r="1862" spans="2:13">
      <c r="B1862" s="14">
        <v>20379238</v>
      </c>
      <c r="C1862" s="15" t="s">
        <v>1609</v>
      </c>
      <c r="D1862" s="15" t="s">
        <v>1778</v>
      </c>
      <c r="E1862" s="16">
        <v>44196</v>
      </c>
      <c r="F1862" s="22">
        <f>IF(AND(MONTH($D$1)&lt;=MONTH(E1862),YEAR($D$1)=YEAR(E1862)),0,DATEDIF(E1862,$D$1,"M"))</f>
        <v>57</v>
      </c>
      <c r="G1862" s="18">
        <v>84</v>
      </c>
      <c r="H1862" s="23">
        <v>4305.34</v>
      </c>
      <c r="I1862" s="23">
        <f t="shared" si="136"/>
        <v>3444.2720000000004</v>
      </c>
      <c r="J1862" s="15">
        <v>100</v>
      </c>
      <c r="K1862" s="23">
        <f t="shared" si="135"/>
        <v>39.812761904761906</v>
      </c>
      <c r="L1862" s="20">
        <f t="shared" si="137"/>
        <v>2269.3274285714288</v>
      </c>
      <c r="M1862" s="21">
        <f t="shared" ref="M1862:M1925" si="138">IF(F1862&gt;G1862,J1862,I1862-L1862)</f>
        <v>1174.9445714285716</v>
      </c>
    </row>
    <row r="1863" spans="2:13">
      <c r="B1863" s="14">
        <v>20163274</v>
      </c>
      <c r="C1863" s="15" t="s">
        <v>1609</v>
      </c>
      <c r="D1863" s="15" t="s">
        <v>1778</v>
      </c>
      <c r="E1863" s="16">
        <v>44446</v>
      </c>
      <c r="F1863" s="22">
        <f>IF(AND(MONTH($D$1)&lt;=MONTH(E1863),YEAR($D$1)=YEAR(E1863)),0,DATEDIF(E1863,$D$1,"M"))</f>
        <v>48</v>
      </c>
      <c r="G1863" s="18">
        <v>84</v>
      </c>
      <c r="H1863" s="23">
        <v>4377.12</v>
      </c>
      <c r="I1863" s="23">
        <f t="shared" si="136"/>
        <v>3501.6959999999999</v>
      </c>
      <c r="J1863" s="15">
        <v>100</v>
      </c>
      <c r="K1863" s="23">
        <f t="shared" si="135"/>
        <v>40.496380952380953</v>
      </c>
      <c r="L1863" s="20">
        <f t="shared" si="137"/>
        <v>1943.8262857142859</v>
      </c>
      <c r="M1863" s="21">
        <f t="shared" si="138"/>
        <v>1557.8697142857141</v>
      </c>
    </row>
    <row r="1864" spans="2:13">
      <c r="B1864" s="14">
        <v>20379234</v>
      </c>
      <c r="C1864" s="15" t="s">
        <v>1609</v>
      </c>
      <c r="D1864" s="15" t="s">
        <v>1778</v>
      </c>
      <c r="E1864" s="16">
        <v>44246</v>
      </c>
      <c r="F1864" s="22">
        <f>IF(AND(MONTH($D$1)&lt;=MONTH(E1864),YEAR($D$1)=YEAR(E1864)),0,DATEDIF(E1864,$D$1,"M"))</f>
        <v>55</v>
      </c>
      <c r="G1864" s="18">
        <v>84</v>
      </c>
      <c r="H1864" s="23">
        <v>4377.12</v>
      </c>
      <c r="I1864" s="23">
        <f t="shared" si="136"/>
        <v>3501.6959999999999</v>
      </c>
      <c r="J1864" s="15">
        <v>100</v>
      </c>
      <c r="K1864" s="23">
        <f t="shared" si="135"/>
        <v>40.496380952380953</v>
      </c>
      <c r="L1864" s="20">
        <f t="shared" si="137"/>
        <v>2227.3009523809524</v>
      </c>
      <c r="M1864" s="21">
        <f t="shared" si="138"/>
        <v>1274.3950476190475</v>
      </c>
    </row>
    <row r="1865" spans="2:13">
      <c r="B1865" s="14">
        <v>20379227</v>
      </c>
      <c r="C1865" s="15" t="s">
        <v>1609</v>
      </c>
      <c r="D1865" s="15" t="s">
        <v>1778</v>
      </c>
      <c r="E1865" s="16">
        <v>44482</v>
      </c>
      <c r="F1865" s="22">
        <f>IF(AND(MONTH($D$1)&lt;=MONTH(E1865),YEAR($D$1)=YEAR(E1865)),0,DATEDIF(E1865,$D$1,"M"))</f>
        <v>47</v>
      </c>
      <c r="G1865" s="18">
        <v>84</v>
      </c>
      <c r="H1865" s="23">
        <v>4377.12</v>
      </c>
      <c r="I1865" s="23">
        <f t="shared" si="136"/>
        <v>3501.6959999999999</v>
      </c>
      <c r="J1865" s="15">
        <v>100</v>
      </c>
      <c r="K1865" s="23">
        <f t="shared" si="135"/>
        <v>40.496380952380953</v>
      </c>
      <c r="L1865" s="20">
        <f t="shared" si="137"/>
        <v>1903.3299047619048</v>
      </c>
      <c r="M1865" s="21">
        <f t="shared" si="138"/>
        <v>1598.3660952380951</v>
      </c>
    </row>
    <row r="1866" spans="2:13">
      <c r="B1866" s="14">
        <v>20629926</v>
      </c>
      <c r="C1866" s="15" t="s">
        <v>1609</v>
      </c>
      <c r="D1866" s="15" t="s">
        <v>1778</v>
      </c>
      <c r="E1866" s="16">
        <v>44431</v>
      </c>
      <c r="F1866" s="22">
        <f>IF(AND(MONTH($D$1)&lt;=MONTH(E1866),YEAR($D$1)=YEAR(E1866)),0,DATEDIF(E1866,$D$1,"M"))</f>
        <v>49</v>
      </c>
      <c r="G1866" s="18">
        <v>84</v>
      </c>
      <c r="H1866" s="23">
        <v>4377.12</v>
      </c>
      <c r="I1866" s="23">
        <f t="shared" si="136"/>
        <v>3501.6959999999999</v>
      </c>
      <c r="J1866" s="15">
        <v>100</v>
      </c>
      <c r="K1866" s="23">
        <f t="shared" si="135"/>
        <v>40.496380952380953</v>
      </c>
      <c r="L1866" s="20">
        <f t="shared" si="137"/>
        <v>1984.3226666666667</v>
      </c>
      <c r="M1866" s="21">
        <f t="shared" si="138"/>
        <v>1517.3733333333332</v>
      </c>
    </row>
    <row r="1867" spans="2:13">
      <c r="B1867" s="14">
        <v>21114770</v>
      </c>
      <c r="C1867" s="15" t="s">
        <v>1609</v>
      </c>
      <c r="D1867" s="15" t="s">
        <v>1778</v>
      </c>
      <c r="E1867" s="16" t="s">
        <v>1948</v>
      </c>
      <c r="F1867" s="22">
        <f>IF(AND(MONTH($D$1)&lt;=MONTH(E1867),YEAR($D$1)=YEAR(E1867)),0,DATEDIF(E1867,$D$1,"M"))</f>
        <v>47</v>
      </c>
      <c r="G1867" s="18">
        <v>84</v>
      </c>
      <c r="H1867" s="23">
        <v>4377.12</v>
      </c>
      <c r="I1867" s="23">
        <f t="shared" si="136"/>
        <v>3501.6959999999999</v>
      </c>
      <c r="J1867" s="15">
        <v>100</v>
      </c>
      <c r="K1867" s="23">
        <f t="shared" si="135"/>
        <v>40.496380952380953</v>
      </c>
      <c r="L1867" s="20">
        <f t="shared" si="137"/>
        <v>1903.3299047619048</v>
      </c>
      <c r="M1867" s="21">
        <f t="shared" si="138"/>
        <v>1598.3660952380951</v>
      </c>
    </row>
    <row r="1868" spans="2:13">
      <c r="B1868" s="14">
        <v>16834798</v>
      </c>
      <c r="C1868" s="15" t="s">
        <v>1609</v>
      </c>
      <c r="D1868" s="15" t="s">
        <v>1778</v>
      </c>
      <c r="E1868" s="16">
        <v>44482</v>
      </c>
      <c r="F1868" s="22">
        <f>IF(AND(MONTH($D$1)&lt;=MONTH(E1868),YEAR($D$1)=YEAR(E1868)),0,DATEDIF(E1868,$D$1,"M"))</f>
        <v>47</v>
      </c>
      <c r="G1868" s="18">
        <v>84</v>
      </c>
      <c r="H1868" s="23">
        <v>4377.12</v>
      </c>
      <c r="I1868" s="23">
        <f t="shared" si="136"/>
        <v>3501.6959999999999</v>
      </c>
      <c r="J1868" s="15">
        <v>100</v>
      </c>
      <c r="K1868" s="23">
        <f t="shared" si="135"/>
        <v>40.496380952380953</v>
      </c>
      <c r="L1868" s="20">
        <f t="shared" si="137"/>
        <v>1903.3299047619048</v>
      </c>
      <c r="M1868" s="21">
        <f t="shared" si="138"/>
        <v>1598.3660952380951</v>
      </c>
    </row>
    <row r="1869" spans="2:13">
      <c r="B1869" s="14">
        <v>18676097</v>
      </c>
      <c r="C1869" s="15" t="s">
        <v>1609</v>
      </c>
      <c r="D1869" s="15" t="s">
        <v>1778</v>
      </c>
      <c r="E1869" s="16">
        <v>44537</v>
      </c>
      <c r="F1869" s="22">
        <f>IF(AND(MONTH($D$1)&lt;=MONTH(E1869),YEAR($D$1)=YEAR(E1869)),0,DATEDIF(E1869,$D$1,"M"))</f>
        <v>45</v>
      </c>
      <c r="G1869" s="18">
        <v>84</v>
      </c>
      <c r="H1869" s="23">
        <v>4377.12</v>
      </c>
      <c r="I1869" s="23">
        <f t="shared" si="136"/>
        <v>3501.6959999999999</v>
      </c>
      <c r="J1869" s="15">
        <v>100</v>
      </c>
      <c r="K1869" s="23">
        <f t="shared" si="135"/>
        <v>40.496380952380953</v>
      </c>
      <c r="L1869" s="20">
        <f t="shared" si="137"/>
        <v>1822.3371428571429</v>
      </c>
      <c r="M1869" s="21">
        <f t="shared" si="138"/>
        <v>1679.358857142857</v>
      </c>
    </row>
    <row r="1870" spans="2:13">
      <c r="B1870" s="14">
        <v>13217651</v>
      </c>
      <c r="C1870" s="15" t="s">
        <v>1609</v>
      </c>
      <c r="D1870" s="15" t="s">
        <v>1778</v>
      </c>
      <c r="E1870" s="16">
        <v>44683</v>
      </c>
      <c r="F1870" s="22">
        <f>IF(AND(MONTH($D$1)&lt;=MONTH(E1870),YEAR($D$1)=YEAR(E1870)),0,DATEDIF(E1870,$D$1,"M"))</f>
        <v>40</v>
      </c>
      <c r="G1870" s="18">
        <v>84</v>
      </c>
      <c r="H1870" s="23">
        <v>5539</v>
      </c>
      <c r="I1870" s="23">
        <f t="shared" si="136"/>
        <v>4431.2</v>
      </c>
      <c r="J1870" s="15">
        <v>100</v>
      </c>
      <c r="K1870" s="23">
        <f t="shared" si="135"/>
        <v>51.561904761904756</v>
      </c>
      <c r="L1870" s="20">
        <f t="shared" si="137"/>
        <v>2062.4761904761904</v>
      </c>
      <c r="M1870" s="21">
        <f t="shared" si="138"/>
        <v>2368.7238095238095</v>
      </c>
    </row>
    <row r="1871" spans="2:13">
      <c r="B1871" s="14">
        <v>15810116</v>
      </c>
      <c r="C1871" s="15" t="s">
        <v>1609</v>
      </c>
      <c r="D1871" s="15" t="s">
        <v>1778</v>
      </c>
      <c r="E1871" s="16">
        <v>43430</v>
      </c>
      <c r="F1871" s="22">
        <f>IF(AND(MONTH($D$1)&lt;=MONTH(E1871),YEAR($D$1)=YEAR(E1871)),0,DATEDIF(E1871,$D$1,"M"))</f>
        <v>82</v>
      </c>
      <c r="G1871" s="18">
        <v>84</v>
      </c>
      <c r="H1871" s="23">
        <v>4416.63</v>
      </c>
      <c r="I1871" s="23">
        <f t="shared" si="136"/>
        <v>3533.3040000000001</v>
      </c>
      <c r="J1871" s="15">
        <v>100</v>
      </c>
      <c r="K1871" s="23">
        <f t="shared" si="135"/>
        <v>40.872666666666667</v>
      </c>
      <c r="L1871" s="20">
        <f t="shared" si="137"/>
        <v>3351.5586666666668</v>
      </c>
      <c r="M1871" s="21">
        <f t="shared" si="138"/>
        <v>181.74533333333329</v>
      </c>
    </row>
    <row r="1872" spans="2:13">
      <c r="B1872" s="14">
        <v>9329827</v>
      </c>
      <c r="C1872" s="15" t="s">
        <v>1609</v>
      </c>
      <c r="D1872" s="15" t="s">
        <v>1778</v>
      </c>
      <c r="E1872" s="16">
        <v>43831</v>
      </c>
      <c r="F1872" s="22">
        <f>IF(AND(MONTH($D$1)&lt;=MONTH(E1872),YEAR($D$1)=YEAR(E1872)),0,DATEDIF(E1872,$D$1,"M"))</f>
        <v>69</v>
      </c>
      <c r="G1872" s="18">
        <v>84</v>
      </c>
      <c r="H1872" s="23">
        <v>4305.34</v>
      </c>
      <c r="I1872" s="23">
        <f t="shared" si="136"/>
        <v>3444.2720000000004</v>
      </c>
      <c r="J1872" s="15">
        <v>100</v>
      </c>
      <c r="K1872" s="23">
        <f t="shared" si="135"/>
        <v>39.812761904761906</v>
      </c>
      <c r="L1872" s="20">
        <f t="shared" si="137"/>
        <v>2747.0805714285716</v>
      </c>
      <c r="M1872" s="21">
        <f t="shared" si="138"/>
        <v>697.19142857142879</v>
      </c>
    </row>
    <row r="1873" spans="2:13">
      <c r="B1873" s="14">
        <v>17128894</v>
      </c>
      <c r="C1873" s="15" t="s">
        <v>1609</v>
      </c>
      <c r="D1873" s="15" t="s">
        <v>1778</v>
      </c>
      <c r="E1873" s="16">
        <v>42809</v>
      </c>
      <c r="F1873" s="22">
        <f>IF(AND(MONTH($D$1)&lt;=MONTH(E1873),YEAR($D$1)=YEAR(E1873)),0,DATEDIF(E1873,$D$1,"M"))</f>
        <v>102</v>
      </c>
      <c r="G1873" s="18">
        <v>84</v>
      </c>
      <c r="H1873" s="23">
        <v>4432.12</v>
      </c>
      <c r="I1873" s="23">
        <f t="shared" si="136"/>
        <v>3545.6959999999999</v>
      </c>
      <c r="J1873" s="15">
        <v>50</v>
      </c>
      <c r="K1873" s="23">
        <f t="shared" si="135"/>
        <v>41.615428571428573</v>
      </c>
      <c r="L1873" s="20">
        <f t="shared" si="137"/>
        <v>3495.6960000000004</v>
      </c>
      <c r="M1873" s="21">
        <f t="shared" si="138"/>
        <v>50</v>
      </c>
    </row>
    <row r="1874" spans="2:13">
      <c r="B1874" s="14">
        <v>18629425</v>
      </c>
      <c r="C1874" s="15" t="s">
        <v>1609</v>
      </c>
      <c r="D1874" s="15" t="s">
        <v>1778</v>
      </c>
      <c r="E1874" s="16">
        <v>43424</v>
      </c>
      <c r="F1874" s="22">
        <f>IF(AND(MONTH($D$1)&lt;=MONTH(E1874),YEAR($D$1)=YEAR(E1874)),0,DATEDIF(E1874,$D$1,"M"))</f>
        <v>82</v>
      </c>
      <c r="G1874" s="18">
        <v>84</v>
      </c>
      <c r="H1874" s="23">
        <v>4416.63</v>
      </c>
      <c r="I1874" s="23">
        <f t="shared" si="136"/>
        <v>3533.3040000000001</v>
      </c>
      <c r="J1874" s="15">
        <v>100</v>
      </c>
      <c r="K1874" s="23">
        <f t="shared" si="135"/>
        <v>40.872666666666667</v>
      </c>
      <c r="L1874" s="20">
        <f t="shared" si="137"/>
        <v>3351.5586666666668</v>
      </c>
      <c r="M1874" s="21">
        <f t="shared" si="138"/>
        <v>181.74533333333329</v>
      </c>
    </row>
    <row r="1875" spans="2:13">
      <c r="B1875" s="14">
        <v>17203835</v>
      </c>
      <c r="C1875" s="15" t="s">
        <v>1609</v>
      </c>
      <c r="D1875" s="15" t="s">
        <v>1778</v>
      </c>
      <c r="E1875" s="16">
        <v>41879</v>
      </c>
      <c r="F1875" s="22">
        <f>IF(AND(MONTH($D$1)&lt;=MONTH(E1875),YEAR($D$1)=YEAR(E1875)),0,DATEDIF(E1875,$D$1,"M"))</f>
        <v>133</v>
      </c>
      <c r="G1875" s="18">
        <v>84</v>
      </c>
      <c r="H1875" s="23">
        <v>3160.05</v>
      </c>
      <c r="I1875" s="23">
        <f t="shared" si="136"/>
        <v>2528.0400000000004</v>
      </c>
      <c r="J1875" s="15">
        <v>50</v>
      </c>
      <c r="K1875" s="23">
        <f t="shared" si="135"/>
        <v>29.500476190476196</v>
      </c>
      <c r="L1875" s="20">
        <f t="shared" si="137"/>
        <v>2478.0400000000004</v>
      </c>
      <c r="M1875" s="21">
        <f t="shared" si="138"/>
        <v>50</v>
      </c>
    </row>
    <row r="1876" spans="2:13">
      <c r="B1876" s="14">
        <v>14272574</v>
      </c>
      <c r="C1876" s="15" t="s">
        <v>1609</v>
      </c>
      <c r="D1876" s="15" t="s">
        <v>1778</v>
      </c>
      <c r="E1876" s="16">
        <v>43726</v>
      </c>
      <c r="F1876" s="22">
        <f>IF(AND(MONTH($D$1)&lt;=MONTH(E1876),YEAR($D$1)=YEAR(E1876)),0,DATEDIF(E1876,$D$1,"M"))</f>
        <v>72</v>
      </c>
      <c r="G1876" s="18">
        <v>84</v>
      </c>
      <c r="H1876" s="23">
        <v>4611.83</v>
      </c>
      <c r="I1876" s="23">
        <f t="shared" si="136"/>
        <v>3689.4639999999999</v>
      </c>
      <c r="J1876" s="15">
        <v>100</v>
      </c>
      <c r="K1876" s="23">
        <f t="shared" si="135"/>
        <v>42.731714285714283</v>
      </c>
      <c r="L1876" s="20">
        <f t="shared" si="137"/>
        <v>3076.6834285714285</v>
      </c>
      <c r="M1876" s="21">
        <f t="shared" si="138"/>
        <v>612.78057142857142</v>
      </c>
    </row>
    <row r="1877" spans="2:13">
      <c r="B1877" s="14">
        <v>9483413</v>
      </c>
      <c r="C1877" s="15" t="s">
        <v>1609</v>
      </c>
      <c r="D1877" s="15" t="s">
        <v>1778</v>
      </c>
      <c r="E1877" s="16">
        <v>44070</v>
      </c>
      <c r="F1877" s="22">
        <f>IF(AND(MONTH($D$1)&lt;=MONTH(E1877),YEAR($D$1)=YEAR(E1877)),0,DATEDIF(E1877,$D$1,"M"))</f>
        <v>61</v>
      </c>
      <c r="G1877" s="18">
        <v>84</v>
      </c>
      <c r="H1877" s="23">
        <v>4305</v>
      </c>
      <c r="I1877" s="23">
        <f t="shared" si="136"/>
        <v>3444</v>
      </c>
      <c r="J1877" s="15">
        <v>100</v>
      </c>
      <c r="K1877" s="23">
        <f t="shared" si="135"/>
        <v>39.80952380952381</v>
      </c>
      <c r="L1877" s="20">
        <f t="shared" si="137"/>
        <v>2428.3809523809523</v>
      </c>
      <c r="M1877" s="21">
        <f t="shared" si="138"/>
        <v>1015.6190476190477</v>
      </c>
    </row>
    <row r="1878" spans="2:13">
      <c r="B1878" s="14">
        <v>18507134</v>
      </c>
      <c r="C1878" s="15" t="s">
        <v>1609</v>
      </c>
      <c r="D1878" s="15" t="s">
        <v>1778</v>
      </c>
      <c r="E1878" s="16">
        <v>43735</v>
      </c>
      <c r="F1878" s="22">
        <f>IF(AND(MONTH($D$1)&lt;=MONTH(E1878),YEAR($D$1)=YEAR(E1878)),0,DATEDIF(E1878,$D$1,"M"))</f>
        <v>72</v>
      </c>
      <c r="G1878" s="18">
        <v>84</v>
      </c>
      <c r="H1878" s="23">
        <v>4611.83</v>
      </c>
      <c r="I1878" s="23">
        <f t="shared" si="136"/>
        <v>3689.4639999999999</v>
      </c>
      <c r="J1878" s="15">
        <v>100</v>
      </c>
      <c r="K1878" s="23">
        <f t="shared" si="135"/>
        <v>42.731714285714283</v>
      </c>
      <c r="L1878" s="20">
        <f t="shared" si="137"/>
        <v>3076.6834285714285</v>
      </c>
      <c r="M1878" s="21">
        <f t="shared" si="138"/>
        <v>612.78057142857142</v>
      </c>
    </row>
    <row r="1879" spans="2:13">
      <c r="B1879" s="14">
        <v>18562926</v>
      </c>
      <c r="C1879" s="15" t="s">
        <v>1609</v>
      </c>
      <c r="D1879" s="15" t="s">
        <v>1778</v>
      </c>
      <c r="E1879" s="16">
        <v>43087</v>
      </c>
      <c r="F1879" s="22">
        <f>IF(AND(MONTH($D$1)&lt;=MONTH(E1879),YEAR($D$1)=YEAR(E1879)),0,DATEDIF(E1879,$D$1,"M"))</f>
        <v>93</v>
      </c>
      <c r="G1879" s="18">
        <v>84</v>
      </c>
      <c r="H1879" s="23">
        <v>4432.12</v>
      </c>
      <c r="I1879" s="23">
        <f t="shared" si="136"/>
        <v>3545.6959999999999</v>
      </c>
      <c r="J1879" s="15">
        <v>50</v>
      </c>
      <c r="K1879" s="23">
        <f t="shared" si="135"/>
        <v>41.615428571428573</v>
      </c>
      <c r="L1879" s="20">
        <f t="shared" si="137"/>
        <v>3495.6960000000004</v>
      </c>
      <c r="M1879" s="21">
        <f t="shared" si="138"/>
        <v>50</v>
      </c>
    </row>
    <row r="1880" spans="2:13">
      <c r="B1880" s="14">
        <v>12484834</v>
      </c>
      <c r="C1880" s="15" t="s">
        <v>1609</v>
      </c>
      <c r="D1880" s="15" t="s">
        <v>1778</v>
      </c>
      <c r="E1880" s="16">
        <v>41851</v>
      </c>
      <c r="F1880" s="22">
        <f>IF(AND(MONTH($D$1)&lt;=MONTH(E1880),YEAR($D$1)=YEAR(E1880)),0,DATEDIF(E1880,$D$1,"M"))</f>
        <v>134</v>
      </c>
      <c r="G1880" s="18">
        <v>84</v>
      </c>
      <c r="H1880" s="23">
        <v>3160.05</v>
      </c>
      <c r="I1880" s="23">
        <f t="shared" si="136"/>
        <v>2528.0400000000004</v>
      </c>
      <c r="J1880" s="15">
        <v>50</v>
      </c>
      <c r="K1880" s="23">
        <f t="shared" si="135"/>
        <v>29.500476190476196</v>
      </c>
      <c r="L1880" s="20">
        <f t="shared" si="137"/>
        <v>2478.0400000000004</v>
      </c>
      <c r="M1880" s="21">
        <f t="shared" si="138"/>
        <v>50</v>
      </c>
    </row>
    <row r="1881" spans="2:13">
      <c r="B1881" s="14">
        <v>18945987</v>
      </c>
      <c r="C1881" s="15" t="s">
        <v>1609</v>
      </c>
      <c r="D1881" s="15" t="s">
        <v>1778</v>
      </c>
      <c r="E1881" s="16">
        <v>44042</v>
      </c>
      <c r="F1881" s="22">
        <f>IF(AND(MONTH($D$1)&lt;=MONTH(E1881),YEAR($D$1)=YEAR(E1881)),0,DATEDIF(E1881,$D$1,"M"))</f>
        <v>62</v>
      </c>
      <c r="G1881" s="18">
        <v>84</v>
      </c>
      <c r="H1881" s="23">
        <v>4305.34</v>
      </c>
      <c r="I1881" s="23">
        <f t="shared" si="136"/>
        <v>3444.2720000000004</v>
      </c>
      <c r="J1881" s="15">
        <v>100</v>
      </c>
      <c r="K1881" s="23">
        <f t="shared" si="135"/>
        <v>39.812761904761906</v>
      </c>
      <c r="L1881" s="20">
        <f t="shared" si="137"/>
        <v>2468.3912380952384</v>
      </c>
      <c r="M1881" s="21">
        <f t="shared" si="138"/>
        <v>975.88076190476204</v>
      </c>
    </row>
    <row r="1882" spans="2:13">
      <c r="B1882" s="14">
        <v>9518714</v>
      </c>
      <c r="C1882" s="15" t="s">
        <v>1609</v>
      </c>
      <c r="D1882" s="15" t="s">
        <v>1778</v>
      </c>
      <c r="E1882" s="16">
        <v>44056</v>
      </c>
      <c r="F1882" s="22">
        <f>IF(AND(MONTH($D$1)&lt;=MONTH(E1882),YEAR($D$1)=YEAR(E1882)),0,DATEDIF(E1882,$D$1,"M"))</f>
        <v>61</v>
      </c>
      <c r="G1882" s="18">
        <v>84</v>
      </c>
      <c r="H1882" s="23">
        <v>4305.34</v>
      </c>
      <c r="I1882" s="23">
        <f t="shared" si="136"/>
        <v>3444.2720000000004</v>
      </c>
      <c r="J1882" s="15">
        <v>100</v>
      </c>
      <c r="K1882" s="23">
        <f t="shared" si="135"/>
        <v>39.812761904761906</v>
      </c>
      <c r="L1882" s="20">
        <f t="shared" si="137"/>
        <v>2428.5784761904761</v>
      </c>
      <c r="M1882" s="21">
        <f t="shared" si="138"/>
        <v>1015.6935238095243</v>
      </c>
    </row>
    <row r="1883" spans="2:13">
      <c r="B1883" s="14">
        <v>17025697</v>
      </c>
      <c r="C1883" s="15" t="s">
        <v>1609</v>
      </c>
      <c r="D1883" s="15" t="s">
        <v>1778</v>
      </c>
      <c r="E1883" s="16">
        <v>42675</v>
      </c>
      <c r="F1883" s="22">
        <f>IF(AND(MONTH($D$1)&lt;=MONTH(E1883),YEAR($D$1)=YEAR(E1883)),0,DATEDIF(E1883,$D$1,"M"))</f>
        <v>107</v>
      </c>
      <c r="G1883" s="18">
        <v>84</v>
      </c>
      <c r="H1883" s="23">
        <v>4602.66</v>
      </c>
      <c r="I1883" s="23">
        <f t="shared" si="136"/>
        <v>3682.1280000000002</v>
      </c>
      <c r="J1883" s="15">
        <v>50</v>
      </c>
      <c r="K1883" s="23">
        <f t="shared" si="135"/>
        <v>43.239619047619051</v>
      </c>
      <c r="L1883" s="20">
        <f t="shared" si="137"/>
        <v>3632.1280000000002</v>
      </c>
      <c r="M1883" s="21">
        <f t="shared" si="138"/>
        <v>50</v>
      </c>
    </row>
    <row r="1884" spans="2:13">
      <c r="B1884" s="14">
        <v>17025645</v>
      </c>
      <c r="C1884" s="15" t="s">
        <v>1609</v>
      </c>
      <c r="D1884" s="15" t="s">
        <v>1778</v>
      </c>
      <c r="E1884" s="16" t="s">
        <v>1947</v>
      </c>
      <c r="F1884" s="22">
        <f>IF(AND(MONTH($D$1)&lt;=MONTH(E1884),YEAR($D$1)=YEAR(E1884)),0,DATEDIF(E1884,$D$1,"M"))</f>
        <v>35</v>
      </c>
      <c r="G1884" s="18">
        <v>84</v>
      </c>
      <c r="H1884" s="23">
        <v>5660.39</v>
      </c>
      <c r="I1884" s="23">
        <f t="shared" si="136"/>
        <v>4528.3120000000008</v>
      </c>
      <c r="J1884" s="15">
        <v>100</v>
      </c>
      <c r="K1884" s="23">
        <f t="shared" si="135"/>
        <v>52.718000000000011</v>
      </c>
      <c r="L1884" s="20">
        <f t="shared" si="137"/>
        <v>1845.1300000000003</v>
      </c>
      <c r="M1884" s="21">
        <f t="shared" si="138"/>
        <v>2683.1820000000007</v>
      </c>
    </row>
    <row r="1885" spans="2:13">
      <c r="B1885" s="14">
        <v>16995779</v>
      </c>
      <c r="C1885" s="15" t="s">
        <v>1609</v>
      </c>
      <c r="D1885" s="15" t="s">
        <v>1778</v>
      </c>
      <c r="E1885" s="16">
        <v>41891</v>
      </c>
      <c r="F1885" s="22">
        <f>IF(AND(MONTH($D$1)&lt;=MONTH(E1885),YEAR($D$1)=YEAR(E1885)),0,DATEDIF(E1885,$D$1,"M"))</f>
        <v>132</v>
      </c>
      <c r="G1885" s="18">
        <v>84</v>
      </c>
      <c r="H1885" s="23">
        <v>3160.05</v>
      </c>
      <c r="I1885" s="23">
        <f t="shared" si="136"/>
        <v>2528.0400000000004</v>
      </c>
      <c r="J1885" s="15">
        <v>50</v>
      </c>
      <c r="K1885" s="23">
        <f t="shared" si="135"/>
        <v>29.500476190476196</v>
      </c>
      <c r="L1885" s="20">
        <f t="shared" si="137"/>
        <v>2478.0400000000004</v>
      </c>
      <c r="M1885" s="21">
        <f t="shared" si="138"/>
        <v>50</v>
      </c>
    </row>
    <row r="1886" spans="2:13">
      <c r="B1886" s="14">
        <v>14272041</v>
      </c>
      <c r="C1886" s="15" t="s">
        <v>1609</v>
      </c>
      <c r="D1886" s="15" t="s">
        <v>1778</v>
      </c>
      <c r="E1886" s="16">
        <v>43693</v>
      </c>
      <c r="F1886" s="22">
        <f>IF(AND(MONTH($D$1)&lt;=MONTH(E1886),YEAR($D$1)=YEAR(E1886)),0,DATEDIF(E1886,$D$1,"M"))</f>
        <v>73</v>
      </c>
      <c r="G1886" s="18">
        <v>84</v>
      </c>
      <c r="H1886" s="23">
        <v>4611.83</v>
      </c>
      <c r="I1886" s="23">
        <f t="shared" si="136"/>
        <v>3689.4639999999999</v>
      </c>
      <c r="J1886" s="15">
        <v>100</v>
      </c>
      <c r="K1886" s="23">
        <f t="shared" si="135"/>
        <v>42.731714285714283</v>
      </c>
      <c r="L1886" s="20">
        <f t="shared" si="137"/>
        <v>3119.4151428571427</v>
      </c>
      <c r="M1886" s="21">
        <f t="shared" si="138"/>
        <v>570.04885714285729</v>
      </c>
    </row>
    <row r="1887" spans="2:13">
      <c r="B1887" s="14">
        <v>15542171</v>
      </c>
      <c r="C1887" s="15" t="s">
        <v>1609</v>
      </c>
      <c r="D1887" s="15" t="s">
        <v>1778</v>
      </c>
      <c r="E1887" s="16">
        <v>43693</v>
      </c>
      <c r="F1887" s="22">
        <f>IF(AND(MONTH($D$1)&lt;=MONTH(E1887),YEAR($D$1)=YEAR(E1887)),0,DATEDIF(E1887,$D$1,"M"))</f>
        <v>73</v>
      </c>
      <c r="G1887" s="18">
        <v>84</v>
      </c>
      <c r="H1887" s="23">
        <v>4611.83</v>
      </c>
      <c r="I1887" s="23">
        <f t="shared" si="136"/>
        <v>3689.4639999999999</v>
      </c>
      <c r="J1887" s="15">
        <v>100</v>
      </c>
      <c r="K1887" s="23">
        <f t="shared" si="135"/>
        <v>42.731714285714283</v>
      </c>
      <c r="L1887" s="20">
        <f t="shared" si="137"/>
        <v>3119.4151428571427</v>
      </c>
      <c r="M1887" s="21">
        <f t="shared" si="138"/>
        <v>570.04885714285729</v>
      </c>
    </row>
    <row r="1888" spans="2:13">
      <c r="B1888" s="14">
        <v>14155256</v>
      </c>
      <c r="C1888" s="15" t="s">
        <v>1609</v>
      </c>
      <c r="D1888" s="15" t="s">
        <v>1778</v>
      </c>
      <c r="E1888" s="16">
        <v>43686</v>
      </c>
      <c r="F1888" s="22">
        <f>IF(AND(MONTH($D$1)&lt;=MONTH(E1888),YEAR($D$1)=YEAR(E1888)),0,DATEDIF(E1888,$D$1,"M"))</f>
        <v>73</v>
      </c>
      <c r="G1888" s="18">
        <v>84</v>
      </c>
      <c r="H1888" s="23">
        <v>4611.83</v>
      </c>
      <c r="I1888" s="23">
        <f t="shared" si="136"/>
        <v>3689.4639999999999</v>
      </c>
      <c r="J1888" s="15">
        <v>100</v>
      </c>
      <c r="K1888" s="23">
        <f t="shared" si="135"/>
        <v>42.731714285714283</v>
      </c>
      <c r="L1888" s="20">
        <f t="shared" si="137"/>
        <v>3119.4151428571427</v>
      </c>
      <c r="M1888" s="21">
        <f t="shared" si="138"/>
        <v>570.04885714285729</v>
      </c>
    </row>
    <row r="1889" spans="2:13">
      <c r="B1889" s="14">
        <v>21114700</v>
      </c>
      <c r="C1889" s="15" t="s">
        <v>1609</v>
      </c>
      <c r="D1889" s="15" t="s">
        <v>1778</v>
      </c>
      <c r="E1889" s="16">
        <v>43087</v>
      </c>
      <c r="F1889" s="22">
        <f>IF(AND(MONTH($D$1)&lt;=MONTH(E1889),YEAR($D$1)=YEAR(E1889)),0,DATEDIF(E1889,$D$1,"M"))</f>
        <v>93</v>
      </c>
      <c r="G1889" s="18">
        <v>84</v>
      </c>
      <c r="H1889" s="23">
        <v>4432.12</v>
      </c>
      <c r="I1889" s="23">
        <f t="shared" si="136"/>
        <v>3545.6959999999999</v>
      </c>
      <c r="J1889" s="15">
        <v>50</v>
      </c>
      <c r="K1889" s="23">
        <f t="shared" si="135"/>
        <v>41.615428571428573</v>
      </c>
      <c r="L1889" s="20">
        <f t="shared" si="137"/>
        <v>3495.6960000000004</v>
      </c>
      <c r="M1889" s="21">
        <f t="shared" si="138"/>
        <v>50</v>
      </c>
    </row>
    <row r="1890" spans="2:13">
      <c r="B1890" s="14">
        <v>13771124</v>
      </c>
      <c r="C1890" s="15" t="s">
        <v>1609</v>
      </c>
      <c r="D1890" s="15" t="s">
        <v>1778</v>
      </c>
      <c r="E1890" s="16">
        <v>43360</v>
      </c>
      <c r="F1890" s="22">
        <f>IF(AND(MONTH($D$1)&lt;=MONTH(E1890),YEAR($D$1)=YEAR(E1890)),0,DATEDIF(E1890,$D$1,"M"))</f>
        <v>84</v>
      </c>
      <c r="G1890" s="18">
        <v>84</v>
      </c>
      <c r="H1890" s="23">
        <v>4416.63</v>
      </c>
      <c r="I1890" s="23">
        <f t="shared" si="136"/>
        <v>3533.3040000000001</v>
      </c>
      <c r="J1890" s="15">
        <v>100</v>
      </c>
      <c r="K1890" s="23">
        <f t="shared" si="135"/>
        <v>40.872666666666667</v>
      </c>
      <c r="L1890" s="20">
        <f t="shared" si="137"/>
        <v>3433.3040000000001</v>
      </c>
      <c r="M1890" s="21">
        <f t="shared" si="138"/>
        <v>100</v>
      </c>
    </row>
    <row r="1891" spans="2:13">
      <c r="B1891" s="14">
        <v>20694922</v>
      </c>
      <c r="C1891" s="15" t="s">
        <v>1609</v>
      </c>
      <c r="D1891" s="15" t="s">
        <v>1778</v>
      </c>
      <c r="E1891" s="16">
        <v>43061</v>
      </c>
      <c r="F1891" s="22">
        <f>IF(AND(MONTH($D$1)&lt;=MONTH(E1891),YEAR($D$1)=YEAR(E1891)),0,DATEDIF(E1891,$D$1,"M"))</f>
        <v>94</v>
      </c>
      <c r="G1891" s="18">
        <v>84</v>
      </c>
      <c r="H1891" s="23">
        <v>4432.12</v>
      </c>
      <c r="I1891" s="23">
        <f t="shared" si="136"/>
        <v>3545.6959999999999</v>
      </c>
      <c r="J1891" s="15">
        <v>50</v>
      </c>
      <c r="K1891" s="23">
        <f t="shared" si="135"/>
        <v>41.615428571428573</v>
      </c>
      <c r="L1891" s="20">
        <f t="shared" si="137"/>
        <v>3495.6960000000004</v>
      </c>
      <c r="M1891" s="21">
        <f t="shared" si="138"/>
        <v>50</v>
      </c>
    </row>
    <row r="1892" spans="2:13">
      <c r="B1892" s="14">
        <v>20695744</v>
      </c>
      <c r="C1892" s="15" t="s">
        <v>1609</v>
      </c>
      <c r="D1892" s="15" t="s">
        <v>1778</v>
      </c>
      <c r="E1892" s="16">
        <v>44683</v>
      </c>
      <c r="F1892" s="22">
        <f>IF(AND(MONTH($D$1)&lt;=MONTH(E1892),YEAR($D$1)=YEAR(E1892)),0,DATEDIF(E1892,$D$1,"M"))</f>
        <v>40</v>
      </c>
      <c r="G1892" s="18">
        <v>84</v>
      </c>
      <c r="H1892" s="23">
        <v>5539</v>
      </c>
      <c r="I1892" s="23">
        <f t="shared" si="136"/>
        <v>4431.2</v>
      </c>
      <c r="J1892" s="15">
        <v>100</v>
      </c>
      <c r="K1892" s="23">
        <f t="shared" si="135"/>
        <v>51.561904761904756</v>
      </c>
      <c r="L1892" s="20">
        <f t="shared" si="137"/>
        <v>2062.4761904761904</v>
      </c>
      <c r="M1892" s="21">
        <f t="shared" si="138"/>
        <v>2368.7238095238095</v>
      </c>
    </row>
    <row r="1893" spans="2:13">
      <c r="B1893" s="14">
        <v>11774181</v>
      </c>
      <c r="C1893" s="15" t="s">
        <v>1609</v>
      </c>
      <c r="D1893" s="15" t="s">
        <v>1778</v>
      </c>
      <c r="E1893" s="16" t="s">
        <v>1946</v>
      </c>
      <c r="F1893" s="22">
        <f>IF(AND(MONTH($D$1)&lt;=MONTH(E1893),YEAR($D$1)=YEAR(E1893)),0,DATEDIF(E1893,$D$1,"M"))</f>
        <v>26</v>
      </c>
      <c r="G1893" s="18">
        <v>84</v>
      </c>
      <c r="H1893" s="23">
        <v>4118.8900000000003</v>
      </c>
      <c r="I1893" s="23">
        <f t="shared" si="136"/>
        <v>3295.1120000000005</v>
      </c>
      <c r="J1893" s="15">
        <v>100</v>
      </c>
      <c r="K1893" s="23">
        <f t="shared" si="135"/>
        <v>38.037047619047627</v>
      </c>
      <c r="L1893" s="20">
        <f t="shared" si="137"/>
        <v>988.96323809523824</v>
      </c>
      <c r="M1893" s="21">
        <f t="shared" si="138"/>
        <v>2306.1487619047621</v>
      </c>
    </row>
    <row r="1894" spans="2:13">
      <c r="B1894" s="14">
        <v>21114687</v>
      </c>
      <c r="C1894" s="15" t="s">
        <v>1609</v>
      </c>
      <c r="D1894" s="15" t="s">
        <v>1778</v>
      </c>
      <c r="E1894" s="16">
        <v>44489</v>
      </c>
      <c r="F1894" s="22">
        <f>IF(AND(MONTH($D$1)&lt;=MONTH(E1894),YEAR($D$1)=YEAR(E1894)),0,DATEDIF(E1894,$D$1,"M"))</f>
        <v>47</v>
      </c>
      <c r="G1894" s="18">
        <v>84</v>
      </c>
      <c r="H1894" s="23">
        <v>4377.12</v>
      </c>
      <c r="I1894" s="23">
        <f t="shared" si="136"/>
        <v>3501.6959999999999</v>
      </c>
      <c r="J1894" s="15">
        <v>100</v>
      </c>
      <c r="K1894" s="23">
        <f t="shared" si="135"/>
        <v>40.496380952380953</v>
      </c>
      <c r="L1894" s="20">
        <f t="shared" si="137"/>
        <v>1903.3299047619048</v>
      </c>
      <c r="M1894" s="21">
        <f t="shared" si="138"/>
        <v>1598.3660952380951</v>
      </c>
    </row>
    <row r="1895" spans="2:13">
      <c r="B1895" s="14">
        <v>16776787</v>
      </c>
      <c r="C1895" s="15" t="s">
        <v>1609</v>
      </c>
      <c r="D1895" s="15" t="s">
        <v>1778</v>
      </c>
      <c r="E1895" s="16">
        <v>44456</v>
      </c>
      <c r="F1895" s="22">
        <f>IF(AND(MONTH($D$1)&lt;=MONTH(E1895),YEAR($D$1)=YEAR(E1895)),0,DATEDIF(E1895,$D$1,"M"))</f>
        <v>48</v>
      </c>
      <c r="G1895" s="18">
        <v>84</v>
      </c>
      <c r="H1895" s="23">
        <v>4377.12</v>
      </c>
      <c r="I1895" s="23">
        <f t="shared" si="136"/>
        <v>3501.6959999999999</v>
      </c>
      <c r="J1895" s="15">
        <v>100</v>
      </c>
      <c r="K1895" s="23">
        <f t="shared" si="135"/>
        <v>40.496380952380953</v>
      </c>
      <c r="L1895" s="20">
        <f t="shared" si="137"/>
        <v>1943.8262857142859</v>
      </c>
      <c r="M1895" s="21">
        <f t="shared" si="138"/>
        <v>1557.8697142857141</v>
      </c>
    </row>
    <row r="1896" spans="2:13">
      <c r="B1896" s="14">
        <v>15267788</v>
      </c>
      <c r="C1896" s="15" t="s">
        <v>1609</v>
      </c>
      <c r="D1896" s="15" t="s">
        <v>1778</v>
      </c>
      <c r="E1896" s="16">
        <v>42488</v>
      </c>
      <c r="F1896" s="22">
        <f>IF(AND(MONTH($D$1)&lt;=MONTH(E1896),YEAR($D$1)=YEAR(E1896)),0,DATEDIF(E1896,$D$1,"M"))</f>
        <v>113</v>
      </c>
      <c r="G1896" s="18">
        <v>84</v>
      </c>
      <c r="H1896" s="23">
        <v>4602.66</v>
      </c>
      <c r="I1896" s="23">
        <f t="shared" si="136"/>
        <v>3682.1280000000002</v>
      </c>
      <c r="J1896" s="15">
        <v>50</v>
      </c>
      <c r="K1896" s="23">
        <f t="shared" si="135"/>
        <v>43.239619047619051</v>
      </c>
      <c r="L1896" s="20">
        <f t="shared" si="137"/>
        <v>3632.1280000000002</v>
      </c>
      <c r="M1896" s="21">
        <f t="shared" si="138"/>
        <v>50</v>
      </c>
    </row>
    <row r="1897" spans="2:13">
      <c r="B1897" s="14">
        <v>15998184</v>
      </c>
      <c r="C1897" s="15" t="s">
        <v>1609</v>
      </c>
      <c r="D1897" s="15" t="s">
        <v>1778</v>
      </c>
      <c r="E1897" s="16">
        <v>44683</v>
      </c>
      <c r="F1897" s="22">
        <f>IF(AND(MONTH($D$1)&lt;=MONTH(E1897),YEAR($D$1)=YEAR(E1897)),0,DATEDIF(E1897,$D$1,"M"))</f>
        <v>40</v>
      </c>
      <c r="G1897" s="18">
        <v>84</v>
      </c>
      <c r="H1897" s="23">
        <v>5539</v>
      </c>
      <c r="I1897" s="23">
        <f t="shared" si="136"/>
        <v>4431.2</v>
      </c>
      <c r="J1897" s="15">
        <v>100</v>
      </c>
      <c r="K1897" s="23">
        <f t="shared" si="135"/>
        <v>51.561904761904756</v>
      </c>
      <c r="L1897" s="20">
        <f t="shared" si="137"/>
        <v>2062.4761904761904</v>
      </c>
      <c r="M1897" s="21">
        <f t="shared" si="138"/>
        <v>2368.7238095238095</v>
      </c>
    </row>
    <row r="1898" spans="2:13">
      <c r="B1898" s="14">
        <v>16834743</v>
      </c>
      <c r="C1898" s="15" t="s">
        <v>1609</v>
      </c>
      <c r="D1898" s="15" t="s">
        <v>1778</v>
      </c>
      <c r="E1898" s="16">
        <v>43637</v>
      </c>
      <c r="F1898" s="22">
        <f>IF(AND(MONTH($D$1)&lt;=MONTH(E1898),YEAR($D$1)=YEAR(E1898)),0,DATEDIF(E1898,$D$1,"M"))</f>
        <v>75</v>
      </c>
      <c r="G1898" s="18">
        <v>84</v>
      </c>
      <c r="H1898" s="23">
        <v>1695</v>
      </c>
      <c r="I1898" s="23">
        <f t="shared" si="136"/>
        <v>1356</v>
      </c>
      <c r="J1898" s="15">
        <v>100</v>
      </c>
      <c r="K1898" s="23">
        <f t="shared" ref="K1898:K1961" si="139">(I1898-J1898)/G1898</f>
        <v>14.952380952380953</v>
      </c>
      <c r="L1898" s="20">
        <f t="shared" si="137"/>
        <v>1121.4285714285713</v>
      </c>
      <c r="M1898" s="21">
        <f t="shared" si="138"/>
        <v>234.57142857142867</v>
      </c>
    </row>
    <row r="1899" spans="2:13">
      <c r="B1899" s="14">
        <v>16834826</v>
      </c>
      <c r="C1899" s="15" t="s">
        <v>1609</v>
      </c>
      <c r="D1899" s="15" t="s">
        <v>1778</v>
      </c>
      <c r="E1899" s="16">
        <v>43297</v>
      </c>
      <c r="F1899" s="22">
        <f>IF(AND(MONTH($D$1)&lt;=MONTH(E1899),YEAR($D$1)=YEAR(E1899)),0,DATEDIF(E1899,$D$1,"M"))</f>
        <v>86</v>
      </c>
      <c r="G1899" s="18">
        <v>84</v>
      </c>
      <c r="H1899" s="23">
        <v>4416.63</v>
      </c>
      <c r="I1899" s="23">
        <f t="shared" si="136"/>
        <v>3533.3040000000001</v>
      </c>
      <c r="J1899" s="15">
        <v>50</v>
      </c>
      <c r="K1899" s="23">
        <f t="shared" si="139"/>
        <v>41.467904761904762</v>
      </c>
      <c r="L1899" s="20">
        <f t="shared" si="137"/>
        <v>3483.3040000000001</v>
      </c>
      <c r="M1899" s="21">
        <f t="shared" si="138"/>
        <v>50</v>
      </c>
    </row>
    <row r="1900" spans="2:13">
      <c r="B1900" s="14">
        <v>18104383</v>
      </c>
      <c r="C1900" s="15" t="s">
        <v>1609</v>
      </c>
      <c r="D1900" s="15" t="s">
        <v>1778</v>
      </c>
      <c r="E1900" s="16">
        <v>43469</v>
      </c>
      <c r="F1900" s="22">
        <f>IF(AND(MONTH($D$1)&lt;=MONTH(E1900),YEAR($D$1)=YEAR(E1900)),0,DATEDIF(E1900,$D$1,"M"))</f>
        <v>80</v>
      </c>
      <c r="G1900" s="18">
        <v>84</v>
      </c>
      <c r="H1900" s="23">
        <v>4611.83</v>
      </c>
      <c r="I1900" s="23">
        <f t="shared" si="136"/>
        <v>3689.4639999999999</v>
      </c>
      <c r="J1900" s="15">
        <v>100</v>
      </c>
      <c r="K1900" s="23">
        <f t="shared" si="139"/>
        <v>42.731714285714283</v>
      </c>
      <c r="L1900" s="20">
        <f t="shared" si="137"/>
        <v>3418.5371428571425</v>
      </c>
      <c r="M1900" s="21">
        <f t="shared" si="138"/>
        <v>270.92685714285744</v>
      </c>
    </row>
    <row r="1901" spans="2:13">
      <c r="B1901" s="14">
        <v>18675996</v>
      </c>
      <c r="C1901" s="15" t="s">
        <v>1609</v>
      </c>
      <c r="D1901" s="15" t="s">
        <v>1782</v>
      </c>
      <c r="E1901" s="16">
        <v>43010</v>
      </c>
      <c r="F1901" s="22">
        <f>IF(AND(MONTH($D$1)&lt;=MONTH(E1901),YEAR($D$1)=YEAR(E1901)),0,DATEDIF(E1901,$D$1,"M"))</f>
        <v>95</v>
      </c>
      <c r="G1901" s="18">
        <v>84</v>
      </c>
      <c r="H1901" s="23">
        <v>0</v>
      </c>
      <c r="I1901" s="23">
        <f t="shared" si="136"/>
        <v>0</v>
      </c>
      <c r="J1901" s="15">
        <v>50</v>
      </c>
      <c r="K1901" s="23">
        <f t="shared" si="139"/>
        <v>-0.59523809523809523</v>
      </c>
      <c r="L1901" s="20">
        <f t="shared" si="137"/>
        <v>-50</v>
      </c>
      <c r="M1901" s="21">
        <f t="shared" si="138"/>
        <v>50</v>
      </c>
    </row>
    <row r="1902" spans="2:13">
      <c r="B1902" s="14">
        <v>20694949</v>
      </c>
      <c r="C1902" s="15" t="s">
        <v>1609</v>
      </c>
      <c r="D1902" s="15" t="s">
        <v>1782</v>
      </c>
      <c r="E1902" s="16">
        <v>41235</v>
      </c>
      <c r="F1902" s="22">
        <f>IF(AND(MONTH($D$1)&lt;=MONTH(E1902),YEAR($D$1)=YEAR(E1902)),0,DATEDIF(E1902,$D$1,"M"))</f>
        <v>154</v>
      </c>
      <c r="G1902" s="18">
        <v>84</v>
      </c>
      <c r="H1902" s="23">
        <v>0</v>
      </c>
      <c r="I1902" s="23">
        <f t="shared" si="136"/>
        <v>0</v>
      </c>
      <c r="J1902" s="15">
        <v>50</v>
      </c>
      <c r="K1902" s="23">
        <f t="shared" si="139"/>
        <v>-0.59523809523809523</v>
      </c>
      <c r="L1902" s="20">
        <f t="shared" si="137"/>
        <v>-50</v>
      </c>
      <c r="M1902" s="21">
        <f t="shared" si="138"/>
        <v>50</v>
      </c>
    </row>
    <row r="1903" spans="2:13">
      <c r="B1903" s="14">
        <v>21258874</v>
      </c>
      <c r="C1903" s="15" t="s">
        <v>1609</v>
      </c>
      <c r="D1903" s="15" t="s">
        <v>1785</v>
      </c>
      <c r="E1903" s="16">
        <v>43628</v>
      </c>
      <c r="F1903" s="22">
        <f>IF(AND(MONTH($D$1)&lt;=MONTH(E1903),YEAR($D$1)=YEAR(E1903)),0,DATEDIF(E1903,$D$1,"M"))</f>
        <v>75</v>
      </c>
      <c r="G1903" s="18">
        <v>84</v>
      </c>
      <c r="H1903" s="23">
        <v>4393</v>
      </c>
      <c r="I1903" s="23">
        <f t="shared" si="136"/>
        <v>3514.4</v>
      </c>
      <c r="J1903" s="15">
        <v>100</v>
      </c>
      <c r="K1903" s="23">
        <f t="shared" si="139"/>
        <v>40.647619047619045</v>
      </c>
      <c r="L1903" s="20">
        <f t="shared" si="137"/>
        <v>3048.5714285714284</v>
      </c>
      <c r="M1903" s="21">
        <f t="shared" si="138"/>
        <v>465.82857142857165</v>
      </c>
    </row>
    <row r="1904" spans="2:13">
      <c r="B1904" s="14">
        <v>21258846</v>
      </c>
      <c r="C1904" s="15" t="s">
        <v>1609</v>
      </c>
      <c r="D1904" s="15" t="s">
        <v>1786</v>
      </c>
      <c r="E1904" s="16">
        <v>43101</v>
      </c>
      <c r="F1904" s="22">
        <f>IF(AND(MONTH($D$1)&lt;=MONTH(E1904),YEAR($D$1)=YEAR(E1904)),0,DATEDIF(E1904,$D$1,"M"))</f>
        <v>93</v>
      </c>
      <c r="G1904" s="18">
        <v>84</v>
      </c>
      <c r="H1904" s="23">
        <v>2244.5100000000002</v>
      </c>
      <c r="I1904" s="23">
        <f t="shared" si="136"/>
        <v>1795.6080000000002</v>
      </c>
      <c r="J1904" s="15">
        <v>50</v>
      </c>
      <c r="K1904" s="23">
        <f t="shared" si="139"/>
        <v>20.781047619047619</v>
      </c>
      <c r="L1904" s="20">
        <f t="shared" si="137"/>
        <v>1745.6079999999999</v>
      </c>
      <c r="M1904" s="21">
        <f t="shared" si="138"/>
        <v>50</v>
      </c>
    </row>
    <row r="1905" spans="2:13">
      <c r="B1905" s="14">
        <v>20629963</v>
      </c>
      <c r="C1905" s="15" t="s">
        <v>1609</v>
      </c>
      <c r="D1905" s="15" t="s">
        <v>1789</v>
      </c>
      <c r="E1905" s="16">
        <v>44487</v>
      </c>
      <c r="F1905" s="22">
        <f>IF(AND(MONTH($D$1)&lt;=MONTH(E1905),YEAR($D$1)=YEAR(E1905)),0,DATEDIF(E1905,$D$1,"M"))</f>
        <v>47</v>
      </c>
      <c r="G1905" s="18">
        <v>84</v>
      </c>
      <c r="H1905" s="23">
        <v>4237.83</v>
      </c>
      <c r="I1905" s="23">
        <f t="shared" si="136"/>
        <v>3390.2640000000001</v>
      </c>
      <c r="J1905" s="15">
        <v>100</v>
      </c>
      <c r="K1905" s="23">
        <f t="shared" si="139"/>
        <v>39.169809523809526</v>
      </c>
      <c r="L1905" s="20">
        <f t="shared" si="137"/>
        <v>1840.9810476190478</v>
      </c>
      <c r="M1905" s="21">
        <f t="shared" si="138"/>
        <v>1549.2829523809523</v>
      </c>
    </row>
    <row r="1906" spans="2:13">
      <c r="B1906" s="14">
        <v>19890287</v>
      </c>
      <c r="C1906" s="15" t="s">
        <v>1609</v>
      </c>
      <c r="D1906" s="15" t="s">
        <v>1788</v>
      </c>
      <c r="E1906" s="16">
        <v>44698</v>
      </c>
      <c r="F1906" s="22">
        <f>IF(AND(MONTH($D$1)&lt;=MONTH(E1906),YEAR($D$1)=YEAR(E1906)),0,DATEDIF(E1906,$D$1,"M"))</f>
        <v>40</v>
      </c>
      <c r="G1906" s="18">
        <v>84</v>
      </c>
      <c r="H1906" s="23">
        <v>5074.1000000000004</v>
      </c>
      <c r="I1906" s="23">
        <f t="shared" si="136"/>
        <v>4059.2800000000007</v>
      </c>
      <c r="J1906" s="15">
        <v>100</v>
      </c>
      <c r="K1906" s="23">
        <f t="shared" si="139"/>
        <v>47.134285714285724</v>
      </c>
      <c r="L1906" s="20">
        <f t="shared" si="137"/>
        <v>1885.3714285714291</v>
      </c>
      <c r="M1906" s="21">
        <f t="shared" si="138"/>
        <v>2173.9085714285716</v>
      </c>
    </row>
    <row r="1907" spans="2:13">
      <c r="B1907" s="14">
        <v>19884292</v>
      </c>
      <c r="C1907" s="15" t="s">
        <v>1609</v>
      </c>
      <c r="D1907" s="15" t="s">
        <v>1788</v>
      </c>
      <c r="E1907" s="16">
        <v>44698</v>
      </c>
      <c r="F1907" s="22">
        <f>IF(AND(MONTH($D$1)&lt;=MONTH(E1907),YEAR($D$1)=YEAR(E1907)),0,DATEDIF(E1907,$D$1,"M"))</f>
        <v>40</v>
      </c>
      <c r="G1907" s="18">
        <v>84</v>
      </c>
      <c r="H1907" s="23">
        <v>5074.1000000000004</v>
      </c>
      <c r="I1907" s="23">
        <f t="shared" si="136"/>
        <v>4059.2800000000007</v>
      </c>
      <c r="J1907" s="15">
        <v>100</v>
      </c>
      <c r="K1907" s="23">
        <f t="shared" si="139"/>
        <v>47.134285714285724</v>
      </c>
      <c r="L1907" s="20">
        <f t="shared" si="137"/>
        <v>1885.3714285714291</v>
      </c>
      <c r="M1907" s="21">
        <f t="shared" si="138"/>
        <v>2173.9085714285716</v>
      </c>
    </row>
    <row r="1908" spans="2:13">
      <c r="B1908" s="14">
        <v>19884262</v>
      </c>
      <c r="C1908" s="15" t="s">
        <v>1609</v>
      </c>
      <c r="D1908" s="15" t="s">
        <v>1788</v>
      </c>
      <c r="E1908" s="16">
        <v>44537</v>
      </c>
      <c r="F1908" s="22">
        <f>IF(AND(MONTH($D$1)&lt;=MONTH(E1908),YEAR($D$1)=YEAR(E1908)),0,DATEDIF(E1908,$D$1,"M"))</f>
        <v>45</v>
      </c>
      <c r="G1908" s="18">
        <v>84</v>
      </c>
      <c r="H1908" s="23">
        <v>5091.1499999999996</v>
      </c>
      <c r="I1908" s="23">
        <f t="shared" si="136"/>
        <v>4072.92</v>
      </c>
      <c r="J1908" s="15">
        <v>100</v>
      </c>
      <c r="K1908" s="23">
        <f t="shared" si="139"/>
        <v>47.296666666666667</v>
      </c>
      <c r="L1908" s="20">
        <f t="shared" si="137"/>
        <v>2128.35</v>
      </c>
      <c r="M1908" s="21">
        <f t="shared" si="138"/>
        <v>1944.5700000000002</v>
      </c>
    </row>
    <row r="1909" spans="2:13">
      <c r="B1909" s="14">
        <v>23416578</v>
      </c>
      <c r="C1909" s="15" t="s">
        <v>1609</v>
      </c>
      <c r="D1909" s="15" t="s">
        <v>1788</v>
      </c>
      <c r="E1909" s="16">
        <v>44372</v>
      </c>
      <c r="F1909" s="22">
        <f>IF(AND(MONTH($D$1)&lt;=MONTH(E1909),YEAR($D$1)=YEAR(E1909)),0,DATEDIF(E1909,$D$1,"M"))</f>
        <v>51</v>
      </c>
      <c r="G1909" s="18">
        <v>84</v>
      </c>
      <c r="H1909" s="23">
        <v>5091.1499999999996</v>
      </c>
      <c r="I1909" s="23">
        <f t="shared" si="136"/>
        <v>4072.92</v>
      </c>
      <c r="J1909" s="15">
        <v>100</v>
      </c>
      <c r="K1909" s="23">
        <f t="shared" si="139"/>
        <v>47.296666666666667</v>
      </c>
      <c r="L1909" s="20">
        <f t="shared" si="137"/>
        <v>2412.13</v>
      </c>
      <c r="M1909" s="21">
        <f t="shared" si="138"/>
        <v>1660.79</v>
      </c>
    </row>
    <row r="1910" spans="2:13">
      <c r="B1910" s="14">
        <v>23634553</v>
      </c>
      <c r="C1910" s="15" t="s">
        <v>1609</v>
      </c>
      <c r="D1910" s="15" t="s">
        <v>1788</v>
      </c>
      <c r="E1910" s="16">
        <v>44371</v>
      </c>
      <c r="F1910" s="22">
        <f>IF(AND(MONTH($D$1)&lt;=MONTH(E1910),YEAR($D$1)=YEAR(E1910)),0,DATEDIF(E1910,$D$1,"M"))</f>
        <v>51</v>
      </c>
      <c r="G1910" s="18">
        <v>84</v>
      </c>
      <c r="H1910" s="23">
        <v>5091.1499999999996</v>
      </c>
      <c r="I1910" s="23">
        <f t="shared" si="136"/>
        <v>4072.92</v>
      </c>
      <c r="J1910" s="15">
        <v>100</v>
      </c>
      <c r="K1910" s="23">
        <f t="shared" si="139"/>
        <v>47.296666666666667</v>
      </c>
      <c r="L1910" s="20">
        <f t="shared" si="137"/>
        <v>2412.13</v>
      </c>
      <c r="M1910" s="21">
        <f t="shared" si="138"/>
        <v>1660.79</v>
      </c>
    </row>
    <row r="1911" spans="2:13">
      <c r="B1911" s="14">
        <v>23240916</v>
      </c>
      <c r="C1911" s="15" t="s">
        <v>1609</v>
      </c>
      <c r="D1911" s="15" t="s">
        <v>1788</v>
      </c>
      <c r="E1911" s="16">
        <v>44371</v>
      </c>
      <c r="F1911" s="22">
        <f>IF(AND(MONTH($D$1)&lt;=MONTH(E1911),YEAR($D$1)=YEAR(E1911)),0,DATEDIF(E1911,$D$1,"M"))</f>
        <v>51</v>
      </c>
      <c r="G1911" s="18">
        <v>84</v>
      </c>
      <c r="H1911" s="23">
        <v>5091.1499999999996</v>
      </c>
      <c r="I1911" s="23">
        <f t="shared" si="136"/>
        <v>4072.92</v>
      </c>
      <c r="J1911" s="15">
        <v>100</v>
      </c>
      <c r="K1911" s="23">
        <f t="shared" si="139"/>
        <v>47.296666666666667</v>
      </c>
      <c r="L1911" s="20">
        <f t="shared" si="137"/>
        <v>2412.13</v>
      </c>
      <c r="M1911" s="21">
        <f t="shared" si="138"/>
        <v>1660.79</v>
      </c>
    </row>
    <row r="1912" spans="2:13">
      <c r="B1912" s="14">
        <v>24676585</v>
      </c>
      <c r="C1912" s="15" t="s">
        <v>1609</v>
      </c>
      <c r="D1912" s="15" t="s">
        <v>1794</v>
      </c>
      <c r="E1912" s="16">
        <v>45253</v>
      </c>
      <c r="F1912" s="22">
        <f>IF(AND(MONTH($D$1)&lt;=MONTH(E1912),YEAR($D$1)=YEAR(E1912)),0,DATEDIF(E1912,$D$1,"M"))</f>
        <v>22</v>
      </c>
      <c r="G1912" s="18">
        <v>84</v>
      </c>
      <c r="H1912" s="23">
        <v>6300.81</v>
      </c>
      <c r="I1912" s="23">
        <f t="shared" si="136"/>
        <v>5040.648000000001</v>
      </c>
      <c r="J1912" s="15">
        <v>100</v>
      </c>
      <c r="K1912" s="23">
        <f t="shared" si="139"/>
        <v>58.81723809523811</v>
      </c>
      <c r="L1912" s="20">
        <f t="shared" si="137"/>
        <v>1293.9792380952385</v>
      </c>
      <c r="M1912" s="21">
        <f t="shared" si="138"/>
        <v>3746.6687619047625</v>
      </c>
    </row>
    <row r="1913" spans="2:13">
      <c r="B1913" s="14">
        <v>22768069</v>
      </c>
      <c r="C1913" s="15" t="s">
        <v>1609</v>
      </c>
      <c r="D1913" s="15" t="s">
        <v>1794</v>
      </c>
      <c r="E1913" s="16">
        <v>45310</v>
      </c>
      <c r="F1913" s="22">
        <f>IF(AND(MONTH($D$1)&lt;=MONTH(E1913),YEAR($D$1)=YEAR(E1913)),0,DATEDIF(E1913,$D$1,"M"))</f>
        <v>20</v>
      </c>
      <c r="G1913" s="18">
        <v>84</v>
      </c>
      <c r="H1913" s="23">
        <v>5202.18</v>
      </c>
      <c r="I1913" s="23">
        <f t="shared" si="136"/>
        <v>4161.7440000000006</v>
      </c>
      <c r="J1913" s="15">
        <v>100</v>
      </c>
      <c r="K1913" s="23">
        <f t="shared" si="139"/>
        <v>48.354095238095248</v>
      </c>
      <c r="L1913" s="20">
        <f t="shared" si="137"/>
        <v>967.08190476190498</v>
      </c>
      <c r="M1913" s="21">
        <f t="shared" si="138"/>
        <v>3194.6620952380954</v>
      </c>
    </row>
    <row r="1914" spans="2:13">
      <c r="B1914" s="14">
        <v>23121833</v>
      </c>
      <c r="C1914" s="15" t="s">
        <v>1609</v>
      </c>
      <c r="D1914" s="15" t="s">
        <v>1794</v>
      </c>
      <c r="E1914" s="16">
        <v>45210</v>
      </c>
      <c r="F1914" s="22">
        <f>IF(AND(MONTH($D$1)&lt;=MONTH(E1914),YEAR($D$1)=YEAR(E1914)),0,DATEDIF(E1914,$D$1,"M"))</f>
        <v>23</v>
      </c>
      <c r="G1914" s="18">
        <v>84</v>
      </c>
      <c r="H1914" s="23">
        <v>6300.81</v>
      </c>
      <c r="I1914" s="23">
        <f t="shared" si="136"/>
        <v>5040.648000000001</v>
      </c>
      <c r="J1914" s="15">
        <v>100</v>
      </c>
      <c r="K1914" s="23">
        <f t="shared" si="139"/>
        <v>58.81723809523811</v>
      </c>
      <c r="L1914" s="20">
        <f t="shared" si="137"/>
        <v>1352.7964761904766</v>
      </c>
      <c r="M1914" s="21">
        <f t="shared" si="138"/>
        <v>3687.8515238095242</v>
      </c>
    </row>
    <row r="1915" spans="2:13">
      <c r="B1915" s="14">
        <v>15270037</v>
      </c>
      <c r="C1915" s="15" t="s">
        <v>1609</v>
      </c>
      <c r="D1915" s="15" t="s">
        <v>1794</v>
      </c>
      <c r="E1915" s="16">
        <v>45560</v>
      </c>
      <c r="F1915" s="22">
        <f>IF(AND(MONTH($D$1)&lt;=MONTH(E1915),YEAR($D$1)=YEAR(E1915)),0,DATEDIF(E1915,$D$1,"M"))</f>
        <v>12</v>
      </c>
      <c r="G1915" s="18">
        <v>84</v>
      </c>
      <c r="H1915" s="23">
        <v>5202.18</v>
      </c>
      <c r="I1915" s="23">
        <f t="shared" si="136"/>
        <v>4161.7440000000006</v>
      </c>
      <c r="J1915" s="15">
        <v>100</v>
      </c>
      <c r="K1915" s="23">
        <f t="shared" si="139"/>
        <v>48.354095238095248</v>
      </c>
      <c r="L1915" s="20">
        <f t="shared" si="137"/>
        <v>580.24914285714294</v>
      </c>
      <c r="M1915" s="21">
        <f t="shared" si="138"/>
        <v>3581.4948571428577</v>
      </c>
    </row>
    <row r="1916" spans="2:13">
      <c r="B1916" s="14">
        <v>22585373</v>
      </c>
      <c r="C1916" s="15" t="s">
        <v>1609</v>
      </c>
      <c r="D1916" s="15" t="s">
        <v>1794</v>
      </c>
      <c r="E1916" s="16">
        <v>45100</v>
      </c>
      <c r="F1916" s="22">
        <f>IF(AND(MONTH($D$1)&lt;=MONTH(E1916),YEAR($D$1)=YEAR(E1916)),0,DATEDIF(E1916,$D$1,"M"))</f>
        <v>27</v>
      </c>
      <c r="G1916" s="18">
        <v>84</v>
      </c>
      <c r="H1916" s="23">
        <v>6334.34</v>
      </c>
      <c r="I1916" s="23">
        <f t="shared" si="136"/>
        <v>5067.4720000000007</v>
      </c>
      <c r="J1916" s="15">
        <v>100</v>
      </c>
      <c r="K1916" s="23">
        <f t="shared" si="139"/>
        <v>59.136571428571436</v>
      </c>
      <c r="L1916" s="20">
        <f t="shared" si="137"/>
        <v>1596.6874285714289</v>
      </c>
      <c r="M1916" s="21">
        <f t="shared" si="138"/>
        <v>3470.7845714285718</v>
      </c>
    </row>
    <row r="1917" spans="2:13">
      <c r="B1917" s="14">
        <v>23416404</v>
      </c>
      <c r="C1917" s="15" t="s">
        <v>1609</v>
      </c>
      <c r="D1917" s="15" t="s">
        <v>1794</v>
      </c>
      <c r="E1917" s="16">
        <v>45195</v>
      </c>
      <c r="F1917" s="22">
        <f>IF(AND(MONTH($D$1)&lt;=MONTH(E1917),YEAR($D$1)=YEAR(E1917)),0,DATEDIF(E1917,$D$1,"M"))</f>
        <v>24</v>
      </c>
      <c r="G1917" s="18">
        <v>84</v>
      </c>
      <c r="H1917" s="23">
        <v>6300.81</v>
      </c>
      <c r="I1917" s="23">
        <f t="shared" si="136"/>
        <v>5040.648000000001</v>
      </c>
      <c r="J1917" s="15">
        <v>100</v>
      </c>
      <c r="K1917" s="23">
        <f t="shared" si="139"/>
        <v>58.81723809523811</v>
      </c>
      <c r="L1917" s="20">
        <f t="shared" si="137"/>
        <v>1411.6137142857147</v>
      </c>
      <c r="M1917" s="21">
        <f t="shared" si="138"/>
        <v>3629.0342857142864</v>
      </c>
    </row>
    <row r="1918" spans="2:13">
      <c r="B1918" s="14">
        <v>23634113</v>
      </c>
      <c r="C1918" s="15" t="s">
        <v>1609</v>
      </c>
      <c r="D1918" s="15" t="s">
        <v>1780</v>
      </c>
      <c r="E1918" s="16">
        <v>43307</v>
      </c>
      <c r="F1918" s="22">
        <f>IF(AND(MONTH($D$1)&lt;=MONTH(E1918),YEAR($D$1)=YEAR(E1918)),0,DATEDIF(E1918,$D$1,"M"))</f>
        <v>86</v>
      </c>
      <c r="G1918" s="18">
        <v>84</v>
      </c>
      <c r="H1918" s="23">
        <v>5243</v>
      </c>
      <c r="I1918" s="23">
        <f t="shared" si="136"/>
        <v>4194.4000000000005</v>
      </c>
      <c r="J1918" s="15">
        <v>50</v>
      </c>
      <c r="K1918" s="23">
        <f t="shared" si="139"/>
        <v>49.338095238095242</v>
      </c>
      <c r="L1918" s="20">
        <f t="shared" si="137"/>
        <v>4144.4000000000005</v>
      </c>
      <c r="M1918" s="21">
        <f t="shared" si="138"/>
        <v>50</v>
      </c>
    </row>
    <row r="1919" spans="2:13">
      <c r="B1919" s="14">
        <v>24168042</v>
      </c>
      <c r="C1919" s="15" t="s">
        <v>1609</v>
      </c>
      <c r="D1919" s="15" t="s">
        <v>1779</v>
      </c>
      <c r="E1919" s="16">
        <v>45054</v>
      </c>
      <c r="F1919" s="22">
        <f>IF(AND(MONTH($D$1)&lt;=MONTH(E1919),YEAR($D$1)=YEAR(E1919)),0,DATEDIF(E1919,$D$1,"M"))</f>
        <v>28</v>
      </c>
      <c r="G1919" s="18">
        <v>84</v>
      </c>
      <c r="H1919" s="23">
        <v>9722.9599999999991</v>
      </c>
      <c r="I1919" s="23">
        <f t="shared" si="136"/>
        <v>7778.3679999999995</v>
      </c>
      <c r="J1919" s="15">
        <v>100</v>
      </c>
      <c r="K1919" s="23">
        <f t="shared" si="139"/>
        <v>91.409142857142854</v>
      </c>
      <c r="L1919" s="20">
        <f t="shared" si="137"/>
        <v>2559.4560000000001</v>
      </c>
      <c r="M1919" s="21">
        <f t="shared" si="138"/>
        <v>5218.9119999999994</v>
      </c>
    </row>
    <row r="1920" spans="2:13">
      <c r="B1920" s="14">
        <v>24676721</v>
      </c>
      <c r="C1920" s="15" t="s">
        <v>1609</v>
      </c>
      <c r="D1920" s="15" t="s">
        <v>1779</v>
      </c>
      <c r="E1920" s="16">
        <v>45279</v>
      </c>
      <c r="F1920" s="22">
        <f>IF(AND(MONTH($D$1)&lt;=MONTH(E1920),YEAR($D$1)=YEAR(E1920)),0,DATEDIF(E1920,$D$1,"M"))</f>
        <v>21</v>
      </c>
      <c r="G1920" s="18">
        <v>84</v>
      </c>
      <c r="H1920" s="23">
        <v>9668.68</v>
      </c>
      <c r="I1920" s="23">
        <f t="shared" si="136"/>
        <v>7734.9440000000004</v>
      </c>
      <c r="J1920" s="15">
        <v>100</v>
      </c>
      <c r="K1920" s="23">
        <f t="shared" si="139"/>
        <v>90.892190476190478</v>
      </c>
      <c r="L1920" s="20">
        <f t="shared" si="137"/>
        <v>1908.7360000000001</v>
      </c>
      <c r="M1920" s="21">
        <f t="shared" si="138"/>
        <v>5826.2080000000005</v>
      </c>
    </row>
    <row r="1921" spans="2:13">
      <c r="B1921" s="14">
        <v>23154218</v>
      </c>
      <c r="C1921" s="15" t="s">
        <v>1609</v>
      </c>
      <c r="D1921" s="15" t="s">
        <v>1779</v>
      </c>
      <c r="E1921" s="16">
        <v>45314</v>
      </c>
      <c r="F1921" s="22">
        <f>IF(AND(MONTH($D$1)&lt;=MONTH(E1921),YEAR($D$1)=YEAR(E1921)),0,DATEDIF(E1921,$D$1,"M"))</f>
        <v>20</v>
      </c>
      <c r="G1921" s="18">
        <v>84</v>
      </c>
      <c r="H1921" s="23">
        <v>10003</v>
      </c>
      <c r="I1921" s="23">
        <f t="shared" si="136"/>
        <v>8002.4000000000005</v>
      </c>
      <c r="J1921" s="15">
        <v>100</v>
      </c>
      <c r="K1921" s="23">
        <f t="shared" si="139"/>
        <v>94.076190476190476</v>
      </c>
      <c r="L1921" s="20">
        <f t="shared" si="137"/>
        <v>1881.5238095238096</v>
      </c>
      <c r="M1921" s="21">
        <f t="shared" si="138"/>
        <v>6120.8761904761905</v>
      </c>
    </row>
    <row r="1922" spans="2:13">
      <c r="B1922" s="14">
        <v>25571783</v>
      </c>
      <c r="C1922" s="15" t="s">
        <v>1609</v>
      </c>
      <c r="D1922" s="15" t="s">
        <v>1779</v>
      </c>
      <c r="E1922" s="16">
        <v>45433</v>
      </c>
      <c r="F1922" s="22">
        <f>IF(AND(MONTH($D$1)&lt;=MONTH(E1922),YEAR($D$1)=YEAR(E1922)),0,DATEDIF(E1922,$D$1,"M"))</f>
        <v>16</v>
      </c>
      <c r="G1922" s="18">
        <v>84</v>
      </c>
      <c r="H1922" s="23">
        <v>10003</v>
      </c>
      <c r="I1922" s="23">
        <f t="shared" si="136"/>
        <v>8002.4000000000005</v>
      </c>
      <c r="J1922" s="15">
        <v>100</v>
      </c>
      <c r="K1922" s="23">
        <f t="shared" si="139"/>
        <v>94.076190476190476</v>
      </c>
      <c r="L1922" s="20">
        <f t="shared" si="137"/>
        <v>1505.2190476190476</v>
      </c>
      <c r="M1922" s="21">
        <f t="shared" si="138"/>
        <v>6497.1809523809534</v>
      </c>
    </row>
    <row r="1923" spans="2:13">
      <c r="B1923" s="14">
        <v>18546525</v>
      </c>
      <c r="C1923" s="15" t="s">
        <v>1609</v>
      </c>
      <c r="D1923" s="15" t="s">
        <v>1779</v>
      </c>
      <c r="E1923" s="16">
        <v>45566</v>
      </c>
      <c r="F1923" s="22">
        <f>IF(AND(MONTH($D$1)&lt;=MONTH(E1923),YEAR($D$1)=YEAR(E1923)),0,DATEDIF(E1923,$D$1,"M"))</f>
        <v>12</v>
      </c>
      <c r="G1923" s="18">
        <v>84</v>
      </c>
      <c r="H1923" s="23">
        <v>10003</v>
      </c>
      <c r="I1923" s="23">
        <f t="shared" si="136"/>
        <v>8002.4000000000005</v>
      </c>
      <c r="J1923" s="15">
        <v>100</v>
      </c>
      <c r="K1923" s="23">
        <f t="shared" si="139"/>
        <v>94.076190476190476</v>
      </c>
      <c r="L1923" s="20">
        <f t="shared" si="137"/>
        <v>1128.9142857142856</v>
      </c>
      <c r="M1923" s="21">
        <f t="shared" si="138"/>
        <v>6873.4857142857145</v>
      </c>
    </row>
    <row r="1924" spans="2:13">
      <c r="B1924" s="14">
        <v>23130980</v>
      </c>
      <c r="C1924" s="15" t="s">
        <v>1609</v>
      </c>
      <c r="D1924" s="15" t="s">
        <v>1779</v>
      </c>
      <c r="E1924" s="16">
        <v>42259</v>
      </c>
      <c r="F1924" s="22">
        <f>IF(AND(MONTH($D$1)&lt;=MONTH(E1924),YEAR($D$1)=YEAR(E1924)),0,DATEDIF(E1924,$D$1,"M"))</f>
        <v>120</v>
      </c>
      <c r="G1924" s="18">
        <v>84</v>
      </c>
      <c r="H1924" s="23">
        <v>7149</v>
      </c>
      <c r="I1924" s="23">
        <f t="shared" ref="I1924:I1987" si="140">+H1924*(1-$I$3)</f>
        <v>5719.2000000000007</v>
      </c>
      <c r="J1924" s="15">
        <v>50</v>
      </c>
      <c r="K1924" s="23">
        <f t="shared" si="139"/>
        <v>67.490476190476201</v>
      </c>
      <c r="L1924" s="20">
        <f t="shared" ref="L1924:L1987" si="141">IF(F1924&lt;G1924,K1924*F1924,K1924*G1924)</f>
        <v>5669.2000000000007</v>
      </c>
      <c r="M1924" s="21">
        <f t="shared" si="138"/>
        <v>50</v>
      </c>
    </row>
    <row r="1925" spans="2:13">
      <c r="B1925" s="14">
        <v>20527842</v>
      </c>
      <c r="C1925" s="15" t="s">
        <v>1609</v>
      </c>
      <c r="D1925" s="15" t="s">
        <v>1779</v>
      </c>
      <c r="E1925" s="16">
        <v>45776</v>
      </c>
      <c r="F1925" s="22">
        <f>IF(AND(MONTH($D$1)&lt;=MONTH(E1925),YEAR($D$1)=YEAR(E1925)),0,DATEDIF(E1925,$D$1,"M"))</f>
        <v>5</v>
      </c>
      <c r="G1925" s="18">
        <v>84</v>
      </c>
      <c r="H1925" s="23">
        <v>9367.6</v>
      </c>
      <c r="I1925" s="23">
        <f t="shared" si="140"/>
        <v>7494.0800000000008</v>
      </c>
      <c r="J1925" s="15">
        <v>100</v>
      </c>
      <c r="K1925" s="23">
        <f t="shared" si="139"/>
        <v>88.024761904761917</v>
      </c>
      <c r="L1925" s="20">
        <f t="shared" si="141"/>
        <v>440.1238095238096</v>
      </c>
      <c r="M1925" s="21">
        <f t="shared" si="138"/>
        <v>7053.9561904761913</v>
      </c>
    </row>
    <row r="1926" spans="2:13">
      <c r="B1926" s="14">
        <v>17424680</v>
      </c>
      <c r="C1926" s="15" t="s">
        <v>1609</v>
      </c>
      <c r="D1926" s="15" t="s">
        <v>1779</v>
      </c>
      <c r="E1926" s="16">
        <v>44054</v>
      </c>
      <c r="F1926" s="22">
        <f>IF(AND(MONTH($D$1)&lt;=MONTH(E1926),YEAR($D$1)=YEAR(E1926)),0,DATEDIF(E1926,$D$1,"M"))</f>
        <v>61</v>
      </c>
      <c r="G1926" s="18">
        <v>84</v>
      </c>
      <c r="H1926" s="23">
        <v>7359.22</v>
      </c>
      <c r="I1926" s="23">
        <f t="shared" si="140"/>
        <v>5887.3760000000002</v>
      </c>
      <c r="J1926" s="15">
        <v>100</v>
      </c>
      <c r="K1926" s="23">
        <f t="shared" si="139"/>
        <v>68.897333333333336</v>
      </c>
      <c r="L1926" s="20">
        <f t="shared" si="141"/>
        <v>4202.7373333333335</v>
      </c>
      <c r="M1926" s="21">
        <f t="shared" ref="M1926:M1989" si="142">IF(F1926&gt;G1926,J1926,I1926-L1926)</f>
        <v>1684.6386666666667</v>
      </c>
    </row>
    <row r="1927" spans="2:13">
      <c r="B1927" s="14">
        <v>12829457</v>
      </c>
      <c r="C1927" s="15" t="s">
        <v>1609</v>
      </c>
      <c r="D1927" s="15" t="s">
        <v>1779</v>
      </c>
      <c r="E1927" s="16">
        <v>45216</v>
      </c>
      <c r="F1927" s="22">
        <f>IF(AND(MONTH($D$1)&lt;=MONTH(E1927),YEAR($D$1)=YEAR(E1927)),0,DATEDIF(E1927,$D$1,"M"))</f>
        <v>23</v>
      </c>
      <c r="G1927" s="18">
        <v>84</v>
      </c>
      <c r="H1927" s="23">
        <v>9668.68</v>
      </c>
      <c r="I1927" s="23">
        <f t="shared" si="140"/>
        <v>7734.9440000000004</v>
      </c>
      <c r="J1927" s="15">
        <v>100</v>
      </c>
      <c r="K1927" s="23">
        <f t="shared" si="139"/>
        <v>90.892190476190478</v>
      </c>
      <c r="L1927" s="20">
        <f t="shared" si="141"/>
        <v>2090.5203809523809</v>
      </c>
      <c r="M1927" s="21">
        <f t="shared" si="142"/>
        <v>5644.4236190476195</v>
      </c>
    </row>
    <row r="1928" spans="2:13">
      <c r="B1928" s="14">
        <v>15950044</v>
      </c>
      <c r="C1928" s="15" t="s">
        <v>1609</v>
      </c>
      <c r="D1928" s="15" t="s">
        <v>1779</v>
      </c>
      <c r="E1928" s="16">
        <v>44522</v>
      </c>
      <c r="F1928" s="22">
        <f>IF(AND(MONTH($D$1)&lt;=MONTH(E1928),YEAR($D$1)=YEAR(E1928)),0,DATEDIF(E1928,$D$1,"M"))</f>
        <v>46</v>
      </c>
      <c r="G1928" s="18">
        <v>84</v>
      </c>
      <c r="H1928" s="23">
        <v>7497.32</v>
      </c>
      <c r="I1928" s="23">
        <f t="shared" si="140"/>
        <v>5997.8559999999998</v>
      </c>
      <c r="J1928" s="15">
        <v>100</v>
      </c>
      <c r="K1928" s="23">
        <f t="shared" si="139"/>
        <v>70.212571428571422</v>
      </c>
      <c r="L1928" s="20">
        <f t="shared" si="141"/>
        <v>3229.7782857142856</v>
      </c>
      <c r="M1928" s="21">
        <f t="shared" si="142"/>
        <v>2768.0777142857141</v>
      </c>
    </row>
    <row r="1929" spans="2:13">
      <c r="B1929" s="14">
        <v>24227657</v>
      </c>
      <c r="C1929" s="15" t="s">
        <v>1609</v>
      </c>
      <c r="D1929" s="15" t="s">
        <v>1779</v>
      </c>
      <c r="E1929" s="16">
        <v>43789</v>
      </c>
      <c r="F1929" s="22">
        <f>IF(AND(MONTH($D$1)&lt;=MONTH(E1929),YEAR($D$1)=YEAR(E1929)),0,DATEDIF(E1929,$D$1,"M"))</f>
        <v>70</v>
      </c>
      <c r="G1929" s="18">
        <v>84</v>
      </c>
      <c r="H1929" s="23">
        <v>7003.45</v>
      </c>
      <c r="I1929" s="23">
        <f t="shared" si="140"/>
        <v>5602.76</v>
      </c>
      <c r="J1929" s="15">
        <v>100</v>
      </c>
      <c r="K1929" s="23">
        <f t="shared" si="139"/>
        <v>65.509047619047621</v>
      </c>
      <c r="L1929" s="20">
        <f t="shared" si="141"/>
        <v>4585.6333333333332</v>
      </c>
      <c r="M1929" s="21">
        <f t="shared" si="142"/>
        <v>1017.126666666667</v>
      </c>
    </row>
    <row r="1930" spans="2:13">
      <c r="B1930" s="14">
        <v>16834699</v>
      </c>
      <c r="C1930" s="15" t="s">
        <v>1609</v>
      </c>
      <c r="D1930" s="15" t="s">
        <v>1779</v>
      </c>
      <c r="E1930" s="16" t="s">
        <v>1945</v>
      </c>
      <c r="F1930" s="22">
        <f>IF(AND(MONTH($D$1)&lt;=MONTH(E1930),YEAR($D$1)=YEAR(E1930)),0,DATEDIF(E1930,$D$1,"M"))</f>
        <v>6</v>
      </c>
      <c r="G1930" s="18">
        <v>84</v>
      </c>
      <c r="H1930" s="23">
        <v>9367.6</v>
      </c>
      <c r="I1930" s="23">
        <f t="shared" si="140"/>
        <v>7494.0800000000008</v>
      </c>
      <c r="J1930" s="15">
        <v>100</v>
      </c>
      <c r="K1930" s="23">
        <f t="shared" si="139"/>
        <v>88.024761904761917</v>
      </c>
      <c r="L1930" s="20">
        <f t="shared" si="141"/>
        <v>528.14857142857147</v>
      </c>
      <c r="M1930" s="21">
        <f t="shared" si="142"/>
        <v>6965.931428571429</v>
      </c>
    </row>
    <row r="1931" spans="2:13">
      <c r="B1931" s="14">
        <v>16834705</v>
      </c>
      <c r="C1931" s="15" t="s">
        <v>1609</v>
      </c>
      <c r="D1931" s="15" t="s">
        <v>1779</v>
      </c>
      <c r="E1931" s="16">
        <v>43468</v>
      </c>
      <c r="F1931" s="22">
        <f>IF(AND(MONTH($D$1)&lt;=MONTH(E1931),YEAR($D$1)=YEAR(E1931)),0,DATEDIF(E1931,$D$1,"M"))</f>
        <v>80</v>
      </c>
      <c r="G1931" s="18">
        <v>84</v>
      </c>
      <c r="H1931" s="23">
        <v>7057.19</v>
      </c>
      <c r="I1931" s="23">
        <f t="shared" si="140"/>
        <v>5645.7520000000004</v>
      </c>
      <c r="J1931" s="15">
        <v>100</v>
      </c>
      <c r="K1931" s="23">
        <f t="shared" si="139"/>
        <v>66.020857142857153</v>
      </c>
      <c r="L1931" s="20">
        <f t="shared" si="141"/>
        <v>5281.6685714285722</v>
      </c>
      <c r="M1931" s="21">
        <f t="shared" si="142"/>
        <v>364.08342857142816</v>
      </c>
    </row>
    <row r="1932" spans="2:13">
      <c r="B1932" s="14">
        <v>25986749</v>
      </c>
      <c r="C1932" s="15" t="s">
        <v>1609</v>
      </c>
      <c r="D1932" s="15" t="s">
        <v>1795</v>
      </c>
      <c r="E1932" s="16">
        <v>45461</v>
      </c>
      <c r="F1932" s="22">
        <f>IF(AND(MONTH($D$1)&lt;=MONTH(E1932),YEAR($D$1)=YEAR(E1932)),0,DATEDIF(E1932,$D$1,"M"))</f>
        <v>15</v>
      </c>
      <c r="G1932" s="18">
        <v>84</v>
      </c>
      <c r="H1932" s="23">
        <v>2567.89</v>
      </c>
      <c r="I1932" s="23">
        <f t="shared" si="140"/>
        <v>2054.3119999999999</v>
      </c>
      <c r="J1932" s="15">
        <v>100</v>
      </c>
      <c r="K1932" s="23">
        <f t="shared" si="139"/>
        <v>23.265619047619047</v>
      </c>
      <c r="L1932" s="20">
        <f t="shared" si="141"/>
        <v>348.9842857142857</v>
      </c>
      <c r="M1932" s="21">
        <f t="shared" si="142"/>
        <v>1705.3277142857141</v>
      </c>
    </row>
    <row r="1933" spans="2:13">
      <c r="B1933" s="14">
        <v>16554224</v>
      </c>
      <c r="C1933" s="15" t="s">
        <v>1609</v>
      </c>
      <c r="D1933" s="15" t="s">
        <v>1781</v>
      </c>
      <c r="E1933" s="16">
        <v>39626</v>
      </c>
      <c r="F1933" s="22">
        <f>IF(AND(MONTH($D$1)&lt;=MONTH(E1933),YEAR($D$1)=YEAR(E1933)),0,DATEDIF(E1933,$D$1,"M"))</f>
        <v>207</v>
      </c>
      <c r="G1933" s="18">
        <v>84</v>
      </c>
      <c r="H1933" s="23">
        <v>2929.96</v>
      </c>
      <c r="I1933" s="23">
        <f t="shared" si="140"/>
        <v>2343.9680000000003</v>
      </c>
      <c r="J1933" s="15">
        <v>50</v>
      </c>
      <c r="K1933" s="23">
        <f t="shared" si="139"/>
        <v>27.309142857142859</v>
      </c>
      <c r="L1933" s="20">
        <f t="shared" si="141"/>
        <v>2293.9680000000003</v>
      </c>
      <c r="M1933" s="21">
        <f t="shared" si="142"/>
        <v>50</v>
      </c>
    </row>
    <row r="1934" spans="2:13">
      <c r="B1934" s="14">
        <v>18824890</v>
      </c>
      <c r="C1934" s="15" t="s">
        <v>1609</v>
      </c>
      <c r="D1934" s="15" t="s">
        <v>1781</v>
      </c>
      <c r="E1934" s="16">
        <v>42018</v>
      </c>
      <c r="F1934" s="22">
        <f>IF(AND(MONTH($D$1)&lt;=MONTH(E1934),YEAR($D$1)=YEAR(E1934)),0,DATEDIF(E1934,$D$1,"M"))</f>
        <v>128</v>
      </c>
      <c r="G1934" s="18">
        <v>84</v>
      </c>
      <c r="H1934" s="23">
        <v>3515.78</v>
      </c>
      <c r="I1934" s="23">
        <f t="shared" si="140"/>
        <v>2812.6240000000003</v>
      </c>
      <c r="J1934" s="15">
        <v>50</v>
      </c>
      <c r="K1934" s="23">
        <f t="shared" si="139"/>
        <v>32.888380952380956</v>
      </c>
      <c r="L1934" s="20">
        <f t="shared" si="141"/>
        <v>2762.6240000000003</v>
      </c>
      <c r="M1934" s="21">
        <f t="shared" si="142"/>
        <v>50</v>
      </c>
    </row>
    <row r="1935" spans="2:13">
      <c r="B1935" s="14">
        <v>16640590</v>
      </c>
      <c r="C1935" s="15" t="s">
        <v>1609</v>
      </c>
      <c r="D1935" s="15" t="s">
        <v>1797</v>
      </c>
      <c r="E1935" s="16">
        <v>45910</v>
      </c>
      <c r="F1935" s="22">
        <f>IF(AND(MONTH($D$1)&lt;=MONTH(E1935),YEAR($D$1)=YEAR(E1935)),0,DATEDIF(E1935,$D$1,"M"))</f>
        <v>0</v>
      </c>
      <c r="G1935" s="18">
        <v>84</v>
      </c>
      <c r="H1935" s="23">
        <v>2260</v>
      </c>
      <c r="I1935" s="23">
        <f t="shared" si="140"/>
        <v>1808</v>
      </c>
      <c r="J1935" s="15">
        <v>100</v>
      </c>
      <c r="K1935" s="23">
        <f t="shared" si="139"/>
        <v>20.333333333333332</v>
      </c>
      <c r="L1935" s="20">
        <f t="shared" si="141"/>
        <v>0</v>
      </c>
      <c r="M1935" s="21">
        <f t="shared" si="142"/>
        <v>1808</v>
      </c>
    </row>
    <row r="1936" spans="2:13">
      <c r="B1936" s="14">
        <v>17451613</v>
      </c>
      <c r="C1936" s="15" t="s">
        <v>1610</v>
      </c>
      <c r="D1936" s="15" t="s">
        <v>1798</v>
      </c>
      <c r="E1936" s="16">
        <v>43588</v>
      </c>
      <c r="F1936" s="22">
        <f>IF(AND(MONTH($D$1)&lt;=MONTH(E1936),YEAR($D$1)=YEAR(E1936)),0,DATEDIF(E1936,$D$1,"M"))</f>
        <v>76</v>
      </c>
      <c r="G1936" s="18">
        <v>84</v>
      </c>
      <c r="H1936" s="23">
        <v>8441.9500000000007</v>
      </c>
      <c r="I1936" s="23">
        <f t="shared" si="140"/>
        <v>6753.5600000000013</v>
      </c>
      <c r="J1936" s="15">
        <v>100</v>
      </c>
      <c r="K1936" s="23">
        <f t="shared" si="139"/>
        <v>79.209047619047638</v>
      </c>
      <c r="L1936" s="20">
        <f t="shared" si="141"/>
        <v>6019.8876190476203</v>
      </c>
      <c r="M1936" s="21">
        <f t="shared" si="142"/>
        <v>733.67238095238099</v>
      </c>
    </row>
    <row r="1937" spans="2:13">
      <c r="B1937" s="14">
        <v>21370151</v>
      </c>
      <c r="C1937" s="15" t="s">
        <v>1610</v>
      </c>
      <c r="D1937" s="15" t="s">
        <v>1779</v>
      </c>
      <c r="E1937" s="16">
        <v>44123</v>
      </c>
      <c r="F1937" s="22">
        <f>IF(AND(MONTH($D$1)&lt;=MONTH(E1937),YEAR($D$1)=YEAR(E1937)),0,DATEDIF(E1937,$D$1,"M"))</f>
        <v>59</v>
      </c>
      <c r="G1937" s="18">
        <v>84</v>
      </c>
      <c r="H1937" s="23">
        <v>7359.22</v>
      </c>
      <c r="I1937" s="23">
        <f t="shared" si="140"/>
        <v>5887.3760000000002</v>
      </c>
      <c r="J1937" s="15">
        <v>100</v>
      </c>
      <c r="K1937" s="23">
        <f t="shared" si="139"/>
        <v>68.897333333333336</v>
      </c>
      <c r="L1937" s="20">
        <f t="shared" si="141"/>
        <v>4064.9426666666668</v>
      </c>
      <c r="M1937" s="21">
        <f t="shared" si="142"/>
        <v>1822.4333333333334</v>
      </c>
    </row>
    <row r="1938" spans="2:13">
      <c r="B1938" s="14">
        <v>16834716</v>
      </c>
      <c r="C1938" s="15" t="s">
        <v>1610</v>
      </c>
      <c r="D1938" s="15" t="s">
        <v>1798</v>
      </c>
      <c r="E1938" s="16">
        <v>43605</v>
      </c>
      <c r="F1938" s="22">
        <f>IF(AND(MONTH($D$1)&lt;=MONTH(E1938),YEAR($D$1)=YEAR(E1938)),0,DATEDIF(E1938,$D$1,"M"))</f>
        <v>76</v>
      </c>
      <c r="G1938" s="18">
        <v>84</v>
      </c>
      <c r="H1938" s="23">
        <v>8441.9500000000007</v>
      </c>
      <c r="I1938" s="23">
        <f t="shared" si="140"/>
        <v>6753.5600000000013</v>
      </c>
      <c r="J1938" s="15">
        <v>100</v>
      </c>
      <c r="K1938" s="23">
        <f t="shared" si="139"/>
        <v>79.209047619047638</v>
      </c>
      <c r="L1938" s="20">
        <f t="shared" si="141"/>
        <v>6019.8876190476203</v>
      </c>
      <c r="M1938" s="21">
        <f t="shared" si="142"/>
        <v>733.67238095238099</v>
      </c>
    </row>
    <row r="1939" spans="2:13">
      <c r="B1939" s="14">
        <v>16834846</v>
      </c>
      <c r="C1939" s="15" t="s">
        <v>1610</v>
      </c>
      <c r="D1939" s="15" t="s">
        <v>1802</v>
      </c>
      <c r="E1939" s="16">
        <v>43802</v>
      </c>
      <c r="F1939" s="22">
        <f>IF(AND(MONTH($D$1)&lt;=MONTH(E1939),YEAR($D$1)=YEAR(E1939)),0,DATEDIF(E1939,$D$1,"M"))</f>
        <v>69</v>
      </c>
      <c r="G1939" s="18">
        <v>84</v>
      </c>
      <c r="H1939" s="23">
        <v>8151.45</v>
      </c>
      <c r="I1939" s="23">
        <f t="shared" si="140"/>
        <v>6521.16</v>
      </c>
      <c r="J1939" s="15">
        <v>100</v>
      </c>
      <c r="K1939" s="23">
        <f t="shared" si="139"/>
        <v>76.442380952380944</v>
      </c>
      <c r="L1939" s="20">
        <f t="shared" si="141"/>
        <v>5274.5242857142848</v>
      </c>
      <c r="M1939" s="21">
        <f t="shared" si="142"/>
        <v>1246.635714285715</v>
      </c>
    </row>
    <row r="1940" spans="2:13">
      <c r="B1940" s="14">
        <v>16834871</v>
      </c>
      <c r="C1940" s="15" t="s">
        <v>1610</v>
      </c>
      <c r="D1940" s="15" t="s">
        <v>1814</v>
      </c>
      <c r="E1940" s="16">
        <v>44736</v>
      </c>
      <c r="F1940" s="22">
        <f>IF(AND(MONTH($D$1)&lt;=MONTH(E1940),YEAR($D$1)=YEAR(E1940)),0,DATEDIF(E1940,$D$1,"M"))</f>
        <v>39</v>
      </c>
      <c r="G1940" s="18">
        <v>84</v>
      </c>
      <c r="H1940" s="23">
        <v>8752</v>
      </c>
      <c r="I1940" s="23">
        <f t="shared" si="140"/>
        <v>7001.6</v>
      </c>
      <c r="J1940" s="15">
        <v>100</v>
      </c>
      <c r="K1940" s="23">
        <f t="shared" si="139"/>
        <v>82.161904761904765</v>
      </c>
      <c r="L1940" s="20">
        <f t="shared" si="141"/>
        <v>3204.3142857142857</v>
      </c>
      <c r="M1940" s="21">
        <f t="shared" si="142"/>
        <v>3797.2857142857147</v>
      </c>
    </row>
    <row r="1941" spans="2:13">
      <c r="B1941" s="14">
        <v>18676211</v>
      </c>
      <c r="C1941" s="15" t="s">
        <v>1610</v>
      </c>
      <c r="D1941" s="15" t="s">
        <v>1783</v>
      </c>
      <c r="E1941" s="16">
        <v>43298</v>
      </c>
      <c r="F1941" s="22">
        <f>IF(AND(MONTH($D$1)&lt;=MONTH(E1941),YEAR($D$1)=YEAR(E1941)),0,DATEDIF(E1941,$D$1,"M"))</f>
        <v>86</v>
      </c>
      <c r="G1941" s="18">
        <v>84</v>
      </c>
      <c r="H1941" s="23">
        <v>5920</v>
      </c>
      <c r="I1941" s="23">
        <f t="shared" si="140"/>
        <v>4736</v>
      </c>
      <c r="J1941" s="15">
        <v>50</v>
      </c>
      <c r="K1941" s="23">
        <f t="shared" si="139"/>
        <v>55.785714285714285</v>
      </c>
      <c r="L1941" s="20">
        <f t="shared" si="141"/>
        <v>4686</v>
      </c>
      <c r="M1941" s="21">
        <f t="shared" si="142"/>
        <v>50</v>
      </c>
    </row>
    <row r="1942" spans="2:13">
      <c r="B1942" s="14">
        <v>18676228</v>
      </c>
      <c r="C1942" s="15" t="s">
        <v>1610</v>
      </c>
      <c r="D1942" s="15" t="s">
        <v>1783</v>
      </c>
      <c r="E1942" s="16">
        <v>43278</v>
      </c>
      <c r="F1942" s="22">
        <f>IF(AND(MONTH($D$1)&lt;=MONTH(E1942),YEAR($D$1)=YEAR(E1942)),0,DATEDIF(E1942,$D$1,"M"))</f>
        <v>87</v>
      </c>
      <c r="G1942" s="18">
        <v>84</v>
      </c>
      <c r="H1942" s="23">
        <v>5920</v>
      </c>
      <c r="I1942" s="23">
        <f t="shared" si="140"/>
        <v>4736</v>
      </c>
      <c r="J1942" s="15">
        <v>50</v>
      </c>
      <c r="K1942" s="23">
        <f t="shared" si="139"/>
        <v>55.785714285714285</v>
      </c>
      <c r="L1942" s="20">
        <f t="shared" si="141"/>
        <v>4686</v>
      </c>
      <c r="M1942" s="21">
        <f t="shared" si="142"/>
        <v>50</v>
      </c>
    </row>
    <row r="1943" spans="2:13">
      <c r="B1943" s="14">
        <v>16834808</v>
      </c>
      <c r="C1943" s="15" t="s">
        <v>1610</v>
      </c>
      <c r="D1943" s="15" t="s">
        <v>1783</v>
      </c>
      <c r="E1943" s="16">
        <v>43270</v>
      </c>
      <c r="F1943" s="22">
        <f>IF(AND(MONTH($D$1)&lt;=MONTH(E1943),YEAR($D$1)=YEAR(E1943)),0,DATEDIF(E1943,$D$1,"M"))</f>
        <v>87</v>
      </c>
      <c r="G1943" s="18">
        <v>84</v>
      </c>
      <c r="H1943" s="23">
        <v>5920</v>
      </c>
      <c r="I1943" s="23">
        <f t="shared" si="140"/>
        <v>4736</v>
      </c>
      <c r="J1943" s="15">
        <v>50</v>
      </c>
      <c r="K1943" s="23">
        <f t="shared" si="139"/>
        <v>55.785714285714285</v>
      </c>
      <c r="L1943" s="20">
        <f t="shared" si="141"/>
        <v>4686</v>
      </c>
      <c r="M1943" s="21">
        <f t="shared" si="142"/>
        <v>50</v>
      </c>
    </row>
    <row r="1944" spans="2:13">
      <c r="B1944" s="14">
        <v>18676045</v>
      </c>
      <c r="C1944" s="15" t="s">
        <v>1610</v>
      </c>
      <c r="D1944" s="15" t="s">
        <v>1783</v>
      </c>
      <c r="E1944" s="16">
        <v>43689</v>
      </c>
      <c r="F1944" s="22">
        <f>IF(AND(MONTH($D$1)&lt;=MONTH(E1944),YEAR($D$1)=YEAR(E1944)),0,DATEDIF(E1944,$D$1,"M"))</f>
        <v>73</v>
      </c>
      <c r="G1944" s="18">
        <v>84</v>
      </c>
      <c r="H1944" s="23">
        <v>5920</v>
      </c>
      <c r="I1944" s="23">
        <f t="shared" si="140"/>
        <v>4736</v>
      </c>
      <c r="J1944" s="15">
        <v>100</v>
      </c>
      <c r="K1944" s="23">
        <f t="shared" si="139"/>
        <v>55.19047619047619</v>
      </c>
      <c r="L1944" s="20">
        <f t="shared" si="141"/>
        <v>4028.9047619047619</v>
      </c>
      <c r="M1944" s="21">
        <f t="shared" si="142"/>
        <v>707.09523809523807</v>
      </c>
    </row>
    <row r="1945" spans="2:13">
      <c r="B1945" s="14">
        <v>16834721</v>
      </c>
      <c r="C1945" s="15" t="s">
        <v>1610</v>
      </c>
      <c r="D1945" s="15" t="s">
        <v>1783</v>
      </c>
      <c r="E1945" s="16">
        <v>43662</v>
      </c>
      <c r="F1945" s="22">
        <f>IF(AND(MONTH($D$1)&lt;=MONTH(E1945),YEAR($D$1)=YEAR(E1945)),0,DATEDIF(E1945,$D$1,"M"))</f>
        <v>74</v>
      </c>
      <c r="G1945" s="18">
        <v>84</v>
      </c>
      <c r="H1945" s="23">
        <v>5920</v>
      </c>
      <c r="I1945" s="23">
        <f t="shared" si="140"/>
        <v>4736</v>
      </c>
      <c r="J1945" s="15">
        <v>100</v>
      </c>
      <c r="K1945" s="23">
        <f t="shared" si="139"/>
        <v>55.19047619047619</v>
      </c>
      <c r="L1945" s="20">
        <f t="shared" si="141"/>
        <v>4084.0952380952381</v>
      </c>
      <c r="M1945" s="21">
        <f t="shared" si="142"/>
        <v>651.90476190476193</v>
      </c>
    </row>
    <row r="1946" spans="2:13">
      <c r="B1946" s="14">
        <v>18676288</v>
      </c>
      <c r="C1946" s="15" t="s">
        <v>1610</v>
      </c>
      <c r="D1946" s="15" t="s">
        <v>1783</v>
      </c>
      <c r="E1946" s="16">
        <v>43307</v>
      </c>
      <c r="F1946" s="22">
        <f>IF(AND(MONTH($D$1)&lt;=MONTH(E1946),YEAR($D$1)=YEAR(E1946)),0,DATEDIF(E1946,$D$1,"M"))</f>
        <v>86</v>
      </c>
      <c r="G1946" s="18">
        <v>84</v>
      </c>
      <c r="H1946" s="23">
        <v>5321</v>
      </c>
      <c r="I1946" s="23">
        <f t="shared" si="140"/>
        <v>4256.8</v>
      </c>
      <c r="J1946" s="15">
        <v>50</v>
      </c>
      <c r="K1946" s="23">
        <f t="shared" si="139"/>
        <v>50.080952380952382</v>
      </c>
      <c r="L1946" s="20">
        <f t="shared" si="141"/>
        <v>4206.8</v>
      </c>
      <c r="M1946" s="21">
        <f t="shared" si="142"/>
        <v>50</v>
      </c>
    </row>
    <row r="1947" spans="2:13">
      <c r="B1947" s="14">
        <v>21371684</v>
      </c>
      <c r="C1947" s="15" t="s">
        <v>1610</v>
      </c>
      <c r="D1947" s="15" t="s">
        <v>1783</v>
      </c>
      <c r="E1947" s="16">
        <v>43392</v>
      </c>
      <c r="F1947" s="22">
        <f>IF(AND(MONTH($D$1)&lt;=MONTH(E1947),YEAR($D$1)=YEAR(E1947)),0,DATEDIF(E1947,$D$1,"M"))</f>
        <v>83</v>
      </c>
      <c r="G1947" s="18">
        <v>84</v>
      </c>
      <c r="H1947" s="23">
        <v>5920</v>
      </c>
      <c r="I1947" s="23">
        <f t="shared" si="140"/>
        <v>4736</v>
      </c>
      <c r="J1947" s="15">
        <v>100</v>
      </c>
      <c r="K1947" s="23">
        <f t="shared" si="139"/>
        <v>55.19047619047619</v>
      </c>
      <c r="L1947" s="20">
        <f t="shared" si="141"/>
        <v>4580.8095238095239</v>
      </c>
      <c r="M1947" s="21">
        <f t="shared" si="142"/>
        <v>155.19047619047615</v>
      </c>
    </row>
    <row r="1948" spans="2:13">
      <c r="B1948" s="14">
        <v>20007837</v>
      </c>
      <c r="C1948" s="15" t="s">
        <v>1610</v>
      </c>
      <c r="D1948" s="15" t="s">
        <v>1806</v>
      </c>
      <c r="E1948" s="16">
        <v>39814</v>
      </c>
      <c r="F1948" s="22">
        <f>IF(AND(MONTH($D$1)&lt;=MONTH(E1948),YEAR($D$1)=YEAR(E1948)),0,DATEDIF(E1948,$D$1,"M"))</f>
        <v>201</v>
      </c>
      <c r="G1948" s="18">
        <v>84</v>
      </c>
      <c r="H1948" s="23">
        <v>2495</v>
      </c>
      <c r="I1948" s="23">
        <f t="shared" si="140"/>
        <v>1996</v>
      </c>
      <c r="J1948" s="15">
        <v>50</v>
      </c>
      <c r="K1948" s="23">
        <f t="shared" si="139"/>
        <v>23.166666666666668</v>
      </c>
      <c r="L1948" s="20">
        <f t="shared" si="141"/>
        <v>1946</v>
      </c>
      <c r="M1948" s="21">
        <f t="shared" si="142"/>
        <v>50</v>
      </c>
    </row>
    <row r="1949" spans="2:13">
      <c r="B1949" s="14">
        <v>20309819</v>
      </c>
      <c r="C1949" s="15" t="s">
        <v>1610</v>
      </c>
      <c r="D1949" s="15" t="s">
        <v>1806</v>
      </c>
      <c r="E1949" s="16">
        <v>39814</v>
      </c>
      <c r="F1949" s="22">
        <f>IF(AND(MONTH($D$1)&lt;=MONTH(E1949),YEAR($D$1)=YEAR(E1949)),0,DATEDIF(E1949,$D$1,"M"))</f>
        <v>201</v>
      </c>
      <c r="G1949" s="18">
        <v>84</v>
      </c>
      <c r="H1949" s="23">
        <v>2495</v>
      </c>
      <c r="I1949" s="23">
        <f t="shared" si="140"/>
        <v>1996</v>
      </c>
      <c r="J1949" s="15">
        <v>50</v>
      </c>
      <c r="K1949" s="23">
        <f t="shared" si="139"/>
        <v>23.166666666666668</v>
      </c>
      <c r="L1949" s="20">
        <f t="shared" si="141"/>
        <v>1946</v>
      </c>
      <c r="M1949" s="21">
        <f t="shared" si="142"/>
        <v>50</v>
      </c>
    </row>
    <row r="1950" spans="2:13">
      <c r="B1950" s="14">
        <v>20527536</v>
      </c>
      <c r="C1950" s="15" t="s">
        <v>1610</v>
      </c>
      <c r="D1950" s="15" t="s">
        <v>1790</v>
      </c>
      <c r="E1950" s="16">
        <v>44736</v>
      </c>
      <c r="F1950" s="22">
        <f>IF(AND(MONTH($D$1)&lt;=MONTH(E1950),YEAR($D$1)=YEAR(E1950)),0,DATEDIF(E1950,$D$1,"M"))</f>
        <v>39</v>
      </c>
      <c r="G1950" s="18">
        <v>84</v>
      </c>
      <c r="H1950" s="23">
        <v>6729.91</v>
      </c>
      <c r="I1950" s="23">
        <f t="shared" si="140"/>
        <v>5383.9279999999999</v>
      </c>
      <c r="J1950" s="15">
        <v>100</v>
      </c>
      <c r="K1950" s="23">
        <f t="shared" si="139"/>
        <v>62.903904761904762</v>
      </c>
      <c r="L1950" s="20">
        <f t="shared" si="141"/>
        <v>2453.2522857142858</v>
      </c>
      <c r="M1950" s="21">
        <f t="shared" si="142"/>
        <v>2930.6757142857141</v>
      </c>
    </row>
    <row r="1951" spans="2:13">
      <c r="B1951" s="14">
        <v>20630302</v>
      </c>
      <c r="C1951" s="15" t="s">
        <v>1610</v>
      </c>
      <c r="D1951" s="15" t="s">
        <v>1790</v>
      </c>
      <c r="E1951" s="16">
        <v>44392</v>
      </c>
      <c r="F1951" s="22">
        <f>IF(AND(MONTH($D$1)&lt;=MONTH(E1951),YEAR($D$1)=YEAR(E1951)),0,DATEDIF(E1951,$D$1,"M"))</f>
        <v>50</v>
      </c>
      <c r="G1951" s="18">
        <v>84</v>
      </c>
      <c r="H1951" s="23">
        <v>6439.45</v>
      </c>
      <c r="I1951" s="23">
        <f t="shared" si="140"/>
        <v>5151.5600000000004</v>
      </c>
      <c r="J1951" s="15">
        <v>100</v>
      </c>
      <c r="K1951" s="23">
        <f t="shared" si="139"/>
        <v>60.137619047619054</v>
      </c>
      <c r="L1951" s="20">
        <f t="shared" si="141"/>
        <v>3006.8809523809527</v>
      </c>
      <c r="M1951" s="21">
        <f t="shared" si="142"/>
        <v>2144.6790476190477</v>
      </c>
    </row>
    <row r="1952" spans="2:13">
      <c r="B1952" s="14">
        <v>21005982</v>
      </c>
      <c r="C1952" s="15" t="s">
        <v>1610</v>
      </c>
      <c r="D1952" s="15" t="s">
        <v>1790</v>
      </c>
      <c r="E1952" s="16">
        <v>44481</v>
      </c>
      <c r="F1952" s="22">
        <f>IF(AND(MONTH($D$1)&lt;=MONTH(E1952),YEAR($D$1)=YEAR(E1952)),0,DATEDIF(E1952,$D$1,"M"))</f>
        <v>47</v>
      </c>
      <c r="G1952" s="18">
        <v>84</v>
      </c>
      <c r="H1952" s="23">
        <v>6439.45</v>
      </c>
      <c r="I1952" s="23">
        <f t="shared" si="140"/>
        <v>5151.5600000000004</v>
      </c>
      <c r="J1952" s="15">
        <v>100</v>
      </c>
      <c r="K1952" s="23">
        <f t="shared" si="139"/>
        <v>60.137619047619054</v>
      </c>
      <c r="L1952" s="20">
        <f t="shared" si="141"/>
        <v>2826.4680952380954</v>
      </c>
      <c r="M1952" s="21">
        <f t="shared" si="142"/>
        <v>2325.091904761905</v>
      </c>
    </row>
    <row r="1953" spans="2:13">
      <c r="B1953" s="14">
        <v>21575099</v>
      </c>
      <c r="C1953" s="15" t="s">
        <v>1610</v>
      </c>
      <c r="D1953" s="15" t="s">
        <v>1790</v>
      </c>
      <c r="E1953" s="16">
        <v>44566</v>
      </c>
      <c r="F1953" s="22">
        <f>IF(AND(MONTH($D$1)&lt;=MONTH(E1953),YEAR($D$1)=YEAR(E1953)),0,DATEDIF(E1953,$D$1,"M"))</f>
        <v>44</v>
      </c>
      <c r="G1953" s="18">
        <v>84</v>
      </c>
      <c r="H1953" s="23">
        <v>6900.19</v>
      </c>
      <c r="I1953" s="23">
        <f t="shared" si="140"/>
        <v>5520.152</v>
      </c>
      <c r="J1953" s="15">
        <v>100</v>
      </c>
      <c r="K1953" s="23">
        <f t="shared" si="139"/>
        <v>64.525619047619045</v>
      </c>
      <c r="L1953" s="20">
        <f t="shared" si="141"/>
        <v>2839.1272380952378</v>
      </c>
      <c r="M1953" s="21">
        <f t="shared" si="142"/>
        <v>2681.0247619047623</v>
      </c>
    </row>
    <row r="1954" spans="2:13">
      <c r="B1954" s="14">
        <v>21259479</v>
      </c>
      <c r="C1954" s="15" t="s">
        <v>1610</v>
      </c>
      <c r="D1954" s="15" t="s">
        <v>1790</v>
      </c>
      <c r="E1954" s="16">
        <v>44572</v>
      </c>
      <c r="F1954" s="22">
        <f>IF(AND(MONTH($D$1)&lt;=MONTH(E1954),YEAR($D$1)=YEAR(E1954)),0,DATEDIF(E1954,$D$1,"M"))</f>
        <v>44</v>
      </c>
      <c r="G1954" s="18">
        <v>84</v>
      </c>
      <c r="H1954" s="23">
        <v>6900.19</v>
      </c>
      <c r="I1954" s="23">
        <f t="shared" si="140"/>
        <v>5520.152</v>
      </c>
      <c r="J1954" s="15">
        <v>100</v>
      </c>
      <c r="K1954" s="23">
        <f t="shared" si="139"/>
        <v>64.525619047619045</v>
      </c>
      <c r="L1954" s="20">
        <f t="shared" si="141"/>
        <v>2839.1272380952378</v>
      </c>
      <c r="M1954" s="21">
        <f t="shared" si="142"/>
        <v>2681.0247619047623</v>
      </c>
    </row>
    <row r="1955" spans="2:13">
      <c r="B1955" s="14">
        <v>22029165</v>
      </c>
      <c r="C1955" s="15" t="s">
        <v>1610</v>
      </c>
      <c r="D1955" s="15" t="s">
        <v>1790</v>
      </c>
      <c r="E1955" s="16">
        <v>44637</v>
      </c>
      <c r="F1955" s="22">
        <f>IF(AND(MONTH($D$1)&lt;=MONTH(E1955),YEAR($D$1)=YEAR(E1955)),0,DATEDIF(E1955,$D$1,"M"))</f>
        <v>42</v>
      </c>
      <c r="G1955" s="18">
        <v>84</v>
      </c>
      <c r="H1955" s="23">
        <v>7960.09</v>
      </c>
      <c r="I1955" s="23">
        <f t="shared" si="140"/>
        <v>6368.0720000000001</v>
      </c>
      <c r="J1955" s="15">
        <v>100</v>
      </c>
      <c r="K1955" s="23">
        <f t="shared" si="139"/>
        <v>74.619904761904763</v>
      </c>
      <c r="L1955" s="20">
        <f t="shared" si="141"/>
        <v>3134.0360000000001</v>
      </c>
      <c r="M1955" s="21">
        <f t="shared" si="142"/>
        <v>3234.0360000000001</v>
      </c>
    </row>
    <row r="1956" spans="2:13">
      <c r="B1956" s="14">
        <v>23463117</v>
      </c>
      <c r="C1956" s="15" t="s">
        <v>1610</v>
      </c>
      <c r="D1956" s="15" t="s">
        <v>1790</v>
      </c>
      <c r="E1956" s="16">
        <v>44839</v>
      </c>
      <c r="F1956" s="22">
        <f>IF(AND(MONTH($D$1)&lt;=MONTH(E1956),YEAR($D$1)=YEAR(E1956)),0,DATEDIF(E1956,$D$1,"M"))</f>
        <v>35</v>
      </c>
      <c r="G1956" s="18">
        <v>84</v>
      </c>
      <c r="H1956" s="23">
        <v>7524.53</v>
      </c>
      <c r="I1956" s="23">
        <f t="shared" si="140"/>
        <v>6019.6239999999998</v>
      </c>
      <c r="J1956" s="15">
        <v>100</v>
      </c>
      <c r="K1956" s="23">
        <f t="shared" si="139"/>
        <v>70.471714285714285</v>
      </c>
      <c r="L1956" s="20">
        <f t="shared" si="141"/>
        <v>2466.5099999999998</v>
      </c>
      <c r="M1956" s="21">
        <f t="shared" si="142"/>
        <v>3553.114</v>
      </c>
    </row>
    <row r="1957" spans="2:13">
      <c r="B1957" s="14">
        <v>21974621</v>
      </c>
      <c r="C1957" s="15" t="s">
        <v>1610</v>
      </c>
      <c r="D1957" s="15" t="s">
        <v>1790</v>
      </c>
      <c r="E1957" s="16">
        <v>44699</v>
      </c>
      <c r="F1957" s="22">
        <f>IF(AND(MONTH($D$1)&lt;=MONTH(E1957),YEAR($D$1)=YEAR(E1957)),0,DATEDIF(E1957,$D$1,"M"))</f>
        <v>40</v>
      </c>
      <c r="G1957" s="18">
        <v>84</v>
      </c>
      <c r="H1957" s="23">
        <v>7960.09</v>
      </c>
      <c r="I1957" s="23">
        <f t="shared" si="140"/>
        <v>6368.0720000000001</v>
      </c>
      <c r="J1957" s="15">
        <v>100</v>
      </c>
      <c r="K1957" s="23">
        <f t="shared" si="139"/>
        <v>74.619904761904763</v>
      </c>
      <c r="L1957" s="20">
        <f t="shared" si="141"/>
        <v>2984.7961904761905</v>
      </c>
      <c r="M1957" s="21">
        <f t="shared" si="142"/>
        <v>3383.2758095238096</v>
      </c>
    </row>
    <row r="1958" spans="2:13">
      <c r="B1958" s="14">
        <v>22029144</v>
      </c>
      <c r="C1958" s="15" t="s">
        <v>1610</v>
      </c>
      <c r="D1958" s="15" t="s">
        <v>1790</v>
      </c>
      <c r="E1958" s="16">
        <v>44916</v>
      </c>
      <c r="F1958" s="22">
        <f>IF(AND(MONTH($D$1)&lt;=MONTH(E1958),YEAR($D$1)=YEAR(E1958)),0,DATEDIF(E1958,$D$1,"M"))</f>
        <v>33</v>
      </c>
      <c r="G1958" s="18">
        <v>84</v>
      </c>
      <c r="H1958" s="23">
        <v>7524.53</v>
      </c>
      <c r="I1958" s="23">
        <f t="shared" si="140"/>
        <v>6019.6239999999998</v>
      </c>
      <c r="J1958" s="15">
        <v>100</v>
      </c>
      <c r="K1958" s="23">
        <f t="shared" si="139"/>
        <v>70.471714285714285</v>
      </c>
      <c r="L1958" s="20">
        <f t="shared" si="141"/>
        <v>2325.5665714285715</v>
      </c>
      <c r="M1958" s="21">
        <f t="shared" si="142"/>
        <v>3694.0574285714283</v>
      </c>
    </row>
    <row r="1959" spans="2:13">
      <c r="B1959" s="14">
        <v>22591707</v>
      </c>
      <c r="C1959" s="15" t="s">
        <v>1610</v>
      </c>
      <c r="D1959" s="15" t="s">
        <v>1790</v>
      </c>
      <c r="E1959" s="16">
        <v>45267</v>
      </c>
      <c r="F1959" s="22">
        <f>IF(AND(MONTH($D$1)&lt;=MONTH(E1959),YEAR($D$1)=YEAR(E1959)),0,DATEDIF(E1959,$D$1,"M"))</f>
        <v>21</v>
      </c>
      <c r="G1959" s="18">
        <v>84</v>
      </c>
      <c r="H1959" s="23">
        <v>8037.17</v>
      </c>
      <c r="I1959" s="23">
        <f t="shared" si="140"/>
        <v>6429.7360000000008</v>
      </c>
      <c r="J1959" s="15">
        <v>100</v>
      </c>
      <c r="K1959" s="23">
        <f t="shared" si="139"/>
        <v>75.354000000000013</v>
      </c>
      <c r="L1959" s="20">
        <f t="shared" si="141"/>
        <v>1582.4340000000002</v>
      </c>
      <c r="M1959" s="21">
        <f t="shared" si="142"/>
        <v>4847.3020000000006</v>
      </c>
    </row>
    <row r="1960" spans="2:13">
      <c r="B1960" s="14">
        <v>23438489</v>
      </c>
      <c r="C1960" s="15" t="s">
        <v>1610</v>
      </c>
      <c r="D1960" s="15" t="s">
        <v>1790</v>
      </c>
      <c r="E1960" s="16">
        <v>44916</v>
      </c>
      <c r="F1960" s="22">
        <f>IF(AND(MONTH($D$1)&lt;=MONTH(E1960),YEAR($D$1)=YEAR(E1960)),0,DATEDIF(E1960,$D$1,"M"))</f>
        <v>33</v>
      </c>
      <c r="G1960" s="18">
        <v>84</v>
      </c>
      <c r="H1960" s="23">
        <v>7524.53</v>
      </c>
      <c r="I1960" s="23">
        <f t="shared" si="140"/>
        <v>6019.6239999999998</v>
      </c>
      <c r="J1960" s="15">
        <v>100</v>
      </c>
      <c r="K1960" s="23">
        <f t="shared" si="139"/>
        <v>70.471714285714285</v>
      </c>
      <c r="L1960" s="20">
        <f t="shared" si="141"/>
        <v>2325.5665714285715</v>
      </c>
      <c r="M1960" s="21">
        <f t="shared" si="142"/>
        <v>3694.0574285714283</v>
      </c>
    </row>
    <row r="1961" spans="2:13">
      <c r="B1961" s="14">
        <v>23004740</v>
      </c>
      <c r="C1961" s="15" t="s">
        <v>1610</v>
      </c>
      <c r="D1961" s="15" t="s">
        <v>1790</v>
      </c>
      <c r="E1961" s="16">
        <v>44916</v>
      </c>
      <c r="F1961" s="22">
        <f>IF(AND(MONTH($D$1)&lt;=MONTH(E1961),YEAR($D$1)=YEAR(E1961)),0,DATEDIF(E1961,$D$1,"M"))</f>
        <v>33</v>
      </c>
      <c r="G1961" s="18">
        <v>84</v>
      </c>
      <c r="H1961" s="23">
        <v>7524.53</v>
      </c>
      <c r="I1961" s="23">
        <f t="shared" si="140"/>
        <v>6019.6239999999998</v>
      </c>
      <c r="J1961" s="15">
        <v>100</v>
      </c>
      <c r="K1961" s="23">
        <f t="shared" si="139"/>
        <v>70.471714285714285</v>
      </c>
      <c r="L1961" s="20">
        <f t="shared" si="141"/>
        <v>2325.5665714285715</v>
      </c>
      <c r="M1961" s="21">
        <f t="shared" si="142"/>
        <v>3694.0574285714283</v>
      </c>
    </row>
    <row r="1962" spans="2:13">
      <c r="B1962" s="14">
        <v>23004801</v>
      </c>
      <c r="C1962" s="15" t="s">
        <v>1610</v>
      </c>
      <c r="D1962" s="15" t="s">
        <v>1790</v>
      </c>
      <c r="E1962" s="16">
        <v>45047</v>
      </c>
      <c r="F1962" s="22">
        <f>IF(AND(MONTH($D$1)&lt;=MONTH(E1962),YEAR($D$1)=YEAR(E1962)),0,DATEDIF(E1962,$D$1,"M"))</f>
        <v>29</v>
      </c>
      <c r="G1962" s="18">
        <v>84</v>
      </c>
      <c r="H1962" s="23">
        <v>9164.2000000000007</v>
      </c>
      <c r="I1962" s="23">
        <f t="shared" si="140"/>
        <v>7331.3600000000006</v>
      </c>
      <c r="J1962" s="15">
        <v>100</v>
      </c>
      <c r="K1962" s="23">
        <f t="shared" ref="K1962:K2025" si="143">(I1962-J1962)/G1962</f>
        <v>86.087619047619057</v>
      </c>
      <c r="L1962" s="20">
        <f t="shared" si="141"/>
        <v>2496.5409523809526</v>
      </c>
      <c r="M1962" s="21">
        <f t="shared" si="142"/>
        <v>4834.8190476190484</v>
      </c>
    </row>
    <row r="1963" spans="2:13">
      <c r="B1963" s="14">
        <v>23969864</v>
      </c>
      <c r="C1963" s="15" t="s">
        <v>1610</v>
      </c>
      <c r="D1963" s="15" t="s">
        <v>1790</v>
      </c>
      <c r="E1963" s="16">
        <v>45260</v>
      </c>
      <c r="F1963" s="22">
        <f>IF(AND(MONTH($D$1)&lt;=MONTH(E1963),YEAR($D$1)=YEAR(E1963)),0,DATEDIF(E1963,$D$1,"M"))</f>
        <v>22</v>
      </c>
      <c r="G1963" s="18">
        <v>84</v>
      </c>
      <c r="H1963" s="23">
        <v>8037.17</v>
      </c>
      <c r="I1963" s="23">
        <f t="shared" si="140"/>
        <v>6429.7360000000008</v>
      </c>
      <c r="J1963" s="15">
        <v>100</v>
      </c>
      <c r="K1963" s="23">
        <f t="shared" si="143"/>
        <v>75.354000000000013</v>
      </c>
      <c r="L1963" s="20">
        <f t="shared" si="141"/>
        <v>1657.7880000000002</v>
      </c>
      <c r="M1963" s="21">
        <f t="shared" si="142"/>
        <v>4771.9480000000003</v>
      </c>
    </row>
    <row r="1964" spans="2:13">
      <c r="B1964" s="14">
        <v>24676446</v>
      </c>
      <c r="C1964" s="15" t="s">
        <v>1610</v>
      </c>
      <c r="D1964" s="15" t="s">
        <v>1790</v>
      </c>
      <c r="E1964" s="16">
        <v>45152</v>
      </c>
      <c r="F1964" s="22">
        <f>IF(AND(MONTH($D$1)&lt;=MONTH(E1964),YEAR($D$1)=YEAR(E1964)),0,DATEDIF(E1964,$D$1,"M"))</f>
        <v>25</v>
      </c>
      <c r="G1964" s="18">
        <v>84</v>
      </c>
      <c r="H1964" s="23">
        <v>9123.6</v>
      </c>
      <c r="I1964" s="23">
        <f t="shared" si="140"/>
        <v>7298.880000000001</v>
      </c>
      <c r="J1964" s="15">
        <v>100</v>
      </c>
      <c r="K1964" s="23">
        <f t="shared" si="143"/>
        <v>85.700952380952387</v>
      </c>
      <c r="L1964" s="20">
        <f t="shared" si="141"/>
        <v>2142.5238095238096</v>
      </c>
      <c r="M1964" s="21">
        <f t="shared" si="142"/>
        <v>5156.3561904761918</v>
      </c>
    </row>
    <row r="1965" spans="2:13">
      <c r="B1965" s="14">
        <v>24090463</v>
      </c>
      <c r="C1965" s="15" t="s">
        <v>1610</v>
      </c>
      <c r="D1965" s="15" t="s">
        <v>1790</v>
      </c>
      <c r="E1965" s="16">
        <v>45152</v>
      </c>
      <c r="F1965" s="22">
        <f>IF(AND(MONTH($D$1)&lt;=MONTH(E1965),YEAR($D$1)=YEAR(E1965)),0,DATEDIF(E1965,$D$1,"M"))</f>
        <v>25</v>
      </c>
      <c r="G1965" s="18">
        <v>84</v>
      </c>
      <c r="H1965" s="23">
        <v>9123.6</v>
      </c>
      <c r="I1965" s="23">
        <f t="shared" si="140"/>
        <v>7298.880000000001</v>
      </c>
      <c r="J1965" s="15">
        <v>100</v>
      </c>
      <c r="K1965" s="23">
        <f t="shared" si="143"/>
        <v>85.700952380952387</v>
      </c>
      <c r="L1965" s="20">
        <f t="shared" si="141"/>
        <v>2142.5238095238096</v>
      </c>
      <c r="M1965" s="21">
        <f t="shared" si="142"/>
        <v>5156.3561904761918</v>
      </c>
    </row>
    <row r="1966" spans="2:13">
      <c r="B1966" s="14">
        <v>24322891</v>
      </c>
      <c r="C1966" s="15" t="s">
        <v>1610</v>
      </c>
      <c r="D1966" s="15" t="s">
        <v>1790</v>
      </c>
      <c r="E1966" s="16">
        <v>45386</v>
      </c>
      <c r="F1966" s="22">
        <f>IF(AND(MONTH($D$1)&lt;=MONTH(E1966),YEAR($D$1)=YEAR(E1966)),0,DATEDIF(E1966,$D$1,"M"))</f>
        <v>17</v>
      </c>
      <c r="G1966" s="18">
        <v>84</v>
      </c>
      <c r="H1966" s="23">
        <v>6439.45</v>
      </c>
      <c r="I1966" s="23">
        <f t="shared" si="140"/>
        <v>5151.5600000000004</v>
      </c>
      <c r="J1966" s="15">
        <v>100</v>
      </c>
      <c r="K1966" s="23">
        <f t="shared" si="143"/>
        <v>60.137619047619054</v>
      </c>
      <c r="L1966" s="20">
        <f t="shared" si="141"/>
        <v>1022.3395238095239</v>
      </c>
      <c r="M1966" s="21">
        <f t="shared" si="142"/>
        <v>4129.2204761904768</v>
      </c>
    </row>
    <row r="1967" spans="2:13">
      <c r="B1967" s="14">
        <v>24676460</v>
      </c>
      <c r="C1967" s="15" t="s">
        <v>1610</v>
      </c>
      <c r="D1967" s="15" t="s">
        <v>1790</v>
      </c>
      <c r="E1967" s="16">
        <v>45561</v>
      </c>
      <c r="F1967" s="22">
        <f>IF(AND(MONTH($D$1)&lt;=MONTH(E1967),YEAR($D$1)=YEAR(E1967)),0,DATEDIF(E1967,$D$1,"M"))</f>
        <v>12</v>
      </c>
      <c r="G1967" s="18">
        <v>84</v>
      </c>
      <c r="H1967" s="23">
        <v>6439.45</v>
      </c>
      <c r="I1967" s="23">
        <f t="shared" si="140"/>
        <v>5151.5600000000004</v>
      </c>
      <c r="J1967" s="15">
        <v>100</v>
      </c>
      <c r="K1967" s="23">
        <f t="shared" si="143"/>
        <v>60.137619047619054</v>
      </c>
      <c r="L1967" s="20">
        <f t="shared" si="141"/>
        <v>721.6514285714286</v>
      </c>
      <c r="M1967" s="21">
        <f t="shared" si="142"/>
        <v>4429.908571428572</v>
      </c>
    </row>
    <row r="1968" spans="2:13">
      <c r="B1968" s="14">
        <v>24322895</v>
      </c>
      <c r="C1968" s="15" t="s">
        <v>1610</v>
      </c>
      <c r="D1968" s="15" t="s">
        <v>1790</v>
      </c>
      <c r="E1968" s="16">
        <v>45414</v>
      </c>
      <c r="F1968" s="22">
        <f>IF(AND(MONTH($D$1)&lt;=MONTH(E1968),YEAR($D$1)=YEAR(E1968)),0,DATEDIF(E1968,$D$1,"M"))</f>
        <v>16</v>
      </c>
      <c r="G1968" s="18">
        <v>84</v>
      </c>
      <c r="H1968" s="23">
        <v>6439.45</v>
      </c>
      <c r="I1968" s="23">
        <f t="shared" si="140"/>
        <v>5151.5600000000004</v>
      </c>
      <c r="J1968" s="15">
        <v>100</v>
      </c>
      <c r="K1968" s="23">
        <f t="shared" si="143"/>
        <v>60.137619047619054</v>
      </c>
      <c r="L1968" s="20">
        <f t="shared" si="141"/>
        <v>962.20190476190487</v>
      </c>
      <c r="M1968" s="21">
        <f t="shared" si="142"/>
        <v>4189.3580952380953</v>
      </c>
    </row>
    <row r="1969" spans="2:13">
      <c r="B1969" s="14">
        <v>24322901</v>
      </c>
      <c r="C1969" s="15" t="s">
        <v>1610</v>
      </c>
      <c r="D1969" s="15" t="s">
        <v>1790</v>
      </c>
      <c r="E1969" s="16">
        <v>45522</v>
      </c>
      <c r="F1969" s="22">
        <f>IF(AND(MONTH($D$1)&lt;=MONTH(E1969),YEAR($D$1)=YEAR(E1969)),0,DATEDIF(E1969,$D$1,"M"))</f>
        <v>13</v>
      </c>
      <c r="G1969" s="18">
        <v>84</v>
      </c>
      <c r="H1969" s="23">
        <v>6439.45</v>
      </c>
      <c r="I1969" s="23">
        <f t="shared" si="140"/>
        <v>5151.5600000000004</v>
      </c>
      <c r="J1969" s="15">
        <v>100</v>
      </c>
      <c r="K1969" s="23">
        <f t="shared" si="143"/>
        <v>60.137619047619054</v>
      </c>
      <c r="L1969" s="20">
        <f t="shared" si="141"/>
        <v>781.78904761904766</v>
      </c>
      <c r="M1969" s="21">
        <f t="shared" si="142"/>
        <v>4369.7709523809526</v>
      </c>
    </row>
    <row r="1970" spans="2:13">
      <c r="B1970" s="14">
        <v>24543093</v>
      </c>
      <c r="C1970" s="15" t="s">
        <v>1610</v>
      </c>
      <c r="D1970" s="15" t="s">
        <v>1790</v>
      </c>
      <c r="E1970" s="16">
        <v>45561</v>
      </c>
      <c r="F1970" s="22">
        <f>IF(AND(MONTH($D$1)&lt;=MONTH(E1970),YEAR($D$1)=YEAR(E1970)),0,DATEDIF(E1970,$D$1,"M"))</f>
        <v>12</v>
      </c>
      <c r="G1970" s="18">
        <v>84</v>
      </c>
      <c r="H1970" s="23">
        <v>6439.45</v>
      </c>
      <c r="I1970" s="23">
        <f t="shared" si="140"/>
        <v>5151.5600000000004</v>
      </c>
      <c r="J1970" s="15">
        <v>100</v>
      </c>
      <c r="K1970" s="23">
        <f t="shared" si="143"/>
        <v>60.137619047619054</v>
      </c>
      <c r="L1970" s="20">
        <f t="shared" si="141"/>
        <v>721.6514285714286</v>
      </c>
      <c r="M1970" s="21">
        <f t="shared" si="142"/>
        <v>4429.908571428572</v>
      </c>
    </row>
    <row r="1971" spans="2:13">
      <c r="B1971" s="14">
        <v>24894562</v>
      </c>
      <c r="C1971" s="15" t="s">
        <v>1610</v>
      </c>
      <c r="D1971" s="15" t="s">
        <v>1790</v>
      </c>
      <c r="E1971" s="16">
        <v>45521</v>
      </c>
      <c r="F1971" s="22">
        <f>IF(AND(MONTH($D$1)&lt;=MONTH(E1971),YEAR($D$1)=YEAR(E1971)),0,DATEDIF(E1971,$D$1,"M"))</f>
        <v>13</v>
      </c>
      <c r="G1971" s="18">
        <v>84</v>
      </c>
      <c r="H1971" s="23">
        <v>6439.45</v>
      </c>
      <c r="I1971" s="23">
        <f t="shared" si="140"/>
        <v>5151.5600000000004</v>
      </c>
      <c r="J1971" s="15">
        <v>100</v>
      </c>
      <c r="K1971" s="23">
        <f t="shared" si="143"/>
        <v>60.137619047619054</v>
      </c>
      <c r="L1971" s="20">
        <f t="shared" si="141"/>
        <v>781.78904761904766</v>
      </c>
      <c r="M1971" s="21">
        <f t="shared" si="142"/>
        <v>4369.7709523809526</v>
      </c>
    </row>
    <row r="1972" spans="2:13">
      <c r="B1972" s="14">
        <v>22591680</v>
      </c>
      <c r="C1972" s="15" t="s">
        <v>1610</v>
      </c>
      <c r="D1972" s="15" t="s">
        <v>1790</v>
      </c>
      <c r="E1972" s="16">
        <v>45521</v>
      </c>
      <c r="F1972" s="22">
        <f>IF(AND(MONTH($D$1)&lt;=MONTH(E1972),YEAR($D$1)=YEAR(E1972)),0,DATEDIF(E1972,$D$1,"M"))</f>
        <v>13</v>
      </c>
      <c r="G1972" s="18">
        <v>84</v>
      </c>
      <c r="H1972" s="23">
        <v>6439.45</v>
      </c>
      <c r="I1972" s="23">
        <f t="shared" si="140"/>
        <v>5151.5600000000004</v>
      </c>
      <c r="J1972" s="15">
        <v>100</v>
      </c>
      <c r="K1972" s="23">
        <f t="shared" si="143"/>
        <v>60.137619047619054</v>
      </c>
      <c r="L1972" s="20">
        <f t="shared" si="141"/>
        <v>781.78904761904766</v>
      </c>
      <c r="M1972" s="21">
        <f t="shared" si="142"/>
        <v>4369.7709523809526</v>
      </c>
    </row>
    <row r="1973" spans="2:13">
      <c r="B1973" s="14">
        <v>20104844</v>
      </c>
      <c r="C1973" s="15" t="s">
        <v>1610</v>
      </c>
      <c r="D1973" s="15" t="s">
        <v>1790</v>
      </c>
      <c r="E1973" s="16" t="s">
        <v>1954</v>
      </c>
      <c r="F1973" s="22">
        <f>IF(AND(MONTH($D$1)&lt;=MONTH(E1973),YEAR($D$1)=YEAR(E1973)),0,DATEDIF(E1973,$D$1,"M"))</f>
        <v>12</v>
      </c>
      <c r="G1973" s="18">
        <v>84</v>
      </c>
      <c r="H1973" s="23">
        <v>6439.45</v>
      </c>
      <c r="I1973" s="23">
        <f t="shared" si="140"/>
        <v>5151.5600000000004</v>
      </c>
      <c r="J1973" s="15">
        <v>100</v>
      </c>
      <c r="K1973" s="23">
        <f t="shared" si="143"/>
        <v>60.137619047619054</v>
      </c>
      <c r="L1973" s="20">
        <f t="shared" si="141"/>
        <v>721.6514285714286</v>
      </c>
      <c r="M1973" s="21">
        <f t="shared" si="142"/>
        <v>4429.908571428572</v>
      </c>
    </row>
    <row r="1974" spans="2:13">
      <c r="B1974" s="14">
        <v>20695424</v>
      </c>
      <c r="C1974" s="15" t="s">
        <v>1610</v>
      </c>
      <c r="D1974" s="15" t="s">
        <v>1790</v>
      </c>
      <c r="E1974" s="16">
        <v>44201</v>
      </c>
      <c r="F1974" s="22">
        <f>IF(AND(MONTH($D$1)&lt;=MONTH(E1974),YEAR($D$1)=YEAR(E1974)),0,DATEDIF(E1974,$D$1,"M"))</f>
        <v>56</v>
      </c>
      <c r="G1974" s="18">
        <v>84</v>
      </c>
      <c r="H1974" s="23">
        <v>6439.45</v>
      </c>
      <c r="I1974" s="23">
        <f t="shared" si="140"/>
        <v>5151.5600000000004</v>
      </c>
      <c r="J1974" s="15">
        <v>100</v>
      </c>
      <c r="K1974" s="23">
        <f t="shared" si="143"/>
        <v>60.137619047619054</v>
      </c>
      <c r="L1974" s="20">
        <f t="shared" si="141"/>
        <v>3367.7066666666669</v>
      </c>
      <c r="M1974" s="21">
        <f t="shared" si="142"/>
        <v>1783.8533333333335</v>
      </c>
    </row>
    <row r="1975" spans="2:13">
      <c r="B1975" s="14">
        <v>14043544</v>
      </c>
      <c r="C1975" s="15" t="s">
        <v>1610</v>
      </c>
      <c r="D1975" s="15" t="s">
        <v>1790</v>
      </c>
      <c r="E1975" s="16">
        <v>45047</v>
      </c>
      <c r="F1975" s="22">
        <f>IF(AND(MONTH($D$1)&lt;=MONTH(E1975),YEAR($D$1)=YEAR(E1975)),0,DATEDIF(E1975,$D$1,"M"))</f>
        <v>29</v>
      </c>
      <c r="G1975" s="18">
        <v>84</v>
      </c>
      <c r="H1975" s="23">
        <v>9164.2000000000007</v>
      </c>
      <c r="I1975" s="23">
        <f t="shared" si="140"/>
        <v>7331.3600000000006</v>
      </c>
      <c r="J1975" s="15">
        <v>100</v>
      </c>
      <c r="K1975" s="23">
        <f t="shared" si="143"/>
        <v>86.087619047619057</v>
      </c>
      <c r="L1975" s="20">
        <f t="shared" si="141"/>
        <v>2496.5409523809526</v>
      </c>
      <c r="M1975" s="21">
        <f t="shared" si="142"/>
        <v>4834.8190476190484</v>
      </c>
    </row>
    <row r="1976" spans="2:13">
      <c r="B1976" s="14">
        <v>21177915</v>
      </c>
      <c r="C1976" s="15" t="s">
        <v>1610</v>
      </c>
      <c r="D1976" s="15" t="s">
        <v>1790</v>
      </c>
      <c r="E1976" s="16">
        <v>44417</v>
      </c>
      <c r="F1976" s="22">
        <f>IF(AND(MONTH($D$1)&lt;=MONTH(E1976),YEAR($D$1)=YEAR(E1976)),0,DATEDIF(E1976,$D$1,"M"))</f>
        <v>49</v>
      </c>
      <c r="G1976" s="18">
        <v>84</v>
      </c>
      <c r="H1976" s="23">
        <v>6439.45</v>
      </c>
      <c r="I1976" s="23">
        <f t="shared" si="140"/>
        <v>5151.5600000000004</v>
      </c>
      <c r="J1976" s="15">
        <v>100</v>
      </c>
      <c r="K1976" s="23">
        <f t="shared" si="143"/>
        <v>60.137619047619054</v>
      </c>
      <c r="L1976" s="20">
        <f t="shared" si="141"/>
        <v>2946.7433333333338</v>
      </c>
      <c r="M1976" s="21">
        <f t="shared" si="142"/>
        <v>2204.8166666666666</v>
      </c>
    </row>
    <row r="1977" spans="2:13">
      <c r="B1977" s="14">
        <v>12168718</v>
      </c>
      <c r="C1977" s="15" t="s">
        <v>1610</v>
      </c>
      <c r="D1977" s="15" t="s">
        <v>1790</v>
      </c>
      <c r="E1977" s="16">
        <v>44481</v>
      </c>
      <c r="F1977" s="22">
        <f>IF(AND(MONTH($D$1)&lt;=MONTH(E1977),YEAR($D$1)=YEAR(E1977)),0,DATEDIF(E1977,$D$1,"M"))</f>
        <v>47</v>
      </c>
      <c r="G1977" s="18">
        <v>84</v>
      </c>
      <c r="H1977" s="23">
        <v>6439.45</v>
      </c>
      <c r="I1977" s="23">
        <f t="shared" si="140"/>
        <v>5151.5600000000004</v>
      </c>
      <c r="J1977" s="15">
        <v>100</v>
      </c>
      <c r="K1977" s="23">
        <f t="shared" si="143"/>
        <v>60.137619047619054</v>
      </c>
      <c r="L1977" s="20">
        <f t="shared" si="141"/>
        <v>2826.4680952380954</v>
      </c>
      <c r="M1977" s="21">
        <f t="shared" si="142"/>
        <v>2325.091904761905</v>
      </c>
    </row>
    <row r="1978" spans="2:13">
      <c r="B1978" s="14">
        <v>23438485</v>
      </c>
      <c r="C1978" s="15" t="s">
        <v>1610</v>
      </c>
      <c r="D1978" s="15" t="s">
        <v>1790</v>
      </c>
      <c r="E1978" s="16">
        <v>43046</v>
      </c>
      <c r="F1978" s="22">
        <f>IF(AND(MONTH($D$1)&lt;=MONTH(E1978),YEAR($D$1)=YEAR(E1978)),0,DATEDIF(E1978,$D$1,"M"))</f>
        <v>94</v>
      </c>
      <c r="G1978" s="18">
        <v>84</v>
      </c>
      <c r="H1978" s="23">
        <v>5979.87</v>
      </c>
      <c r="I1978" s="23">
        <f t="shared" si="140"/>
        <v>4783.8959999999997</v>
      </c>
      <c r="J1978" s="15">
        <v>50</v>
      </c>
      <c r="K1978" s="23">
        <f t="shared" si="143"/>
        <v>56.35590476190476</v>
      </c>
      <c r="L1978" s="20">
        <f t="shared" si="141"/>
        <v>4733.8959999999997</v>
      </c>
      <c r="M1978" s="21">
        <f t="shared" si="142"/>
        <v>50</v>
      </c>
    </row>
    <row r="1979" spans="2:13">
      <c r="B1979" s="14">
        <v>21575097</v>
      </c>
      <c r="C1979" s="15" t="s">
        <v>1610</v>
      </c>
      <c r="D1979" s="15" t="s">
        <v>1790</v>
      </c>
      <c r="E1979" s="16">
        <v>44683</v>
      </c>
      <c r="F1979" s="22">
        <f>IF(AND(MONTH($D$1)&lt;=MONTH(E1979),YEAR($D$1)=YEAR(E1979)),0,DATEDIF(E1979,$D$1,"M"))</f>
        <v>40</v>
      </c>
      <c r="G1979" s="18">
        <v>84</v>
      </c>
      <c r="H1979" s="23">
        <v>6729.91</v>
      </c>
      <c r="I1979" s="23">
        <f t="shared" si="140"/>
        <v>5383.9279999999999</v>
      </c>
      <c r="J1979" s="15">
        <v>100</v>
      </c>
      <c r="K1979" s="23">
        <f t="shared" si="143"/>
        <v>62.903904761904762</v>
      </c>
      <c r="L1979" s="20">
        <f t="shared" si="141"/>
        <v>2516.1561904761907</v>
      </c>
      <c r="M1979" s="21">
        <f t="shared" si="142"/>
        <v>2867.7718095238092</v>
      </c>
    </row>
    <row r="1980" spans="2:13">
      <c r="B1980" s="14">
        <v>22504463</v>
      </c>
      <c r="C1980" s="15" t="s">
        <v>1610</v>
      </c>
      <c r="D1980" s="15" t="s">
        <v>1790</v>
      </c>
      <c r="E1980" s="16">
        <v>42011</v>
      </c>
      <c r="F1980" s="22">
        <f>IF(AND(MONTH($D$1)&lt;=MONTH(E1980),YEAR($D$1)=YEAR(E1980)),0,DATEDIF(E1980,$D$1,"M"))</f>
        <v>128</v>
      </c>
      <c r="G1980" s="18">
        <v>84</v>
      </c>
      <c r="H1980" s="23">
        <v>7252.21</v>
      </c>
      <c r="I1980" s="23">
        <f t="shared" si="140"/>
        <v>5801.768</v>
      </c>
      <c r="J1980" s="15">
        <v>50</v>
      </c>
      <c r="K1980" s="23">
        <f t="shared" si="143"/>
        <v>68.47342857142857</v>
      </c>
      <c r="L1980" s="20">
        <f t="shared" si="141"/>
        <v>5751.768</v>
      </c>
      <c r="M1980" s="21">
        <f t="shared" si="142"/>
        <v>50</v>
      </c>
    </row>
    <row r="1981" spans="2:13">
      <c r="B1981" s="14">
        <v>23700250</v>
      </c>
      <c r="C1981" s="15" t="s">
        <v>1610</v>
      </c>
      <c r="D1981" s="15" t="s">
        <v>1790</v>
      </c>
      <c r="E1981" s="16">
        <v>45260</v>
      </c>
      <c r="F1981" s="22">
        <f>IF(AND(MONTH($D$1)&lt;=MONTH(E1981),YEAR($D$1)=YEAR(E1981)),0,DATEDIF(E1981,$D$1,"M"))</f>
        <v>22</v>
      </c>
      <c r="G1981" s="18">
        <v>84</v>
      </c>
      <c r="H1981" s="23">
        <v>8037.17</v>
      </c>
      <c r="I1981" s="23">
        <f t="shared" si="140"/>
        <v>6429.7360000000008</v>
      </c>
      <c r="J1981" s="15">
        <v>100</v>
      </c>
      <c r="K1981" s="23">
        <f t="shared" si="143"/>
        <v>75.354000000000013</v>
      </c>
      <c r="L1981" s="20">
        <f t="shared" si="141"/>
        <v>1657.7880000000002</v>
      </c>
      <c r="M1981" s="21">
        <f t="shared" si="142"/>
        <v>4771.9480000000003</v>
      </c>
    </row>
    <row r="1982" spans="2:13">
      <c r="B1982" s="14">
        <v>17941178</v>
      </c>
      <c r="C1982" s="15" t="s">
        <v>1610</v>
      </c>
      <c r="D1982" s="15" t="s">
        <v>1790</v>
      </c>
      <c r="E1982" s="16">
        <v>44839</v>
      </c>
      <c r="F1982" s="22">
        <f>IF(AND(MONTH($D$1)&lt;=MONTH(E1982),YEAR($D$1)=YEAR(E1982)),0,DATEDIF(E1982,$D$1,"M"))</f>
        <v>35</v>
      </c>
      <c r="G1982" s="18">
        <v>84</v>
      </c>
      <c r="H1982" s="23">
        <v>7524.53</v>
      </c>
      <c r="I1982" s="23">
        <f t="shared" si="140"/>
        <v>6019.6239999999998</v>
      </c>
      <c r="J1982" s="15">
        <v>100</v>
      </c>
      <c r="K1982" s="23">
        <f t="shared" si="143"/>
        <v>70.471714285714285</v>
      </c>
      <c r="L1982" s="20">
        <f t="shared" si="141"/>
        <v>2466.5099999999998</v>
      </c>
      <c r="M1982" s="21">
        <f t="shared" si="142"/>
        <v>3553.114</v>
      </c>
    </row>
    <row r="1983" spans="2:13">
      <c r="B1983" s="14">
        <v>21177934</v>
      </c>
      <c r="C1983" s="15" t="s">
        <v>1610</v>
      </c>
      <c r="D1983" s="15" t="s">
        <v>1790</v>
      </c>
      <c r="E1983" s="16">
        <v>45027</v>
      </c>
      <c r="F1983" s="22">
        <f>IF(AND(MONTH($D$1)&lt;=MONTH(E1983),YEAR($D$1)=YEAR(E1983)),0,DATEDIF(E1983,$D$1,"M"))</f>
        <v>29</v>
      </c>
      <c r="G1983" s="18">
        <v>84</v>
      </c>
      <c r="H1983" s="23">
        <v>9164.2000000000007</v>
      </c>
      <c r="I1983" s="23">
        <f t="shared" si="140"/>
        <v>7331.3600000000006</v>
      </c>
      <c r="J1983" s="15">
        <v>100</v>
      </c>
      <c r="K1983" s="23">
        <f t="shared" si="143"/>
        <v>86.087619047619057</v>
      </c>
      <c r="L1983" s="20">
        <f t="shared" si="141"/>
        <v>2496.5409523809526</v>
      </c>
      <c r="M1983" s="21">
        <f t="shared" si="142"/>
        <v>4834.8190476190484</v>
      </c>
    </row>
    <row r="1984" spans="2:13">
      <c r="B1984" s="14">
        <v>23541724</v>
      </c>
      <c r="C1984" s="15" t="s">
        <v>1610</v>
      </c>
      <c r="D1984" s="15" t="s">
        <v>1790</v>
      </c>
      <c r="E1984" s="16" t="s">
        <v>1953</v>
      </c>
      <c r="F1984" s="22">
        <f>IF(AND(MONTH($D$1)&lt;=MONTH(E1984),YEAR($D$1)=YEAR(E1984)),0,DATEDIF(E1984,$D$1,"M"))</f>
        <v>16</v>
      </c>
      <c r="G1984" s="18">
        <v>84</v>
      </c>
      <c r="H1984" s="23">
        <v>6439.45</v>
      </c>
      <c r="I1984" s="23">
        <f t="shared" si="140"/>
        <v>5151.5600000000004</v>
      </c>
      <c r="J1984" s="15">
        <v>100</v>
      </c>
      <c r="K1984" s="23">
        <f t="shared" si="143"/>
        <v>60.137619047619054</v>
      </c>
      <c r="L1984" s="20">
        <f t="shared" si="141"/>
        <v>962.20190476190487</v>
      </c>
      <c r="M1984" s="21">
        <f t="shared" si="142"/>
        <v>4189.3580952380953</v>
      </c>
    </row>
    <row r="1985" spans="2:13">
      <c r="B1985" s="14">
        <v>22721875</v>
      </c>
      <c r="C1985" s="15" t="s">
        <v>1610</v>
      </c>
      <c r="D1985" s="15" t="s">
        <v>1790</v>
      </c>
      <c r="E1985" s="16">
        <v>42011</v>
      </c>
      <c r="F1985" s="22">
        <f>IF(AND(MONTH($D$1)&lt;=MONTH(E1985),YEAR($D$1)=YEAR(E1985)),0,DATEDIF(E1985,$D$1,"M"))</f>
        <v>128</v>
      </c>
      <c r="G1985" s="18">
        <v>84</v>
      </c>
      <c r="H1985" s="23">
        <v>7252.21</v>
      </c>
      <c r="I1985" s="23">
        <f t="shared" si="140"/>
        <v>5801.768</v>
      </c>
      <c r="J1985" s="15">
        <v>50</v>
      </c>
      <c r="K1985" s="23">
        <f t="shared" si="143"/>
        <v>68.47342857142857</v>
      </c>
      <c r="L1985" s="20">
        <f t="shared" si="141"/>
        <v>5751.768</v>
      </c>
      <c r="M1985" s="21">
        <f t="shared" si="142"/>
        <v>50</v>
      </c>
    </row>
    <row r="1986" spans="2:13">
      <c r="B1986" s="14">
        <v>16975737</v>
      </c>
      <c r="C1986" s="15" t="s">
        <v>1610</v>
      </c>
      <c r="D1986" s="15" t="s">
        <v>1790</v>
      </c>
      <c r="E1986" s="16">
        <v>44683</v>
      </c>
      <c r="F1986" s="22">
        <f>IF(AND(MONTH($D$1)&lt;=MONTH(E1986),YEAR($D$1)=YEAR(E1986)),0,DATEDIF(E1986,$D$1,"M"))</f>
        <v>40</v>
      </c>
      <c r="G1986" s="18">
        <v>84</v>
      </c>
      <c r="H1986" s="23">
        <v>6729.91</v>
      </c>
      <c r="I1986" s="23">
        <f t="shared" si="140"/>
        <v>5383.9279999999999</v>
      </c>
      <c r="J1986" s="15">
        <v>100</v>
      </c>
      <c r="K1986" s="23">
        <f t="shared" si="143"/>
        <v>62.903904761904762</v>
      </c>
      <c r="L1986" s="20">
        <f t="shared" si="141"/>
        <v>2516.1561904761907</v>
      </c>
      <c r="M1986" s="21">
        <f t="shared" si="142"/>
        <v>2867.7718095238092</v>
      </c>
    </row>
    <row r="1987" spans="2:13">
      <c r="B1987" s="14">
        <v>22826096</v>
      </c>
      <c r="C1987" s="15" t="s">
        <v>1610</v>
      </c>
      <c r="D1987" s="15" t="s">
        <v>1790</v>
      </c>
      <c r="E1987" s="16">
        <v>45288</v>
      </c>
      <c r="F1987" s="22">
        <f>IF(AND(MONTH($D$1)&lt;=MONTH(E1987),YEAR($D$1)=YEAR(E1987)),0,DATEDIF(E1987,$D$1,"M"))</f>
        <v>21</v>
      </c>
      <c r="G1987" s="18">
        <v>84</v>
      </c>
      <c r="H1987" s="23">
        <v>9157.2999999999993</v>
      </c>
      <c r="I1987" s="23">
        <f t="shared" si="140"/>
        <v>7325.84</v>
      </c>
      <c r="J1987" s="15">
        <v>100</v>
      </c>
      <c r="K1987" s="23">
        <f t="shared" si="143"/>
        <v>86.021904761904764</v>
      </c>
      <c r="L1987" s="20">
        <f t="shared" si="141"/>
        <v>1806.46</v>
      </c>
      <c r="M1987" s="21">
        <f t="shared" si="142"/>
        <v>5519.38</v>
      </c>
    </row>
    <row r="1988" spans="2:13">
      <c r="B1988" s="14">
        <v>22079757</v>
      </c>
      <c r="C1988" s="15" t="s">
        <v>1610</v>
      </c>
      <c r="D1988" s="15" t="s">
        <v>1790</v>
      </c>
      <c r="E1988" s="16">
        <v>45077</v>
      </c>
      <c r="F1988" s="22">
        <f>IF(AND(MONTH($D$1)&lt;=MONTH(E1988),YEAR($D$1)=YEAR(E1988)),0,DATEDIF(E1988,$D$1,"M"))</f>
        <v>28</v>
      </c>
      <c r="G1988" s="18">
        <v>84</v>
      </c>
      <c r="H1988" s="23">
        <v>9084</v>
      </c>
      <c r="I1988" s="23">
        <f t="shared" ref="I1988:I2051" si="144">+H1988*(1-$I$3)</f>
        <v>7267.2000000000007</v>
      </c>
      <c r="J1988" s="15">
        <v>100</v>
      </c>
      <c r="K1988" s="23">
        <f t="shared" si="143"/>
        <v>85.32380952380953</v>
      </c>
      <c r="L1988" s="20">
        <f t="shared" ref="L1988:L2051" si="145">IF(F1988&lt;G1988,K1988*F1988,K1988*G1988)</f>
        <v>2389.0666666666666</v>
      </c>
      <c r="M1988" s="21">
        <f t="shared" si="142"/>
        <v>4878.1333333333341</v>
      </c>
    </row>
    <row r="1989" spans="2:13">
      <c r="B1989" s="14">
        <v>24772614</v>
      </c>
      <c r="C1989" s="15" t="s">
        <v>1610</v>
      </c>
      <c r="D1989" s="15" t="s">
        <v>1790</v>
      </c>
      <c r="E1989" s="16">
        <v>43684</v>
      </c>
      <c r="F1989" s="22">
        <f>IF(AND(MONTH($D$1)&lt;=MONTH(E1989),YEAR($D$1)=YEAR(E1989)),0,DATEDIF(E1989,$D$1,"M"))</f>
        <v>73</v>
      </c>
      <c r="G1989" s="18">
        <v>84</v>
      </c>
      <c r="H1989" s="23">
        <v>6570.75</v>
      </c>
      <c r="I1989" s="23">
        <f t="shared" si="144"/>
        <v>5256.6</v>
      </c>
      <c r="J1989" s="15">
        <v>100</v>
      </c>
      <c r="K1989" s="23">
        <f t="shared" si="143"/>
        <v>61.388095238095239</v>
      </c>
      <c r="L1989" s="20">
        <f t="shared" si="145"/>
        <v>4481.3309523809521</v>
      </c>
      <c r="M1989" s="21">
        <f t="shared" si="142"/>
        <v>775.26904761904825</v>
      </c>
    </row>
    <row r="1990" spans="2:13">
      <c r="B1990" s="14">
        <v>24864375</v>
      </c>
      <c r="C1990" s="15" t="s">
        <v>1610</v>
      </c>
      <c r="D1990" s="15" t="s">
        <v>1790</v>
      </c>
      <c r="E1990" s="16">
        <v>45110</v>
      </c>
      <c r="F1990" s="22">
        <f>IF(AND(MONTH($D$1)&lt;=MONTH(E1990),YEAR($D$1)=YEAR(E1990)),0,DATEDIF(E1990,$D$1,"M"))</f>
        <v>26</v>
      </c>
      <c r="G1990" s="18">
        <v>84</v>
      </c>
      <c r="H1990" s="23">
        <v>9164.2000000000007</v>
      </c>
      <c r="I1990" s="23">
        <f t="shared" si="144"/>
        <v>7331.3600000000006</v>
      </c>
      <c r="J1990" s="15">
        <v>100</v>
      </c>
      <c r="K1990" s="23">
        <f t="shared" si="143"/>
        <v>86.087619047619057</v>
      </c>
      <c r="L1990" s="20">
        <f t="shared" si="145"/>
        <v>2238.2780952380954</v>
      </c>
      <c r="M1990" s="21">
        <f t="shared" ref="M1990:M2053" si="146">IF(F1990&gt;G1990,J1990,I1990-L1990)</f>
        <v>5093.0819047619052</v>
      </c>
    </row>
    <row r="1991" spans="2:13">
      <c r="B1991" s="14">
        <v>24864254</v>
      </c>
      <c r="C1991" s="15" t="s">
        <v>1610</v>
      </c>
      <c r="D1991" s="15" t="s">
        <v>1790</v>
      </c>
      <c r="E1991" s="16">
        <v>44930</v>
      </c>
      <c r="F1991" s="22">
        <f>IF(AND(MONTH($D$1)&lt;=MONTH(E1991),YEAR($D$1)=YEAR(E1991)),0,DATEDIF(E1991,$D$1,"M"))</f>
        <v>32</v>
      </c>
      <c r="G1991" s="18">
        <v>84</v>
      </c>
      <c r="H1991" s="23">
        <v>8649.31</v>
      </c>
      <c r="I1991" s="23">
        <f t="shared" si="144"/>
        <v>6919.4480000000003</v>
      </c>
      <c r="J1991" s="15">
        <v>100</v>
      </c>
      <c r="K1991" s="23">
        <f t="shared" si="143"/>
        <v>81.18390476190477</v>
      </c>
      <c r="L1991" s="20">
        <f t="shared" si="145"/>
        <v>2597.8849523809527</v>
      </c>
      <c r="M1991" s="21">
        <f t="shared" si="146"/>
        <v>4321.5630476190472</v>
      </c>
    </row>
    <row r="1992" spans="2:13">
      <c r="B1992" s="14">
        <v>25352471</v>
      </c>
      <c r="C1992" s="15" t="s">
        <v>1610</v>
      </c>
      <c r="D1992" s="15" t="s">
        <v>1796</v>
      </c>
      <c r="E1992" s="16">
        <v>45575</v>
      </c>
      <c r="F1992" s="22">
        <f>IF(AND(MONTH($D$1)&lt;=MONTH(E1992),YEAR($D$1)=YEAR(E1992)),0,DATEDIF(E1992,$D$1,"M"))</f>
        <v>11</v>
      </c>
      <c r="G1992" s="18">
        <v>84</v>
      </c>
      <c r="H1992" s="23">
        <v>8472.07</v>
      </c>
      <c r="I1992" s="23">
        <f t="shared" si="144"/>
        <v>6777.6559999999999</v>
      </c>
      <c r="J1992" s="15">
        <v>100</v>
      </c>
      <c r="K1992" s="23">
        <f t="shared" si="143"/>
        <v>79.495904761904768</v>
      </c>
      <c r="L1992" s="20">
        <f t="shared" si="145"/>
        <v>874.45495238095248</v>
      </c>
      <c r="M1992" s="21">
        <f t="shared" si="146"/>
        <v>5903.2010476190471</v>
      </c>
    </row>
    <row r="1993" spans="2:13">
      <c r="B1993" s="14">
        <v>25082874</v>
      </c>
      <c r="C1993" s="15" t="s">
        <v>1610</v>
      </c>
      <c r="D1993" s="15" t="s">
        <v>1796</v>
      </c>
      <c r="E1993" s="16">
        <v>45600</v>
      </c>
      <c r="F1993" s="22">
        <f>IF(AND(MONTH($D$1)&lt;=MONTH(E1993),YEAR($D$1)=YEAR(E1993)),0,DATEDIF(E1993,$D$1,"M"))</f>
        <v>10</v>
      </c>
      <c r="G1993" s="18">
        <v>84</v>
      </c>
      <c r="H1993" s="23">
        <v>8472.07</v>
      </c>
      <c r="I1993" s="23">
        <f t="shared" si="144"/>
        <v>6777.6559999999999</v>
      </c>
      <c r="J1993" s="15">
        <v>100</v>
      </c>
      <c r="K1993" s="23">
        <f t="shared" si="143"/>
        <v>79.495904761904768</v>
      </c>
      <c r="L1993" s="20">
        <f t="shared" si="145"/>
        <v>794.95904761904762</v>
      </c>
      <c r="M1993" s="21">
        <f t="shared" si="146"/>
        <v>5982.6969523809521</v>
      </c>
    </row>
    <row r="1994" spans="2:13">
      <c r="B1994" s="14">
        <v>25303864</v>
      </c>
      <c r="C1994" s="15" t="s">
        <v>1610</v>
      </c>
      <c r="D1994" s="15" t="s">
        <v>1796</v>
      </c>
      <c r="E1994" s="16">
        <v>45600</v>
      </c>
      <c r="F1994" s="22">
        <f>IF(AND(MONTH($D$1)&lt;=MONTH(E1994),YEAR($D$1)=YEAR(E1994)),0,DATEDIF(E1994,$D$1,"M"))</f>
        <v>10</v>
      </c>
      <c r="G1994" s="18">
        <v>84</v>
      </c>
      <c r="H1994" s="23">
        <v>8472.07</v>
      </c>
      <c r="I1994" s="23">
        <f t="shared" si="144"/>
        <v>6777.6559999999999</v>
      </c>
      <c r="J1994" s="15">
        <v>100</v>
      </c>
      <c r="K1994" s="23">
        <f t="shared" si="143"/>
        <v>79.495904761904768</v>
      </c>
      <c r="L1994" s="20">
        <f t="shared" si="145"/>
        <v>794.95904761904762</v>
      </c>
      <c r="M1994" s="21">
        <f t="shared" si="146"/>
        <v>5982.6969523809521</v>
      </c>
    </row>
    <row r="1995" spans="2:13">
      <c r="B1995" s="14">
        <v>25648377</v>
      </c>
      <c r="C1995" s="15" t="s">
        <v>1610</v>
      </c>
      <c r="D1995" s="15" t="s">
        <v>1796</v>
      </c>
      <c r="E1995" s="16">
        <v>45723</v>
      </c>
      <c r="F1995" s="22">
        <f>IF(AND(MONTH($D$1)&lt;=MONTH(E1995),YEAR($D$1)=YEAR(E1995)),0,DATEDIF(E1995,$D$1,"M"))</f>
        <v>6</v>
      </c>
      <c r="G1995" s="18">
        <v>84</v>
      </c>
      <c r="H1995" s="23">
        <v>8472.07</v>
      </c>
      <c r="I1995" s="23">
        <f t="shared" si="144"/>
        <v>6777.6559999999999</v>
      </c>
      <c r="J1995" s="15">
        <v>100</v>
      </c>
      <c r="K1995" s="23">
        <f t="shared" si="143"/>
        <v>79.495904761904768</v>
      </c>
      <c r="L1995" s="20">
        <f t="shared" si="145"/>
        <v>476.97542857142861</v>
      </c>
      <c r="M1995" s="21">
        <f t="shared" si="146"/>
        <v>6300.6805714285711</v>
      </c>
    </row>
    <row r="1996" spans="2:13">
      <c r="B1996" s="14">
        <v>25608476</v>
      </c>
      <c r="C1996" s="15" t="s">
        <v>1610</v>
      </c>
      <c r="D1996" s="15" t="s">
        <v>1796</v>
      </c>
      <c r="E1996" s="16">
        <v>45664</v>
      </c>
      <c r="F1996" s="22">
        <f>IF(AND(MONTH($D$1)&lt;=MONTH(E1996),YEAR($D$1)=YEAR(E1996)),0,DATEDIF(E1996,$D$1,"M"))</f>
        <v>8</v>
      </c>
      <c r="G1996" s="18">
        <v>84</v>
      </c>
      <c r="H1996" s="23">
        <v>8472.07</v>
      </c>
      <c r="I1996" s="23">
        <f t="shared" si="144"/>
        <v>6777.6559999999999</v>
      </c>
      <c r="J1996" s="15">
        <v>100</v>
      </c>
      <c r="K1996" s="23">
        <f t="shared" si="143"/>
        <v>79.495904761904768</v>
      </c>
      <c r="L1996" s="20">
        <f t="shared" si="145"/>
        <v>635.96723809523814</v>
      </c>
      <c r="M1996" s="21">
        <f t="shared" si="146"/>
        <v>6141.688761904762</v>
      </c>
    </row>
    <row r="1997" spans="2:13">
      <c r="B1997" s="14">
        <v>25803543</v>
      </c>
      <c r="C1997" s="15" t="s">
        <v>1610</v>
      </c>
      <c r="D1997" s="15" t="s">
        <v>1796</v>
      </c>
      <c r="E1997" s="16">
        <v>45708</v>
      </c>
      <c r="F1997" s="22">
        <f>IF(AND(MONTH($D$1)&lt;=MONTH(E1997),YEAR($D$1)=YEAR(E1997)),0,DATEDIF(E1997,$D$1,"M"))</f>
        <v>7</v>
      </c>
      <c r="G1997" s="18">
        <v>84</v>
      </c>
      <c r="H1997" s="23">
        <v>8472.07</v>
      </c>
      <c r="I1997" s="23">
        <f t="shared" si="144"/>
        <v>6777.6559999999999</v>
      </c>
      <c r="J1997" s="15">
        <v>100</v>
      </c>
      <c r="K1997" s="23">
        <f t="shared" si="143"/>
        <v>79.495904761904768</v>
      </c>
      <c r="L1997" s="20">
        <f t="shared" si="145"/>
        <v>556.4713333333334</v>
      </c>
      <c r="M1997" s="21">
        <f t="shared" si="146"/>
        <v>6221.1846666666661</v>
      </c>
    </row>
    <row r="1998" spans="2:13">
      <c r="B1998" s="14">
        <v>24772610</v>
      </c>
      <c r="C1998" s="15" t="s">
        <v>1610</v>
      </c>
      <c r="D1998" s="15" t="s">
        <v>1796</v>
      </c>
      <c r="E1998" s="16">
        <v>45805</v>
      </c>
      <c r="F1998" s="22">
        <f>IF(AND(MONTH($D$1)&lt;=MONTH(E1998),YEAR($D$1)=YEAR(E1998)),0,DATEDIF(E1998,$D$1,"M"))</f>
        <v>4</v>
      </c>
      <c r="G1998" s="18">
        <v>84</v>
      </c>
      <c r="H1998" s="23">
        <v>8472.07</v>
      </c>
      <c r="I1998" s="23">
        <f t="shared" si="144"/>
        <v>6777.6559999999999</v>
      </c>
      <c r="J1998" s="15">
        <v>100</v>
      </c>
      <c r="K1998" s="23">
        <f t="shared" si="143"/>
        <v>79.495904761904768</v>
      </c>
      <c r="L1998" s="20">
        <f t="shared" si="145"/>
        <v>317.98361904761907</v>
      </c>
      <c r="M1998" s="21">
        <f t="shared" si="146"/>
        <v>6459.672380952381</v>
      </c>
    </row>
    <row r="1999" spans="2:13">
      <c r="B1999" s="14">
        <v>15842549</v>
      </c>
      <c r="C1999" s="15" t="s">
        <v>1610</v>
      </c>
      <c r="D1999" s="15" t="s">
        <v>1796</v>
      </c>
      <c r="E1999" s="16">
        <v>45791</v>
      </c>
      <c r="F1999" s="22">
        <f>IF(AND(MONTH($D$1)&lt;=MONTH(E1999),YEAR($D$1)=YEAR(E1999)),0,DATEDIF(E1999,$D$1,"M"))</f>
        <v>4</v>
      </c>
      <c r="G1999" s="18">
        <v>84</v>
      </c>
      <c r="H1999" s="23">
        <v>8472.07</v>
      </c>
      <c r="I1999" s="23">
        <f t="shared" si="144"/>
        <v>6777.6559999999999</v>
      </c>
      <c r="J1999" s="15">
        <v>100</v>
      </c>
      <c r="K1999" s="23">
        <f t="shared" si="143"/>
        <v>79.495904761904768</v>
      </c>
      <c r="L1999" s="20">
        <f t="shared" si="145"/>
        <v>317.98361904761907</v>
      </c>
      <c r="M1999" s="21">
        <f t="shared" si="146"/>
        <v>6459.672380952381</v>
      </c>
    </row>
    <row r="2000" spans="2:13">
      <c r="B2000" s="14">
        <v>15296476</v>
      </c>
      <c r="C2000" s="15" t="s">
        <v>1610</v>
      </c>
      <c r="D2000" s="15" t="s">
        <v>1796</v>
      </c>
      <c r="E2000" s="16">
        <v>45849</v>
      </c>
      <c r="F2000" s="22">
        <f>IF(AND(MONTH($D$1)&lt;=MONTH(E2000),YEAR($D$1)=YEAR(E2000)),0,DATEDIF(E2000,$D$1,"M"))</f>
        <v>2</v>
      </c>
      <c r="G2000" s="18">
        <v>84</v>
      </c>
      <c r="H2000" s="23">
        <v>8472.07</v>
      </c>
      <c r="I2000" s="23">
        <f t="shared" si="144"/>
        <v>6777.6559999999999</v>
      </c>
      <c r="J2000" s="15">
        <v>100</v>
      </c>
      <c r="K2000" s="23">
        <f t="shared" si="143"/>
        <v>79.495904761904768</v>
      </c>
      <c r="L2000" s="20">
        <f t="shared" si="145"/>
        <v>158.99180952380954</v>
      </c>
      <c r="M2000" s="21">
        <f t="shared" si="146"/>
        <v>6618.66419047619</v>
      </c>
    </row>
    <row r="2001" spans="2:13">
      <c r="B2001" s="14">
        <v>20589253</v>
      </c>
      <c r="C2001" s="15" t="s">
        <v>1610</v>
      </c>
      <c r="D2001" s="15" t="s">
        <v>1796</v>
      </c>
      <c r="E2001" s="16">
        <v>45575</v>
      </c>
      <c r="F2001" s="22">
        <f>IF(AND(MONTH($D$1)&lt;=MONTH(E2001),YEAR($D$1)=YEAR(E2001)),0,DATEDIF(E2001,$D$1,"M"))</f>
        <v>11</v>
      </c>
      <c r="G2001" s="18">
        <v>84</v>
      </c>
      <c r="H2001" s="23">
        <v>8472.07</v>
      </c>
      <c r="I2001" s="23">
        <f t="shared" si="144"/>
        <v>6777.6559999999999</v>
      </c>
      <c r="J2001" s="15">
        <v>100</v>
      </c>
      <c r="K2001" s="23">
        <f t="shared" si="143"/>
        <v>79.495904761904768</v>
      </c>
      <c r="L2001" s="20">
        <f t="shared" si="145"/>
        <v>874.45495238095248</v>
      </c>
      <c r="M2001" s="21">
        <f t="shared" si="146"/>
        <v>5903.2010476190471</v>
      </c>
    </row>
    <row r="2002" spans="2:13">
      <c r="B2002" s="14">
        <v>17155191</v>
      </c>
      <c r="C2002" s="15" t="s">
        <v>1610</v>
      </c>
      <c r="D2002" s="15" t="s">
        <v>1803</v>
      </c>
      <c r="E2002" s="16">
        <v>43328</v>
      </c>
      <c r="F2002" s="22">
        <f>IF(AND(MONTH($D$1)&lt;=MONTH(E2002),YEAR($D$1)=YEAR(E2002)),0,DATEDIF(E2002,$D$1,"M"))</f>
        <v>85</v>
      </c>
      <c r="G2002" s="18">
        <v>84</v>
      </c>
      <c r="H2002" s="23">
        <v>2955.25</v>
      </c>
      <c r="I2002" s="23">
        <f t="shared" si="144"/>
        <v>2364.2000000000003</v>
      </c>
      <c r="J2002" s="15">
        <v>50</v>
      </c>
      <c r="K2002" s="23">
        <f t="shared" si="143"/>
        <v>27.550000000000004</v>
      </c>
      <c r="L2002" s="20">
        <f t="shared" si="145"/>
        <v>2314.2000000000003</v>
      </c>
      <c r="M2002" s="21">
        <f t="shared" si="146"/>
        <v>50</v>
      </c>
    </row>
    <row r="2003" spans="2:13">
      <c r="B2003" s="14">
        <v>17280420</v>
      </c>
      <c r="C2003" s="15" t="s">
        <v>1610</v>
      </c>
      <c r="D2003" s="15" t="s">
        <v>1803</v>
      </c>
      <c r="E2003" s="16">
        <v>43378</v>
      </c>
      <c r="F2003" s="22">
        <f>IF(AND(MONTH($D$1)&lt;=MONTH(E2003),YEAR($D$1)=YEAR(E2003)),0,DATEDIF(E2003,$D$1,"M"))</f>
        <v>83</v>
      </c>
      <c r="G2003" s="18">
        <v>84</v>
      </c>
      <c r="H2003" s="23">
        <v>2928.25</v>
      </c>
      <c r="I2003" s="23">
        <f t="shared" si="144"/>
        <v>2342.6</v>
      </c>
      <c r="J2003" s="15">
        <v>100</v>
      </c>
      <c r="K2003" s="23">
        <f t="shared" si="143"/>
        <v>26.697619047619046</v>
      </c>
      <c r="L2003" s="20">
        <f t="shared" si="145"/>
        <v>2215.902380952381</v>
      </c>
      <c r="M2003" s="21">
        <f t="shared" si="146"/>
        <v>126.6976190476189</v>
      </c>
    </row>
    <row r="2004" spans="2:13">
      <c r="B2004" s="14">
        <v>17512904</v>
      </c>
      <c r="C2004" s="15" t="s">
        <v>1610</v>
      </c>
      <c r="D2004" s="15" t="s">
        <v>1798</v>
      </c>
      <c r="E2004" s="16">
        <v>44530</v>
      </c>
      <c r="F2004" s="22">
        <f>IF(AND(MONTH($D$1)&lt;=MONTH(E2004),YEAR($D$1)=YEAR(E2004)),0,DATEDIF(E2004,$D$1,"M"))</f>
        <v>46</v>
      </c>
      <c r="G2004" s="18">
        <v>84</v>
      </c>
      <c r="H2004" s="23">
        <v>8721.77</v>
      </c>
      <c r="I2004" s="23">
        <f t="shared" si="144"/>
        <v>6977.4160000000011</v>
      </c>
      <c r="J2004" s="15">
        <v>100</v>
      </c>
      <c r="K2004" s="23">
        <f t="shared" si="143"/>
        <v>81.874000000000009</v>
      </c>
      <c r="L2004" s="20">
        <f t="shared" si="145"/>
        <v>3766.2040000000006</v>
      </c>
      <c r="M2004" s="21">
        <f t="shared" si="146"/>
        <v>3211.2120000000004</v>
      </c>
    </row>
    <row r="2005" spans="2:13">
      <c r="B2005" s="14">
        <v>17649923</v>
      </c>
      <c r="C2005" s="15" t="s">
        <v>1610</v>
      </c>
      <c r="D2005" s="15" t="s">
        <v>1798</v>
      </c>
      <c r="E2005" s="16">
        <v>43773</v>
      </c>
      <c r="F2005" s="22">
        <f>IF(AND(MONTH($D$1)&lt;=MONTH(E2005),YEAR($D$1)=YEAR(E2005)),0,DATEDIF(E2005,$D$1,"M"))</f>
        <v>70</v>
      </c>
      <c r="G2005" s="18">
        <v>84</v>
      </c>
      <c r="H2005" s="23">
        <v>8441.9500000000007</v>
      </c>
      <c r="I2005" s="23">
        <f t="shared" si="144"/>
        <v>6753.5600000000013</v>
      </c>
      <c r="J2005" s="15">
        <v>100</v>
      </c>
      <c r="K2005" s="23">
        <f t="shared" si="143"/>
        <v>79.209047619047638</v>
      </c>
      <c r="L2005" s="20">
        <f t="shared" si="145"/>
        <v>5544.633333333335</v>
      </c>
      <c r="M2005" s="21">
        <f t="shared" si="146"/>
        <v>1208.9266666666663</v>
      </c>
    </row>
    <row r="2006" spans="2:13">
      <c r="B2006" s="14">
        <v>17179910</v>
      </c>
      <c r="C2006" s="15" t="s">
        <v>1610</v>
      </c>
      <c r="D2006" s="15" t="s">
        <v>1798</v>
      </c>
      <c r="E2006" s="16">
        <v>43777</v>
      </c>
      <c r="F2006" s="22">
        <f>IF(AND(MONTH($D$1)&lt;=MONTH(E2006),YEAR($D$1)=YEAR(E2006)),0,DATEDIF(E2006,$D$1,"M"))</f>
        <v>70</v>
      </c>
      <c r="G2006" s="18">
        <v>84</v>
      </c>
      <c r="H2006" s="23">
        <v>8441.9500000000007</v>
      </c>
      <c r="I2006" s="23">
        <f t="shared" si="144"/>
        <v>6753.5600000000013</v>
      </c>
      <c r="J2006" s="15">
        <v>100</v>
      </c>
      <c r="K2006" s="23">
        <f t="shared" si="143"/>
        <v>79.209047619047638</v>
      </c>
      <c r="L2006" s="20">
        <f t="shared" si="145"/>
        <v>5544.633333333335</v>
      </c>
      <c r="M2006" s="21">
        <f t="shared" si="146"/>
        <v>1208.9266666666663</v>
      </c>
    </row>
    <row r="2007" spans="2:13">
      <c r="B2007" s="14">
        <v>17069898</v>
      </c>
      <c r="C2007" s="15" t="s">
        <v>1610</v>
      </c>
      <c r="D2007" s="15" t="s">
        <v>1798</v>
      </c>
      <c r="E2007" s="16">
        <v>43808</v>
      </c>
      <c r="F2007" s="22">
        <f>IF(AND(MONTH($D$1)&lt;=MONTH(E2007),YEAR($D$1)=YEAR(E2007)),0,DATEDIF(E2007,$D$1,"M"))</f>
        <v>69</v>
      </c>
      <c r="G2007" s="18">
        <v>84</v>
      </c>
      <c r="H2007" s="23">
        <v>8441.9500000000007</v>
      </c>
      <c r="I2007" s="23">
        <f t="shared" si="144"/>
        <v>6753.5600000000013</v>
      </c>
      <c r="J2007" s="15">
        <v>100</v>
      </c>
      <c r="K2007" s="23">
        <f t="shared" si="143"/>
        <v>79.209047619047638</v>
      </c>
      <c r="L2007" s="20">
        <f t="shared" si="145"/>
        <v>5465.4242857142872</v>
      </c>
      <c r="M2007" s="21">
        <f t="shared" si="146"/>
        <v>1288.1357142857141</v>
      </c>
    </row>
    <row r="2008" spans="2:13">
      <c r="B2008" s="14">
        <v>17741529</v>
      </c>
      <c r="C2008" s="15" t="s">
        <v>1610</v>
      </c>
      <c r="D2008" s="15" t="s">
        <v>1798</v>
      </c>
      <c r="E2008" s="16" t="s">
        <v>1949</v>
      </c>
      <c r="F2008" s="22">
        <f>IF(AND(MONTH($D$1)&lt;=MONTH(E2008),YEAR($D$1)=YEAR(E2008)),0,DATEDIF(E2008,$D$1,"M"))</f>
        <v>68</v>
      </c>
      <c r="G2008" s="18">
        <v>84</v>
      </c>
      <c r="H2008" s="23">
        <v>8258.92</v>
      </c>
      <c r="I2008" s="23">
        <f t="shared" si="144"/>
        <v>6607.1360000000004</v>
      </c>
      <c r="J2008" s="15">
        <v>100</v>
      </c>
      <c r="K2008" s="23">
        <f t="shared" si="143"/>
        <v>77.465904761904767</v>
      </c>
      <c r="L2008" s="20">
        <f t="shared" si="145"/>
        <v>5267.6815238095242</v>
      </c>
      <c r="M2008" s="21">
        <f t="shared" si="146"/>
        <v>1339.4544761904763</v>
      </c>
    </row>
    <row r="2009" spans="2:13">
      <c r="B2009" s="14">
        <v>17650019</v>
      </c>
      <c r="C2009" s="15" t="s">
        <v>1610</v>
      </c>
      <c r="D2009" s="15" t="s">
        <v>1798</v>
      </c>
      <c r="E2009" s="16">
        <v>43754</v>
      </c>
      <c r="F2009" s="22">
        <f>IF(AND(MONTH($D$1)&lt;=MONTH(E2009),YEAR($D$1)=YEAR(E2009)),0,DATEDIF(E2009,$D$1,"M"))</f>
        <v>71</v>
      </c>
      <c r="G2009" s="18">
        <v>84</v>
      </c>
      <c r="H2009" s="23">
        <v>8441.9500000000007</v>
      </c>
      <c r="I2009" s="23">
        <f t="shared" si="144"/>
        <v>6753.5600000000013</v>
      </c>
      <c r="J2009" s="15">
        <v>100</v>
      </c>
      <c r="K2009" s="23">
        <f t="shared" si="143"/>
        <v>79.209047619047638</v>
      </c>
      <c r="L2009" s="20">
        <f t="shared" si="145"/>
        <v>5623.842380952382</v>
      </c>
      <c r="M2009" s="21">
        <f t="shared" si="146"/>
        <v>1129.7176190476193</v>
      </c>
    </row>
    <row r="2010" spans="2:13">
      <c r="B2010" s="14">
        <v>18528126</v>
      </c>
      <c r="C2010" s="15" t="s">
        <v>1610</v>
      </c>
      <c r="D2010" s="15" t="s">
        <v>1798</v>
      </c>
      <c r="E2010" s="16">
        <v>43740</v>
      </c>
      <c r="F2010" s="22">
        <f>IF(AND(MONTH($D$1)&lt;=MONTH(E2010),YEAR($D$1)=YEAR(E2010)),0,DATEDIF(E2010,$D$1,"M"))</f>
        <v>71</v>
      </c>
      <c r="G2010" s="18">
        <v>84</v>
      </c>
      <c r="H2010" s="23">
        <v>8441.9500000000007</v>
      </c>
      <c r="I2010" s="23">
        <f t="shared" si="144"/>
        <v>6753.5600000000013</v>
      </c>
      <c r="J2010" s="15">
        <v>100</v>
      </c>
      <c r="K2010" s="23">
        <f t="shared" si="143"/>
        <v>79.209047619047638</v>
      </c>
      <c r="L2010" s="20">
        <f t="shared" si="145"/>
        <v>5623.842380952382</v>
      </c>
      <c r="M2010" s="21">
        <f t="shared" si="146"/>
        <v>1129.7176190476193</v>
      </c>
    </row>
    <row r="2011" spans="2:13">
      <c r="B2011" s="14">
        <v>18107063</v>
      </c>
      <c r="C2011" s="15" t="s">
        <v>1610</v>
      </c>
      <c r="D2011" s="15" t="s">
        <v>1798</v>
      </c>
      <c r="E2011" s="16">
        <v>43861</v>
      </c>
      <c r="F2011" s="22">
        <f>IF(AND(MONTH($D$1)&lt;=MONTH(E2011),YEAR($D$1)=YEAR(E2011)),0,DATEDIF(E2011,$D$1,"M"))</f>
        <v>68</v>
      </c>
      <c r="G2011" s="18">
        <v>84</v>
      </c>
      <c r="H2011" s="23">
        <v>8258.92</v>
      </c>
      <c r="I2011" s="23">
        <f t="shared" si="144"/>
        <v>6607.1360000000004</v>
      </c>
      <c r="J2011" s="15">
        <v>100</v>
      </c>
      <c r="K2011" s="23">
        <f t="shared" si="143"/>
        <v>77.465904761904767</v>
      </c>
      <c r="L2011" s="20">
        <f t="shared" si="145"/>
        <v>5267.6815238095242</v>
      </c>
      <c r="M2011" s="21">
        <f t="shared" si="146"/>
        <v>1339.4544761904763</v>
      </c>
    </row>
    <row r="2012" spans="2:13">
      <c r="B2012" s="14">
        <v>21068153</v>
      </c>
      <c r="C2012" s="15" t="s">
        <v>1610</v>
      </c>
      <c r="D2012" s="15" t="s">
        <v>1798</v>
      </c>
      <c r="E2012" s="16">
        <v>43843</v>
      </c>
      <c r="F2012" s="22">
        <f>IF(AND(MONTH($D$1)&lt;=MONTH(E2012),YEAR($D$1)=YEAR(E2012)),0,DATEDIF(E2012,$D$1,"M"))</f>
        <v>68</v>
      </c>
      <c r="G2012" s="18">
        <v>84</v>
      </c>
      <c r="H2012" s="23">
        <v>8258.92</v>
      </c>
      <c r="I2012" s="23">
        <f t="shared" si="144"/>
        <v>6607.1360000000004</v>
      </c>
      <c r="J2012" s="15">
        <v>100</v>
      </c>
      <c r="K2012" s="23">
        <f t="shared" si="143"/>
        <v>77.465904761904767</v>
      </c>
      <c r="L2012" s="20">
        <f t="shared" si="145"/>
        <v>5267.6815238095242</v>
      </c>
      <c r="M2012" s="21">
        <f t="shared" si="146"/>
        <v>1339.4544761904763</v>
      </c>
    </row>
    <row r="2013" spans="2:13">
      <c r="B2013" s="14">
        <v>22029840</v>
      </c>
      <c r="C2013" s="15" t="s">
        <v>1610</v>
      </c>
      <c r="D2013" s="15" t="s">
        <v>1798</v>
      </c>
      <c r="E2013" s="16">
        <v>44047</v>
      </c>
      <c r="F2013" s="22">
        <f>IF(AND(MONTH($D$1)&lt;=MONTH(E2013),YEAR($D$1)=YEAR(E2013)),0,DATEDIF(E2013,$D$1,"M"))</f>
        <v>61</v>
      </c>
      <c r="G2013" s="18">
        <v>84</v>
      </c>
      <c r="H2013" s="23">
        <v>8258.92</v>
      </c>
      <c r="I2013" s="23">
        <f t="shared" si="144"/>
        <v>6607.1360000000004</v>
      </c>
      <c r="J2013" s="15">
        <v>100</v>
      </c>
      <c r="K2013" s="23">
        <f t="shared" si="143"/>
        <v>77.465904761904767</v>
      </c>
      <c r="L2013" s="20">
        <f t="shared" si="145"/>
        <v>4725.4201904761903</v>
      </c>
      <c r="M2013" s="21">
        <f t="shared" si="146"/>
        <v>1881.7158095238101</v>
      </c>
    </row>
    <row r="2014" spans="2:13">
      <c r="B2014" s="14">
        <v>20935133</v>
      </c>
      <c r="C2014" s="15" t="s">
        <v>1610</v>
      </c>
      <c r="D2014" s="15" t="s">
        <v>1798</v>
      </c>
      <c r="E2014" s="16">
        <v>43949</v>
      </c>
      <c r="F2014" s="22">
        <f>IF(AND(MONTH($D$1)&lt;=MONTH(E2014),YEAR($D$1)=YEAR(E2014)),0,DATEDIF(E2014,$D$1,"M"))</f>
        <v>65</v>
      </c>
      <c r="G2014" s="18">
        <v>84</v>
      </c>
      <c r="H2014" s="23">
        <v>8258.92</v>
      </c>
      <c r="I2014" s="23">
        <f t="shared" si="144"/>
        <v>6607.1360000000004</v>
      </c>
      <c r="J2014" s="15">
        <v>100</v>
      </c>
      <c r="K2014" s="23">
        <f t="shared" si="143"/>
        <v>77.465904761904767</v>
      </c>
      <c r="L2014" s="20">
        <f t="shared" si="145"/>
        <v>5035.2838095238094</v>
      </c>
      <c r="M2014" s="21">
        <f t="shared" si="146"/>
        <v>1571.852190476191</v>
      </c>
    </row>
    <row r="2015" spans="2:13">
      <c r="B2015" s="14">
        <v>20712718</v>
      </c>
      <c r="C2015" s="15" t="s">
        <v>1610</v>
      </c>
      <c r="D2015" s="15" t="s">
        <v>1798</v>
      </c>
      <c r="E2015" s="16">
        <v>44651</v>
      </c>
      <c r="F2015" s="22">
        <f>IF(AND(MONTH($D$1)&lt;=MONTH(E2015),YEAR($D$1)=YEAR(E2015)),0,DATEDIF(E2015,$D$1,"M"))</f>
        <v>42</v>
      </c>
      <c r="G2015" s="18">
        <v>84</v>
      </c>
      <c r="H2015" s="23">
        <v>8693.44</v>
      </c>
      <c r="I2015" s="23">
        <f t="shared" si="144"/>
        <v>6954.7520000000004</v>
      </c>
      <c r="J2015" s="15">
        <v>100</v>
      </c>
      <c r="K2015" s="23">
        <f t="shared" si="143"/>
        <v>81.604190476190482</v>
      </c>
      <c r="L2015" s="20">
        <f t="shared" si="145"/>
        <v>3427.3760000000002</v>
      </c>
      <c r="M2015" s="21">
        <f t="shared" si="146"/>
        <v>3527.3760000000002</v>
      </c>
    </row>
    <row r="2016" spans="2:13">
      <c r="B2016" s="14">
        <v>19713710</v>
      </c>
      <c r="C2016" s="15" t="s">
        <v>1610</v>
      </c>
      <c r="D2016" s="15" t="s">
        <v>1798</v>
      </c>
      <c r="E2016" s="16">
        <v>44903</v>
      </c>
      <c r="F2016" s="22">
        <f>IF(AND(MONTH($D$1)&lt;=MONTH(E2016),YEAR($D$1)=YEAR(E2016)),0,DATEDIF(E2016,$D$1,"M"))</f>
        <v>33</v>
      </c>
      <c r="G2016" s="18">
        <v>84</v>
      </c>
      <c r="H2016" s="23">
        <v>9454.7900000000009</v>
      </c>
      <c r="I2016" s="23">
        <f t="shared" si="144"/>
        <v>7563.8320000000012</v>
      </c>
      <c r="J2016" s="15">
        <v>100</v>
      </c>
      <c r="K2016" s="23">
        <f t="shared" si="143"/>
        <v>88.855142857142866</v>
      </c>
      <c r="L2016" s="20">
        <f t="shared" si="145"/>
        <v>2932.2197142857144</v>
      </c>
      <c r="M2016" s="21">
        <f t="shared" si="146"/>
        <v>4631.6122857142873</v>
      </c>
    </row>
    <row r="2017" spans="2:13">
      <c r="B2017" s="14">
        <v>20007810</v>
      </c>
      <c r="C2017" s="15" t="s">
        <v>1610</v>
      </c>
      <c r="D2017" s="15" t="s">
        <v>1798</v>
      </c>
      <c r="E2017" s="16">
        <v>44614</v>
      </c>
      <c r="F2017" s="22">
        <f>IF(AND(MONTH($D$1)&lt;=MONTH(E2017),YEAR($D$1)=YEAR(E2017)),0,DATEDIF(E2017,$D$1,"M"))</f>
        <v>43</v>
      </c>
      <c r="G2017" s="18">
        <v>84</v>
      </c>
      <c r="H2017" s="23">
        <v>8693.44</v>
      </c>
      <c r="I2017" s="23">
        <f t="shared" si="144"/>
        <v>6954.7520000000004</v>
      </c>
      <c r="J2017" s="15">
        <v>100</v>
      </c>
      <c r="K2017" s="23">
        <f t="shared" si="143"/>
        <v>81.604190476190482</v>
      </c>
      <c r="L2017" s="20">
        <f t="shared" si="145"/>
        <v>3508.9801904761907</v>
      </c>
      <c r="M2017" s="21">
        <f t="shared" si="146"/>
        <v>3445.7718095238097</v>
      </c>
    </row>
    <row r="2018" spans="2:13">
      <c r="B2018" s="14">
        <v>20397241</v>
      </c>
      <c r="C2018" s="15" t="s">
        <v>1610</v>
      </c>
      <c r="D2018" s="15" t="s">
        <v>1798</v>
      </c>
      <c r="E2018" s="16">
        <v>44574</v>
      </c>
      <c r="F2018" s="22">
        <f>IF(AND(MONTH($D$1)&lt;=MONTH(E2018),YEAR($D$1)=YEAR(E2018)),0,DATEDIF(E2018,$D$1,"M"))</f>
        <v>44</v>
      </c>
      <c r="G2018" s="18">
        <v>84</v>
      </c>
      <c r="H2018" s="23">
        <v>12060.77</v>
      </c>
      <c r="I2018" s="23">
        <f t="shared" si="144"/>
        <v>9648.616</v>
      </c>
      <c r="J2018" s="15">
        <v>100</v>
      </c>
      <c r="K2018" s="23">
        <f t="shared" si="143"/>
        <v>113.67400000000001</v>
      </c>
      <c r="L2018" s="20">
        <f t="shared" si="145"/>
        <v>5001.6559999999999</v>
      </c>
      <c r="M2018" s="21">
        <f t="shared" si="146"/>
        <v>4646.96</v>
      </c>
    </row>
    <row r="2019" spans="2:13">
      <c r="B2019" s="14">
        <v>20397217</v>
      </c>
      <c r="C2019" s="15" t="s">
        <v>1610</v>
      </c>
      <c r="D2019" s="15" t="s">
        <v>1798</v>
      </c>
      <c r="E2019" s="16">
        <v>44321</v>
      </c>
      <c r="F2019" s="22">
        <f>IF(AND(MONTH($D$1)&lt;=MONTH(E2019),YEAR($D$1)=YEAR(E2019)),0,DATEDIF(E2019,$D$1,"M"))</f>
        <v>52</v>
      </c>
      <c r="G2019" s="18">
        <v>84</v>
      </c>
      <c r="H2019" s="23">
        <v>8721.77</v>
      </c>
      <c r="I2019" s="23">
        <f t="shared" si="144"/>
        <v>6977.4160000000011</v>
      </c>
      <c r="J2019" s="15">
        <v>100</v>
      </c>
      <c r="K2019" s="23">
        <f t="shared" si="143"/>
        <v>81.874000000000009</v>
      </c>
      <c r="L2019" s="20">
        <f t="shared" si="145"/>
        <v>4257.4480000000003</v>
      </c>
      <c r="M2019" s="21">
        <f t="shared" si="146"/>
        <v>2719.9680000000008</v>
      </c>
    </row>
    <row r="2020" spans="2:13">
      <c r="B2020" s="14">
        <v>21177693</v>
      </c>
      <c r="C2020" s="15" t="s">
        <v>1610</v>
      </c>
      <c r="D2020" s="15" t="s">
        <v>1798</v>
      </c>
      <c r="E2020" s="16">
        <v>44393</v>
      </c>
      <c r="F2020" s="22">
        <f>IF(AND(MONTH($D$1)&lt;=MONTH(E2020),YEAR($D$1)=YEAR(E2020)),0,DATEDIF(E2020,$D$1,"M"))</f>
        <v>50</v>
      </c>
      <c r="G2020" s="18">
        <v>84</v>
      </c>
      <c r="H2020" s="23">
        <v>8721.77</v>
      </c>
      <c r="I2020" s="23">
        <f t="shared" si="144"/>
        <v>6977.4160000000011</v>
      </c>
      <c r="J2020" s="15">
        <v>100</v>
      </c>
      <c r="K2020" s="23">
        <f t="shared" si="143"/>
        <v>81.874000000000009</v>
      </c>
      <c r="L2020" s="20">
        <f t="shared" si="145"/>
        <v>4093.7000000000003</v>
      </c>
      <c r="M2020" s="21">
        <f t="shared" si="146"/>
        <v>2883.7160000000008</v>
      </c>
    </row>
    <row r="2021" spans="2:13">
      <c r="B2021" s="14">
        <v>21177744</v>
      </c>
      <c r="C2021" s="15" t="s">
        <v>1610</v>
      </c>
      <c r="D2021" s="15" t="s">
        <v>1798</v>
      </c>
      <c r="E2021" s="16">
        <v>44532</v>
      </c>
      <c r="F2021" s="22">
        <f>IF(AND(MONTH($D$1)&lt;=MONTH(E2021),YEAR($D$1)=YEAR(E2021)),0,DATEDIF(E2021,$D$1,"M"))</f>
        <v>45</v>
      </c>
      <c r="G2021" s="18">
        <v>84</v>
      </c>
      <c r="H2021" s="23">
        <v>8721.77</v>
      </c>
      <c r="I2021" s="23">
        <f t="shared" si="144"/>
        <v>6977.4160000000011</v>
      </c>
      <c r="J2021" s="15">
        <v>100</v>
      </c>
      <c r="K2021" s="23">
        <f t="shared" si="143"/>
        <v>81.874000000000009</v>
      </c>
      <c r="L2021" s="20">
        <f t="shared" si="145"/>
        <v>3684.3300000000004</v>
      </c>
      <c r="M2021" s="21">
        <f t="shared" si="146"/>
        <v>3293.0860000000007</v>
      </c>
    </row>
    <row r="2022" spans="2:13">
      <c r="B2022" s="14">
        <v>21177749</v>
      </c>
      <c r="C2022" s="15" t="s">
        <v>1610</v>
      </c>
      <c r="D2022" s="15" t="s">
        <v>1798</v>
      </c>
      <c r="E2022" s="16">
        <v>44532</v>
      </c>
      <c r="F2022" s="22">
        <f>IF(AND(MONTH($D$1)&lt;=MONTH(E2022),YEAR($D$1)=YEAR(E2022)),0,DATEDIF(E2022,$D$1,"M"))</f>
        <v>45</v>
      </c>
      <c r="G2022" s="18">
        <v>84</v>
      </c>
      <c r="H2022" s="23">
        <v>8721.77</v>
      </c>
      <c r="I2022" s="23">
        <f t="shared" si="144"/>
        <v>6977.4160000000011</v>
      </c>
      <c r="J2022" s="15">
        <v>100</v>
      </c>
      <c r="K2022" s="23">
        <f t="shared" si="143"/>
        <v>81.874000000000009</v>
      </c>
      <c r="L2022" s="20">
        <f t="shared" si="145"/>
        <v>3684.3300000000004</v>
      </c>
      <c r="M2022" s="21">
        <f t="shared" si="146"/>
        <v>3293.0860000000007</v>
      </c>
    </row>
    <row r="2023" spans="2:13">
      <c r="B2023" s="14">
        <v>21574874</v>
      </c>
      <c r="C2023" s="15" t="s">
        <v>1610</v>
      </c>
      <c r="D2023" s="15" t="s">
        <v>1798</v>
      </c>
      <c r="E2023" s="16">
        <v>44684</v>
      </c>
      <c r="F2023" s="22">
        <f>IF(AND(MONTH($D$1)&lt;=MONTH(E2023),YEAR($D$1)=YEAR(E2023)),0,DATEDIF(E2023,$D$1,"M"))</f>
        <v>40</v>
      </c>
      <c r="G2023" s="18">
        <v>84</v>
      </c>
      <c r="H2023" s="23">
        <v>8727.2900000000009</v>
      </c>
      <c r="I2023" s="23">
        <f t="shared" si="144"/>
        <v>6981.8320000000012</v>
      </c>
      <c r="J2023" s="15">
        <v>100</v>
      </c>
      <c r="K2023" s="23">
        <f t="shared" si="143"/>
        <v>81.926571428571449</v>
      </c>
      <c r="L2023" s="20">
        <f t="shared" si="145"/>
        <v>3277.0628571428579</v>
      </c>
      <c r="M2023" s="21">
        <f t="shared" si="146"/>
        <v>3704.7691428571434</v>
      </c>
    </row>
    <row r="2024" spans="2:13">
      <c r="B2024" s="14">
        <v>21299285</v>
      </c>
      <c r="C2024" s="15" t="s">
        <v>1610</v>
      </c>
      <c r="D2024" s="15" t="s">
        <v>1798</v>
      </c>
      <c r="E2024" s="16">
        <v>44684</v>
      </c>
      <c r="F2024" s="22">
        <f>IF(AND(MONTH($D$1)&lt;=MONTH(E2024),YEAR($D$1)=YEAR(E2024)),0,DATEDIF(E2024,$D$1,"M"))</f>
        <v>40</v>
      </c>
      <c r="G2024" s="18">
        <v>84</v>
      </c>
      <c r="H2024" s="23">
        <v>8727.2900000000009</v>
      </c>
      <c r="I2024" s="23">
        <f t="shared" si="144"/>
        <v>6981.8320000000012</v>
      </c>
      <c r="J2024" s="15">
        <v>100</v>
      </c>
      <c r="K2024" s="23">
        <f t="shared" si="143"/>
        <v>81.926571428571449</v>
      </c>
      <c r="L2024" s="20">
        <f t="shared" si="145"/>
        <v>3277.0628571428579</v>
      </c>
      <c r="M2024" s="21">
        <f t="shared" si="146"/>
        <v>3704.7691428571434</v>
      </c>
    </row>
    <row r="2025" spans="2:13">
      <c r="B2025" s="14">
        <v>21681284</v>
      </c>
      <c r="C2025" s="15" t="s">
        <v>1610</v>
      </c>
      <c r="D2025" s="15" t="s">
        <v>1798</v>
      </c>
      <c r="E2025" s="16">
        <v>44684</v>
      </c>
      <c r="F2025" s="22">
        <f>IF(AND(MONTH($D$1)&lt;=MONTH(E2025),YEAR($D$1)=YEAR(E2025)),0,DATEDIF(E2025,$D$1,"M"))</f>
        <v>40</v>
      </c>
      <c r="G2025" s="18">
        <v>84</v>
      </c>
      <c r="H2025" s="23">
        <v>8727.2900000000009</v>
      </c>
      <c r="I2025" s="23">
        <f t="shared" si="144"/>
        <v>6981.8320000000012</v>
      </c>
      <c r="J2025" s="15">
        <v>100</v>
      </c>
      <c r="K2025" s="23">
        <f t="shared" si="143"/>
        <v>81.926571428571449</v>
      </c>
      <c r="L2025" s="20">
        <f t="shared" si="145"/>
        <v>3277.0628571428579</v>
      </c>
      <c r="M2025" s="21">
        <f t="shared" si="146"/>
        <v>3704.7691428571434</v>
      </c>
    </row>
    <row r="2026" spans="2:13">
      <c r="B2026" s="14">
        <v>21681250</v>
      </c>
      <c r="C2026" s="15" t="s">
        <v>1610</v>
      </c>
      <c r="D2026" s="15" t="s">
        <v>1798</v>
      </c>
      <c r="E2026" s="16">
        <v>44783</v>
      </c>
      <c r="F2026" s="22">
        <f>IF(AND(MONTH($D$1)&lt;=MONTH(E2026),YEAR($D$1)=YEAR(E2026)),0,DATEDIF(E2026,$D$1,"M"))</f>
        <v>37</v>
      </c>
      <c r="G2026" s="18">
        <v>84</v>
      </c>
      <c r="H2026" s="23">
        <v>9454.7900000000009</v>
      </c>
      <c r="I2026" s="23">
        <f t="shared" si="144"/>
        <v>7563.8320000000012</v>
      </c>
      <c r="J2026" s="15">
        <v>100</v>
      </c>
      <c r="K2026" s="23">
        <f t="shared" ref="K2026:K2089" si="147">(I2026-J2026)/G2026</f>
        <v>88.855142857142866</v>
      </c>
      <c r="L2026" s="20">
        <f t="shared" si="145"/>
        <v>3287.6402857142862</v>
      </c>
      <c r="M2026" s="21">
        <f t="shared" si="146"/>
        <v>4276.1917142857146</v>
      </c>
    </row>
    <row r="2027" spans="2:13">
      <c r="B2027" s="14">
        <v>22029874</v>
      </c>
      <c r="C2027" s="15" t="s">
        <v>1610</v>
      </c>
      <c r="D2027" s="15" t="s">
        <v>1798</v>
      </c>
      <c r="E2027" s="16">
        <v>44713</v>
      </c>
      <c r="F2027" s="22">
        <f>IF(AND(MONTH($D$1)&lt;=MONTH(E2027),YEAR($D$1)=YEAR(E2027)),0,DATEDIF(E2027,$D$1,"M"))</f>
        <v>40</v>
      </c>
      <c r="G2027" s="18">
        <v>84</v>
      </c>
      <c r="H2027" s="23">
        <v>8445.4</v>
      </c>
      <c r="I2027" s="23">
        <f t="shared" si="144"/>
        <v>6756.32</v>
      </c>
      <c r="J2027" s="15">
        <v>100</v>
      </c>
      <c r="K2027" s="23">
        <f t="shared" si="147"/>
        <v>79.241904761904763</v>
      </c>
      <c r="L2027" s="20">
        <f t="shared" si="145"/>
        <v>3169.6761904761906</v>
      </c>
      <c r="M2027" s="21">
        <f t="shared" si="146"/>
        <v>3586.6438095238091</v>
      </c>
    </row>
    <row r="2028" spans="2:13">
      <c r="B2028" s="14">
        <v>23373623</v>
      </c>
      <c r="C2028" s="15" t="s">
        <v>1610</v>
      </c>
      <c r="D2028" s="15" t="s">
        <v>1798</v>
      </c>
      <c r="E2028" s="16">
        <v>44812</v>
      </c>
      <c r="F2028" s="22">
        <f>IF(AND(MONTH($D$1)&lt;=MONTH(E2028),YEAR($D$1)=YEAR(E2028)),0,DATEDIF(E2028,$D$1,"M"))</f>
        <v>36</v>
      </c>
      <c r="G2028" s="18">
        <v>84</v>
      </c>
      <c r="H2028" s="23">
        <v>9420.94</v>
      </c>
      <c r="I2028" s="23">
        <f t="shared" si="144"/>
        <v>7536.7520000000004</v>
      </c>
      <c r="J2028" s="15">
        <v>100</v>
      </c>
      <c r="K2028" s="23">
        <f t="shared" si="147"/>
        <v>88.532761904761912</v>
      </c>
      <c r="L2028" s="20">
        <f t="shared" si="145"/>
        <v>3187.1794285714286</v>
      </c>
      <c r="M2028" s="21">
        <f t="shared" si="146"/>
        <v>4349.5725714285718</v>
      </c>
    </row>
    <row r="2029" spans="2:13">
      <c r="B2029" s="14">
        <v>22770089</v>
      </c>
      <c r="C2029" s="15" t="s">
        <v>1610</v>
      </c>
      <c r="D2029" s="15" t="s">
        <v>1798</v>
      </c>
      <c r="E2029" s="16">
        <v>44812</v>
      </c>
      <c r="F2029" s="22">
        <f>IF(AND(MONTH($D$1)&lt;=MONTH(E2029),YEAR($D$1)=YEAR(E2029)),0,DATEDIF(E2029,$D$1,"M"))</f>
        <v>36</v>
      </c>
      <c r="G2029" s="18">
        <v>84</v>
      </c>
      <c r="H2029" s="23">
        <v>9420.94</v>
      </c>
      <c r="I2029" s="23">
        <f t="shared" si="144"/>
        <v>7536.7520000000004</v>
      </c>
      <c r="J2029" s="15">
        <v>100</v>
      </c>
      <c r="K2029" s="23">
        <f t="shared" si="147"/>
        <v>88.532761904761912</v>
      </c>
      <c r="L2029" s="20">
        <f t="shared" si="145"/>
        <v>3187.1794285714286</v>
      </c>
      <c r="M2029" s="21">
        <f t="shared" si="146"/>
        <v>4349.5725714285718</v>
      </c>
    </row>
    <row r="2030" spans="2:13">
      <c r="B2030" s="14">
        <v>22866781</v>
      </c>
      <c r="C2030" s="15" t="s">
        <v>1610</v>
      </c>
      <c r="D2030" s="15" t="s">
        <v>1798</v>
      </c>
      <c r="E2030" s="16">
        <v>44903</v>
      </c>
      <c r="F2030" s="22">
        <f>IF(AND(MONTH($D$1)&lt;=MONTH(E2030),YEAR($D$1)=YEAR(E2030)),0,DATEDIF(E2030,$D$1,"M"))</f>
        <v>33</v>
      </c>
      <c r="G2030" s="18">
        <v>84</v>
      </c>
      <c r="H2030" s="23">
        <v>9454.7900000000009</v>
      </c>
      <c r="I2030" s="23">
        <f t="shared" si="144"/>
        <v>7563.8320000000012</v>
      </c>
      <c r="J2030" s="15">
        <v>100</v>
      </c>
      <c r="K2030" s="23">
        <f t="shared" si="147"/>
        <v>88.855142857142866</v>
      </c>
      <c r="L2030" s="20">
        <f t="shared" si="145"/>
        <v>2932.2197142857144</v>
      </c>
      <c r="M2030" s="21">
        <f t="shared" si="146"/>
        <v>4631.6122857142873</v>
      </c>
    </row>
    <row r="2031" spans="2:13">
      <c r="B2031" s="14">
        <v>23241721</v>
      </c>
      <c r="C2031" s="15" t="s">
        <v>1610</v>
      </c>
      <c r="D2031" s="15" t="s">
        <v>1798</v>
      </c>
      <c r="E2031" s="16">
        <v>45244</v>
      </c>
      <c r="F2031" s="22">
        <f>IF(AND(MONTH($D$1)&lt;=MONTH(E2031),YEAR($D$1)=YEAR(E2031)),0,DATEDIF(E2031,$D$1,"M"))</f>
        <v>22</v>
      </c>
      <c r="G2031" s="18">
        <v>84</v>
      </c>
      <c r="H2031" s="23">
        <v>10161.959999999999</v>
      </c>
      <c r="I2031" s="23">
        <f t="shared" si="144"/>
        <v>8129.5679999999993</v>
      </c>
      <c r="J2031" s="15">
        <v>100</v>
      </c>
      <c r="K2031" s="23">
        <f t="shared" si="147"/>
        <v>95.59009523809523</v>
      </c>
      <c r="L2031" s="20">
        <f t="shared" si="145"/>
        <v>2102.9820952380951</v>
      </c>
      <c r="M2031" s="21">
        <f t="shared" si="146"/>
        <v>6026.5859047619042</v>
      </c>
    </row>
    <row r="2032" spans="2:13">
      <c r="B2032" s="14">
        <v>22770052</v>
      </c>
      <c r="C2032" s="15" t="s">
        <v>1610</v>
      </c>
      <c r="D2032" s="15" t="s">
        <v>1798</v>
      </c>
      <c r="E2032" s="16">
        <v>45096</v>
      </c>
      <c r="F2032" s="22">
        <f>IF(AND(MONTH($D$1)&lt;=MONTH(E2032),YEAR($D$1)=YEAR(E2032)),0,DATEDIF(E2032,$D$1,"M"))</f>
        <v>27</v>
      </c>
      <c r="G2032" s="18">
        <v>84</v>
      </c>
      <c r="H2032" s="23">
        <v>11286.6</v>
      </c>
      <c r="I2032" s="23">
        <f t="shared" si="144"/>
        <v>9029.2800000000007</v>
      </c>
      <c r="J2032" s="15">
        <v>100</v>
      </c>
      <c r="K2032" s="23">
        <f t="shared" si="147"/>
        <v>106.3009523809524</v>
      </c>
      <c r="L2032" s="20">
        <f t="shared" si="145"/>
        <v>2870.1257142857148</v>
      </c>
      <c r="M2032" s="21">
        <f t="shared" si="146"/>
        <v>6159.1542857142858</v>
      </c>
    </row>
    <row r="2033" spans="2:13">
      <c r="B2033" s="14">
        <v>23241737</v>
      </c>
      <c r="C2033" s="15" t="s">
        <v>1610</v>
      </c>
      <c r="D2033" s="15" t="s">
        <v>1798</v>
      </c>
      <c r="E2033" s="16">
        <v>45114</v>
      </c>
      <c r="F2033" s="22">
        <f>IF(AND(MONTH($D$1)&lt;=MONTH(E2033),YEAR($D$1)=YEAR(E2033)),0,DATEDIF(E2033,$D$1,"M"))</f>
        <v>26</v>
      </c>
      <c r="G2033" s="18">
        <v>84</v>
      </c>
      <c r="H2033" s="23">
        <v>10263.200000000001</v>
      </c>
      <c r="I2033" s="23">
        <f t="shared" si="144"/>
        <v>8210.5600000000013</v>
      </c>
      <c r="J2033" s="15">
        <v>100</v>
      </c>
      <c r="K2033" s="23">
        <f t="shared" si="147"/>
        <v>96.554285714285726</v>
      </c>
      <c r="L2033" s="20">
        <f t="shared" si="145"/>
        <v>2510.411428571429</v>
      </c>
      <c r="M2033" s="21">
        <f t="shared" si="146"/>
        <v>5700.1485714285718</v>
      </c>
    </row>
    <row r="2034" spans="2:13">
      <c r="B2034" s="14">
        <v>24676883</v>
      </c>
      <c r="C2034" s="15" t="s">
        <v>1610</v>
      </c>
      <c r="D2034" s="15" t="s">
        <v>1798</v>
      </c>
      <c r="E2034" s="16">
        <v>45208</v>
      </c>
      <c r="F2034" s="22">
        <f>IF(AND(MONTH($D$1)&lt;=MONTH(E2034),YEAR($D$1)=YEAR(E2034)),0,DATEDIF(E2034,$D$1,"M"))</f>
        <v>23</v>
      </c>
      <c r="G2034" s="18">
        <v>84</v>
      </c>
      <c r="H2034" s="23">
        <v>10125.4</v>
      </c>
      <c r="I2034" s="23">
        <f t="shared" si="144"/>
        <v>8100.32</v>
      </c>
      <c r="J2034" s="15">
        <v>100</v>
      </c>
      <c r="K2034" s="23">
        <f t="shared" si="147"/>
        <v>95.241904761904763</v>
      </c>
      <c r="L2034" s="20">
        <f t="shared" si="145"/>
        <v>2190.5638095238096</v>
      </c>
      <c r="M2034" s="21">
        <f t="shared" si="146"/>
        <v>5909.7561904761897</v>
      </c>
    </row>
    <row r="2035" spans="2:13">
      <c r="B2035" s="14">
        <v>24507234</v>
      </c>
      <c r="C2035" s="15" t="s">
        <v>1610</v>
      </c>
      <c r="D2035" s="15" t="s">
        <v>1798</v>
      </c>
      <c r="E2035" s="16">
        <v>45096</v>
      </c>
      <c r="F2035" s="22">
        <f>IF(AND(MONTH($D$1)&lt;=MONTH(E2035),YEAR($D$1)=YEAR(E2035)),0,DATEDIF(E2035,$D$1,"M"))</f>
        <v>27</v>
      </c>
      <c r="G2035" s="18">
        <v>84</v>
      </c>
      <c r="H2035" s="23">
        <v>11286.6</v>
      </c>
      <c r="I2035" s="23">
        <f t="shared" si="144"/>
        <v>9029.2800000000007</v>
      </c>
      <c r="J2035" s="15">
        <v>100</v>
      </c>
      <c r="K2035" s="23">
        <f t="shared" si="147"/>
        <v>106.3009523809524</v>
      </c>
      <c r="L2035" s="20">
        <f t="shared" si="145"/>
        <v>2870.1257142857148</v>
      </c>
      <c r="M2035" s="21">
        <f t="shared" si="146"/>
        <v>6159.1542857142858</v>
      </c>
    </row>
    <row r="2036" spans="2:13">
      <c r="B2036" s="14">
        <v>24676771</v>
      </c>
      <c r="C2036" s="15" t="s">
        <v>1610</v>
      </c>
      <c r="D2036" s="15" t="s">
        <v>1798</v>
      </c>
      <c r="E2036" s="16">
        <v>45208</v>
      </c>
      <c r="F2036" s="22">
        <f>IF(AND(MONTH($D$1)&lt;=MONTH(E2036),YEAR($D$1)=YEAR(E2036)),0,DATEDIF(E2036,$D$1,"M"))</f>
        <v>23</v>
      </c>
      <c r="G2036" s="18">
        <v>84</v>
      </c>
      <c r="H2036" s="23">
        <v>10125.4</v>
      </c>
      <c r="I2036" s="23">
        <f t="shared" si="144"/>
        <v>8100.32</v>
      </c>
      <c r="J2036" s="15">
        <v>100</v>
      </c>
      <c r="K2036" s="23">
        <f t="shared" si="147"/>
        <v>95.241904761904763</v>
      </c>
      <c r="L2036" s="20">
        <f t="shared" si="145"/>
        <v>2190.5638095238096</v>
      </c>
      <c r="M2036" s="21">
        <f t="shared" si="146"/>
        <v>5909.7561904761897</v>
      </c>
    </row>
    <row r="2037" spans="2:13">
      <c r="B2037" s="14">
        <v>24676852</v>
      </c>
      <c r="C2037" s="15" t="s">
        <v>1610</v>
      </c>
      <c r="D2037" s="15" t="s">
        <v>1798</v>
      </c>
      <c r="E2037" s="16">
        <v>45561</v>
      </c>
      <c r="F2037" s="22">
        <f>IF(AND(MONTH($D$1)&lt;=MONTH(E2037),YEAR($D$1)=YEAR(E2037)),0,DATEDIF(E2037,$D$1,"M"))</f>
        <v>12</v>
      </c>
      <c r="G2037" s="18">
        <v>84</v>
      </c>
      <c r="H2037" s="23">
        <v>8140.06</v>
      </c>
      <c r="I2037" s="23">
        <f t="shared" si="144"/>
        <v>6512.0480000000007</v>
      </c>
      <c r="J2037" s="15">
        <v>100</v>
      </c>
      <c r="K2037" s="23">
        <f t="shared" si="147"/>
        <v>76.333904761904776</v>
      </c>
      <c r="L2037" s="20">
        <f t="shared" si="145"/>
        <v>916.00685714285737</v>
      </c>
      <c r="M2037" s="21">
        <f t="shared" si="146"/>
        <v>5596.0411428571433</v>
      </c>
    </row>
    <row r="2038" spans="2:13">
      <c r="B2038" s="14">
        <v>20695824</v>
      </c>
      <c r="C2038" s="15" t="s">
        <v>1610</v>
      </c>
      <c r="D2038" s="15" t="s">
        <v>1798</v>
      </c>
      <c r="E2038" s="16">
        <v>45512</v>
      </c>
      <c r="F2038" s="22">
        <f>IF(AND(MONTH($D$1)&lt;=MONTH(E2038),YEAR($D$1)=YEAR(E2038)),0,DATEDIF(E2038,$D$1,"M"))</f>
        <v>13</v>
      </c>
      <c r="G2038" s="18">
        <v>84</v>
      </c>
      <c r="H2038" s="23">
        <v>8140.06</v>
      </c>
      <c r="I2038" s="23">
        <f t="shared" si="144"/>
        <v>6512.0480000000007</v>
      </c>
      <c r="J2038" s="15">
        <v>100</v>
      </c>
      <c r="K2038" s="23">
        <f t="shared" si="147"/>
        <v>76.333904761904776</v>
      </c>
      <c r="L2038" s="20">
        <f t="shared" si="145"/>
        <v>992.34076190476208</v>
      </c>
      <c r="M2038" s="21">
        <f t="shared" si="146"/>
        <v>5519.7072380952386</v>
      </c>
    </row>
    <row r="2039" spans="2:13">
      <c r="B2039" s="14">
        <v>15697149</v>
      </c>
      <c r="C2039" s="15" t="s">
        <v>1610</v>
      </c>
      <c r="D2039" s="15" t="s">
        <v>1798</v>
      </c>
      <c r="E2039" s="16">
        <v>45561</v>
      </c>
      <c r="F2039" s="22">
        <f>IF(AND(MONTH($D$1)&lt;=MONTH(E2039),YEAR($D$1)=YEAR(E2039)),0,DATEDIF(E2039,$D$1,"M"))</f>
        <v>12</v>
      </c>
      <c r="G2039" s="18">
        <v>84</v>
      </c>
      <c r="H2039" s="23">
        <v>8140.06</v>
      </c>
      <c r="I2039" s="23">
        <f t="shared" si="144"/>
        <v>6512.0480000000007</v>
      </c>
      <c r="J2039" s="15">
        <v>100</v>
      </c>
      <c r="K2039" s="23">
        <f t="shared" si="147"/>
        <v>76.333904761904776</v>
      </c>
      <c r="L2039" s="20">
        <f t="shared" si="145"/>
        <v>916.00685714285737</v>
      </c>
      <c r="M2039" s="21">
        <f t="shared" si="146"/>
        <v>5596.0411428571433</v>
      </c>
    </row>
    <row r="2040" spans="2:13">
      <c r="B2040" s="14">
        <v>20694752</v>
      </c>
      <c r="C2040" s="15" t="s">
        <v>1610</v>
      </c>
      <c r="D2040" s="15" t="s">
        <v>1798</v>
      </c>
      <c r="E2040" s="16">
        <v>45561</v>
      </c>
      <c r="F2040" s="22">
        <f>IF(AND(MONTH($D$1)&lt;=MONTH(E2040),YEAR($D$1)=YEAR(E2040)),0,DATEDIF(E2040,$D$1,"M"))</f>
        <v>12</v>
      </c>
      <c r="G2040" s="18">
        <v>84</v>
      </c>
      <c r="H2040" s="23">
        <v>8140.06</v>
      </c>
      <c r="I2040" s="23">
        <f t="shared" si="144"/>
        <v>6512.0480000000007</v>
      </c>
      <c r="J2040" s="15">
        <v>100</v>
      </c>
      <c r="K2040" s="23">
        <f t="shared" si="147"/>
        <v>76.333904761904776</v>
      </c>
      <c r="L2040" s="20">
        <f t="shared" si="145"/>
        <v>916.00685714285737</v>
      </c>
      <c r="M2040" s="21">
        <f t="shared" si="146"/>
        <v>5596.0411428571433</v>
      </c>
    </row>
    <row r="2041" spans="2:13">
      <c r="B2041" s="14">
        <v>21505162</v>
      </c>
      <c r="C2041" s="15" t="s">
        <v>1610</v>
      </c>
      <c r="D2041" s="15" t="s">
        <v>1798</v>
      </c>
      <c r="E2041" s="16">
        <v>43027</v>
      </c>
      <c r="F2041" s="22">
        <f>IF(AND(MONTH($D$1)&lt;=MONTH(E2041),YEAR($D$1)=YEAR(E2041)),0,DATEDIF(E2041,$D$1,"M"))</f>
        <v>95</v>
      </c>
      <c r="G2041" s="18">
        <v>84</v>
      </c>
      <c r="H2041" s="23">
        <v>605.49</v>
      </c>
      <c r="I2041" s="23">
        <f t="shared" si="144"/>
        <v>484.39200000000005</v>
      </c>
      <c r="J2041" s="15">
        <v>50</v>
      </c>
      <c r="K2041" s="23">
        <f t="shared" si="147"/>
        <v>5.171333333333334</v>
      </c>
      <c r="L2041" s="20">
        <f t="shared" si="145"/>
        <v>434.39200000000005</v>
      </c>
      <c r="M2041" s="21">
        <f t="shared" si="146"/>
        <v>50</v>
      </c>
    </row>
    <row r="2042" spans="2:13">
      <c r="B2042" s="14">
        <v>21848348</v>
      </c>
      <c r="C2042" s="15" t="s">
        <v>1610</v>
      </c>
      <c r="D2042" s="15" t="s">
        <v>1798</v>
      </c>
      <c r="E2042" s="16">
        <v>43397</v>
      </c>
      <c r="F2042" s="22">
        <f>IF(AND(MONTH($D$1)&lt;=MONTH(E2042),YEAR($D$1)=YEAR(E2042)),0,DATEDIF(E2042,$D$1,"M"))</f>
        <v>83</v>
      </c>
      <c r="G2042" s="18">
        <v>84</v>
      </c>
      <c r="H2042" s="23">
        <v>8347.83</v>
      </c>
      <c r="I2042" s="23">
        <f t="shared" si="144"/>
        <v>6678.2640000000001</v>
      </c>
      <c r="J2042" s="15">
        <v>100</v>
      </c>
      <c r="K2042" s="23">
        <f t="shared" si="147"/>
        <v>78.312666666666672</v>
      </c>
      <c r="L2042" s="20">
        <f t="shared" si="145"/>
        <v>6499.9513333333334</v>
      </c>
      <c r="M2042" s="21">
        <f t="shared" si="146"/>
        <v>178.3126666666667</v>
      </c>
    </row>
    <row r="2043" spans="2:13">
      <c r="B2043" s="14">
        <v>17649993</v>
      </c>
      <c r="C2043" s="15" t="s">
        <v>1610</v>
      </c>
      <c r="D2043" s="15" t="s">
        <v>1798</v>
      </c>
      <c r="E2043" s="16">
        <v>43565</v>
      </c>
      <c r="F2043" s="22">
        <f>IF(AND(MONTH($D$1)&lt;=MONTH(E2043),YEAR($D$1)=YEAR(E2043)),0,DATEDIF(E2043,$D$1,"M"))</f>
        <v>77</v>
      </c>
      <c r="G2043" s="18">
        <v>84</v>
      </c>
      <c r="H2043" s="23">
        <v>8441.9500000000007</v>
      </c>
      <c r="I2043" s="23">
        <f t="shared" si="144"/>
        <v>6753.5600000000013</v>
      </c>
      <c r="J2043" s="15">
        <v>100</v>
      </c>
      <c r="K2043" s="23">
        <f t="shared" si="147"/>
        <v>79.209047619047638</v>
      </c>
      <c r="L2043" s="20">
        <f t="shared" si="145"/>
        <v>6099.0966666666682</v>
      </c>
      <c r="M2043" s="21">
        <f t="shared" si="146"/>
        <v>654.46333333333314</v>
      </c>
    </row>
    <row r="2044" spans="2:13">
      <c r="B2044" s="14">
        <v>17155214</v>
      </c>
      <c r="C2044" s="15" t="s">
        <v>1610</v>
      </c>
      <c r="D2044" s="15" t="s">
        <v>1798</v>
      </c>
      <c r="E2044" s="16">
        <v>44774</v>
      </c>
      <c r="F2044" s="22">
        <f>IF(AND(MONTH($D$1)&lt;=MONTH(E2044),YEAR($D$1)=YEAR(E2044)),0,DATEDIF(E2044,$D$1,"M"))</f>
        <v>38</v>
      </c>
      <c r="G2044" s="18">
        <v>84</v>
      </c>
      <c r="H2044" s="23">
        <v>8445.4</v>
      </c>
      <c r="I2044" s="23">
        <f t="shared" si="144"/>
        <v>6756.32</v>
      </c>
      <c r="J2044" s="15">
        <v>100</v>
      </c>
      <c r="K2044" s="23">
        <f t="shared" si="147"/>
        <v>79.241904761904763</v>
      </c>
      <c r="L2044" s="20">
        <f t="shared" si="145"/>
        <v>3011.192380952381</v>
      </c>
      <c r="M2044" s="21">
        <f t="shared" si="146"/>
        <v>3745.1276190476187</v>
      </c>
    </row>
    <row r="2045" spans="2:13">
      <c r="B2045" s="14">
        <v>9443340</v>
      </c>
      <c r="C2045" s="15" t="s">
        <v>1610</v>
      </c>
      <c r="D2045" s="15" t="s">
        <v>1798</v>
      </c>
      <c r="E2045" s="16">
        <v>44854</v>
      </c>
      <c r="F2045" s="22">
        <f>IF(AND(MONTH($D$1)&lt;=MONTH(E2045),YEAR($D$1)=YEAR(E2045)),0,DATEDIF(E2045,$D$1,"M"))</f>
        <v>35</v>
      </c>
      <c r="G2045" s="18">
        <v>84</v>
      </c>
      <c r="H2045" s="23">
        <v>9529.0499999999993</v>
      </c>
      <c r="I2045" s="23">
        <f t="shared" si="144"/>
        <v>7623.24</v>
      </c>
      <c r="J2045" s="15">
        <v>100</v>
      </c>
      <c r="K2045" s="23">
        <f t="shared" si="147"/>
        <v>89.562380952380948</v>
      </c>
      <c r="L2045" s="20">
        <f t="shared" si="145"/>
        <v>3134.6833333333334</v>
      </c>
      <c r="M2045" s="21">
        <f t="shared" si="146"/>
        <v>4488.5566666666664</v>
      </c>
    </row>
    <row r="2046" spans="2:13">
      <c r="B2046" s="14">
        <v>13369539</v>
      </c>
      <c r="C2046" s="15" t="s">
        <v>1610</v>
      </c>
      <c r="D2046" s="15" t="s">
        <v>1798</v>
      </c>
      <c r="E2046" s="16" t="s">
        <v>1950</v>
      </c>
      <c r="F2046" s="22">
        <f>IF(AND(MONTH($D$1)&lt;=MONTH(E2046),YEAR($D$1)=YEAR(E2046)),0,DATEDIF(E2046,$D$1,"M"))</f>
        <v>31</v>
      </c>
      <c r="G2046" s="18">
        <v>84</v>
      </c>
      <c r="H2046" s="23">
        <v>11239.01</v>
      </c>
      <c r="I2046" s="23">
        <f t="shared" si="144"/>
        <v>8991.2080000000005</v>
      </c>
      <c r="J2046" s="15">
        <v>100</v>
      </c>
      <c r="K2046" s="23">
        <f t="shared" si="147"/>
        <v>105.84771428571429</v>
      </c>
      <c r="L2046" s="20">
        <f t="shared" si="145"/>
        <v>3281.2791428571431</v>
      </c>
      <c r="M2046" s="21">
        <f t="shared" si="146"/>
        <v>5709.9288571428569</v>
      </c>
    </row>
    <row r="2047" spans="2:13">
      <c r="B2047" s="14">
        <v>19534828</v>
      </c>
      <c r="C2047" s="15" t="s">
        <v>1610</v>
      </c>
      <c r="D2047" s="15" t="s">
        <v>1798</v>
      </c>
      <c r="E2047" s="16">
        <v>43773</v>
      </c>
      <c r="F2047" s="22">
        <f>IF(AND(MONTH($D$1)&lt;=MONTH(E2047),YEAR($D$1)=YEAR(E2047)),0,DATEDIF(E2047,$D$1,"M"))</f>
        <v>70</v>
      </c>
      <c r="G2047" s="18">
        <v>84</v>
      </c>
      <c r="H2047" s="23">
        <v>8441.9500000000007</v>
      </c>
      <c r="I2047" s="23">
        <f t="shared" si="144"/>
        <v>6753.5600000000013</v>
      </c>
      <c r="J2047" s="15">
        <v>100</v>
      </c>
      <c r="K2047" s="23">
        <f t="shared" si="147"/>
        <v>79.209047619047638</v>
      </c>
      <c r="L2047" s="20">
        <f t="shared" si="145"/>
        <v>5544.633333333335</v>
      </c>
      <c r="M2047" s="21">
        <f t="shared" si="146"/>
        <v>1208.9266666666663</v>
      </c>
    </row>
    <row r="2048" spans="2:13">
      <c r="B2048" s="14">
        <v>17741495</v>
      </c>
      <c r="C2048" s="15" t="s">
        <v>1610</v>
      </c>
      <c r="D2048" s="15" t="s">
        <v>1798</v>
      </c>
      <c r="E2048" s="16">
        <v>41859</v>
      </c>
      <c r="F2048" s="22">
        <f>IF(AND(MONTH($D$1)&lt;=MONTH(E2048),YEAR($D$1)=YEAR(E2048)),0,DATEDIF(E2048,$D$1,"M"))</f>
        <v>133</v>
      </c>
      <c r="G2048" s="18">
        <v>84</v>
      </c>
      <c r="H2048" s="23">
        <v>5599.21</v>
      </c>
      <c r="I2048" s="23">
        <f t="shared" si="144"/>
        <v>4479.3680000000004</v>
      </c>
      <c r="J2048" s="15">
        <v>50</v>
      </c>
      <c r="K2048" s="23">
        <f t="shared" si="147"/>
        <v>52.73057142857143</v>
      </c>
      <c r="L2048" s="20">
        <f t="shared" si="145"/>
        <v>4429.3680000000004</v>
      </c>
      <c r="M2048" s="21">
        <f t="shared" si="146"/>
        <v>50</v>
      </c>
    </row>
    <row r="2049" spans="2:13">
      <c r="B2049" s="14">
        <v>17361368</v>
      </c>
      <c r="C2049" s="15" t="s">
        <v>1610</v>
      </c>
      <c r="D2049" s="15" t="s">
        <v>1798</v>
      </c>
      <c r="E2049" s="16">
        <v>42859</v>
      </c>
      <c r="F2049" s="22">
        <f>IF(AND(MONTH($D$1)&lt;=MONTH(E2049),YEAR($D$1)=YEAR(E2049)),0,DATEDIF(E2049,$D$1,"M"))</f>
        <v>100</v>
      </c>
      <c r="G2049" s="18">
        <v>84</v>
      </c>
      <c r="H2049" s="23">
        <v>8285.8700000000008</v>
      </c>
      <c r="I2049" s="23">
        <f t="shared" si="144"/>
        <v>6628.6960000000008</v>
      </c>
      <c r="J2049" s="15">
        <v>50</v>
      </c>
      <c r="K2049" s="23">
        <f t="shared" si="147"/>
        <v>78.31780952380953</v>
      </c>
      <c r="L2049" s="20">
        <f t="shared" si="145"/>
        <v>6578.6960000000008</v>
      </c>
      <c r="M2049" s="21">
        <f t="shared" si="146"/>
        <v>50</v>
      </c>
    </row>
    <row r="2050" spans="2:13">
      <c r="B2050" s="14">
        <v>18528113</v>
      </c>
      <c r="C2050" s="15" t="s">
        <v>1610</v>
      </c>
      <c r="D2050" s="15" t="s">
        <v>1798</v>
      </c>
      <c r="E2050" s="16">
        <v>44279</v>
      </c>
      <c r="F2050" s="22">
        <f>IF(AND(MONTH($D$1)&lt;=MONTH(E2050),YEAR($D$1)=YEAR(E2050)),0,DATEDIF(E2050,$D$1,"M"))</f>
        <v>54</v>
      </c>
      <c r="G2050" s="18">
        <v>84</v>
      </c>
      <c r="H2050" s="23">
        <v>8721.77</v>
      </c>
      <c r="I2050" s="23">
        <f t="shared" si="144"/>
        <v>6977.4160000000011</v>
      </c>
      <c r="J2050" s="15">
        <v>100</v>
      </c>
      <c r="K2050" s="23">
        <f t="shared" si="147"/>
        <v>81.874000000000009</v>
      </c>
      <c r="L2050" s="20">
        <f t="shared" si="145"/>
        <v>4421.1960000000008</v>
      </c>
      <c r="M2050" s="21">
        <f t="shared" si="146"/>
        <v>2556.2200000000003</v>
      </c>
    </row>
    <row r="2051" spans="2:13">
      <c r="B2051" s="14">
        <v>16517960</v>
      </c>
      <c r="C2051" s="15" t="s">
        <v>1610</v>
      </c>
      <c r="D2051" s="15" t="s">
        <v>1798</v>
      </c>
      <c r="E2051" s="16">
        <v>43861</v>
      </c>
      <c r="F2051" s="22">
        <f>IF(AND(MONTH($D$1)&lt;=MONTH(E2051),YEAR($D$1)=YEAR(E2051)),0,DATEDIF(E2051,$D$1,"M"))</f>
        <v>68</v>
      </c>
      <c r="G2051" s="18">
        <v>84</v>
      </c>
      <c r="H2051" s="23">
        <v>8258.92</v>
      </c>
      <c r="I2051" s="23">
        <f t="shared" si="144"/>
        <v>6607.1360000000004</v>
      </c>
      <c r="J2051" s="15">
        <v>100</v>
      </c>
      <c r="K2051" s="23">
        <f t="shared" si="147"/>
        <v>77.465904761904767</v>
      </c>
      <c r="L2051" s="20">
        <f t="shared" si="145"/>
        <v>5267.6815238095242</v>
      </c>
      <c r="M2051" s="21">
        <f t="shared" si="146"/>
        <v>1339.4544761904763</v>
      </c>
    </row>
    <row r="2052" spans="2:13">
      <c r="B2052" s="14">
        <v>16877489</v>
      </c>
      <c r="C2052" s="15" t="s">
        <v>1610</v>
      </c>
      <c r="D2052" s="15" t="s">
        <v>1798</v>
      </c>
      <c r="E2052" s="16">
        <v>43781</v>
      </c>
      <c r="F2052" s="22">
        <f>IF(AND(MONTH($D$1)&lt;=MONTH(E2052),YEAR($D$1)=YEAR(E2052)),0,DATEDIF(E2052,$D$1,"M"))</f>
        <v>70</v>
      </c>
      <c r="G2052" s="18">
        <v>84</v>
      </c>
      <c r="H2052" s="23">
        <v>8441.9500000000007</v>
      </c>
      <c r="I2052" s="23">
        <f t="shared" ref="I2052:I2115" si="148">+H2052*(1-$I$3)</f>
        <v>6753.5600000000013</v>
      </c>
      <c r="J2052" s="15">
        <v>100</v>
      </c>
      <c r="K2052" s="23">
        <f t="shared" si="147"/>
        <v>79.209047619047638</v>
      </c>
      <c r="L2052" s="20">
        <f t="shared" ref="L2052:L2115" si="149">IF(F2052&lt;G2052,K2052*F2052,K2052*G2052)</f>
        <v>5544.633333333335</v>
      </c>
      <c r="M2052" s="21">
        <f t="shared" si="146"/>
        <v>1208.9266666666663</v>
      </c>
    </row>
    <row r="2053" spans="2:13">
      <c r="B2053" s="14">
        <v>12505291</v>
      </c>
      <c r="C2053" s="15" t="s">
        <v>1610</v>
      </c>
      <c r="D2053" s="15" t="s">
        <v>1798</v>
      </c>
      <c r="E2053" s="16">
        <v>44047</v>
      </c>
      <c r="F2053" s="22">
        <f>IF(AND(MONTH($D$1)&lt;=MONTH(E2053),YEAR($D$1)=YEAR(E2053)),0,DATEDIF(E2053,$D$1,"M"))</f>
        <v>61</v>
      </c>
      <c r="G2053" s="18">
        <v>84</v>
      </c>
      <c r="H2053" s="23">
        <v>8258.92</v>
      </c>
      <c r="I2053" s="23">
        <f t="shared" si="148"/>
        <v>6607.1360000000004</v>
      </c>
      <c r="J2053" s="15">
        <v>100</v>
      </c>
      <c r="K2053" s="23">
        <f t="shared" si="147"/>
        <v>77.465904761904767</v>
      </c>
      <c r="L2053" s="20">
        <f t="shared" si="149"/>
        <v>4725.4201904761903</v>
      </c>
      <c r="M2053" s="21">
        <f t="shared" si="146"/>
        <v>1881.7158095238101</v>
      </c>
    </row>
    <row r="2054" spans="2:13">
      <c r="B2054" s="14">
        <v>17361336</v>
      </c>
      <c r="C2054" s="15" t="s">
        <v>1610</v>
      </c>
      <c r="D2054" s="15" t="s">
        <v>1798</v>
      </c>
      <c r="E2054" s="16">
        <v>43587</v>
      </c>
      <c r="F2054" s="22">
        <f>IF(AND(MONTH($D$1)&lt;=MONTH(E2054),YEAR($D$1)=YEAR(E2054)),0,DATEDIF(E2054,$D$1,"M"))</f>
        <v>76</v>
      </c>
      <c r="G2054" s="18">
        <v>84</v>
      </c>
      <c r="H2054" s="23">
        <v>8441.9500000000007</v>
      </c>
      <c r="I2054" s="23">
        <f t="shared" si="148"/>
        <v>6753.5600000000013</v>
      </c>
      <c r="J2054" s="15">
        <v>100</v>
      </c>
      <c r="K2054" s="23">
        <f t="shared" si="147"/>
        <v>79.209047619047638</v>
      </c>
      <c r="L2054" s="20">
        <f t="shared" si="149"/>
        <v>6019.8876190476203</v>
      </c>
      <c r="M2054" s="21">
        <f t="shared" ref="M2054:M2117" si="150">IF(F2054&gt;G2054,J2054,I2054-L2054)</f>
        <v>733.67238095238099</v>
      </c>
    </row>
    <row r="2055" spans="2:13">
      <c r="B2055" s="14">
        <v>16826585</v>
      </c>
      <c r="C2055" s="15" t="s">
        <v>1610</v>
      </c>
      <c r="D2055" s="15" t="s">
        <v>1798</v>
      </c>
      <c r="E2055" s="16">
        <v>43665</v>
      </c>
      <c r="F2055" s="22">
        <f>IF(AND(MONTH($D$1)&lt;=MONTH(E2055),YEAR($D$1)=YEAR(E2055)),0,DATEDIF(E2055,$D$1,"M"))</f>
        <v>74</v>
      </c>
      <c r="G2055" s="18">
        <v>84</v>
      </c>
      <c r="H2055" s="23">
        <v>8441.9500000000007</v>
      </c>
      <c r="I2055" s="23">
        <f t="shared" si="148"/>
        <v>6753.5600000000013</v>
      </c>
      <c r="J2055" s="15">
        <v>100</v>
      </c>
      <c r="K2055" s="23">
        <f t="shared" si="147"/>
        <v>79.209047619047638</v>
      </c>
      <c r="L2055" s="20">
        <f t="shared" si="149"/>
        <v>5861.4695238095255</v>
      </c>
      <c r="M2055" s="21">
        <f t="shared" si="150"/>
        <v>892.09047619047578</v>
      </c>
    </row>
    <row r="2056" spans="2:13">
      <c r="B2056" s="14">
        <v>17649868</v>
      </c>
      <c r="C2056" s="15" t="s">
        <v>1610</v>
      </c>
      <c r="D2056" s="15" t="s">
        <v>1798</v>
      </c>
      <c r="E2056" s="16">
        <v>42676</v>
      </c>
      <c r="F2056" s="22">
        <f>IF(AND(MONTH($D$1)&lt;=MONTH(E2056),YEAR($D$1)=YEAR(E2056)),0,DATEDIF(E2056,$D$1,"M"))</f>
        <v>106</v>
      </c>
      <c r="G2056" s="18">
        <v>84</v>
      </c>
      <c r="H2056" s="23">
        <v>7907.99</v>
      </c>
      <c r="I2056" s="23">
        <f t="shared" si="148"/>
        <v>6326.3919999999998</v>
      </c>
      <c r="J2056" s="15">
        <v>50</v>
      </c>
      <c r="K2056" s="23">
        <f t="shared" si="147"/>
        <v>74.718952380952373</v>
      </c>
      <c r="L2056" s="20">
        <f t="shared" si="149"/>
        <v>6276.3919999999998</v>
      </c>
      <c r="M2056" s="21">
        <f t="shared" si="150"/>
        <v>50</v>
      </c>
    </row>
    <row r="2057" spans="2:13">
      <c r="B2057" s="14">
        <v>18676239</v>
      </c>
      <c r="C2057" s="15" t="s">
        <v>1610</v>
      </c>
      <c r="D2057" s="15" t="s">
        <v>1798</v>
      </c>
      <c r="E2057" s="16">
        <v>43781</v>
      </c>
      <c r="F2057" s="22">
        <f>IF(AND(MONTH($D$1)&lt;=MONTH(E2057),YEAR($D$1)=YEAR(E2057)),0,DATEDIF(E2057,$D$1,"M"))</f>
        <v>70</v>
      </c>
      <c r="G2057" s="18">
        <v>84</v>
      </c>
      <c r="H2057" s="23">
        <v>8441.9500000000007</v>
      </c>
      <c r="I2057" s="23">
        <f t="shared" si="148"/>
        <v>6753.5600000000013</v>
      </c>
      <c r="J2057" s="15">
        <v>100</v>
      </c>
      <c r="K2057" s="23">
        <f t="shared" si="147"/>
        <v>79.209047619047638</v>
      </c>
      <c r="L2057" s="20">
        <f t="shared" si="149"/>
        <v>5544.633333333335</v>
      </c>
      <c r="M2057" s="21">
        <f t="shared" si="150"/>
        <v>1208.9266666666663</v>
      </c>
    </row>
    <row r="2058" spans="2:13">
      <c r="B2058" s="14">
        <v>17512880</v>
      </c>
      <c r="C2058" s="15" t="s">
        <v>1610</v>
      </c>
      <c r="D2058" s="15" t="s">
        <v>1798</v>
      </c>
      <c r="E2058" s="16">
        <v>43650</v>
      </c>
      <c r="F2058" s="22">
        <f>IF(AND(MONTH($D$1)&lt;=MONTH(E2058),YEAR($D$1)=YEAR(E2058)),0,DATEDIF(E2058,$D$1,"M"))</f>
        <v>74</v>
      </c>
      <c r="G2058" s="18">
        <v>84</v>
      </c>
      <c r="H2058" s="23">
        <v>8441.9500000000007</v>
      </c>
      <c r="I2058" s="23">
        <f t="shared" si="148"/>
        <v>6753.5600000000013</v>
      </c>
      <c r="J2058" s="15">
        <v>100</v>
      </c>
      <c r="K2058" s="23">
        <f t="shared" si="147"/>
        <v>79.209047619047638</v>
      </c>
      <c r="L2058" s="20">
        <f t="shared" si="149"/>
        <v>5861.4695238095255</v>
      </c>
      <c r="M2058" s="21">
        <f t="shared" si="150"/>
        <v>892.09047619047578</v>
      </c>
    </row>
    <row r="2059" spans="2:13">
      <c r="B2059" s="14">
        <v>17512952</v>
      </c>
      <c r="C2059" s="15" t="s">
        <v>1610</v>
      </c>
      <c r="D2059" s="15" t="s">
        <v>1798</v>
      </c>
      <c r="E2059" s="16">
        <v>43843</v>
      </c>
      <c r="F2059" s="22">
        <f>IF(AND(MONTH($D$1)&lt;=MONTH(E2059),YEAR($D$1)=YEAR(E2059)),0,DATEDIF(E2059,$D$1,"M"))</f>
        <v>68</v>
      </c>
      <c r="G2059" s="18">
        <v>84</v>
      </c>
      <c r="H2059" s="23">
        <v>8258.92</v>
      </c>
      <c r="I2059" s="23">
        <f t="shared" si="148"/>
        <v>6607.1360000000004</v>
      </c>
      <c r="J2059" s="15">
        <v>100</v>
      </c>
      <c r="K2059" s="23">
        <f t="shared" si="147"/>
        <v>77.465904761904767</v>
      </c>
      <c r="L2059" s="20">
        <f t="shared" si="149"/>
        <v>5267.6815238095242</v>
      </c>
      <c r="M2059" s="21">
        <f t="shared" si="150"/>
        <v>1339.4544761904763</v>
      </c>
    </row>
    <row r="2060" spans="2:13">
      <c r="B2060" s="14">
        <v>16114114</v>
      </c>
      <c r="C2060" s="15" t="s">
        <v>1610</v>
      </c>
      <c r="D2060" s="15" t="s">
        <v>1798</v>
      </c>
      <c r="E2060" s="16">
        <v>43101</v>
      </c>
      <c r="F2060" s="22">
        <f>IF(AND(MONTH($D$1)&lt;=MONTH(E2060),YEAR($D$1)=YEAR(E2060)),0,DATEDIF(E2060,$D$1,"M"))</f>
        <v>93</v>
      </c>
      <c r="G2060" s="18">
        <v>84</v>
      </c>
      <c r="H2060" s="23">
        <v>8347.83</v>
      </c>
      <c r="I2060" s="23">
        <f t="shared" si="148"/>
        <v>6678.2640000000001</v>
      </c>
      <c r="J2060" s="15">
        <v>50</v>
      </c>
      <c r="K2060" s="23">
        <f t="shared" si="147"/>
        <v>78.90790476190476</v>
      </c>
      <c r="L2060" s="20">
        <f t="shared" si="149"/>
        <v>6628.2640000000001</v>
      </c>
      <c r="M2060" s="21">
        <f t="shared" si="150"/>
        <v>50</v>
      </c>
    </row>
    <row r="2061" spans="2:13">
      <c r="B2061" s="14">
        <v>20527769</v>
      </c>
      <c r="C2061" s="15" t="s">
        <v>1610</v>
      </c>
      <c r="D2061" s="15" t="s">
        <v>1798</v>
      </c>
      <c r="E2061" s="16">
        <v>43808</v>
      </c>
      <c r="F2061" s="22">
        <f>IF(AND(MONTH($D$1)&lt;=MONTH(E2061),YEAR($D$1)=YEAR(E2061)),0,DATEDIF(E2061,$D$1,"M"))</f>
        <v>69</v>
      </c>
      <c r="G2061" s="18">
        <v>84</v>
      </c>
      <c r="H2061" s="23">
        <v>8441.9500000000007</v>
      </c>
      <c r="I2061" s="23">
        <f t="shared" si="148"/>
        <v>6753.5600000000013</v>
      </c>
      <c r="J2061" s="15">
        <v>100</v>
      </c>
      <c r="K2061" s="23">
        <f t="shared" si="147"/>
        <v>79.209047619047638</v>
      </c>
      <c r="L2061" s="20">
        <f t="shared" si="149"/>
        <v>5465.4242857142872</v>
      </c>
      <c r="M2061" s="21">
        <f t="shared" si="150"/>
        <v>1288.1357142857141</v>
      </c>
    </row>
    <row r="2062" spans="2:13">
      <c r="B2062" s="14">
        <v>20696164</v>
      </c>
      <c r="C2062" s="15" t="s">
        <v>1610</v>
      </c>
      <c r="D2062" s="15" t="s">
        <v>1798</v>
      </c>
      <c r="E2062" s="16">
        <v>43808</v>
      </c>
      <c r="F2062" s="22">
        <f>IF(AND(MONTH($D$1)&lt;=MONTH(E2062),YEAR($D$1)=YEAR(E2062)),0,DATEDIF(E2062,$D$1,"M"))</f>
        <v>69</v>
      </c>
      <c r="G2062" s="18">
        <v>84</v>
      </c>
      <c r="H2062" s="23">
        <v>8441.9500000000007</v>
      </c>
      <c r="I2062" s="23">
        <f t="shared" si="148"/>
        <v>6753.5600000000013</v>
      </c>
      <c r="J2062" s="15">
        <v>100</v>
      </c>
      <c r="K2062" s="23">
        <f t="shared" si="147"/>
        <v>79.209047619047638</v>
      </c>
      <c r="L2062" s="20">
        <f t="shared" si="149"/>
        <v>5465.4242857142872</v>
      </c>
      <c r="M2062" s="21">
        <f t="shared" si="150"/>
        <v>1288.1357142857141</v>
      </c>
    </row>
    <row r="2063" spans="2:13">
      <c r="B2063" s="14">
        <v>18926040</v>
      </c>
      <c r="C2063" s="15" t="s">
        <v>1610</v>
      </c>
      <c r="D2063" s="15" t="s">
        <v>1798</v>
      </c>
      <c r="E2063" s="16">
        <v>43487</v>
      </c>
      <c r="F2063" s="22">
        <f>IF(AND(MONTH($D$1)&lt;=MONTH(E2063),YEAR($D$1)=YEAR(E2063)),0,DATEDIF(E2063,$D$1,"M"))</f>
        <v>80</v>
      </c>
      <c r="G2063" s="18">
        <v>84</v>
      </c>
      <c r="H2063" s="23">
        <v>8441.9500000000007</v>
      </c>
      <c r="I2063" s="23">
        <f t="shared" si="148"/>
        <v>6753.5600000000013</v>
      </c>
      <c r="J2063" s="15">
        <v>100</v>
      </c>
      <c r="K2063" s="23">
        <f t="shared" si="147"/>
        <v>79.209047619047638</v>
      </c>
      <c r="L2063" s="20">
        <f t="shared" si="149"/>
        <v>6336.7238095238108</v>
      </c>
      <c r="M2063" s="21">
        <f t="shared" si="150"/>
        <v>416.8361904761905</v>
      </c>
    </row>
    <row r="2064" spans="2:13">
      <c r="B2064" s="14">
        <v>15304124</v>
      </c>
      <c r="C2064" s="15" t="s">
        <v>1610</v>
      </c>
      <c r="D2064" s="15" t="s">
        <v>1798</v>
      </c>
      <c r="E2064" s="16">
        <v>44530</v>
      </c>
      <c r="F2064" s="22">
        <f>IF(AND(MONTH($D$1)&lt;=MONTH(E2064),YEAR($D$1)=YEAR(E2064)),0,DATEDIF(E2064,$D$1,"M"))</f>
        <v>46</v>
      </c>
      <c r="G2064" s="18">
        <v>84</v>
      </c>
      <c r="H2064" s="23">
        <v>8721.77</v>
      </c>
      <c r="I2064" s="23">
        <f t="shared" si="148"/>
        <v>6977.4160000000011</v>
      </c>
      <c r="J2064" s="15">
        <v>100</v>
      </c>
      <c r="K2064" s="23">
        <f t="shared" si="147"/>
        <v>81.874000000000009</v>
      </c>
      <c r="L2064" s="20">
        <f t="shared" si="149"/>
        <v>3766.2040000000006</v>
      </c>
      <c r="M2064" s="21">
        <f t="shared" si="150"/>
        <v>3211.2120000000004</v>
      </c>
    </row>
    <row r="2065" spans="2:13">
      <c r="B2065" s="14">
        <v>20589251</v>
      </c>
      <c r="C2065" s="15" t="s">
        <v>1610</v>
      </c>
      <c r="D2065" s="15" t="s">
        <v>1798</v>
      </c>
      <c r="E2065" s="16">
        <v>42943</v>
      </c>
      <c r="F2065" s="22">
        <f>IF(AND(MONTH($D$1)&lt;=MONTH(E2065),YEAR($D$1)=YEAR(E2065)),0,DATEDIF(E2065,$D$1,"M"))</f>
        <v>98</v>
      </c>
      <c r="G2065" s="18">
        <v>84</v>
      </c>
      <c r="H2065" s="23">
        <v>8285.8700000000008</v>
      </c>
      <c r="I2065" s="23">
        <f t="shared" si="148"/>
        <v>6628.6960000000008</v>
      </c>
      <c r="J2065" s="15">
        <v>50</v>
      </c>
      <c r="K2065" s="23">
        <f t="shared" si="147"/>
        <v>78.31780952380953</v>
      </c>
      <c r="L2065" s="20">
        <f t="shared" si="149"/>
        <v>6578.6960000000008</v>
      </c>
      <c r="M2065" s="21">
        <f t="shared" si="150"/>
        <v>50</v>
      </c>
    </row>
    <row r="2066" spans="2:13">
      <c r="B2066" s="14">
        <v>21177696</v>
      </c>
      <c r="C2066" s="15" t="s">
        <v>1610</v>
      </c>
      <c r="D2066" s="15" t="s">
        <v>1798</v>
      </c>
      <c r="E2066" s="16">
        <v>44138</v>
      </c>
      <c r="F2066" s="22">
        <f>IF(AND(MONTH($D$1)&lt;=MONTH(E2066),YEAR($D$1)=YEAR(E2066)),0,DATEDIF(E2066,$D$1,"M"))</f>
        <v>58</v>
      </c>
      <c r="G2066" s="18">
        <v>84</v>
      </c>
      <c r="H2066" s="23">
        <v>8258.92</v>
      </c>
      <c r="I2066" s="23">
        <f t="shared" si="148"/>
        <v>6607.1360000000004</v>
      </c>
      <c r="J2066" s="15">
        <v>100</v>
      </c>
      <c r="K2066" s="23">
        <f t="shared" si="147"/>
        <v>77.465904761904767</v>
      </c>
      <c r="L2066" s="20">
        <f t="shared" si="149"/>
        <v>4493.0224761904765</v>
      </c>
      <c r="M2066" s="21">
        <f t="shared" si="150"/>
        <v>2114.1135238095239</v>
      </c>
    </row>
    <row r="2067" spans="2:13">
      <c r="B2067" s="14">
        <v>15421875</v>
      </c>
      <c r="C2067" s="15" t="s">
        <v>1610</v>
      </c>
      <c r="D2067" s="15" t="s">
        <v>1798</v>
      </c>
      <c r="E2067" s="16">
        <v>43304</v>
      </c>
      <c r="F2067" s="22">
        <f>IF(AND(MONTH($D$1)&lt;=MONTH(E2067),YEAR($D$1)=YEAR(E2067)),0,DATEDIF(E2067,$D$1,"M"))</f>
        <v>86</v>
      </c>
      <c r="G2067" s="18">
        <v>84</v>
      </c>
      <c r="H2067" s="23">
        <v>8347.83</v>
      </c>
      <c r="I2067" s="23">
        <f t="shared" si="148"/>
        <v>6678.2640000000001</v>
      </c>
      <c r="J2067" s="15">
        <v>50</v>
      </c>
      <c r="K2067" s="23">
        <f t="shared" si="147"/>
        <v>78.90790476190476</v>
      </c>
      <c r="L2067" s="20">
        <f t="shared" si="149"/>
        <v>6628.2640000000001</v>
      </c>
      <c r="M2067" s="21">
        <f t="shared" si="150"/>
        <v>50</v>
      </c>
    </row>
    <row r="2068" spans="2:13">
      <c r="B2068" s="14">
        <v>17512898</v>
      </c>
      <c r="C2068" s="15" t="s">
        <v>1610</v>
      </c>
      <c r="D2068" s="15" t="s">
        <v>1798</v>
      </c>
      <c r="E2068" s="16">
        <v>44530</v>
      </c>
      <c r="F2068" s="22">
        <f>IF(AND(MONTH($D$1)&lt;=MONTH(E2068),YEAR($D$1)=YEAR(E2068)),0,DATEDIF(E2068,$D$1,"M"))</f>
        <v>46</v>
      </c>
      <c r="G2068" s="18">
        <v>84</v>
      </c>
      <c r="H2068" s="23">
        <v>8721.77</v>
      </c>
      <c r="I2068" s="23">
        <f t="shared" si="148"/>
        <v>6977.4160000000011</v>
      </c>
      <c r="J2068" s="15">
        <v>100</v>
      </c>
      <c r="K2068" s="23">
        <f t="shared" si="147"/>
        <v>81.874000000000009</v>
      </c>
      <c r="L2068" s="20">
        <f t="shared" si="149"/>
        <v>3766.2040000000006</v>
      </c>
      <c r="M2068" s="21">
        <f t="shared" si="150"/>
        <v>3211.2120000000004</v>
      </c>
    </row>
    <row r="2069" spans="2:13">
      <c r="B2069" s="14">
        <v>17569361</v>
      </c>
      <c r="C2069" s="15" t="s">
        <v>1610</v>
      </c>
      <c r="D2069" s="15" t="s">
        <v>1798</v>
      </c>
      <c r="E2069" s="16">
        <v>44684</v>
      </c>
      <c r="F2069" s="22">
        <f>IF(AND(MONTH($D$1)&lt;=MONTH(E2069),YEAR($D$1)=YEAR(E2069)),0,DATEDIF(E2069,$D$1,"M"))</f>
        <v>40</v>
      </c>
      <c r="G2069" s="18">
        <v>84</v>
      </c>
      <c r="H2069" s="23">
        <v>8727.2900000000009</v>
      </c>
      <c r="I2069" s="23">
        <f t="shared" si="148"/>
        <v>6981.8320000000012</v>
      </c>
      <c r="J2069" s="15">
        <v>100</v>
      </c>
      <c r="K2069" s="23">
        <f t="shared" si="147"/>
        <v>81.926571428571449</v>
      </c>
      <c r="L2069" s="20">
        <f t="shared" si="149"/>
        <v>3277.0628571428579</v>
      </c>
      <c r="M2069" s="21">
        <f t="shared" si="150"/>
        <v>3704.7691428571434</v>
      </c>
    </row>
    <row r="2070" spans="2:13">
      <c r="B2070" s="14">
        <v>18993079</v>
      </c>
      <c r="C2070" s="15" t="s">
        <v>1610</v>
      </c>
      <c r="D2070" s="15" t="s">
        <v>1798</v>
      </c>
      <c r="E2070" s="16">
        <v>43040</v>
      </c>
      <c r="F2070" s="22">
        <f>IF(AND(MONTH($D$1)&lt;=MONTH(E2070),YEAR($D$1)=YEAR(E2070)),0,DATEDIF(E2070,$D$1,"M"))</f>
        <v>95</v>
      </c>
      <c r="G2070" s="18">
        <v>84</v>
      </c>
      <c r="H2070" s="23">
        <v>8285.8700000000008</v>
      </c>
      <c r="I2070" s="23">
        <f t="shared" si="148"/>
        <v>6628.6960000000008</v>
      </c>
      <c r="J2070" s="15">
        <v>50</v>
      </c>
      <c r="K2070" s="23">
        <f t="shared" si="147"/>
        <v>78.31780952380953</v>
      </c>
      <c r="L2070" s="20">
        <f t="shared" si="149"/>
        <v>6578.6960000000008</v>
      </c>
      <c r="M2070" s="21">
        <f t="shared" si="150"/>
        <v>50</v>
      </c>
    </row>
    <row r="2071" spans="2:13">
      <c r="B2071" s="14">
        <v>17155199</v>
      </c>
      <c r="C2071" s="15" t="s">
        <v>1610</v>
      </c>
      <c r="D2071" s="15" t="s">
        <v>1798</v>
      </c>
      <c r="E2071" s="16">
        <v>43808</v>
      </c>
      <c r="F2071" s="22">
        <f>IF(AND(MONTH($D$1)&lt;=MONTH(E2071),YEAR($D$1)=YEAR(E2071)),0,DATEDIF(E2071,$D$1,"M"))</f>
        <v>69</v>
      </c>
      <c r="G2071" s="18">
        <v>84</v>
      </c>
      <c r="H2071" s="23">
        <v>8441.9500000000007</v>
      </c>
      <c r="I2071" s="23">
        <f t="shared" si="148"/>
        <v>6753.5600000000013</v>
      </c>
      <c r="J2071" s="15">
        <v>100</v>
      </c>
      <c r="K2071" s="23">
        <f t="shared" si="147"/>
        <v>79.209047619047638</v>
      </c>
      <c r="L2071" s="20">
        <f t="shared" si="149"/>
        <v>5465.4242857142872</v>
      </c>
      <c r="M2071" s="21">
        <f t="shared" si="150"/>
        <v>1288.1357142857141</v>
      </c>
    </row>
    <row r="2072" spans="2:13">
      <c r="B2072" s="14">
        <v>21978884</v>
      </c>
      <c r="C2072" s="15" t="s">
        <v>1610</v>
      </c>
      <c r="D2072" s="15" t="s">
        <v>1798</v>
      </c>
      <c r="E2072" s="16">
        <v>43823</v>
      </c>
      <c r="F2072" s="22">
        <f>IF(AND(MONTH($D$1)&lt;=MONTH(E2072),YEAR($D$1)=YEAR(E2072)),0,DATEDIF(E2072,$D$1,"M"))</f>
        <v>69</v>
      </c>
      <c r="G2072" s="18">
        <v>84</v>
      </c>
      <c r="H2072" s="23">
        <v>8441.9500000000007</v>
      </c>
      <c r="I2072" s="23">
        <f t="shared" si="148"/>
        <v>6753.5600000000013</v>
      </c>
      <c r="J2072" s="15">
        <v>100</v>
      </c>
      <c r="K2072" s="23">
        <f t="shared" si="147"/>
        <v>79.209047619047638</v>
      </c>
      <c r="L2072" s="20">
        <f t="shared" si="149"/>
        <v>5465.4242857142872</v>
      </c>
      <c r="M2072" s="21">
        <f t="shared" si="150"/>
        <v>1288.1357142857141</v>
      </c>
    </row>
    <row r="2073" spans="2:13">
      <c r="B2073" s="14">
        <v>17423335</v>
      </c>
      <c r="C2073" s="15" t="s">
        <v>1610</v>
      </c>
      <c r="D2073" s="15" t="s">
        <v>1798</v>
      </c>
      <c r="E2073" s="16">
        <v>44153</v>
      </c>
      <c r="F2073" s="22">
        <f>IF(AND(MONTH($D$1)&lt;=MONTH(E2073),YEAR($D$1)=YEAR(E2073)),0,DATEDIF(E2073,$D$1,"M"))</f>
        <v>58</v>
      </c>
      <c r="G2073" s="18">
        <v>84</v>
      </c>
      <c r="H2073" s="23">
        <v>8258.92</v>
      </c>
      <c r="I2073" s="23">
        <f t="shared" si="148"/>
        <v>6607.1360000000004</v>
      </c>
      <c r="J2073" s="15">
        <v>100</v>
      </c>
      <c r="K2073" s="23">
        <f t="shared" si="147"/>
        <v>77.465904761904767</v>
      </c>
      <c r="L2073" s="20">
        <f t="shared" si="149"/>
        <v>4493.0224761904765</v>
      </c>
      <c r="M2073" s="21">
        <f t="shared" si="150"/>
        <v>2114.1135238095239</v>
      </c>
    </row>
    <row r="2074" spans="2:13">
      <c r="B2074" s="14">
        <v>22029876</v>
      </c>
      <c r="C2074" s="15" t="s">
        <v>1610</v>
      </c>
      <c r="D2074" s="15" t="s">
        <v>1798</v>
      </c>
      <c r="E2074" s="16">
        <v>43773</v>
      </c>
      <c r="F2074" s="22">
        <f>IF(AND(MONTH($D$1)&lt;=MONTH(E2074),YEAR($D$1)=YEAR(E2074)),0,DATEDIF(E2074,$D$1,"M"))</f>
        <v>70</v>
      </c>
      <c r="G2074" s="18">
        <v>84</v>
      </c>
      <c r="H2074" s="23">
        <v>8441.9500000000007</v>
      </c>
      <c r="I2074" s="23">
        <f t="shared" si="148"/>
        <v>6753.5600000000013</v>
      </c>
      <c r="J2074" s="15">
        <v>100</v>
      </c>
      <c r="K2074" s="23">
        <f t="shared" si="147"/>
        <v>79.209047619047638</v>
      </c>
      <c r="L2074" s="20">
        <f t="shared" si="149"/>
        <v>5544.633333333335</v>
      </c>
      <c r="M2074" s="21">
        <f t="shared" si="150"/>
        <v>1208.9266666666663</v>
      </c>
    </row>
    <row r="2075" spans="2:13">
      <c r="B2075" s="14">
        <v>18306275</v>
      </c>
      <c r="C2075" s="15" t="s">
        <v>1610</v>
      </c>
      <c r="D2075" s="15" t="s">
        <v>1798</v>
      </c>
      <c r="E2075" s="16">
        <v>44887</v>
      </c>
      <c r="F2075" s="22">
        <f>IF(AND(MONTH($D$1)&lt;=MONTH(E2075),YEAR($D$1)=YEAR(E2075)),0,DATEDIF(E2075,$D$1,"M"))</f>
        <v>34</v>
      </c>
      <c r="G2075" s="18">
        <v>84</v>
      </c>
      <c r="H2075" s="23">
        <v>9454.7900000000009</v>
      </c>
      <c r="I2075" s="23">
        <f t="shared" si="148"/>
        <v>7563.8320000000012</v>
      </c>
      <c r="J2075" s="15">
        <v>100</v>
      </c>
      <c r="K2075" s="23">
        <f t="shared" si="147"/>
        <v>88.855142857142866</v>
      </c>
      <c r="L2075" s="20">
        <f t="shared" si="149"/>
        <v>3021.0748571428576</v>
      </c>
      <c r="M2075" s="21">
        <f t="shared" si="150"/>
        <v>4542.7571428571437</v>
      </c>
    </row>
    <row r="2076" spans="2:13">
      <c r="B2076" s="14">
        <v>20695994</v>
      </c>
      <c r="C2076" s="15" t="s">
        <v>1610</v>
      </c>
      <c r="D2076" s="15" t="s">
        <v>1798</v>
      </c>
      <c r="E2076" s="16">
        <v>43789</v>
      </c>
      <c r="F2076" s="22">
        <f>IF(AND(MONTH($D$1)&lt;=MONTH(E2076),YEAR($D$1)=YEAR(E2076)),0,DATEDIF(E2076,$D$1,"M"))</f>
        <v>70</v>
      </c>
      <c r="G2076" s="18">
        <v>84</v>
      </c>
      <c r="H2076" s="23">
        <v>8441.9500000000007</v>
      </c>
      <c r="I2076" s="23">
        <f t="shared" si="148"/>
        <v>6753.5600000000013</v>
      </c>
      <c r="J2076" s="15">
        <v>100</v>
      </c>
      <c r="K2076" s="23">
        <f t="shared" si="147"/>
        <v>79.209047619047638</v>
      </c>
      <c r="L2076" s="20">
        <f t="shared" si="149"/>
        <v>5544.633333333335</v>
      </c>
      <c r="M2076" s="21">
        <f t="shared" si="150"/>
        <v>1208.9266666666663</v>
      </c>
    </row>
    <row r="2077" spans="2:13">
      <c r="B2077" s="14">
        <v>17982436</v>
      </c>
      <c r="C2077" s="15" t="s">
        <v>1610</v>
      </c>
      <c r="D2077" s="15" t="s">
        <v>1798</v>
      </c>
      <c r="E2077" s="16">
        <v>44903</v>
      </c>
      <c r="F2077" s="22">
        <f>IF(AND(MONTH($D$1)&lt;=MONTH(E2077),YEAR($D$1)=YEAR(E2077)),0,DATEDIF(E2077,$D$1,"M"))</f>
        <v>33</v>
      </c>
      <c r="G2077" s="18">
        <v>84</v>
      </c>
      <c r="H2077" s="23">
        <v>9454.7900000000009</v>
      </c>
      <c r="I2077" s="23">
        <f t="shared" si="148"/>
        <v>7563.8320000000012</v>
      </c>
      <c r="J2077" s="15">
        <v>100</v>
      </c>
      <c r="K2077" s="23">
        <f t="shared" si="147"/>
        <v>88.855142857142866</v>
      </c>
      <c r="L2077" s="20">
        <f t="shared" si="149"/>
        <v>2932.2197142857144</v>
      </c>
      <c r="M2077" s="21">
        <f t="shared" si="150"/>
        <v>4631.6122857142873</v>
      </c>
    </row>
    <row r="2078" spans="2:13">
      <c r="B2078" s="14">
        <v>20712724</v>
      </c>
      <c r="C2078" s="15" t="s">
        <v>1610</v>
      </c>
      <c r="D2078" s="15" t="s">
        <v>1798</v>
      </c>
      <c r="E2078" s="16">
        <v>43998</v>
      </c>
      <c r="F2078" s="22">
        <f>IF(AND(MONTH($D$1)&lt;=MONTH(E2078),YEAR($D$1)=YEAR(E2078)),0,DATEDIF(E2078,$D$1,"M"))</f>
        <v>63</v>
      </c>
      <c r="G2078" s="18">
        <v>84</v>
      </c>
      <c r="H2078" s="23">
        <v>8258.92</v>
      </c>
      <c r="I2078" s="23">
        <f t="shared" si="148"/>
        <v>6607.1360000000004</v>
      </c>
      <c r="J2078" s="15">
        <v>100</v>
      </c>
      <c r="K2078" s="23">
        <f t="shared" si="147"/>
        <v>77.465904761904767</v>
      </c>
      <c r="L2078" s="20">
        <f t="shared" si="149"/>
        <v>4880.3520000000008</v>
      </c>
      <c r="M2078" s="21">
        <f t="shared" si="150"/>
        <v>1726.7839999999997</v>
      </c>
    </row>
    <row r="2079" spans="2:13">
      <c r="B2079" s="14">
        <v>17512939</v>
      </c>
      <c r="C2079" s="15" t="s">
        <v>1610</v>
      </c>
      <c r="D2079" s="15" t="s">
        <v>1798</v>
      </c>
      <c r="E2079" s="16">
        <v>43262</v>
      </c>
      <c r="F2079" s="22">
        <f>IF(AND(MONTH($D$1)&lt;=MONTH(E2079),YEAR($D$1)=YEAR(E2079)),0,DATEDIF(E2079,$D$1,"M"))</f>
        <v>87</v>
      </c>
      <c r="G2079" s="18">
        <v>84</v>
      </c>
      <c r="H2079" s="23">
        <v>8347.83</v>
      </c>
      <c r="I2079" s="23">
        <f t="shared" si="148"/>
        <v>6678.2640000000001</v>
      </c>
      <c r="J2079" s="15">
        <v>50</v>
      </c>
      <c r="K2079" s="23">
        <f t="shared" si="147"/>
        <v>78.90790476190476</v>
      </c>
      <c r="L2079" s="20">
        <f t="shared" si="149"/>
        <v>6628.2640000000001</v>
      </c>
      <c r="M2079" s="21">
        <f t="shared" si="150"/>
        <v>50</v>
      </c>
    </row>
    <row r="2080" spans="2:13">
      <c r="B2080" s="14">
        <v>17503150</v>
      </c>
      <c r="C2080" s="15" t="s">
        <v>1610</v>
      </c>
      <c r="D2080" s="15" t="s">
        <v>1798</v>
      </c>
      <c r="E2080" s="16">
        <v>43917</v>
      </c>
      <c r="F2080" s="22">
        <f>IF(AND(MONTH($D$1)&lt;=MONTH(E2080),YEAR($D$1)=YEAR(E2080)),0,DATEDIF(E2080,$D$1,"M"))</f>
        <v>66</v>
      </c>
      <c r="G2080" s="18">
        <v>84</v>
      </c>
      <c r="H2080" s="23">
        <v>8258.92</v>
      </c>
      <c r="I2080" s="23">
        <f t="shared" si="148"/>
        <v>6607.1360000000004</v>
      </c>
      <c r="J2080" s="15">
        <v>100</v>
      </c>
      <c r="K2080" s="23">
        <f t="shared" si="147"/>
        <v>77.465904761904767</v>
      </c>
      <c r="L2080" s="20">
        <f t="shared" si="149"/>
        <v>5112.7497142857146</v>
      </c>
      <c r="M2080" s="21">
        <f t="shared" si="150"/>
        <v>1494.3862857142858</v>
      </c>
    </row>
    <row r="2081" spans="2:13">
      <c r="B2081" s="14">
        <v>19534798</v>
      </c>
      <c r="C2081" s="15" t="s">
        <v>1610</v>
      </c>
      <c r="D2081" s="15" t="s">
        <v>1798</v>
      </c>
      <c r="E2081" s="16">
        <v>44574</v>
      </c>
      <c r="F2081" s="22">
        <f>IF(AND(MONTH($D$1)&lt;=MONTH(E2081),YEAR($D$1)=YEAR(E2081)),0,DATEDIF(E2081,$D$1,"M"))</f>
        <v>44</v>
      </c>
      <c r="G2081" s="18">
        <v>84</v>
      </c>
      <c r="H2081" s="23">
        <v>12060.77</v>
      </c>
      <c r="I2081" s="23">
        <f t="shared" si="148"/>
        <v>9648.616</v>
      </c>
      <c r="J2081" s="15">
        <v>100</v>
      </c>
      <c r="K2081" s="23">
        <f t="shared" si="147"/>
        <v>113.67400000000001</v>
      </c>
      <c r="L2081" s="20">
        <f t="shared" si="149"/>
        <v>5001.6559999999999</v>
      </c>
      <c r="M2081" s="21">
        <f t="shared" si="150"/>
        <v>4646.96</v>
      </c>
    </row>
    <row r="2082" spans="2:13">
      <c r="B2082" s="14">
        <v>17015083</v>
      </c>
      <c r="C2082" s="15" t="s">
        <v>1610</v>
      </c>
      <c r="D2082" s="15" t="s">
        <v>1798</v>
      </c>
      <c r="E2082" s="16">
        <v>43808</v>
      </c>
      <c r="F2082" s="22">
        <f>IF(AND(MONTH($D$1)&lt;=MONTH(E2082),YEAR($D$1)=YEAR(E2082)),0,DATEDIF(E2082,$D$1,"M"))</f>
        <v>69</v>
      </c>
      <c r="G2082" s="18">
        <v>84</v>
      </c>
      <c r="H2082" s="23">
        <v>8441.9500000000007</v>
      </c>
      <c r="I2082" s="23">
        <f t="shared" si="148"/>
        <v>6753.5600000000013</v>
      </c>
      <c r="J2082" s="15">
        <v>100</v>
      </c>
      <c r="K2082" s="23">
        <f t="shared" si="147"/>
        <v>79.209047619047638</v>
      </c>
      <c r="L2082" s="20">
        <f t="shared" si="149"/>
        <v>5465.4242857142872</v>
      </c>
      <c r="M2082" s="21">
        <f t="shared" si="150"/>
        <v>1288.1357142857141</v>
      </c>
    </row>
    <row r="2083" spans="2:13">
      <c r="B2083" s="14">
        <v>17741441</v>
      </c>
      <c r="C2083" s="15" t="s">
        <v>1610</v>
      </c>
      <c r="D2083" s="15" t="s">
        <v>1798</v>
      </c>
      <c r="E2083" s="16">
        <v>43804</v>
      </c>
      <c r="F2083" s="22">
        <f>IF(AND(MONTH($D$1)&lt;=MONTH(E2083),YEAR($D$1)=YEAR(E2083)),0,DATEDIF(E2083,$D$1,"M"))</f>
        <v>69</v>
      </c>
      <c r="G2083" s="18">
        <v>84</v>
      </c>
      <c r="H2083" s="23">
        <v>8441.9500000000007</v>
      </c>
      <c r="I2083" s="23">
        <f t="shared" si="148"/>
        <v>6753.5600000000013</v>
      </c>
      <c r="J2083" s="15">
        <v>100</v>
      </c>
      <c r="K2083" s="23">
        <f t="shared" si="147"/>
        <v>79.209047619047638</v>
      </c>
      <c r="L2083" s="20">
        <f t="shared" si="149"/>
        <v>5465.4242857142872</v>
      </c>
      <c r="M2083" s="21">
        <f t="shared" si="150"/>
        <v>1288.1357142857141</v>
      </c>
    </row>
    <row r="2084" spans="2:13">
      <c r="B2084" s="14">
        <v>13216538</v>
      </c>
      <c r="C2084" s="15" t="s">
        <v>1610</v>
      </c>
      <c r="D2084" s="15" t="s">
        <v>1798</v>
      </c>
      <c r="E2084" s="16">
        <v>44279</v>
      </c>
      <c r="F2084" s="22">
        <f>IF(AND(MONTH($D$1)&lt;=MONTH(E2084),YEAR($D$1)=YEAR(E2084)),0,DATEDIF(E2084,$D$1,"M"))</f>
        <v>54</v>
      </c>
      <c r="G2084" s="18">
        <v>84</v>
      </c>
      <c r="H2084" s="23">
        <v>8721.77</v>
      </c>
      <c r="I2084" s="23">
        <f t="shared" si="148"/>
        <v>6977.4160000000011</v>
      </c>
      <c r="J2084" s="15">
        <v>100</v>
      </c>
      <c r="K2084" s="23">
        <f t="shared" si="147"/>
        <v>81.874000000000009</v>
      </c>
      <c r="L2084" s="20">
        <f t="shared" si="149"/>
        <v>4421.1960000000008</v>
      </c>
      <c r="M2084" s="21">
        <f t="shared" si="150"/>
        <v>2556.2200000000003</v>
      </c>
    </row>
    <row r="2085" spans="2:13">
      <c r="B2085" s="14">
        <v>24690410</v>
      </c>
      <c r="C2085" s="15" t="s">
        <v>1610</v>
      </c>
      <c r="D2085" s="15" t="s">
        <v>1798</v>
      </c>
      <c r="E2085" s="16">
        <v>43690</v>
      </c>
      <c r="F2085" s="22">
        <f>IF(AND(MONTH($D$1)&lt;=MONTH(E2085),YEAR($D$1)=YEAR(E2085)),0,DATEDIF(E2085,$D$1,"M"))</f>
        <v>73</v>
      </c>
      <c r="G2085" s="18">
        <v>84</v>
      </c>
      <c r="H2085" s="23">
        <v>742.14</v>
      </c>
      <c r="I2085" s="23">
        <f t="shared" si="148"/>
        <v>593.71199999999999</v>
      </c>
      <c r="J2085" s="15">
        <v>100</v>
      </c>
      <c r="K2085" s="23">
        <f t="shared" si="147"/>
        <v>5.8775238095238098</v>
      </c>
      <c r="L2085" s="20">
        <f t="shared" si="149"/>
        <v>429.05923809523813</v>
      </c>
      <c r="M2085" s="21">
        <f t="shared" si="150"/>
        <v>164.65276190476186</v>
      </c>
    </row>
    <row r="2086" spans="2:13">
      <c r="B2086" s="14">
        <v>19215848</v>
      </c>
      <c r="C2086" s="15" t="s">
        <v>1610</v>
      </c>
      <c r="D2086" s="15" t="s">
        <v>1798</v>
      </c>
      <c r="E2086" s="16">
        <v>43861</v>
      </c>
      <c r="F2086" s="22">
        <f>IF(AND(MONTH($D$1)&lt;=MONTH(E2086),YEAR($D$1)=YEAR(E2086)),0,DATEDIF(E2086,$D$1,"M"))</f>
        <v>68</v>
      </c>
      <c r="G2086" s="18">
        <v>84</v>
      </c>
      <c r="H2086" s="23">
        <v>8258.92</v>
      </c>
      <c r="I2086" s="23">
        <f t="shared" si="148"/>
        <v>6607.1360000000004</v>
      </c>
      <c r="J2086" s="15">
        <v>100</v>
      </c>
      <c r="K2086" s="23">
        <f t="shared" si="147"/>
        <v>77.465904761904767</v>
      </c>
      <c r="L2086" s="20">
        <f t="shared" si="149"/>
        <v>5267.6815238095242</v>
      </c>
      <c r="M2086" s="21">
        <f t="shared" si="150"/>
        <v>1339.4544761904763</v>
      </c>
    </row>
    <row r="2087" spans="2:13">
      <c r="B2087" s="14">
        <v>11175896</v>
      </c>
      <c r="C2087" s="15" t="s">
        <v>1610</v>
      </c>
      <c r="D2087" s="15" t="s">
        <v>1798</v>
      </c>
      <c r="E2087" s="16">
        <v>42815</v>
      </c>
      <c r="F2087" s="22">
        <f>IF(AND(MONTH($D$1)&lt;=MONTH(E2087),YEAR($D$1)=YEAR(E2087)),0,DATEDIF(E2087,$D$1,"M"))</f>
        <v>102</v>
      </c>
      <c r="G2087" s="18">
        <v>84</v>
      </c>
      <c r="H2087" s="23">
        <v>38.64</v>
      </c>
      <c r="I2087" s="23">
        <f t="shared" si="148"/>
        <v>30.912000000000003</v>
      </c>
      <c r="J2087" s="15">
        <v>50</v>
      </c>
      <c r="K2087" s="23">
        <f t="shared" si="147"/>
        <v>-0.22723809523809521</v>
      </c>
      <c r="L2087" s="20">
        <f t="shared" si="149"/>
        <v>-19.087999999999997</v>
      </c>
      <c r="M2087" s="21">
        <f t="shared" si="150"/>
        <v>50</v>
      </c>
    </row>
    <row r="2088" spans="2:13">
      <c r="B2088" s="14">
        <v>25038745</v>
      </c>
      <c r="C2088" s="15" t="s">
        <v>1610</v>
      </c>
      <c r="D2088" s="15" t="s">
        <v>1800</v>
      </c>
      <c r="E2088" s="16">
        <v>45573</v>
      </c>
      <c r="F2088" s="22">
        <f>IF(AND(MONTH($D$1)&lt;=MONTH(E2088),YEAR($D$1)=YEAR(E2088)),0,DATEDIF(E2088,$D$1,"M"))</f>
        <v>11</v>
      </c>
      <c r="G2088" s="18">
        <v>84</v>
      </c>
      <c r="H2088" s="23">
        <v>4883.92</v>
      </c>
      <c r="I2088" s="23">
        <f t="shared" si="148"/>
        <v>3907.1360000000004</v>
      </c>
      <c r="J2088" s="15">
        <v>100</v>
      </c>
      <c r="K2088" s="23">
        <f t="shared" si="147"/>
        <v>45.323047619047621</v>
      </c>
      <c r="L2088" s="20">
        <f t="shared" si="149"/>
        <v>498.55352380952382</v>
      </c>
      <c r="M2088" s="21">
        <f t="shared" si="150"/>
        <v>3408.5824761904764</v>
      </c>
    </row>
    <row r="2089" spans="2:13">
      <c r="B2089" s="14">
        <v>25352433</v>
      </c>
      <c r="C2089" s="15" t="s">
        <v>1610</v>
      </c>
      <c r="D2089" s="15" t="s">
        <v>1800</v>
      </c>
      <c r="E2089" s="16">
        <v>41804</v>
      </c>
      <c r="F2089" s="22">
        <f>IF(AND(MONTH($D$1)&lt;=MONTH(E2089),YEAR($D$1)=YEAR(E2089)),0,DATEDIF(E2089,$D$1,"M"))</f>
        <v>135</v>
      </c>
      <c r="G2089" s="18">
        <v>84</v>
      </c>
      <c r="H2089" s="23">
        <v>0</v>
      </c>
      <c r="I2089" s="23">
        <f t="shared" si="148"/>
        <v>0</v>
      </c>
      <c r="J2089" s="15">
        <v>50</v>
      </c>
      <c r="K2089" s="23">
        <f t="shared" si="147"/>
        <v>-0.59523809523809523</v>
      </c>
      <c r="L2089" s="20">
        <f t="shared" si="149"/>
        <v>-50</v>
      </c>
      <c r="M2089" s="21">
        <f t="shared" si="150"/>
        <v>50</v>
      </c>
    </row>
    <row r="2090" spans="2:13">
      <c r="B2090" s="14">
        <v>25329564</v>
      </c>
      <c r="C2090" s="15" t="s">
        <v>1610</v>
      </c>
      <c r="D2090" s="15" t="s">
        <v>1800</v>
      </c>
      <c r="E2090" s="16">
        <v>42334</v>
      </c>
      <c r="F2090" s="22">
        <f>IF(AND(MONTH($D$1)&lt;=MONTH(E2090),YEAR($D$1)=YEAR(E2090)),0,DATEDIF(E2090,$D$1,"M"))</f>
        <v>118</v>
      </c>
      <c r="G2090" s="18">
        <v>84</v>
      </c>
      <c r="H2090" s="23">
        <v>0</v>
      </c>
      <c r="I2090" s="23">
        <f t="shared" si="148"/>
        <v>0</v>
      </c>
      <c r="J2090" s="15">
        <v>50</v>
      </c>
      <c r="K2090" s="23">
        <f t="shared" ref="K2090:K2153" si="151">(I2090-J2090)/G2090</f>
        <v>-0.59523809523809523</v>
      </c>
      <c r="L2090" s="20">
        <f t="shared" si="149"/>
        <v>-50</v>
      </c>
      <c r="M2090" s="21">
        <f t="shared" si="150"/>
        <v>50</v>
      </c>
    </row>
    <row r="2091" spans="2:13">
      <c r="B2091" s="14">
        <v>25418135</v>
      </c>
      <c r="C2091" s="15" t="s">
        <v>1610</v>
      </c>
      <c r="D2091" s="15" t="s">
        <v>1815</v>
      </c>
      <c r="E2091" s="16">
        <v>45642</v>
      </c>
      <c r="F2091" s="22">
        <f>IF(AND(MONTH($D$1)&lt;=MONTH(E2091),YEAR($D$1)=YEAR(E2091)),0,DATEDIF(E2091,$D$1,"M"))</f>
        <v>9</v>
      </c>
      <c r="G2091" s="18">
        <v>84</v>
      </c>
      <c r="H2091" s="23">
        <v>10271.89</v>
      </c>
      <c r="I2091" s="23">
        <f t="shared" si="148"/>
        <v>8217.5120000000006</v>
      </c>
      <c r="J2091" s="15">
        <v>100</v>
      </c>
      <c r="K2091" s="23">
        <f t="shared" si="151"/>
        <v>96.637047619047621</v>
      </c>
      <c r="L2091" s="20">
        <f t="shared" si="149"/>
        <v>869.73342857142859</v>
      </c>
      <c r="M2091" s="21">
        <f t="shared" si="150"/>
        <v>7347.7785714285719</v>
      </c>
    </row>
    <row r="2092" spans="2:13">
      <c r="B2092" s="14">
        <v>25498444</v>
      </c>
      <c r="C2092" s="15" t="s">
        <v>1610</v>
      </c>
      <c r="D2092" s="15" t="s">
        <v>1815</v>
      </c>
      <c r="E2092" s="16">
        <v>45723</v>
      </c>
      <c r="F2092" s="22">
        <f>IF(AND(MONTH($D$1)&lt;=MONTH(E2092),YEAR($D$1)=YEAR(E2092)),0,DATEDIF(E2092,$D$1,"M"))</f>
        <v>6</v>
      </c>
      <c r="G2092" s="18">
        <v>84</v>
      </c>
      <c r="H2092" s="23">
        <v>10271.89</v>
      </c>
      <c r="I2092" s="23">
        <f t="shared" si="148"/>
        <v>8217.5120000000006</v>
      </c>
      <c r="J2092" s="15">
        <v>100</v>
      </c>
      <c r="K2092" s="23">
        <f t="shared" si="151"/>
        <v>96.637047619047621</v>
      </c>
      <c r="L2092" s="20">
        <f t="shared" si="149"/>
        <v>579.82228571428573</v>
      </c>
      <c r="M2092" s="21">
        <f t="shared" si="150"/>
        <v>7637.6897142857151</v>
      </c>
    </row>
    <row r="2093" spans="2:13">
      <c r="B2093" s="14">
        <v>25418134</v>
      </c>
      <c r="C2093" s="15" t="s">
        <v>1610</v>
      </c>
      <c r="D2093" s="15" t="s">
        <v>1815</v>
      </c>
      <c r="E2093" s="16">
        <v>45720</v>
      </c>
      <c r="F2093" s="22">
        <f>IF(AND(MONTH($D$1)&lt;=MONTH(E2093),YEAR($D$1)=YEAR(E2093)),0,DATEDIF(E2093,$D$1,"M"))</f>
        <v>6</v>
      </c>
      <c r="G2093" s="18">
        <v>84</v>
      </c>
      <c r="H2093" s="23">
        <v>10271.89</v>
      </c>
      <c r="I2093" s="23">
        <f t="shared" si="148"/>
        <v>8217.5120000000006</v>
      </c>
      <c r="J2093" s="15">
        <v>100</v>
      </c>
      <c r="K2093" s="23">
        <f t="shared" si="151"/>
        <v>96.637047619047621</v>
      </c>
      <c r="L2093" s="20">
        <f t="shared" si="149"/>
        <v>579.82228571428573</v>
      </c>
      <c r="M2093" s="21">
        <f t="shared" si="150"/>
        <v>7637.6897142857151</v>
      </c>
    </row>
    <row r="2094" spans="2:13">
      <c r="B2094" s="14">
        <v>25644993</v>
      </c>
      <c r="C2094" s="15" t="s">
        <v>1610</v>
      </c>
      <c r="D2094" s="15" t="s">
        <v>1815</v>
      </c>
      <c r="E2094" s="16">
        <v>45735</v>
      </c>
      <c r="F2094" s="22">
        <f>IF(AND(MONTH($D$1)&lt;=MONTH(E2094),YEAR($D$1)=YEAR(E2094)),0,DATEDIF(E2094,$D$1,"M"))</f>
        <v>6</v>
      </c>
      <c r="G2094" s="18">
        <v>84</v>
      </c>
      <c r="H2094" s="23">
        <v>10271.89</v>
      </c>
      <c r="I2094" s="23">
        <f t="shared" si="148"/>
        <v>8217.5120000000006</v>
      </c>
      <c r="J2094" s="15">
        <v>100</v>
      </c>
      <c r="K2094" s="23">
        <f t="shared" si="151"/>
        <v>96.637047619047621</v>
      </c>
      <c r="L2094" s="20">
        <f t="shared" si="149"/>
        <v>579.82228571428573</v>
      </c>
      <c r="M2094" s="21">
        <f t="shared" si="150"/>
        <v>7637.6897142857151</v>
      </c>
    </row>
    <row r="2095" spans="2:13">
      <c r="B2095" s="14">
        <v>25305250</v>
      </c>
      <c r="C2095" s="15" t="s">
        <v>1610</v>
      </c>
      <c r="D2095" s="15" t="s">
        <v>1815</v>
      </c>
      <c r="E2095" s="16">
        <v>45758</v>
      </c>
      <c r="F2095" s="22">
        <f>IF(AND(MONTH($D$1)&lt;=MONTH(E2095),YEAR($D$1)=YEAR(E2095)),0,DATEDIF(E2095,$D$1,"M"))</f>
        <v>5</v>
      </c>
      <c r="G2095" s="18">
        <v>84</v>
      </c>
      <c r="H2095" s="23">
        <v>10271.89</v>
      </c>
      <c r="I2095" s="23">
        <f t="shared" si="148"/>
        <v>8217.5120000000006</v>
      </c>
      <c r="J2095" s="15">
        <v>100</v>
      </c>
      <c r="K2095" s="23">
        <f t="shared" si="151"/>
        <v>96.637047619047621</v>
      </c>
      <c r="L2095" s="20">
        <f t="shared" si="149"/>
        <v>483.18523809523811</v>
      </c>
      <c r="M2095" s="21">
        <f t="shared" si="150"/>
        <v>7734.3267619047629</v>
      </c>
    </row>
    <row r="2096" spans="2:13">
      <c r="B2096" s="14">
        <v>18676260</v>
      </c>
      <c r="C2096" s="15" t="s">
        <v>1610</v>
      </c>
      <c r="D2096" s="15" t="s">
        <v>1815</v>
      </c>
      <c r="E2096" s="16">
        <v>45735</v>
      </c>
      <c r="F2096" s="22">
        <f>IF(AND(MONTH($D$1)&lt;=MONTH(E2096),YEAR($D$1)=YEAR(E2096)),0,DATEDIF(E2096,$D$1,"M"))</f>
        <v>6</v>
      </c>
      <c r="G2096" s="18">
        <v>84</v>
      </c>
      <c r="H2096" s="23">
        <v>10271.89</v>
      </c>
      <c r="I2096" s="23">
        <f t="shared" si="148"/>
        <v>8217.5120000000006</v>
      </c>
      <c r="J2096" s="15">
        <v>100</v>
      </c>
      <c r="K2096" s="23">
        <f t="shared" si="151"/>
        <v>96.637047619047621</v>
      </c>
      <c r="L2096" s="20">
        <f t="shared" si="149"/>
        <v>579.82228571428573</v>
      </c>
      <c r="M2096" s="21">
        <f t="shared" si="150"/>
        <v>7637.6897142857151</v>
      </c>
    </row>
    <row r="2097" spans="2:13">
      <c r="B2097" s="14">
        <v>16834774</v>
      </c>
      <c r="C2097" s="15" t="s">
        <v>1610</v>
      </c>
      <c r="D2097" s="15" t="s">
        <v>1817</v>
      </c>
      <c r="E2097" s="16">
        <v>45810</v>
      </c>
      <c r="F2097" s="22">
        <f>IF(AND(MONTH($D$1)&lt;=MONTH(E2097),YEAR($D$1)=YEAR(E2097)),0,DATEDIF(E2097,$D$1,"M"))</f>
        <v>3</v>
      </c>
      <c r="G2097" s="18">
        <v>84</v>
      </c>
      <c r="H2097" s="23">
        <v>10271.89</v>
      </c>
      <c r="I2097" s="23">
        <f t="shared" si="148"/>
        <v>8217.5120000000006</v>
      </c>
      <c r="J2097" s="15">
        <v>100</v>
      </c>
      <c r="K2097" s="23">
        <f t="shared" si="151"/>
        <v>96.637047619047621</v>
      </c>
      <c r="L2097" s="20">
        <f t="shared" si="149"/>
        <v>289.91114285714286</v>
      </c>
      <c r="M2097" s="21">
        <f t="shared" si="150"/>
        <v>7927.6008571428574</v>
      </c>
    </row>
    <row r="2098" spans="2:13">
      <c r="B2098" s="14">
        <v>16834847</v>
      </c>
      <c r="C2098" s="15" t="s">
        <v>1610</v>
      </c>
      <c r="D2098" s="15" t="s">
        <v>1816</v>
      </c>
      <c r="E2098" s="16">
        <v>45716</v>
      </c>
      <c r="F2098" s="22">
        <f>IF(AND(MONTH($D$1)&lt;=MONTH(E2098),YEAR($D$1)=YEAR(E2098)),0,DATEDIF(E2098,$D$1,"M"))</f>
        <v>7</v>
      </c>
      <c r="G2098" s="18">
        <v>84</v>
      </c>
      <c r="H2098" s="23">
        <v>11657.4</v>
      </c>
      <c r="I2098" s="23">
        <f t="shared" si="148"/>
        <v>9325.92</v>
      </c>
      <c r="J2098" s="15">
        <v>100</v>
      </c>
      <c r="K2098" s="23">
        <f t="shared" si="151"/>
        <v>109.83238095238096</v>
      </c>
      <c r="L2098" s="20">
        <f t="shared" si="149"/>
        <v>768.82666666666671</v>
      </c>
      <c r="M2098" s="21">
        <f t="shared" si="150"/>
        <v>8557.0933333333342</v>
      </c>
    </row>
    <row r="2099" spans="2:13">
      <c r="B2099" s="14">
        <v>17357684</v>
      </c>
      <c r="C2099" s="15" t="s">
        <v>1610</v>
      </c>
      <c r="D2099" s="15" t="s">
        <v>1809</v>
      </c>
      <c r="E2099" s="16">
        <v>41640</v>
      </c>
      <c r="F2099" s="22">
        <f>IF(AND(MONTH($D$1)&lt;=MONTH(E2099),YEAR($D$1)=YEAR(E2099)),0,DATEDIF(E2099,$D$1,"M"))</f>
        <v>141</v>
      </c>
      <c r="G2099" s="18">
        <v>84</v>
      </c>
      <c r="H2099" s="23">
        <v>5737.08</v>
      </c>
      <c r="I2099" s="23">
        <f t="shared" si="148"/>
        <v>4589.6639999999998</v>
      </c>
      <c r="J2099" s="15">
        <v>50</v>
      </c>
      <c r="K2099" s="23">
        <f t="shared" si="151"/>
        <v>54.043619047619046</v>
      </c>
      <c r="L2099" s="20">
        <f t="shared" si="149"/>
        <v>4539.6639999999998</v>
      </c>
      <c r="M2099" s="21">
        <f t="shared" si="150"/>
        <v>50</v>
      </c>
    </row>
    <row r="2100" spans="2:13">
      <c r="B2100" s="14">
        <v>16834932</v>
      </c>
      <c r="C2100" s="15" t="s">
        <v>1610</v>
      </c>
      <c r="D2100" s="15" t="s">
        <v>1809</v>
      </c>
      <c r="E2100" s="16">
        <v>41791</v>
      </c>
      <c r="F2100" s="22">
        <f>IF(AND(MONTH($D$1)&lt;=MONTH(E2100),YEAR($D$1)=YEAR(E2100)),0,DATEDIF(E2100,$D$1,"M"))</f>
        <v>136</v>
      </c>
      <c r="G2100" s="18">
        <v>84</v>
      </c>
      <c r="H2100" s="23">
        <v>5737.08</v>
      </c>
      <c r="I2100" s="23">
        <f t="shared" si="148"/>
        <v>4589.6639999999998</v>
      </c>
      <c r="J2100" s="15">
        <v>50</v>
      </c>
      <c r="K2100" s="23">
        <f t="shared" si="151"/>
        <v>54.043619047619046</v>
      </c>
      <c r="L2100" s="20">
        <f t="shared" si="149"/>
        <v>4539.6639999999998</v>
      </c>
      <c r="M2100" s="21">
        <f t="shared" si="150"/>
        <v>50</v>
      </c>
    </row>
    <row r="2101" spans="2:13">
      <c r="B2101" s="14">
        <v>16834825</v>
      </c>
      <c r="C2101" s="15" t="s">
        <v>1610</v>
      </c>
      <c r="D2101" s="15" t="s">
        <v>1809</v>
      </c>
      <c r="E2101" s="16">
        <v>42046</v>
      </c>
      <c r="F2101" s="22">
        <f>IF(AND(MONTH($D$1)&lt;=MONTH(E2101),YEAR($D$1)=YEAR(E2101)),0,DATEDIF(E2101,$D$1,"M"))</f>
        <v>127</v>
      </c>
      <c r="G2101" s="18">
        <v>84</v>
      </c>
      <c r="H2101" s="23">
        <v>5890</v>
      </c>
      <c r="I2101" s="23">
        <f t="shared" si="148"/>
        <v>4712</v>
      </c>
      <c r="J2101" s="15">
        <v>50</v>
      </c>
      <c r="K2101" s="23">
        <f t="shared" si="151"/>
        <v>55.5</v>
      </c>
      <c r="L2101" s="20">
        <f t="shared" si="149"/>
        <v>4662</v>
      </c>
      <c r="M2101" s="21">
        <f t="shared" si="150"/>
        <v>50</v>
      </c>
    </row>
    <row r="2102" spans="2:13">
      <c r="B2102" s="14">
        <v>16834837</v>
      </c>
      <c r="C2102" s="15" t="s">
        <v>1610</v>
      </c>
      <c r="D2102" s="15" t="s">
        <v>1811</v>
      </c>
      <c r="E2102" s="16">
        <v>43789</v>
      </c>
      <c r="F2102" s="22">
        <f>IF(AND(MONTH($D$1)&lt;=MONTH(E2102),YEAR($D$1)=YEAR(E2102)),0,DATEDIF(E2102,$D$1,"M"))</f>
        <v>70</v>
      </c>
      <c r="G2102" s="18">
        <v>84</v>
      </c>
      <c r="H2102" s="23">
        <v>4750</v>
      </c>
      <c r="I2102" s="23">
        <f t="shared" si="148"/>
        <v>3800</v>
      </c>
      <c r="J2102" s="15">
        <v>100</v>
      </c>
      <c r="K2102" s="23">
        <f t="shared" si="151"/>
        <v>44.047619047619051</v>
      </c>
      <c r="L2102" s="20">
        <f t="shared" si="149"/>
        <v>3083.3333333333335</v>
      </c>
      <c r="M2102" s="21">
        <f t="shared" si="150"/>
        <v>716.66666666666652</v>
      </c>
    </row>
    <row r="2103" spans="2:13">
      <c r="B2103" s="14">
        <v>16834924</v>
      </c>
      <c r="C2103" s="15" t="s">
        <v>1610</v>
      </c>
      <c r="D2103" s="15" t="s">
        <v>1811</v>
      </c>
      <c r="E2103" s="16" t="s">
        <v>1928</v>
      </c>
      <c r="F2103" s="22">
        <f>IF(AND(MONTH($D$1)&lt;=MONTH(E2103),YEAR($D$1)=YEAR(E2103)),0,DATEDIF(E2103,$D$1,"M"))</f>
        <v>75</v>
      </c>
      <c r="G2103" s="18">
        <v>84</v>
      </c>
      <c r="H2103" s="23">
        <v>4750</v>
      </c>
      <c r="I2103" s="23">
        <f t="shared" si="148"/>
        <v>3800</v>
      </c>
      <c r="J2103" s="15">
        <v>100</v>
      </c>
      <c r="K2103" s="23">
        <f t="shared" si="151"/>
        <v>44.047619047619051</v>
      </c>
      <c r="L2103" s="20">
        <f t="shared" si="149"/>
        <v>3303.5714285714289</v>
      </c>
      <c r="M2103" s="21">
        <f t="shared" si="150"/>
        <v>496.4285714285711</v>
      </c>
    </row>
    <row r="2104" spans="2:13">
      <c r="B2104" s="14">
        <v>18676181</v>
      </c>
      <c r="C2104" s="15" t="s">
        <v>1610</v>
      </c>
      <c r="D2104" s="15" t="s">
        <v>1785</v>
      </c>
      <c r="E2104" s="16">
        <v>42353</v>
      </c>
      <c r="F2104" s="22">
        <f>IF(AND(MONTH($D$1)&lt;=MONTH(E2104),YEAR($D$1)=YEAR(E2104)),0,DATEDIF(E2104,$D$1,"M"))</f>
        <v>117</v>
      </c>
      <c r="G2104" s="18">
        <v>84</v>
      </c>
      <c r="H2104" s="23">
        <v>4310.29</v>
      </c>
      <c r="I2104" s="23">
        <f t="shared" si="148"/>
        <v>3448.232</v>
      </c>
      <c r="J2104" s="15">
        <v>50</v>
      </c>
      <c r="K2104" s="23">
        <f t="shared" si="151"/>
        <v>40.45514285714286</v>
      </c>
      <c r="L2104" s="20">
        <f t="shared" si="149"/>
        <v>3398.2320000000004</v>
      </c>
      <c r="M2104" s="21">
        <f t="shared" si="150"/>
        <v>50</v>
      </c>
    </row>
    <row r="2105" spans="2:13">
      <c r="B2105" s="14">
        <v>13846833</v>
      </c>
      <c r="C2105" s="15" t="s">
        <v>1610</v>
      </c>
      <c r="D2105" s="15" t="s">
        <v>1785</v>
      </c>
      <c r="E2105" s="16">
        <v>42772</v>
      </c>
      <c r="F2105" s="22">
        <f>IF(AND(MONTH($D$1)&lt;=MONTH(E2105),YEAR($D$1)=YEAR(E2105)),0,DATEDIF(E2105,$D$1,"M"))</f>
        <v>103</v>
      </c>
      <c r="G2105" s="18">
        <v>84</v>
      </c>
      <c r="H2105" s="23">
        <v>4189</v>
      </c>
      <c r="I2105" s="23">
        <f t="shared" si="148"/>
        <v>3351.2000000000003</v>
      </c>
      <c r="J2105" s="15">
        <v>50</v>
      </c>
      <c r="K2105" s="23">
        <f t="shared" si="151"/>
        <v>39.300000000000004</v>
      </c>
      <c r="L2105" s="20">
        <f t="shared" si="149"/>
        <v>3301.2000000000003</v>
      </c>
      <c r="M2105" s="21">
        <f t="shared" si="150"/>
        <v>50</v>
      </c>
    </row>
    <row r="2106" spans="2:13">
      <c r="B2106" s="14">
        <v>20695731</v>
      </c>
      <c r="C2106" s="15" t="s">
        <v>1610</v>
      </c>
      <c r="D2106" s="15" t="s">
        <v>1785</v>
      </c>
      <c r="E2106" s="16">
        <v>42929</v>
      </c>
      <c r="F2106" s="22">
        <f>IF(AND(MONTH($D$1)&lt;=MONTH(E2106),YEAR($D$1)=YEAR(E2106)),0,DATEDIF(E2106,$D$1,"M"))</f>
        <v>98</v>
      </c>
      <c r="G2106" s="18">
        <v>84</v>
      </c>
      <c r="H2106" s="23">
        <v>962</v>
      </c>
      <c r="I2106" s="23">
        <f t="shared" si="148"/>
        <v>769.6</v>
      </c>
      <c r="J2106" s="15">
        <v>50</v>
      </c>
      <c r="K2106" s="23">
        <f t="shared" si="151"/>
        <v>8.5666666666666664</v>
      </c>
      <c r="L2106" s="20">
        <f t="shared" si="149"/>
        <v>719.6</v>
      </c>
      <c r="M2106" s="21">
        <f t="shared" si="150"/>
        <v>50</v>
      </c>
    </row>
    <row r="2107" spans="2:13">
      <c r="B2107" s="14">
        <v>20694762</v>
      </c>
      <c r="C2107" s="15" t="s">
        <v>1610</v>
      </c>
      <c r="D2107" s="15" t="s">
        <v>1785</v>
      </c>
      <c r="E2107" s="16" t="s">
        <v>1951</v>
      </c>
      <c r="F2107" s="22">
        <f>IF(AND(MONTH($D$1)&lt;=MONTH(E2107),YEAR($D$1)=YEAR(E2107)),0,DATEDIF(E2107,$D$1,"M"))</f>
        <v>35</v>
      </c>
      <c r="G2107" s="18">
        <v>84</v>
      </c>
      <c r="H2107" s="23">
        <v>4310.29</v>
      </c>
      <c r="I2107" s="23">
        <f t="shared" si="148"/>
        <v>3448.232</v>
      </c>
      <c r="J2107" s="15">
        <v>100</v>
      </c>
      <c r="K2107" s="23">
        <f t="shared" si="151"/>
        <v>39.859904761904758</v>
      </c>
      <c r="L2107" s="20">
        <f t="shared" si="149"/>
        <v>1395.0966666666666</v>
      </c>
      <c r="M2107" s="21">
        <f t="shared" si="150"/>
        <v>2053.1353333333336</v>
      </c>
    </row>
    <row r="2108" spans="2:13">
      <c r="B2108" s="14">
        <v>18104240</v>
      </c>
      <c r="C2108" s="15" t="s">
        <v>1610</v>
      </c>
      <c r="D2108" s="15" t="s">
        <v>1785</v>
      </c>
      <c r="E2108" s="16">
        <v>43045</v>
      </c>
      <c r="F2108" s="22">
        <f>IF(AND(MONTH($D$1)&lt;=MONTH(E2108),YEAR($D$1)=YEAR(E2108)),0,DATEDIF(E2108,$D$1,"M"))</f>
        <v>94</v>
      </c>
      <c r="G2108" s="18">
        <v>84</v>
      </c>
      <c r="H2108" s="23">
        <v>4189</v>
      </c>
      <c r="I2108" s="23">
        <f t="shared" si="148"/>
        <v>3351.2000000000003</v>
      </c>
      <c r="J2108" s="15">
        <v>50</v>
      </c>
      <c r="K2108" s="23">
        <f t="shared" si="151"/>
        <v>39.300000000000004</v>
      </c>
      <c r="L2108" s="20">
        <f t="shared" si="149"/>
        <v>3301.2000000000003</v>
      </c>
      <c r="M2108" s="21">
        <f t="shared" si="150"/>
        <v>50</v>
      </c>
    </row>
    <row r="2109" spans="2:13">
      <c r="B2109" s="14">
        <v>22353358</v>
      </c>
      <c r="C2109" s="15" t="s">
        <v>1610</v>
      </c>
      <c r="D2109" s="15" t="s">
        <v>1785</v>
      </c>
      <c r="E2109" s="16">
        <v>44496</v>
      </c>
      <c r="F2109" s="22">
        <f>IF(AND(MONTH($D$1)&lt;=MONTH(E2109),YEAR($D$1)=YEAR(E2109)),0,DATEDIF(E2109,$D$1,"M"))</f>
        <v>47</v>
      </c>
      <c r="G2109" s="18">
        <v>84</v>
      </c>
      <c r="H2109" s="23">
        <v>4307</v>
      </c>
      <c r="I2109" s="23">
        <f t="shared" si="148"/>
        <v>3445.6000000000004</v>
      </c>
      <c r="J2109" s="15">
        <v>100</v>
      </c>
      <c r="K2109" s="23">
        <f t="shared" si="151"/>
        <v>39.828571428571436</v>
      </c>
      <c r="L2109" s="20">
        <f t="shared" si="149"/>
        <v>1871.9428571428575</v>
      </c>
      <c r="M2109" s="21">
        <f t="shared" si="150"/>
        <v>1573.6571428571428</v>
      </c>
    </row>
    <row r="2110" spans="2:13">
      <c r="B2110" s="14">
        <v>16834928</v>
      </c>
      <c r="C2110" s="15" t="s">
        <v>1610</v>
      </c>
      <c r="D2110" s="15" t="s">
        <v>1785</v>
      </c>
      <c r="E2110" s="16">
        <v>44064</v>
      </c>
      <c r="F2110" s="22">
        <f>IF(AND(MONTH($D$1)&lt;=MONTH(E2110),YEAR($D$1)=YEAR(E2110)),0,DATEDIF(E2110,$D$1,"M"))</f>
        <v>61</v>
      </c>
      <c r="G2110" s="18">
        <v>84</v>
      </c>
      <c r="H2110" s="23">
        <v>4310</v>
      </c>
      <c r="I2110" s="23">
        <f t="shared" si="148"/>
        <v>3448</v>
      </c>
      <c r="J2110" s="15">
        <v>100</v>
      </c>
      <c r="K2110" s="23">
        <f t="shared" si="151"/>
        <v>39.857142857142854</v>
      </c>
      <c r="L2110" s="20">
        <f t="shared" si="149"/>
        <v>2431.2857142857142</v>
      </c>
      <c r="M2110" s="21">
        <f t="shared" si="150"/>
        <v>1016.7142857142858</v>
      </c>
    </row>
    <row r="2111" spans="2:13">
      <c r="B2111" s="14">
        <v>18675988</v>
      </c>
      <c r="C2111" s="15" t="s">
        <v>1610</v>
      </c>
      <c r="D2111" s="15" t="s">
        <v>1785</v>
      </c>
      <c r="E2111" s="16">
        <v>43355</v>
      </c>
      <c r="F2111" s="22">
        <f>IF(AND(MONTH($D$1)&lt;=MONTH(E2111),YEAR($D$1)=YEAR(E2111)),0,DATEDIF(E2111,$D$1,"M"))</f>
        <v>84</v>
      </c>
      <c r="G2111" s="18">
        <v>84</v>
      </c>
      <c r="H2111" s="23">
        <v>4393</v>
      </c>
      <c r="I2111" s="23">
        <f t="shared" si="148"/>
        <v>3514.4</v>
      </c>
      <c r="J2111" s="15">
        <v>100</v>
      </c>
      <c r="K2111" s="23">
        <f t="shared" si="151"/>
        <v>40.647619047619045</v>
      </c>
      <c r="L2111" s="20">
        <f t="shared" si="149"/>
        <v>3414.3999999999996</v>
      </c>
      <c r="M2111" s="21">
        <f t="shared" si="150"/>
        <v>100.00000000000045</v>
      </c>
    </row>
    <row r="2112" spans="2:13">
      <c r="B2112" s="14">
        <v>18676050</v>
      </c>
      <c r="C2112" s="15" t="s">
        <v>1610</v>
      </c>
      <c r="D2112" s="15" t="s">
        <v>1789</v>
      </c>
      <c r="E2112" s="16">
        <v>45138</v>
      </c>
      <c r="F2112" s="22">
        <f>IF(AND(MONTH($D$1)&lt;=MONTH(E2112),YEAR($D$1)=YEAR(E2112)),0,DATEDIF(E2112,$D$1,"M"))</f>
        <v>26</v>
      </c>
      <c r="G2112" s="18">
        <v>84</v>
      </c>
      <c r="H2112" s="23">
        <v>4668</v>
      </c>
      <c r="I2112" s="23">
        <f t="shared" si="148"/>
        <v>3734.4</v>
      </c>
      <c r="J2112" s="15">
        <v>100</v>
      </c>
      <c r="K2112" s="23">
        <f t="shared" si="151"/>
        <v>43.266666666666666</v>
      </c>
      <c r="L2112" s="20">
        <f t="shared" si="149"/>
        <v>1124.9333333333334</v>
      </c>
      <c r="M2112" s="21">
        <f t="shared" si="150"/>
        <v>2609.4666666666667</v>
      </c>
    </row>
    <row r="2113" spans="2:13">
      <c r="B2113" s="14">
        <v>18676133</v>
      </c>
      <c r="C2113" s="15" t="s">
        <v>1610</v>
      </c>
      <c r="D2113" s="15" t="s">
        <v>1789</v>
      </c>
      <c r="E2113" s="16">
        <v>42998</v>
      </c>
      <c r="F2113" s="22">
        <f>IF(AND(MONTH($D$1)&lt;=MONTH(E2113),YEAR($D$1)=YEAR(E2113)),0,DATEDIF(E2113,$D$1,"M"))</f>
        <v>96</v>
      </c>
      <c r="G2113" s="18">
        <v>84</v>
      </c>
      <c r="H2113" s="23">
        <v>4225.67</v>
      </c>
      <c r="I2113" s="23">
        <f t="shared" si="148"/>
        <v>3380.5360000000001</v>
      </c>
      <c r="J2113" s="15">
        <v>50</v>
      </c>
      <c r="K2113" s="23">
        <f t="shared" si="151"/>
        <v>39.649238095238097</v>
      </c>
      <c r="L2113" s="20">
        <f t="shared" si="149"/>
        <v>3330.5360000000001</v>
      </c>
      <c r="M2113" s="21">
        <f t="shared" si="150"/>
        <v>50</v>
      </c>
    </row>
    <row r="2114" spans="2:13">
      <c r="B2114" s="14">
        <v>18676136</v>
      </c>
      <c r="C2114" s="15" t="s">
        <v>1610</v>
      </c>
      <c r="D2114" s="15" t="s">
        <v>1789</v>
      </c>
      <c r="E2114" s="16">
        <v>43466</v>
      </c>
      <c r="F2114" s="22">
        <f>IF(AND(MONTH($D$1)&lt;=MONTH(E2114),YEAR($D$1)=YEAR(E2114)),0,DATEDIF(E2114,$D$1,"M"))</f>
        <v>81</v>
      </c>
      <c r="G2114" s="18">
        <v>84</v>
      </c>
      <c r="H2114" s="23">
        <v>4299</v>
      </c>
      <c r="I2114" s="23">
        <f t="shared" si="148"/>
        <v>3439.2000000000003</v>
      </c>
      <c r="J2114" s="15">
        <v>100</v>
      </c>
      <c r="K2114" s="23">
        <f t="shared" si="151"/>
        <v>39.752380952380953</v>
      </c>
      <c r="L2114" s="20">
        <f t="shared" si="149"/>
        <v>3219.9428571428571</v>
      </c>
      <c r="M2114" s="21">
        <f t="shared" si="150"/>
        <v>219.25714285714321</v>
      </c>
    </row>
    <row r="2115" spans="2:13">
      <c r="B2115" s="14">
        <v>18676262</v>
      </c>
      <c r="C2115" s="15" t="s">
        <v>1610</v>
      </c>
      <c r="D2115" s="15" t="s">
        <v>1789</v>
      </c>
      <c r="E2115" s="16">
        <v>42736</v>
      </c>
      <c r="F2115" s="22">
        <f>IF(AND(MONTH($D$1)&lt;=MONTH(E2115),YEAR($D$1)=YEAR(E2115)),0,DATEDIF(E2115,$D$1,"M"))</f>
        <v>105</v>
      </c>
      <c r="G2115" s="18">
        <v>84</v>
      </c>
      <c r="H2115" s="23">
        <v>4225.67</v>
      </c>
      <c r="I2115" s="23">
        <f t="shared" si="148"/>
        <v>3380.5360000000001</v>
      </c>
      <c r="J2115" s="15">
        <v>50</v>
      </c>
      <c r="K2115" s="23">
        <f t="shared" si="151"/>
        <v>39.649238095238097</v>
      </c>
      <c r="L2115" s="20">
        <f t="shared" si="149"/>
        <v>3330.5360000000001</v>
      </c>
      <c r="M2115" s="21">
        <f t="shared" si="150"/>
        <v>50</v>
      </c>
    </row>
    <row r="2116" spans="2:13">
      <c r="B2116" s="14">
        <v>18676265</v>
      </c>
      <c r="C2116" s="15" t="s">
        <v>1610</v>
      </c>
      <c r="D2116" s="15" t="s">
        <v>1789</v>
      </c>
      <c r="E2116" s="16">
        <v>43648</v>
      </c>
      <c r="F2116" s="22">
        <f>IF(AND(MONTH($D$1)&lt;=MONTH(E2116),YEAR($D$1)=YEAR(E2116)),0,DATEDIF(E2116,$D$1,"M"))</f>
        <v>74</v>
      </c>
      <c r="G2116" s="18">
        <v>84</v>
      </c>
      <c r="H2116" s="23">
        <v>4299</v>
      </c>
      <c r="I2116" s="23">
        <f t="shared" ref="I2116:I2179" si="152">+H2116*(1-$I$3)</f>
        <v>3439.2000000000003</v>
      </c>
      <c r="J2116" s="15">
        <v>100</v>
      </c>
      <c r="K2116" s="23">
        <f t="shared" si="151"/>
        <v>39.752380952380953</v>
      </c>
      <c r="L2116" s="20">
        <f t="shared" ref="L2116:L2179" si="153">IF(F2116&lt;G2116,K2116*F2116,K2116*G2116)</f>
        <v>2941.6761904761906</v>
      </c>
      <c r="M2116" s="21">
        <f t="shared" si="150"/>
        <v>497.52380952380963</v>
      </c>
    </row>
    <row r="2117" spans="2:13">
      <c r="B2117" s="14">
        <v>20387633</v>
      </c>
      <c r="C2117" s="15" t="s">
        <v>1610</v>
      </c>
      <c r="D2117" s="15" t="s">
        <v>1789</v>
      </c>
      <c r="E2117" s="16">
        <v>43451</v>
      </c>
      <c r="F2117" s="22">
        <f>IF(AND(MONTH($D$1)&lt;=MONTH(E2117),YEAR($D$1)=YEAR(E2117)),0,DATEDIF(E2117,$D$1,"M"))</f>
        <v>81</v>
      </c>
      <c r="G2117" s="18">
        <v>84</v>
      </c>
      <c r="H2117" s="23">
        <v>4499.88</v>
      </c>
      <c r="I2117" s="23">
        <f t="shared" si="152"/>
        <v>3599.9040000000005</v>
      </c>
      <c r="J2117" s="15">
        <v>100</v>
      </c>
      <c r="K2117" s="23">
        <f t="shared" si="151"/>
        <v>41.665523809523812</v>
      </c>
      <c r="L2117" s="20">
        <f t="shared" si="153"/>
        <v>3374.9074285714287</v>
      </c>
      <c r="M2117" s="21">
        <f t="shared" si="150"/>
        <v>224.99657142857177</v>
      </c>
    </row>
    <row r="2118" spans="2:13">
      <c r="B2118" s="14">
        <v>18676043</v>
      </c>
      <c r="C2118" s="15" t="s">
        <v>1610</v>
      </c>
      <c r="D2118" s="15" t="s">
        <v>1789</v>
      </c>
      <c r="E2118" s="16">
        <v>43760</v>
      </c>
      <c r="F2118" s="22">
        <f>IF(AND(MONTH($D$1)&lt;=MONTH(E2118),YEAR($D$1)=YEAR(E2118)),0,DATEDIF(E2118,$D$1,"M"))</f>
        <v>71</v>
      </c>
      <c r="G2118" s="18">
        <v>84</v>
      </c>
      <c r="H2118" s="23">
        <v>4299</v>
      </c>
      <c r="I2118" s="23">
        <f t="shared" si="152"/>
        <v>3439.2000000000003</v>
      </c>
      <c r="J2118" s="15">
        <v>100</v>
      </c>
      <c r="K2118" s="23">
        <f t="shared" si="151"/>
        <v>39.752380952380953</v>
      </c>
      <c r="L2118" s="20">
        <f t="shared" si="153"/>
        <v>2822.4190476190479</v>
      </c>
      <c r="M2118" s="21">
        <f t="shared" ref="M2118:M2181" si="154">IF(F2118&gt;G2118,J2118,I2118-L2118)</f>
        <v>616.78095238095239</v>
      </c>
    </row>
    <row r="2119" spans="2:13">
      <c r="B2119" s="14">
        <v>18676053</v>
      </c>
      <c r="C2119" s="15" t="s">
        <v>1610</v>
      </c>
      <c r="D2119" s="15" t="s">
        <v>1789</v>
      </c>
      <c r="E2119" s="16">
        <v>43644</v>
      </c>
      <c r="F2119" s="22">
        <f>IF(AND(MONTH($D$1)&lt;=MONTH(E2119),YEAR($D$1)=YEAR(E2119)),0,DATEDIF(E2119,$D$1,"M"))</f>
        <v>75</v>
      </c>
      <c r="G2119" s="18">
        <v>84</v>
      </c>
      <c r="H2119" s="23">
        <v>4299</v>
      </c>
      <c r="I2119" s="23">
        <f t="shared" si="152"/>
        <v>3439.2000000000003</v>
      </c>
      <c r="J2119" s="15">
        <v>100</v>
      </c>
      <c r="K2119" s="23">
        <f t="shared" si="151"/>
        <v>39.752380952380953</v>
      </c>
      <c r="L2119" s="20">
        <f t="shared" si="153"/>
        <v>2981.4285714285716</v>
      </c>
      <c r="M2119" s="21">
        <f t="shared" si="154"/>
        <v>457.77142857142871</v>
      </c>
    </row>
    <row r="2120" spans="2:13">
      <c r="B2120" s="14">
        <v>18676296</v>
      </c>
      <c r="C2120" s="15" t="s">
        <v>1610</v>
      </c>
      <c r="D2120" s="15" t="s">
        <v>1789</v>
      </c>
      <c r="E2120" s="16">
        <v>43101</v>
      </c>
      <c r="F2120" s="22">
        <f>IF(AND(MONTH($D$1)&lt;=MONTH(E2120),YEAR($D$1)=YEAR(E2120)),0,DATEDIF(E2120,$D$1,"M"))</f>
        <v>93</v>
      </c>
      <c r="G2120" s="18">
        <v>84</v>
      </c>
      <c r="H2120" s="23">
        <v>4499.88</v>
      </c>
      <c r="I2120" s="23">
        <f t="shared" si="152"/>
        <v>3599.9040000000005</v>
      </c>
      <c r="J2120" s="15">
        <v>50</v>
      </c>
      <c r="K2120" s="23">
        <f t="shared" si="151"/>
        <v>42.260761904761907</v>
      </c>
      <c r="L2120" s="20">
        <f t="shared" si="153"/>
        <v>3549.904</v>
      </c>
      <c r="M2120" s="21">
        <f t="shared" si="154"/>
        <v>50</v>
      </c>
    </row>
    <row r="2121" spans="2:13">
      <c r="B2121" s="14">
        <v>17900035</v>
      </c>
      <c r="C2121" s="15" t="s">
        <v>1610</v>
      </c>
      <c r="D2121" s="15" t="s">
        <v>1789</v>
      </c>
      <c r="E2121" s="16">
        <v>42999</v>
      </c>
      <c r="F2121" s="22">
        <f>IF(AND(MONTH($D$1)&lt;=MONTH(E2121),YEAR($D$1)=YEAR(E2121)),0,DATEDIF(E2121,$D$1,"M"))</f>
        <v>96</v>
      </c>
      <c r="G2121" s="18">
        <v>84</v>
      </c>
      <c r="H2121" s="23">
        <v>4225.67</v>
      </c>
      <c r="I2121" s="23">
        <f t="shared" si="152"/>
        <v>3380.5360000000001</v>
      </c>
      <c r="J2121" s="15">
        <v>50</v>
      </c>
      <c r="K2121" s="23">
        <f t="shared" si="151"/>
        <v>39.649238095238097</v>
      </c>
      <c r="L2121" s="20">
        <f t="shared" si="153"/>
        <v>3330.5360000000001</v>
      </c>
      <c r="M2121" s="21">
        <f t="shared" si="154"/>
        <v>50</v>
      </c>
    </row>
    <row r="2122" spans="2:13">
      <c r="B2122" s="14">
        <v>18676223</v>
      </c>
      <c r="C2122" s="15" t="s">
        <v>1610</v>
      </c>
      <c r="D2122" s="15" t="s">
        <v>1789</v>
      </c>
      <c r="E2122" s="16">
        <v>43312</v>
      </c>
      <c r="F2122" s="22">
        <f>IF(AND(MONTH($D$1)&lt;=MONTH(E2122),YEAR($D$1)=YEAR(E2122)),0,DATEDIF(E2122,$D$1,"M"))</f>
        <v>86</v>
      </c>
      <c r="G2122" s="18">
        <v>84</v>
      </c>
      <c r="H2122" s="23">
        <v>4499.88</v>
      </c>
      <c r="I2122" s="23">
        <f t="shared" si="152"/>
        <v>3599.9040000000005</v>
      </c>
      <c r="J2122" s="15">
        <v>50</v>
      </c>
      <c r="K2122" s="23">
        <f t="shared" si="151"/>
        <v>42.260761904761907</v>
      </c>
      <c r="L2122" s="20">
        <f t="shared" si="153"/>
        <v>3549.904</v>
      </c>
      <c r="M2122" s="21">
        <f t="shared" si="154"/>
        <v>50</v>
      </c>
    </row>
    <row r="2123" spans="2:13">
      <c r="B2123" s="14">
        <v>17685661</v>
      </c>
      <c r="C2123" s="15" t="s">
        <v>1610</v>
      </c>
      <c r="D2123" s="15" t="s">
        <v>1789</v>
      </c>
      <c r="E2123" s="16">
        <v>43552</v>
      </c>
      <c r="F2123" s="22">
        <f>IF(AND(MONTH($D$1)&lt;=MONTH(E2123),YEAR($D$1)=YEAR(E2123)),0,DATEDIF(E2123,$D$1,"M"))</f>
        <v>78</v>
      </c>
      <c r="G2123" s="18">
        <v>84</v>
      </c>
      <c r="H2123" s="23">
        <v>4299</v>
      </c>
      <c r="I2123" s="23">
        <f t="shared" si="152"/>
        <v>3439.2000000000003</v>
      </c>
      <c r="J2123" s="15">
        <v>100</v>
      </c>
      <c r="K2123" s="23">
        <f t="shared" si="151"/>
        <v>39.752380952380953</v>
      </c>
      <c r="L2123" s="20">
        <f t="shared" si="153"/>
        <v>3100.6857142857143</v>
      </c>
      <c r="M2123" s="21">
        <f t="shared" si="154"/>
        <v>338.51428571428596</v>
      </c>
    </row>
    <row r="2124" spans="2:13">
      <c r="B2124" s="14">
        <v>21007455</v>
      </c>
      <c r="C2124" s="15" t="s">
        <v>1610</v>
      </c>
      <c r="D2124" s="15" t="s">
        <v>1789</v>
      </c>
      <c r="E2124" s="16">
        <v>43907</v>
      </c>
      <c r="F2124" s="22">
        <f>IF(AND(MONTH($D$1)&lt;=MONTH(E2124),YEAR($D$1)=YEAR(E2124)),0,DATEDIF(E2124,$D$1,"M"))</f>
        <v>66</v>
      </c>
      <c r="G2124" s="18">
        <v>84</v>
      </c>
      <c r="H2124" s="23">
        <v>4299</v>
      </c>
      <c r="I2124" s="23">
        <f t="shared" si="152"/>
        <v>3439.2000000000003</v>
      </c>
      <c r="J2124" s="15">
        <v>100</v>
      </c>
      <c r="K2124" s="23">
        <f t="shared" si="151"/>
        <v>39.752380952380953</v>
      </c>
      <c r="L2124" s="20">
        <f t="shared" si="153"/>
        <v>2623.6571428571428</v>
      </c>
      <c r="M2124" s="21">
        <f t="shared" si="154"/>
        <v>815.54285714285743</v>
      </c>
    </row>
    <row r="2125" spans="2:13">
      <c r="B2125" s="14">
        <v>16834702</v>
      </c>
      <c r="C2125" s="15" t="s">
        <v>1610</v>
      </c>
      <c r="D2125" s="15" t="s">
        <v>1789</v>
      </c>
      <c r="E2125" s="16">
        <v>43466</v>
      </c>
      <c r="F2125" s="22">
        <f>IF(AND(MONTH($D$1)&lt;=MONTH(E2125),YEAR($D$1)=YEAR(E2125)),0,DATEDIF(E2125,$D$1,"M"))</f>
        <v>81</v>
      </c>
      <c r="G2125" s="18">
        <v>84</v>
      </c>
      <c r="H2125" s="23">
        <v>4299</v>
      </c>
      <c r="I2125" s="23">
        <f t="shared" si="152"/>
        <v>3439.2000000000003</v>
      </c>
      <c r="J2125" s="15">
        <v>100</v>
      </c>
      <c r="K2125" s="23">
        <f t="shared" si="151"/>
        <v>39.752380952380953</v>
      </c>
      <c r="L2125" s="20">
        <f t="shared" si="153"/>
        <v>3219.9428571428571</v>
      </c>
      <c r="M2125" s="21">
        <f t="shared" si="154"/>
        <v>219.25714285714321</v>
      </c>
    </row>
    <row r="2126" spans="2:13">
      <c r="B2126" s="14">
        <v>18523837</v>
      </c>
      <c r="C2126" s="15" t="s">
        <v>1610</v>
      </c>
      <c r="D2126" s="15" t="s">
        <v>1789</v>
      </c>
      <c r="E2126" s="16">
        <v>43854</v>
      </c>
      <c r="F2126" s="22">
        <f>IF(AND(MONTH($D$1)&lt;=MONTH(E2126),YEAR($D$1)=YEAR(E2126)),0,DATEDIF(E2126,$D$1,"M"))</f>
        <v>68</v>
      </c>
      <c r="G2126" s="18">
        <v>84</v>
      </c>
      <c r="H2126" s="23">
        <v>4299</v>
      </c>
      <c r="I2126" s="23">
        <f t="shared" si="152"/>
        <v>3439.2000000000003</v>
      </c>
      <c r="J2126" s="15">
        <v>100</v>
      </c>
      <c r="K2126" s="23">
        <f t="shared" si="151"/>
        <v>39.752380952380953</v>
      </c>
      <c r="L2126" s="20">
        <f t="shared" si="153"/>
        <v>2703.1619047619047</v>
      </c>
      <c r="M2126" s="21">
        <f t="shared" si="154"/>
        <v>736.03809523809559</v>
      </c>
    </row>
    <row r="2127" spans="2:13">
      <c r="B2127" s="14">
        <v>16834737</v>
      </c>
      <c r="C2127" s="15" t="s">
        <v>1610</v>
      </c>
      <c r="D2127" s="15" t="s">
        <v>1789</v>
      </c>
      <c r="E2127" s="16">
        <v>43466</v>
      </c>
      <c r="F2127" s="22">
        <f>IF(AND(MONTH($D$1)&lt;=MONTH(E2127),YEAR($D$1)=YEAR(E2127)),0,DATEDIF(E2127,$D$1,"M"))</f>
        <v>81</v>
      </c>
      <c r="G2127" s="18">
        <v>84</v>
      </c>
      <c r="H2127" s="23">
        <v>4299</v>
      </c>
      <c r="I2127" s="23">
        <f t="shared" si="152"/>
        <v>3439.2000000000003</v>
      </c>
      <c r="J2127" s="15">
        <v>100</v>
      </c>
      <c r="K2127" s="23">
        <f t="shared" si="151"/>
        <v>39.752380952380953</v>
      </c>
      <c r="L2127" s="20">
        <f t="shared" si="153"/>
        <v>3219.9428571428571</v>
      </c>
      <c r="M2127" s="21">
        <f t="shared" si="154"/>
        <v>219.25714285714321</v>
      </c>
    </row>
    <row r="2128" spans="2:13">
      <c r="B2128" s="14">
        <v>16834646</v>
      </c>
      <c r="C2128" s="15" t="s">
        <v>1610</v>
      </c>
      <c r="D2128" s="15" t="s">
        <v>1805</v>
      </c>
      <c r="E2128" s="16">
        <v>38353</v>
      </c>
      <c r="F2128" s="22">
        <f>IF(AND(MONTH($D$1)&lt;=MONTH(E2128),YEAR($D$1)=YEAR(E2128)),0,DATEDIF(E2128,$D$1,"M"))</f>
        <v>249</v>
      </c>
      <c r="G2128" s="18">
        <v>84</v>
      </c>
      <c r="H2128" s="23">
        <v>0</v>
      </c>
      <c r="I2128" s="23">
        <f t="shared" si="152"/>
        <v>0</v>
      </c>
      <c r="J2128" s="15">
        <v>50</v>
      </c>
      <c r="K2128" s="23">
        <f t="shared" si="151"/>
        <v>-0.59523809523809523</v>
      </c>
      <c r="L2128" s="20">
        <f t="shared" si="153"/>
        <v>-50</v>
      </c>
      <c r="M2128" s="21">
        <f t="shared" si="154"/>
        <v>50</v>
      </c>
    </row>
    <row r="2129" spans="2:13">
      <c r="B2129" s="14">
        <v>16834923</v>
      </c>
      <c r="C2129" s="15" t="s">
        <v>1610</v>
      </c>
      <c r="D2129" s="15" t="s">
        <v>1802</v>
      </c>
      <c r="E2129" s="16">
        <v>44046</v>
      </c>
      <c r="F2129" s="22">
        <f>IF(AND(MONTH($D$1)&lt;=MONTH(E2129),YEAR($D$1)=YEAR(E2129)),0,DATEDIF(E2129,$D$1,"M"))</f>
        <v>61</v>
      </c>
      <c r="G2129" s="18">
        <v>84</v>
      </c>
      <c r="H2129" s="23">
        <v>8571.14</v>
      </c>
      <c r="I2129" s="23">
        <f t="shared" si="152"/>
        <v>6856.9120000000003</v>
      </c>
      <c r="J2129" s="15">
        <v>100</v>
      </c>
      <c r="K2129" s="23">
        <f t="shared" si="151"/>
        <v>80.439428571428579</v>
      </c>
      <c r="L2129" s="20">
        <f t="shared" si="153"/>
        <v>4906.8051428571434</v>
      </c>
      <c r="M2129" s="21">
        <f t="shared" si="154"/>
        <v>1950.1068571428568</v>
      </c>
    </row>
    <row r="2130" spans="2:13">
      <c r="B2130" s="14">
        <v>16834694</v>
      </c>
      <c r="C2130" s="15" t="s">
        <v>1610</v>
      </c>
      <c r="D2130" s="15" t="s">
        <v>1807</v>
      </c>
      <c r="E2130" s="16">
        <v>39448</v>
      </c>
      <c r="F2130" s="22">
        <f>IF(AND(MONTH($D$1)&lt;=MONTH(E2130),YEAR($D$1)=YEAR(E2130)),0,DATEDIF(E2130,$D$1,"M"))</f>
        <v>213</v>
      </c>
      <c r="G2130" s="18">
        <v>84</v>
      </c>
      <c r="H2130" s="23">
        <v>0</v>
      </c>
      <c r="I2130" s="23">
        <f t="shared" si="152"/>
        <v>0</v>
      </c>
      <c r="J2130" s="15">
        <v>50</v>
      </c>
      <c r="K2130" s="23">
        <f t="shared" si="151"/>
        <v>-0.59523809523809523</v>
      </c>
      <c r="L2130" s="20">
        <f t="shared" si="153"/>
        <v>-50</v>
      </c>
      <c r="M2130" s="21">
        <f t="shared" si="154"/>
        <v>50</v>
      </c>
    </row>
    <row r="2131" spans="2:13">
      <c r="B2131" s="14">
        <v>18676222</v>
      </c>
      <c r="C2131" s="15" t="s">
        <v>1610</v>
      </c>
      <c r="D2131" s="15" t="s">
        <v>1804</v>
      </c>
      <c r="E2131" s="16">
        <v>42038</v>
      </c>
      <c r="F2131" s="22">
        <f>IF(AND(MONTH($D$1)&lt;=MONTH(E2131),YEAR($D$1)=YEAR(E2131)),0,DATEDIF(E2131,$D$1,"M"))</f>
        <v>127</v>
      </c>
      <c r="G2131" s="18">
        <v>84</v>
      </c>
      <c r="H2131" s="23">
        <v>7254</v>
      </c>
      <c r="I2131" s="23">
        <f t="shared" si="152"/>
        <v>5803.2000000000007</v>
      </c>
      <c r="J2131" s="15">
        <v>50</v>
      </c>
      <c r="K2131" s="23">
        <f t="shared" si="151"/>
        <v>68.490476190476201</v>
      </c>
      <c r="L2131" s="20">
        <f t="shared" si="153"/>
        <v>5753.2000000000007</v>
      </c>
      <c r="M2131" s="21">
        <f t="shared" si="154"/>
        <v>50</v>
      </c>
    </row>
    <row r="2132" spans="2:13">
      <c r="B2132" s="14">
        <v>18676271</v>
      </c>
      <c r="C2132" s="15" t="s">
        <v>1610</v>
      </c>
      <c r="D2132" s="15" t="s">
        <v>1804</v>
      </c>
      <c r="E2132" s="16">
        <v>41275</v>
      </c>
      <c r="F2132" s="22">
        <f>IF(AND(MONTH($D$1)&lt;=MONTH(E2132),YEAR($D$1)=YEAR(E2132)),0,DATEDIF(E2132,$D$1,"M"))</f>
        <v>153</v>
      </c>
      <c r="G2132" s="18">
        <v>84</v>
      </c>
      <c r="H2132" s="23">
        <v>7408.8</v>
      </c>
      <c r="I2132" s="23">
        <f t="shared" si="152"/>
        <v>5927.0400000000009</v>
      </c>
      <c r="J2132" s="15">
        <v>50</v>
      </c>
      <c r="K2132" s="23">
        <f t="shared" si="151"/>
        <v>69.964761904761914</v>
      </c>
      <c r="L2132" s="20">
        <f t="shared" si="153"/>
        <v>5877.0400000000009</v>
      </c>
      <c r="M2132" s="21">
        <f t="shared" si="154"/>
        <v>50</v>
      </c>
    </row>
    <row r="2133" spans="2:13">
      <c r="B2133" s="14">
        <v>16834760</v>
      </c>
      <c r="C2133" s="15" t="s">
        <v>1610</v>
      </c>
      <c r="D2133" s="15" t="s">
        <v>1804</v>
      </c>
      <c r="E2133" s="16">
        <v>42734</v>
      </c>
      <c r="F2133" s="22">
        <f>IF(AND(MONTH($D$1)&lt;=MONTH(E2133),YEAR($D$1)=YEAR(E2133)),0,DATEDIF(E2133,$D$1,"M"))</f>
        <v>105</v>
      </c>
      <c r="G2133" s="18">
        <v>84</v>
      </c>
      <c r="H2133" s="23">
        <v>7068.5</v>
      </c>
      <c r="I2133" s="23">
        <f t="shared" si="152"/>
        <v>5654.8</v>
      </c>
      <c r="J2133" s="15">
        <v>50</v>
      </c>
      <c r="K2133" s="23">
        <f t="shared" si="151"/>
        <v>66.723809523809521</v>
      </c>
      <c r="L2133" s="20">
        <f t="shared" si="153"/>
        <v>5604.8</v>
      </c>
      <c r="M2133" s="21">
        <f t="shared" si="154"/>
        <v>50</v>
      </c>
    </row>
    <row r="2134" spans="2:13">
      <c r="B2134" s="14">
        <v>16834724</v>
      </c>
      <c r="C2134" s="15" t="s">
        <v>1610</v>
      </c>
      <c r="D2134" s="15" t="s">
        <v>1804</v>
      </c>
      <c r="E2134" s="16">
        <v>41275</v>
      </c>
      <c r="F2134" s="22">
        <f>IF(AND(MONTH($D$1)&lt;=MONTH(E2134),YEAR($D$1)=YEAR(E2134)),0,DATEDIF(E2134,$D$1,"M"))</f>
        <v>153</v>
      </c>
      <c r="G2134" s="18">
        <v>84</v>
      </c>
      <c r="H2134" s="23">
        <v>7408.8</v>
      </c>
      <c r="I2134" s="23">
        <f t="shared" si="152"/>
        <v>5927.0400000000009</v>
      </c>
      <c r="J2134" s="15">
        <v>50</v>
      </c>
      <c r="K2134" s="23">
        <f t="shared" si="151"/>
        <v>69.964761904761914</v>
      </c>
      <c r="L2134" s="20">
        <f t="shared" si="153"/>
        <v>5877.0400000000009</v>
      </c>
      <c r="M2134" s="21">
        <f t="shared" si="154"/>
        <v>50</v>
      </c>
    </row>
    <row r="2135" spans="2:13">
      <c r="B2135" s="14">
        <v>18676039</v>
      </c>
      <c r="C2135" s="15" t="s">
        <v>1610</v>
      </c>
      <c r="D2135" s="15" t="s">
        <v>1804</v>
      </c>
      <c r="E2135" s="16">
        <v>42005</v>
      </c>
      <c r="F2135" s="22">
        <f>IF(AND(MONTH($D$1)&lt;=MONTH(E2135),YEAR($D$1)=YEAR(E2135)),0,DATEDIF(E2135,$D$1,"M"))</f>
        <v>129</v>
      </c>
      <c r="G2135" s="18">
        <v>84</v>
      </c>
      <c r="H2135" s="23">
        <v>607</v>
      </c>
      <c r="I2135" s="23">
        <f t="shared" si="152"/>
        <v>485.6</v>
      </c>
      <c r="J2135" s="15">
        <v>50</v>
      </c>
      <c r="K2135" s="23">
        <f t="shared" si="151"/>
        <v>5.1857142857142859</v>
      </c>
      <c r="L2135" s="20">
        <f t="shared" si="153"/>
        <v>435.6</v>
      </c>
      <c r="M2135" s="21">
        <f t="shared" si="154"/>
        <v>50</v>
      </c>
    </row>
    <row r="2136" spans="2:13">
      <c r="B2136" s="14">
        <v>16834765</v>
      </c>
      <c r="C2136" s="15" t="s">
        <v>1610</v>
      </c>
      <c r="D2136" s="15" t="s">
        <v>1804</v>
      </c>
      <c r="E2136" s="16">
        <v>42005</v>
      </c>
      <c r="F2136" s="22">
        <f>IF(AND(MONTH($D$1)&lt;=MONTH(E2136),YEAR($D$1)=YEAR(E2136)),0,DATEDIF(E2136,$D$1,"M"))</f>
        <v>129</v>
      </c>
      <c r="G2136" s="18">
        <v>84</v>
      </c>
      <c r="H2136" s="23">
        <v>27.2</v>
      </c>
      <c r="I2136" s="23">
        <f t="shared" si="152"/>
        <v>21.76</v>
      </c>
      <c r="J2136" s="15">
        <v>50</v>
      </c>
      <c r="K2136" s="23">
        <f t="shared" si="151"/>
        <v>-0.33619047619047615</v>
      </c>
      <c r="L2136" s="20">
        <f t="shared" si="153"/>
        <v>-28.239999999999995</v>
      </c>
      <c r="M2136" s="21">
        <f t="shared" si="154"/>
        <v>50</v>
      </c>
    </row>
    <row r="2137" spans="2:13">
      <c r="B2137" s="14">
        <v>21447744</v>
      </c>
      <c r="C2137" s="15" t="s">
        <v>1610</v>
      </c>
      <c r="D2137" s="15" t="s">
        <v>1804</v>
      </c>
      <c r="E2137" s="16">
        <v>41275</v>
      </c>
      <c r="F2137" s="22">
        <f>IF(AND(MONTH($D$1)&lt;=MONTH(E2137),YEAR($D$1)=YEAR(E2137)),0,DATEDIF(E2137,$D$1,"M"))</f>
        <v>153</v>
      </c>
      <c r="G2137" s="18">
        <v>84</v>
      </c>
      <c r="H2137" s="23">
        <v>7408.8</v>
      </c>
      <c r="I2137" s="23">
        <f t="shared" si="152"/>
        <v>5927.0400000000009</v>
      </c>
      <c r="J2137" s="15">
        <v>50</v>
      </c>
      <c r="K2137" s="23">
        <f t="shared" si="151"/>
        <v>69.964761904761914</v>
      </c>
      <c r="L2137" s="20">
        <f t="shared" si="153"/>
        <v>5877.0400000000009</v>
      </c>
      <c r="M2137" s="21">
        <f t="shared" si="154"/>
        <v>50</v>
      </c>
    </row>
    <row r="2138" spans="2:13">
      <c r="B2138" s="14">
        <v>12151507</v>
      </c>
      <c r="C2138" s="15" t="s">
        <v>1610</v>
      </c>
      <c r="D2138" s="15" t="s">
        <v>1804</v>
      </c>
      <c r="E2138" s="16">
        <v>42026</v>
      </c>
      <c r="F2138" s="22">
        <f>IF(AND(MONTH($D$1)&lt;=MONTH(E2138),YEAR($D$1)=YEAR(E2138)),0,DATEDIF(E2138,$D$1,"M"))</f>
        <v>128</v>
      </c>
      <c r="G2138" s="18">
        <v>84</v>
      </c>
      <c r="H2138" s="23">
        <v>7254</v>
      </c>
      <c r="I2138" s="23">
        <f t="shared" si="152"/>
        <v>5803.2000000000007</v>
      </c>
      <c r="J2138" s="15">
        <v>50</v>
      </c>
      <c r="K2138" s="23">
        <f t="shared" si="151"/>
        <v>68.490476190476201</v>
      </c>
      <c r="L2138" s="20">
        <f t="shared" si="153"/>
        <v>5753.2000000000007</v>
      </c>
      <c r="M2138" s="21">
        <f t="shared" si="154"/>
        <v>50</v>
      </c>
    </row>
    <row r="2139" spans="2:13">
      <c r="B2139" s="14">
        <v>20696027</v>
      </c>
      <c r="C2139" s="15" t="s">
        <v>1610</v>
      </c>
      <c r="D2139" s="15" t="s">
        <v>1808</v>
      </c>
      <c r="E2139" s="16">
        <v>41275</v>
      </c>
      <c r="F2139" s="22">
        <f>IF(AND(MONTH($D$1)&lt;=MONTH(E2139),YEAR($D$1)=YEAR(E2139)),0,DATEDIF(E2139,$D$1,"M"))</f>
        <v>153</v>
      </c>
      <c r="G2139" s="18">
        <v>84</v>
      </c>
      <c r="H2139" s="23">
        <v>906.53</v>
      </c>
      <c r="I2139" s="23">
        <f t="shared" si="152"/>
        <v>725.22400000000005</v>
      </c>
      <c r="J2139" s="15">
        <v>50</v>
      </c>
      <c r="K2139" s="23">
        <f t="shared" si="151"/>
        <v>8.0383809523809528</v>
      </c>
      <c r="L2139" s="20">
        <f t="shared" si="153"/>
        <v>675.22400000000005</v>
      </c>
      <c r="M2139" s="21">
        <f t="shared" si="154"/>
        <v>50</v>
      </c>
    </row>
    <row r="2140" spans="2:13">
      <c r="B2140" s="14">
        <v>16874581</v>
      </c>
      <c r="C2140" s="15" t="s">
        <v>1610</v>
      </c>
      <c r="D2140" s="15" t="s">
        <v>1799</v>
      </c>
      <c r="E2140" s="16">
        <v>44819</v>
      </c>
      <c r="F2140" s="22">
        <f>IF(AND(MONTH($D$1)&lt;=MONTH(E2140),YEAR($D$1)=YEAR(E2140)),0,DATEDIF(E2140,$D$1,"M"))</f>
        <v>36</v>
      </c>
      <c r="G2140" s="18">
        <v>84</v>
      </c>
      <c r="H2140" s="23">
        <v>6495</v>
      </c>
      <c r="I2140" s="23">
        <f t="shared" si="152"/>
        <v>5196</v>
      </c>
      <c r="J2140" s="15">
        <v>100</v>
      </c>
      <c r="K2140" s="23">
        <f t="shared" si="151"/>
        <v>60.666666666666664</v>
      </c>
      <c r="L2140" s="20">
        <f t="shared" si="153"/>
        <v>2184</v>
      </c>
      <c r="M2140" s="21">
        <f t="shared" si="154"/>
        <v>3012</v>
      </c>
    </row>
    <row r="2141" spans="2:13">
      <c r="B2141" s="14">
        <v>10615701</v>
      </c>
      <c r="C2141" s="15" t="s">
        <v>1610</v>
      </c>
      <c r="D2141" s="15" t="s">
        <v>1799</v>
      </c>
      <c r="E2141" s="16">
        <v>42594</v>
      </c>
      <c r="F2141" s="22">
        <f>IF(AND(MONTH($D$1)&lt;=MONTH(E2141),YEAR($D$1)=YEAR(E2141)),0,DATEDIF(E2141,$D$1,"M"))</f>
        <v>109</v>
      </c>
      <c r="G2141" s="18">
        <v>84</v>
      </c>
      <c r="H2141" s="23">
        <v>7666.13</v>
      </c>
      <c r="I2141" s="23">
        <f t="shared" si="152"/>
        <v>6132.9040000000005</v>
      </c>
      <c r="J2141" s="15">
        <v>50</v>
      </c>
      <c r="K2141" s="23">
        <f t="shared" si="151"/>
        <v>72.415523809523819</v>
      </c>
      <c r="L2141" s="20">
        <f t="shared" si="153"/>
        <v>6082.9040000000005</v>
      </c>
      <c r="M2141" s="21">
        <f t="shared" si="154"/>
        <v>50</v>
      </c>
    </row>
    <row r="2142" spans="2:13">
      <c r="B2142" s="14">
        <v>22242631</v>
      </c>
      <c r="C2142" s="15" t="s">
        <v>1610</v>
      </c>
      <c r="D2142" s="15" t="s">
        <v>1799</v>
      </c>
      <c r="E2142" s="16">
        <v>43799</v>
      </c>
      <c r="F2142" s="22">
        <f>IF(AND(MONTH($D$1)&lt;=MONTH(E2142),YEAR($D$1)=YEAR(E2142)),0,DATEDIF(E2142,$D$1,"M"))</f>
        <v>70</v>
      </c>
      <c r="G2142" s="18">
        <v>84</v>
      </c>
      <c r="H2142" s="23">
        <v>7450.35</v>
      </c>
      <c r="I2142" s="23">
        <f t="shared" si="152"/>
        <v>5960.2800000000007</v>
      </c>
      <c r="J2142" s="15">
        <v>100</v>
      </c>
      <c r="K2142" s="23">
        <f t="shared" si="151"/>
        <v>69.765238095238104</v>
      </c>
      <c r="L2142" s="20">
        <f t="shared" si="153"/>
        <v>4883.5666666666675</v>
      </c>
      <c r="M2142" s="21">
        <f t="shared" si="154"/>
        <v>1076.7133333333331</v>
      </c>
    </row>
    <row r="2143" spans="2:13">
      <c r="B2143" s="14">
        <v>25074582</v>
      </c>
      <c r="C2143" s="15" t="s">
        <v>1610</v>
      </c>
      <c r="D2143" s="15" t="s">
        <v>1799</v>
      </c>
      <c r="E2143" s="16">
        <v>43664</v>
      </c>
      <c r="F2143" s="22">
        <f>IF(AND(MONTH($D$1)&lt;=MONTH(E2143),YEAR($D$1)=YEAR(E2143)),0,DATEDIF(E2143,$D$1,"M"))</f>
        <v>74</v>
      </c>
      <c r="G2143" s="18">
        <v>84</v>
      </c>
      <c r="H2143" s="23">
        <v>7948</v>
      </c>
      <c r="I2143" s="23">
        <f t="shared" si="152"/>
        <v>6358.4000000000005</v>
      </c>
      <c r="J2143" s="15">
        <v>100</v>
      </c>
      <c r="K2143" s="23">
        <f t="shared" si="151"/>
        <v>74.504761904761907</v>
      </c>
      <c r="L2143" s="20">
        <f t="shared" si="153"/>
        <v>5513.3523809523813</v>
      </c>
      <c r="M2143" s="21">
        <f t="shared" si="154"/>
        <v>845.04761904761926</v>
      </c>
    </row>
    <row r="2144" spans="2:13">
      <c r="B2144" s="14">
        <v>22187994</v>
      </c>
      <c r="C2144" s="15" t="s">
        <v>1610</v>
      </c>
      <c r="D2144" s="15" t="s">
        <v>1799</v>
      </c>
      <c r="E2144" s="16">
        <v>42192</v>
      </c>
      <c r="F2144" s="22">
        <f>IF(AND(MONTH($D$1)&lt;=MONTH(E2144),YEAR($D$1)=YEAR(E2144)),0,DATEDIF(E2144,$D$1,"M"))</f>
        <v>122</v>
      </c>
      <c r="G2144" s="18">
        <v>84</v>
      </c>
      <c r="H2144" s="23">
        <v>7820</v>
      </c>
      <c r="I2144" s="23">
        <f t="shared" si="152"/>
        <v>6256</v>
      </c>
      <c r="J2144" s="15">
        <v>50</v>
      </c>
      <c r="K2144" s="23">
        <f t="shared" si="151"/>
        <v>73.88095238095238</v>
      </c>
      <c r="L2144" s="20">
        <f t="shared" si="153"/>
        <v>6206</v>
      </c>
      <c r="M2144" s="21">
        <f t="shared" si="154"/>
        <v>50</v>
      </c>
    </row>
    <row r="2145" spans="2:13">
      <c r="B2145" s="14">
        <v>17719693</v>
      </c>
      <c r="C2145" s="15" t="s">
        <v>1610</v>
      </c>
      <c r="D2145" s="15" t="s">
        <v>1799</v>
      </c>
      <c r="E2145" s="16">
        <v>43475</v>
      </c>
      <c r="F2145" s="22">
        <f>IF(AND(MONTH($D$1)&lt;=MONTH(E2145),YEAR($D$1)=YEAR(E2145)),0,DATEDIF(E2145,$D$1,"M"))</f>
        <v>80</v>
      </c>
      <c r="G2145" s="18">
        <v>84</v>
      </c>
      <c r="H2145" s="23">
        <v>7450.35</v>
      </c>
      <c r="I2145" s="23">
        <f t="shared" si="152"/>
        <v>5960.2800000000007</v>
      </c>
      <c r="J2145" s="15">
        <v>100</v>
      </c>
      <c r="K2145" s="23">
        <f t="shared" si="151"/>
        <v>69.765238095238104</v>
      </c>
      <c r="L2145" s="20">
        <f t="shared" si="153"/>
        <v>5581.2190476190481</v>
      </c>
      <c r="M2145" s="21">
        <f t="shared" si="154"/>
        <v>379.06095238095259</v>
      </c>
    </row>
    <row r="2146" spans="2:13">
      <c r="B2146" s="14">
        <v>17838700</v>
      </c>
      <c r="C2146" s="15" t="s">
        <v>1610</v>
      </c>
      <c r="D2146" s="15" t="s">
        <v>1794</v>
      </c>
      <c r="E2146" s="16">
        <v>45666</v>
      </c>
      <c r="F2146" s="22">
        <f>IF(AND(MONTH($D$1)&lt;=MONTH(E2146),YEAR($D$1)=YEAR(E2146)),0,DATEDIF(E2146,$D$1,"M"))</f>
        <v>8</v>
      </c>
      <c r="G2146" s="18">
        <v>84</v>
      </c>
      <c r="H2146" s="23">
        <v>5697.1</v>
      </c>
      <c r="I2146" s="23">
        <f t="shared" si="152"/>
        <v>4557.68</v>
      </c>
      <c r="J2146" s="15">
        <v>100</v>
      </c>
      <c r="K2146" s="23">
        <f t="shared" si="151"/>
        <v>53.067619047619054</v>
      </c>
      <c r="L2146" s="20">
        <f t="shared" si="153"/>
        <v>424.54095238095243</v>
      </c>
      <c r="M2146" s="21">
        <f t="shared" si="154"/>
        <v>4133.1390476190481</v>
      </c>
    </row>
    <row r="2147" spans="2:13">
      <c r="B2147" s="14">
        <v>17773538</v>
      </c>
      <c r="C2147" s="15" t="s">
        <v>1610</v>
      </c>
      <c r="D2147" s="15" t="s">
        <v>1802</v>
      </c>
      <c r="E2147" s="16">
        <v>44957</v>
      </c>
      <c r="F2147" s="22">
        <f>IF(AND(MONTH($D$1)&lt;=MONTH(E2147),YEAR($D$1)=YEAR(E2147)),0,DATEDIF(E2147,$D$1,"M"))</f>
        <v>32</v>
      </c>
      <c r="G2147" s="18">
        <v>84</v>
      </c>
      <c r="H2147" s="23">
        <v>9499</v>
      </c>
      <c r="I2147" s="23">
        <f t="shared" si="152"/>
        <v>7599.2000000000007</v>
      </c>
      <c r="J2147" s="15">
        <v>100</v>
      </c>
      <c r="K2147" s="23">
        <f t="shared" si="151"/>
        <v>89.276190476190479</v>
      </c>
      <c r="L2147" s="20">
        <f t="shared" si="153"/>
        <v>2856.8380952380953</v>
      </c>
      <c r="M2147" s="21">
        <f t="shared" si="154"/>
        <v>4742.361904761905</v>
      </c>
    </row>
    <row r="2148" spans="2:13">
      <c r="B2148" s="14">
        <v>18441353</v>
      </c>
      <c r="C2148" s="15" t="s">
        <v>1610</v>
      </c>
      <c r="D2148" s="15" t="s">
        <v>1802</v>
      </c>
      <c r="E2148" s="16">
        <v>43866</v>
      </c>
      <c r="F2148" s="22">
        <f>IF(AND(MONTH($D$1)&lt;=MONTH(E2148),YEAR($D$1)=YEAR(E2148)),0,DATEDIF(E2148,$D$1,"M"))</f>
        <v>67</v>
      </c>
      <c r="G2148" s="18">
        <v>84</v>
      </c>
      <c r="H2148" s="23">
        <v>9496</v>
      </c>
      <c r="I2148" s="23">
        <f t="shared" si="152"/>
        <v>7596.8</v>
      </c>
      <c r="J2148" s="15">
        <v>100</v>
      </c>
      <c r="K2148" s="23">
        <f t="shared" si="151"/>
        <v>89.247619047619054</v>
      </c>
      <c r="L2148" s="20">
        <f t="shared" si="153"/>
        <v>5979.5904761904767</v>
      </c>
      <c r="M2148" s="21">
        <f t="shared" si="154"/>
        <v>1617.2095238095235</v>
      </c>
    </row>
    <row r="2149" spans="2:13">
      <c r="B2149" s="14">
        <v>18441376</v>
      </c>
      <c r="C2149" s="15" t="s">
        <v>1610</v>
      </c>
      <c r="D2149" s="15" t="s">
        <v>1802</v>
      </c>
      <c r="E2149" s="16">
        <v>43892</v>
      </c>
      <c r="F2149" s="22">
        <f>IF(AND(MONTH($D$1)&lt;=MONTH(E2149),YEAR($D$1)=YEAR(E2149)),0,DATEDIF(E2149,$D$1,"M"))</f>
        <v>66</v>
      </c>
      <c r="G2149" s="18">
        <v>84</v>
      </c>
      <c r="H2149" s="23">
        <v>8571.14</v>
      </c>
      <c r="I2149" s="23">
        <f t="shared" si="152"/>
        <v>6856.9120000000003</v>
      </c>
      <c r="J2149" s="15">
        <v>100</v>
      </c>
      <c r="K2149" s="23">
        <f t="shared" si="151"/>
        <v>80.439428571428579</v>
      </c>
      <c r="L2149" s="20">
        <f t="shared" si="153"/>
        <v>5309.0022857142858</v>
      </c>
      <c r="M2149" s="21">
        <f t="shared" si="154"/>
        <v>1547.9097142857145</v>
      </c>
    </row>
    <row r="2150" spans="2:13">
      <c r="B2150" s="14">
        <v>19581998</v>
      </c>
      <c r="C2150" s="15" t="s">
        <v>1610</v>
      </c>
      <c r="D2150" s="15" t="s">
        <v>1802</v>
      </c>
      <c r="E2150" s="16">
        <v>43873</v>
      </c>
      <c r="F2150" s="22">
        <f>IF(AND(MONTH($D$1)&lt;=MONTH(E2150),YEAR($D$1)=YEAR(E2150)),0,DATEDIF(E2150,$D$1,"M"))</f>
        <v>67</v>
      </c>
      <c r="G2150" s="18">
        <v>84</v>
      </c>
      <c r="H2150" s="23">
        <v>8571.14</v>
      </c>
      <c r="I2150" s="23">
        <f t="shared" si="152"/>
        <v>6856.9120000000003</v>
      </c>
      <c r="J2150" s="15">
        <v>100</v>
      </c>
      <c r="K2150" s="23">
        <f t="shared" si="151"/>
        <v>80.439428571428579</v>
      </c>
      <c r="L2150" s="20">
        <f t="shared" si="153"/>
        <v>5389.4417142857146</v>
      </c>
      <c r="M2150" s="21">
        <f t="shared" si="154"/>
        <v>1467.4702857142856</v>
      </c>
    </row>
    <row r="2151" spans="2:13">
      <c r="B2151" s="14">
        <v>22029622</v>
      </c>
      <c r="C2151" s="15" t="s">
        <v>1610</v>
      </c>
      <c r="D2151" s="15" t="s">
        <v>1802</v>
      </c>
      <c r="E2151" s="16">
        <v>44027</v>
      </c>
      <c r="F2151" s="22">
        <f>IF(AND(MONTH($D$1)&lt;=MONTH(E2151),YEAR($D$1)=YEAR(E2151)),0,DATEDIF(E2151,$D$1,"M"))</f>
        <v>62</v>
      </c>
      <c r="G2151" s="18">
        <v>84</v>
      </c>
      <c r="H2151" s="23">
        <v>8571.14</v>
      </c>
      <c r="I2151" s="23">
        <f t="shared" si="152"/>
        <v>6856.9120000000003</v>
      </c>
      <c r="J2151" s="15">
        <v>100</v>
      </c>
      <c r="K2151" s="23">
        <f t="shared" si="151"/>
        <v>80.439428571428579</v>
      </c>
      <c r="L2151" s="20">
        <f t="shared" si="153"/>
        <v>4987.2445714285723</v>
      </c>
      <c r="M2151" s="21">
        <f t="shared" si="154"/>
        <v>1869.667428571428</v>
      </c>
    </row>
    <row r="2152" spans="2:13">
      <c r="B2152" s="14">
        <v>19043550</v>
      </c>
      <c r="C2152" s="15" t="s">
        <v>1610</v>
      </c>
      <c r="D2152" s="15" t="s">
        <v>1802</v>
      </c>
      <c r="E2152" s="16">
        <v>44027</v>
      </c>
      <c r="F2152" s="22">
        <f>IF(AND(MONTH($D$1)&lt;=MONTH(E2152),YEAR($D$1)=YEAR(E2152)),0,DATEDIF(E2152,$D$1,"M"))</f>
        <v>62</v>
      </c>
      <c r="G2152" s="18">
        <v>84</v>
      </c>
      <c r="H2152" s="23">
        <v>8571.14</v>
      </c>
      <c r="I2152" s="23">
        <f t="shared" si="152"/>
        <v>6856.9120000000003</v>
      </c>
      <c r="J2152" s="15">
        <v>100</v>
      </c>
      <c r="K2152" s="23">
        <f t="shared" si="151"/>
        <v>80.439428571428579</v>
      </c>
      <c r="L2152" s="20">
        <f t="shared" si="153"/>
        <v>4987.2445714285723</v>
      </c>
      <c r="M2152" s="21">
        <f t="shared" si="154"/>
        <v>1869.667428571428</v>
      </c>
    </row>
    <row r="2153" spans="2:13">
      <c r="B2153" s="14">
        <v>18546414</v>
      </c>
      <c r="C2153" s="15" t="s">
        <v>1610</v>
      </c>
      <c r="D2153" s="15" t="s">
        <v>1802</v>
      </c>
      <c r="E2153" s="16">
        <v>44294</v>
      </c>
      <c r="F2153" s="22">
        <f>IF(AND(MONTH($D$1)&lt;=MONTH(E2153),YEAR($D$1)=YEAR(E2153)),0,DATEDIF(E2153,$D$1,"M"))</f>
        <v>53</v>
      </c>
      <c r="G2153" s="18">
        <v>84</v>
      </c>
      <c r="H2153" s="23">
        <v>8097.79</v>
      </c>
      <c r="I2153" s="23">
        <f t="shared" si="152"/>
        <v>6478.232</v>
      </c>
      <c r="J2153" s="15">
        <v>100</v>
      </c>
      <c r="K2153" s="23">
        <f t="shared" si="151"/>
        <v>75.931333333333328</v>
      </c>
      <c r="L2153" s="20">
        <f t="shared" si="153"/>
        <v>4024.3606666666665</v>
      </c>
      <c r="M2153" s="21">
        <f t="shared" si="154"/>
        <v>2453.8713333333335</v>
      </c>
    </row>
    <row r="2154" spans="2:13">
      <c r="B2154" s="14">
        <v>18926009</v>
      </c>
      <c r="C2154" s="15" t="s">
        <v>1610</v>
      </c>
      <c r="D2154" s="15" t="s">
        <v>1802</v>
      </c>
      <c r="E2154" s="16">
        <v>44935</v>
      </c>
      <c r="F2154" s="22">
        <f>IF(AND(MONTH($D$1)&lt;=MONTH(E2154),YEAR($D$1)=YEAR(E2154)),0,DATEDIF(E2154,$D$1,"M"))</f>
        <v>32</v>
      </c>
      <c r="G2154" s="18">
        <v>84</v>
      </c>
      <c r="H2154" s="23">
        <v>9603.85</v>
      </c>
      <c r="I2154" s="23">
        <f t="shared" si="152"/>
        <v>7683.0800000000008</v>
      </c>
      <c r="J2154" s="15">
        <v>100</v>
      </c>
      <c r="K2154" s="23">
        <f t="shared" ref="K2154:K2217" si="155">(I2154-J2154)/G2154</f>
        <v>90.274761904761917</v>
      </c>
      <c r="L2154" s="20">
        <f t="shared" si="153"/>
        <v>2888.7923809523813</v>
      </c>
      <c r="M2154" s="21">
        <f t="shared" si="154"/>
        <v>4794.28761904762</v>
      </c>
    </row>
    <row r="2155" spans="2:13">
      <c r="B2155" s="14">
        <v>19043551</v>
      </c>
      <c r="C2155" s="15" t="s">
        <v>1610</v>
      </c>
      <c r="D2155" s="15" t="s">
        <v>1802</v>
      </c>
      <c r="E2155" s="16">
        <v>44169</v>
      </c>
      <c r="F2155" s="22">
        <f>IF(AND(MONTH($D$1)&lt;=MONTH(E2155),YEAR($D$1)=YEAR(E2155)),0,DATEDIF(E2155,$D$1,"M"))</f>
        <v>57</v>
      </c>
      <c r="G2155" s="18">
        <v>84</v>
      </c>
      <c r="H2155" s="23">
        <v>8571.14</v>
      </c>
      <c r="I2155" s="23">
        <f t="shared" si="152"/>
        <v>6856.9120000000003</v>
      </c>
      <c r="J2155" s="15">
        <v>100</v>
      </c>
      <c r="K2155" s="23">
        <f t="shared" si="155"/>
        <v>80.439428571428579</v>
      </c>
      <c r="L2155" s="20">
        <f t="shared" si="153"/>
        <v>4585.047428571429</v>
      </c>
      <c r="M2155" s="21">
        <f t="shared" si="154"/>
        <v>2271.8645714285713</v>
      </c>
    </row>
    <row r="2156" spans="2:13">
      <c r="B2156" s="14">
        <v>18889071</v>
      </c>
      <c r="C2156" s="15" t="s">
        <v>1610</v>
      </c>
      <c r="D2156" s="15" t="s">
        <v>1802</v>
      </c>
      <c r="E2156" s="16">
        <v>44050</v>
      </c>
      <c r="F2156" s="22">
        <f>IF(AND(MONTH($D$1)&lt;=MONTH(E2156),YEAR($D$1)=YEAR(E2156)),0,DATEDIF(E2156,$D$1,"M"))</f>
        <v>61</v>
      </c>
      <c r="G2156" s="18">
        <v>84</v>
      </c>
      <c r="H2156" s="23">
        <v>8571.14</v>
      </c>
      <c r="I2156" s="23">
        <f t="shared" si="152"/>
        <v>6856.9120000000003</v>
      </c>
      <c r="J2156" s="15">
        <v>100</v>
      </c>
      <c r="K2156" s="23">
        <f t="shared" si="155"/>
        <v>80.439428571428579</v>
      </c>
      <c r="L2156" s="20">
        <f t="shared" si="153"/>
        <v>4906.8051428571434</v>
      </c>
      <c r="M2156" s="21">
        <f t="shared" si="154"/>
        <v>1950.1068571428568</v>
      </c>
    </row>
    <row r="2157" spans="2:13">
      <c r="B2157" s="14">
        <v>19122991</v>
      </c>
      <c r="C2157" s="15" t="s">
        <v>1610</v>
      </c>
      <c r="D2157" s="15" t="s">
        <v>1802</v>
      </c>
      <c r="E2157" s="16">
        <v>44141</v>
      </c>
      <c r="F2157" s="22">
        <f>IF(AND(MONTH($D$1)&lt;=MONTH(E2157),YEAR($D$1)=YEAR(E2157)),0,DATEDIF(E2157,$D$1,"M"))</f>
        <v>58</v>
      </c>
      <c r="G2157" s="18">
        <v>84</v>
      </c>
      <c r="H2157" s="23">
        <v>8571.14</v>
      </c>
      <c r="I2157" s="23">
        <f t="shared" si="152"/>
        <v>6856.9120000000003</v>
      </c>
      <c r="J2157" s="15">
        <v>100</v>
      </c>
      <c r="K2157" s="23">
        <f t="shared" si="155"/>
        <v>80.439428571428579</v>
      </c>
      <c r="L2157" s="20">
        <f t="shared" si="153"/>
        <v>4665.4868571428578</v>
      </c>
      <c r="M2157" s="21">
        <f t="shared" si="154"/>
        <v>2191.4251428571424</v>
      </c>
    </row>
    <row r="2158" spans="2:13">
      <c r="B2158" s="14">
        <v>19878452</v>
      </c>
      <c r="C2158" s="15" t="s">
        <v>1610</v>
      </c>
      <c r="D2158" s="15" t="s">
        <v>1802</v>
      </c>
      <c r="E2158" s="16">
        <v>44169</v>
      </c>
      <c r="F2158" s="22">
        <f>IF(AND(MONTH($D$1)&lt;=MONTH(E2158),YEAR($D$1)=YEAR(E2158)),0,DATEDIF(E2158,$D$1,"M"))</f>
        <v>57</v>
      </c>
      <c r="G2158" s="18">
        <v>84</v>
      </c>
      <c r="H2158" s="23">
        <v>8571.14</v>
      </c>
      <c r="I2158" s="23">
        <f t="shared" si="152"/>
        <v>6856.9120000000003</v>
      </c>
      <c r="J2158" s="15">
        <v>100</v>
      </c>
      <c r="K2158" s="23">
        <f t="shared" si="155"/>
        <v>80.439428571428579</v>
      </c>
      <c r="L2158" s="20">
        <f t="shared" si="153"/>
        <v>4585.047428571429</v>
      </c>
      <c r="M2158" s="21">
        <f t="shared" si="154"/>
        <v>2271.8645714285713</v>
      </c>
    </row>
    <row r="2159" spans="2:13">
      <c r="B2159" s="14">
        <v>20225534</v>
      </c>
      <c r="C2159" s="15" t="s">
        <v>1610</v>
      </c>
      <c r="D2159" s="15" t="s">
        <v>1802</v>
      </c>
      <c r="E2159" s="16">
        <v>44125</v>
      </c>
      <c r="F2159" s="22">
        <f>IF(AND(MONTH($D$1)&lt;=MONTH(E2159),YEAR($D$1)=YEAR(E2159)),0,DATEDIF(E2159,$D$1,"M"))</f>
        <v>59</v>
      </c>
      <c r="G2159" s="18">
        <v>84</v>
      </c>
      <c r="H2159" s="23">
        <v>8571.14</v>
      </c>
      <c r="I2159" s="23">
        <f t="shared" si="152"/>
        <v>6856.9120000000003</v>
      </c>
      <c r="J2159" s="15">
        <v>100</v>
      </c>
      <c r="K2159" s="23">
        <f t="shared" si="155"/>
        <v>80.439428571428579</v>
      </c>
      <c r="L2159" s="20">
        <f t="shared" si="153"/>
        <v>4745.9262857142858</v>
      </c>
      <c r="M2159" s="21">
        <f t="shared" si="154"/>
        <v>2110.9857142857145</v>
      </c>
    </row>
    <row r="2160" spans="2:13">
      <c r="B2160" s="14">
        <v>20001422</v>
      </c>
      <c r="C2160" s="15" t="s">
        <v>1610</v>
      </c>
      <c r="D2160" s="15" t="s">
        <v>1802</v>
      </c>
      <c r="E2160" s="16">
        <v>44186</v>
      </c>
      <c r="F2160" s="22">
        <f>IF(AND(MONTH($D$1)&lt;=MONTH(E2160),YEAR($D$1)=YEAR(E2160)),0,DATEDIF(E2160,$D$1,"M"))</f>
        <v>57</v>
      </c>
      <c r="G2160" s="18">
        <v>84</v>
      </c>
      <c r="H2160" s="23">
        <v>8571</v>
      </c>
      <c r="I2160" s="23">
        <f t="shared" si="152"/>
        <v>6856.8</v>
      </c>
      <c r="J2160" s="15">
        <v>100</v>
      </c>
      <c r="K2160" s="23">
        <f t="shared" si="155"/>
        <v>80.438095238095244</v>
      </c>
      <c r="L2160" s="20">
        <f t="shared" si="153"/>
        <v>4584.971428571429</v>
      </c>
      <c r="M2160" s="21">
        <f t="shared" si="154"/>
        <v>2271.8285714285712</v>
      </c>
    </row>
    <row r="2161" spans="2:13">
      <c r="B2161" s="14">
        <v>20001445</v>
      </c>
      <c r="C2161" s="15" t="s">
        <v>1610</v>
      </c>
      <c r="D2161" s="15" t="s">
        <v>1802</v>
      </c>
      <c r="E2161" s="16">
        <v>44365</v>
      </c>
      <c r="F2161" s="22">
        <f>IF(AND(MONTH($D$1)&lt;=MONTH(E2161),YEAR($D$1)=YEAR(E2161)),0,DATEDIF(E2161,$D$1,"M"))</f>
        <v>51</v>
      </c>
      <c r="G2161" s="18">
        <v>84</v>
      </c>
      <c r="H2161" s="23">
        <v>8097.79</v>
      </c>
      <c r="I2161" s="23">
        <f t="shared" si="152"/>
        <v>6478.232</v>
      </c>
      <c r="J2161" s="15">
        <v>100</v>
      </c>
      <c r="K2161" s="23">
        <f t="shared" si="155"/>
        <v>75.931333333333328</v>
      </c>
      <c r="L2161" s="20">
        <f t="shared" si="153"/>
        <v>3872.4979999999996</v>
      </c>
      <c r="M2161" s="21">
        <f t="shared" si="154"/>
        <v>2605.7340000000004</v>
      </c>
    </row>
    <row r="2162" spans="2:13">
      <c r="B2162" s="14">
        <v>23241381</v>
      </c>
      <c r="C2162" s="15" t="s">
        <v>1610</v>
      </c>
      <c r="D2162" s="15" t="s">
        <v>1802</v>
      </c>
      <c r="E2162" s="16">
        <v>44454</v>
      </c>
      <c r="F2162" s="22">
        <f>IF(AND(MONTH($D$1)&lt;=MONTH(E2162),YEAR($D$1)=YEAR(E2162)),0,DATEDIF(E2162,$D$1,"M"))</f>
        <v>48</v>
      </c>
      <c r="G2162" s="18">
        <v>84</v>
      </c>
      <c r="H2162" s="23">
        <v>8097.79</v>
      </c>
      <c r="I2162" s="23">
        <f t="shared" si="152"/>
        <v>6478.232</v>
      </c>
      <c r="J2162" s="15">
        <v>100</v>
      </c>
      <c r="K2162" s="23">
        <f t="shared" si="155"/>
        <v>75.931333333333328</v>
      </c>
      <c r="L2162" s="20">
        <f t="shared" si="153"/>
        <v>3644.7039999999997</v>
      </c>
      <c r="M2162" s="21">
        <f t="shared" si="154"/>
        <v>2833.5280000000002</v>
      </c>
    </row>
    <row r="2163" spans="2:13">
      <c r="B2163" s="14">
        <v>20379419</v>
      </c>
      <c r="C2163" s="15" t="s">
        <v>1610</v>
      </c>
      <c r="D2163" s="15" t="s">
        <v>1802</v>
      </c>
      <c r="E2163" s="16">
        <v>44393</v>
      </c>
      <c r="F2163" s="22">
        <f>IF(AND(MONTH($D$1)&lt;=MONTH(E2163),YEAR($D$1)=YEAR(E2163)),0,DATEDIF(E2163,$D$1,"M"))</f>
        <v>50</v>
      </c>
      <c r="G2163" s="18">
        <v>84</v>
      </c>
      <c r="H2163" s="23">
        <v>8097.79</v>
      </c>
      <c r="I2163" s="23">
        <f t="shared" si="152"/>
        <v>6478.232</v>
      </c>
      <c r="J2163" s="15">
        <v>100</v>
      </c>
      <c r="K2163" s="23">
        <f t="shared" si="155"/>
        <v>75.931333333333328</v>
      </c>
      <c r="L2163" s="20">
        <f t="shared" si="153"/>
        <v>3796.5666666666666</v>
      </c>
      <c r="M2163" s="21">
        <f t="shared" si="154"/>
        <v>2681.6653333333334</v>
      </c>
    </row>
    <row r="2164" spans="2:13">
      <c r="B2164" s="14">
        <v>20464798</v>
      </c>
      <c r="C2164" s="15" t="s">
        <v>1610</v>
      </c>
      <c r="D2164" s="15" t="s">
        <v>1802</v>
      </c>
      <c r="E2164" s="16">
        <v>44393</v>
      </c>
      <c r="F2164" s="22">
        <f>IF(AND(MONTH($D$1)&lt;=MONTH(E2164),YEAR($D$1)=YEAR(E2164)),0,DATEDIF(E2164,$D$1,"M"))</f>
        <v>50</v>
      </c>
      <c r="G2164" s="18">
        <v>84</v>
      </c>
      <c r="H2164" s="23">
        <v>8097.79</v>
      </c>
      <c r="I2164" s="23">
        <f t="shared" si="152"/>
        <v>6478.232</v>
      </c>
      <c r="J2164" s="15">
        <v>100</v>
      </c>
      <c r="K2164" s="23">
        <f t="shared" si="155"/>
        <v>75.931333333333328</v>
      </c>
      <c r="L2164" s="20">
        <f t="shared" si="153"/>
        <v>3796.5666666666666</v>
      </c>
      <c r="M2164" s="21">
        <f t="shared" si="154"/>
        <v>2681.6653333333334</v>
      </c>
    </row>
    <row r="2165" spans="2:13">
      <c r="B2165" s="14">
        <v>20527911</v>
      </c>
      <c r="C2165" s="15" t="s">
        <v>1610</v>
      </c>
      <c r="D2165" s="15" t="s">
        <v>1802</v>
      </c>
      <c r="E2165" s="16">
        <v>45240</v>
      </c>
      <c r="F2165" s="22">
        <f>IF(AND(MONTH($D$1)&lt;=MONTH(E2165),YEAR($D$1)=YEAR(E2165)),0,DATEDIF(E2165,$D$1,"M"))</f>
        <v>22</v>
      </c>
      <c r="G2165" s="18">
        <v>84</v>
      </c>
      <c r="H2165" s="23">
        <v>10539.36</v>
      </c>
      <c r="I2165" s="23">
        <f t="shared" si="152"/>
        <v>8431.4880000000012</v>
      </c>
      <c r="J2165" s="15">
        <v>100</v>
      </c>
      <c r="K2165" s="23">
        <f t="shared" si="155"/>
        <v>99.184380952380963</v>
      </c>
      <c r="L2165" s="20">
        <f t="shared" si="153"/>
        <v>2182.056380952381</v>
      </c>
      <c r="M2165" s="21">
        <f t="shared" si="154"/>
        <v>6249.4316190476202</v>
      </c>
    </row>
    <row r="2166" spans="2:13">
      <c r="B2166" s="14">
        <v>21259184</v>
      </c>
      <c r="C2166" s="15" t="s">
        <v>1610</v>
      </c>
      <c r="D2166" s="15" t="s">
        <v>1802</v>
      </c>
      <c r="E2166" s="16">
        <v>44487</v>
      </c>
      <c r="F2166" s="22">
        <f>IF(AND(MONTH($D$1)&lt;=MONTH(E2166),YEAR($D$1)=YEAR(E2166)),0,DATEDIF(E2166,$D$1,"M"))</f>
        <v>47</v>
      </c>
      <c r="G2166" s="18">
        <v>84</v>
      </c>
      <c r="H2166" s="23">
        <v>8097.79</v>
      </c>
      <c r="I2166" s="23">
        <f t="shared" si="152"/>
        <v>6478.232</v>
      </c>
      <c r="J2166" s="15">
        <v>100</v>
      </c>
      <c r="K2166" s="23">
        <f t="shared" si="155"/>
        <v>75.931333333333328</v>
      </c>
      <c r="L2166" s="20">
        <f t="shared" si="153"/>
        <v>3568.7726666666663</v>
      </c>
      <c r="M2166" s="21">
        <f t="shared" si="154"/>
        <v>2909.4593333333337</v>
      </c>
    </row>
    <row r="2167" spans="2:13">
      <c r="B2167" s="14">
        <v>20527942</v>
      </c>
      <c r="C2167" s="15" t="s">
        <v>1610</v>
      </c>
      <c r="D2167" s="15" t="s">
        <v>1802</v>
      </c>
      <c r="E2167" s="16">
        <v>44508</v>
      </c>
      <c r="F2167" s="22">
        <f>IF(AND(MONTH($D$1)&lt;=MONTH(E2167),YEAR($D$1)=YEAR(E2167)),0,DATEDIF(E2167,$D$1,"M"))</f>
        <v>46</v>
      </c>
      <c r="G2167" s="18">
        <v>84</v>
      </c>
      <c r="H2167" s="23">
        <v>8097.79</v>
      </c>
      <c r="I2167" s="23">
        <f t="shared" si="152"/>
        <v>6478.232</v>
      </c>
      <c r="J2167" s="15">
        <v>100</v>
      </c>
      <c r="K2167" s="23">
        <f t="shared" si="155"/>
        <v>75.931333333333328</v>
      </c>
      <c r="L2167" s="20">
        <f t="shared" si="153"/>
        <v>3492.8413333333328</v>
      </c>
      <c r="M2167" s="21">
        <f t="shared" si="154"/>
        <v>2985.3906666666671</v>
      </c>
    </row>
    <row r="2168" spans="2:13">
      <c r="B2168" s="14">
        <v>21504942</v>
      </c>
      <c r="C2168" s="15" t="s">
        <v>1610</v>
      </c>
      <c r="D2168" s="15" t="s">
        <v>1802</v>
      </c>
      <c r="E2168" s="16">
        <v>44523</v>
      </c>
      <c r="F2168" s="22">
        <f>IF(AND(MONTH($D$1)&lt;=MONTH(E2168),YEAR($D$1)=YEAR(E2168)),0,DATEDIF(E2168,$D$1,"M"))</f>
        <v>46</v>
      </c>
      <c r="G2168" s="18">
        <v>84</v>
      </c>
      <c r="H2168" s="23">
        <v>8097.79</v>
      </c>
      <c r="I2168" s="23">
        <f t="shared" si="152"/>
        <v>6478.232</v>
      </c>
      <c r="J2168" s="15">
        <v>100</v>
      </c>
      <c r="K2168" s="23">
        <f t="shared" si="155"/>
        <v>75.931333333333328</v>
      </c>
      <c r="L2168" s="20">
        <f t="shared" si="153"/>
        <v>3492.8413333333328</v>
      </c>
      <c r="M2168" s="21">
        <f t="shared" si="154"/>
        <v>2985.3906666666671</v>
      </c>
    </row>
    <row r="2169" spans="2:13">
      <c r="B2169" s="14">
        <v>20629882</v>
      </c>
      <c r="C2169" s="15" t="s">
        <v>1610</v>
      </c>
      <c r="D2169" s="15" t="s">
        <v>1802</v>
      </c>
      <c r="E2169" s="16">
        <v>44706</v>
      </c>
      <c r="F2169" s="22">
        <f>IF(AND(MONTH($D$1)&lt;=MONTH(E2169),YEAR($D$1)=YEAR(E2169)),0,DATEDIF(E2169,$D$1,"M"))</f>
        <v>40</v>
      </c>
      <c r="G2169" s="18">
        <v>84</v>
      </c>
      <c r="H2169" s="23">
        <v>9424.27</v>
      </c>
      <c r="I2169" s="23">
        <f t="shared" si="152"/>
        <v>7539.4160000000011</v>
      </c>
      <c r="J2169" s="15">
        <v>100</v>
      </c>
      <c r="K2169" s="23">
        <f t="shared" si="155"/>
        <v>88.564476190476199</v>
      </c>
      <c r="L2169" s="20">
        <f t="shared" si="153"/>
        <v>3542.5790476190477</v>
      </c>
      <c r="M2169" s="21">
        <f t="shared" si="154"/>
        <v>3996.8369523809533</v>
      </c>
    </row>
    <row r="2170" spans="2:13">
      <c r="B2170" s="14">
        <v>20739458</v>
      </c>
      <c r="C2170" s="15" t="s">
        <v>1610</v>
      </c>
      <c r="D2170" s="15" t="s">
        <v>1802</v>
      </c>
      <c r="E2170" s="16">
        <v>44523</v>
      </c>
      <c r="F2170" s="22">
        <f>IF(AND(MONTH($D$1)&lt;=MONTH(E2170),YEAR($D$1)=YEAR(E2170)),0,DATEDIF(E2170,$D$1,"M"))</f>
        <v>46</v>
      </c>
      <c r="G2170" s="18">
        <v>84</v>
      </c>
      <c r="H2170" s="23">
        <v>8097.79</v>
      </c>
      <c r="I2170" s="23">
        <f t="shared" si="152"/>
        <v>6478.232</v>
      </c>
      <c r="J2170" s="15">
        <v>100</v>
      </c>
      <c r="K2170" s="23">
        <f t="shared" si="155"/>
        <v>75.931333333333328</v>
      </c>
      <c r="L2170" s="20">
        <f t="shared" si="153"/>
        <v>3492.8413333333328</v>
      </c>
      <c r="M2170" s="21">
        <f t="shared" si="154"/>
        <v>2985.3906666666671</v>
      </c>
    </row>
    <row r="2171" spans="2:13">
      <c r="B2171" s="14">
        <v>21574767</v>
      </c>
      <c r="C2171" s="15" t="s">
        <v>1610</v>
      </c>
      <c r="D2171" s="15" t="s">
        <v>1802</v>
      </c>
      <c r="E2171" s="16">
        <v>44782</v>
      </c>
      <c r="F2171" s="22">
        <f>IF(AND(MONTH($D$1)&lt;=MONTH(E2171),YEAR($D$1)=YEAR(E2171)),0,DATEDIF(E2171,$D$1,"M"))</f>
        <v>37</v>
      </c>
      <c r="G2171" s="18">
        <v>84</v>
      </c>
      <c r="H2171" s="23">
        <v>9435.2900000000009</v>
      </c>
      <c r="I2171" s="23">
        <f t="shared" si="152"/>
        <v>7548.2320000000009</v>
      </c>
      <c r="J2171" s="15">
        <v>100</v>
      </c>
      <c r="K2171" s="23">
        <f t="shared" si="155"/>
        <v>88.669428571428583</v>
      </c>
      <c r="L2171" s="20">
        <f t="shared" si="153"/>
        <v>3280.7688571428575</v>
      </c>
      <c r="M2171" s="21">
        <f t="shared" si="154"/>
        <v>4267.4631428571429</v>
      </c>
    </row>
    <row r="2172" spans="2:13">
      <c r="B2172" s="14">
        <v>21331479</v>
      </c>
      <c r="C2172" s="15" t="s">
        <v>1610</v>
      </c>
      <c r="D2172" s="15" t="s">
        <v>1802</v>
      </c>
      <c r="E2172" s="16">
        <v>44545</v>
      </c>
      <c r="F2172" s="22">
        <f>IF(AND(MONTH($D$1)&lt;=MONTH(E2172),YEAR($D$1)=YEAR(E2172)),0,DATEDIF(E2172,$D$1,"M"))</f>
        <v>45</v>
      </c>
      <c r="G2172" s="18">
        <v>84</v>
      </c>
      <c r="H2172" s="23">
        <v>8097.79</v>
      </c>
      <c r="I2172" s="23">
        <f t="shared" si="152"/>
        <v>6478.232</v>
      </c>
      <c r="J2172" s="15">
        <v>100</v>
      </c>
      <c r="K2172" s="23">
        <f t="shared" si="155"/>
        <v>75.931333333333328</v>
      </c>
      <c r="L2172" s="20">
        <f t="shared" si="153"/>
        <v>3416.91</v>
      </c>
      <c r="M2172" s="21">
        <f t="shared" si="154"/>
        <v>3061.3220000000001</v>
      </c>
    </row>
    <row r="2173" spans="2:13">
      <c r="B2173" s="14">
        <v>23699851</v>
      </c>
      <c r="C2173" s="15" t="s">
        <v>1610</v>
      </c>
      <c r="D2173" s="15" t="s">
        <v>1802</v>
      </c>
      <c r="E2173" s="16">
        <v>44567</v>
      </c>
      <c r="F2173" s="22">
        <f>IF(AND(MONTH($D$1)&lt;=MONTH(E2173),YEAR($D$1)=YEAR(E2173)),0,DATEDIF(E2173,$D$1,"M"))</f>
        <v>44</v>
      </c>
      <c r="G2173" s="18">
        <v>84</v>
      </c>
      <c r="H2173" s="23">
        <v>9668.09</v>
      </c>
      <c r="I2173" s="23">
        <f t="shared" si="152"/>
        <v>7734.4720000000007</v>
      </c>
      <c r="J2173" s="15">
        <v>100</v>
      </c>
      <c r="K2173" s="23">
        <f t="shared" si="155"/>
        <v>90.886571428571443</v>
      </c>
      <c r="L2173" s="20">
        <f t="shared" si="153"/>
        <v>3999.0091428571436</v>
      </c>
      <c r="M2173" s="21">
        <f t="shared" si="154"/>
        <v>3735.462857142857</v>
      </c>
    </row>
    <row r="2174" spans="2:13">
      <c r="B2174" s="14">
        <v>21259260</v>
      </c>
      <c r="C2174" s="15" t="s">
        <v>1610</v>
      </c>
      <c r="D2174" s="15" t="s">
        <v>1802</v>
      </c>
      <c r="E2174" s="16">
        <v>44841</v>
      </c>
      <c r="F2174" s="22">
        <f>IF(AND(MONTH($D$1)&lt;=MONTH(E2174),YEAR($D$1)=YEAR(E2174)),0,DATEDIF(E2174,$D$1,"M"))</f>
        <v>35</v>
      </c>
      <c r="G2174" s="18">
        <v>84</v>
      </c>
      <c r="H2174" s="23">
        <v>9435.2900000000009</v>
      </c>
      <c r="I2174" s="23">
        <f t="shared" si="152"/>
        <v>7548.2320000000009</v>
      </c>
      <c r="J2174" s="15">
        <v>100</v>
      </c>
      <c r="K2174" s="23">
        <f t="shared" si="155"/>
        <v>88.669428571428583</v>
      </c>
      <c r="L2174" s="20">
        <f t="shared" si="153"/>
        <v>3103.4300000000003</v>
      </c>
      <c r="M2174" s="21">
        <f t="shared" si="154"/>
        <v>4444.8020000000006</v>
      </c>
    </row>
    <row r="2175" spans="2:13">
      <c r="B2175" s="14">
        <v>22029660</v>
      </c>
      <c r="C2175" s="15" t="s">
        <v>1610</v>
      </c>
      <c r="D2175" s="15" t="s">
        <v>1802</v>
      </c>
      <c r="E2175" s="16">
        <v>44727</v>
      </c>
      <c r="F2175" s="22">
        <f>IF(AND(MONTH($D$1)&lt;=MONTH(E2175),YEAR($D$1)=YEAR(E2175)),0,DATEDIF(E2175,$D$1,"M"))</f>
        <v>39</v>
      </c>
      <c r="G2175" s="18">
        <v>84</v>
      </c>
      <c r="H2175" s="23">
        <v>9424.27</v>
      </c>
      <c r="I2175" s="23">
        <f t="shared" si="152"/>
        <v>7539.4160000000011</v>
      </c>
      <c r="J2175" s="15">
        <v>100</v>
      </c>
      <c r="K2175" s="23">
        <f t="shared" si="155"/>
        <v>88.564476190476199</v>
      </c>
      <c r="L2175" s="20">
        <f t="shared" si="153"/>
        <v>3454.0145714285718</v>
      </c>
      <c r="M2175" s="21">
        <f t="shared" si="154"/>
        <v>4085.4014285714293</v>
      </c>
    </row>
    <row r="2176" spans="2:13">
      <c r="B2176" s="14">
        <v>21574755</v>
      </c>
      <c r="C2176" s="15" t="s">
        <v>1610</v>
      </c>
      <c r="D2176" s="15" t="s">
        <v>1802</v>
      </c>
      <c r="E2176" s="16">
        <v>45335</v>
      </c>
      <c r="F2176" s="22">
        <f>IF(AND(MONTH($D$1)&lt;=MONTH(E2176),YEAR($D$1)=YEAR(E2176)),0,DATEDIF(E2176,$D$1,"M"))</f>
        <v>19</v>
      </c>
      <c r="G2176" s="18">
        <v>84</v>
      </c>
      <c r="H2176" s="23">
        <v>11152</v>
      </c>
      <c r="I2176" s="23">
        <f t="shared" si="152"/>
        <v>8921.6</v>
      </c>
      <c r="J2176" s="15">
        <v>100</v>
      </c>
      <c r="K2176" s="23">
        <f t="shared" si="155"/>
        <v>105.01904761904763</v>
      </c>
      <c r="L2176" s="20">
        <f t="shared" si="153"/>
        <v>1995.361904761905</v>
      </c>
      <c r="M2176" s="21">
        <f t="shared" si="154"/>
        <v>6926.2380952380954</v>
      </c>
    </row>
    <row r="2177" spans="2:13">
      <c r="B2177" s="14">
        <v>22469672</v>
      </c>
      <c r="C2177" s="15" t="s">
        <v>1610</v>
      </c>
      <c r="D2177" s="15" t="s">
        <v>1802</v>
      </c>
      <c r="E2177" s="16">
        <v>44706</v>
      </c>
      <c r="F2177" s="22">
        <f>IF(AND(MONTH($D$1)&lt;=MONTH(E2177),YEAR($D$1)=YEAR(E2177)),0,DATEDIF(E2177,$D$1,"M"))</f>
        <v>40</v>
      </c>
      <c r="G2177" s="18">
        <v>84</v>
      </c>
      <c r="H2177" s="23">
        <v>9424.27</v>
      </c>
      <c r="I2177" s="23">
        <f t="shared" si="152"/>
        <v>7539.4160000000011</v>
      </c>
      <c r="J2177" s="15">
        <v>100</v>
      </c>
      <c r="K2177" s="23">
        <f t="shared" si="155"/>
        <v>88.564476190476199</v>
      </c>
      <c r="L2177" s="20">
        <f t="shared" si="153"/>
        <v>3542.5790476190477</v>
      </c>
      <c r="M2177" s="21">
        <f t="shared" si="154"/>
        <v>3996.8369523809533</v>
      </c>
    </row>
    <row r="2178" spans="2:13">
      <c r="B2178" s="14">
        <v>21681564</v>
      </c>
      <c r="C2178" s="15" t="s">
        <v>1610</v>
      </c>
      <c r="D2178" s="15" t="s">
        <v>1802</v>
      </c>
      <c r="E2178" s="16">
        <v>44935</v>
      </c>
      <c r="F2178" s="22">
        <f>IF(AND(MONTH($D$1)&lt;=MONTH(E2178),YEAR($D$1)=YEAR(E2178)),0,DATEDIF(E2178,$D$1,"M"))</f>
        <v>32</v>
      </c>
      <c r="G2178" s="18">
        <v>84</v>
      </c>
      <c r="H2178" s="23">
        <v>9603.85</v>
      </c>
      <c r="I2178" s="23">
        <f t="shared" si="152"/>
        <v>7683.0800000000008</v>
      </c>
      <c r="J2178" s="15">
        <v>100</v>
      </c>
      <c r="K2178" s="23">
        <f t="shared" si="155"/>
        <v>90.274761904761917</v>
      </c>
      <c r="L2178" s="20">
        <f t="shared" si="153"/>
        <v>2888.7923809523813</v>
      </c>
      <c r="M2178" s="21">
        <f t="shared" si="154"/>
        <v>4794.28761904762</v>
      </c>
    </row>
    <row r="2179" spans="2:13">
      <c r="B2179" s="14">
        <v>22127086</v>
      </c>
      <c r="C2179" s="15" t="s">
        <v>1610</v>
      </c>
      <c r="D2179" s="15" t="s">
        <v>1802</v>
      </c>
      <c r="E2179" s="16">
        <v>44841</v>
      </c>
      <c r="F2179" s="22">
        <f>IF(AND(MONTH($D$1)&lt;=MONTH(E2179),YEAR($D$1)=YEAR(E2179)),0,DATEDIF(E2179,$D$1,"M"))</f>
        <v>35</v>
      </c>
      <c r="G2179" s="18">
        <v>84</v>
      </c>
      <c r="H2179" s="23">
        <v>9435.2900000000009</v>
      </c>
      <c r="I2179" s="23">
        <f t="shared" si="152"/>
        <v>7548.2320000000009</v>
      </c>
      <c r="J2179" s="15">
        <v>100</v>
      </c>
      <c r="K2179" s="23">
        <f t="shared" si="155"/>
        <v>88.669428571428583</v>
      </c>
      <c r="L2179" s="20">
        <f t="shared" si="153"/>
        <v>3103.4300000000003</v>
      </c>
      <c r="M2179" s="21">
        <f t="shared" si="154"/>
        <v>4444.8020000000006</v>
      </c>
    </row>
    <row r="2180" spans="2:13">
      <c r="B2180" s="14">
        <v>21504921</v>
      </c>
      <c r="C2180" s="15" t="s">
        <v>1610</v>
      </c>
      <c r="D2180" s="15" t="s">
        <v>1802</v>
      </c>
      <c r="E2180" s="16">
        <v>45013</v>
      </c>
      <c r="F2180" s="22">
        <f>IF(AND(MONTH($D$1)&lt;=MONTH(E2180),YEAR($D$1)=YEAR(E2180)),0,DATEDIF(E2180,$D$1,"M"))</f>
        <v>30</v>
      </c>
      <c r="G2180" s="18">
        <v>84</v>
      </c>
      <c r="H2180" s="23">
        <v>10730</v>
      </c>
      <c r="I2180" s="23">
        <f t="shared" ref="I2180:I2243" si="156">+H2180*(1-$I$3)</f>
        <v>8584</v>
      </c>
      <c r="J2180" s="15">
        <v>100</v>
      </c>
      <c r="K2180" s="23">
        <f t="shared" si="155"/>
        <v>101</v>
      </c>
      <c r="L2180" s="20">
        <f t="shared" ref="L2180:L2243" si="157">IF(F2180&lt;G2180,K2180*F2180,K2180*G2180)</f>
        <v>3030</v>
      </c>
      <c r="M2180" s="21">
        <f t="shared" si="154"/>
        <v>5554</v>
      </c>
    </row>
    <row r="2181" spans="2:13">
      <c r="B2181" s="14">
        <v>21848262</v>
      </c>
      <c r="C2181" s="15" t="s">
        <v>1610</v>
      </c>
      <c r="D2181" s="15" t="s">
        <v>1802</v>
      </c>
      <c r="E2181" s="16">
        <v>44858</v>
      </c>
      <c r="F2181" s="22">
        <f>IF(AND(MONTH($D$1)&lt;=MONTH(E2181),YEAR($D$1)=YEAR(E2181)),0,DATEDIF(E2181,$D$1,"M"))</f>
        <v>35</v>
      </c>
      <c r="G2181" s="18">
        <v>84</v>
      </c>
      <c r="H2181" s="23">
        <v>9435.2900000000009</v>
      </c>
      <c r="I2181" s="23">
        <f t="shared" si="156"/>
        <v>7548.2320000000009</v>
      </c>
      <c r="J2181" s="15">
        <v>100</v>
      </c>
      <c r="K2181" s="23">
        <f t="shared" si="155"/>
        <v>88.669428571428583</v>
      </c>
      <c r="L2181" s="20">
        <f t="shared" si="157"/>
        <v>3103.4300000000003</v>
      </c>
      <c r="M2181" s="21">
        <f t="shared" si="154"/>
        <v>4444.8020000000006</v>
      </c>
    </row>
    <row r="2182" spans="2:13">
      <c r="B2182" s="14">
        <v>22127104</v>
      </c>
      <c r="C2182" s="15" t="s">
        <v>1610</v>
      </c>
      <c r="D2182" s="15" t="s">
        <v>1802</v>
      </c>
      <c r="E2182" s="16">
        <v>44945</v>
      </c>
      <c r="F2182" s="22">
        <f>IF(AND(MONTH($D$1)&lt;=MONTH(E2182),YEAR($D$1)=YEAR(E2182)),0,DATEDIF(E2182,$D$1,"M"))</f>
        <v>32</v>
      </c>
      <c r="G2182" s="18">
        <v>84</v>
      </c>
      <c r="H2182" s="23">
        <v>9603.85</v>
      </c>
      <c r="I2182" s="23">
        <f t="shared" si="156"/>
        <v>7683.0800000000008</v>
      </c>
      <c r="J2182" s="15">
        <v>100</v>
      </c>
      <c r="K2182" s="23">
        <f t="shared" si="155"/>
        <v>90.274761904761917</v>
      </c>
      <c r="L2182" s="20">
        <f t="shared" si="157"/>
        <v>2888.7923809523813</v>
      </c>
      <c r="M2182" s="21">
        <f t="shared" ref="M2182:M2245" si="158">IF(F2182&gt;G2182,J2182,I2182-L2182)</f>
        <v>4794.28761904762</v>
      </c>
    </row>
    <row r="2183" spans="2:13">
      <c r="B2183" s="14">
        <v>22866860</v>
      </c>
      <c r="C2183" s="15" t="s">
        <v>1610</v>
      </c>
      <c r="D2183" s="15" t="s">
        <v>1802</v>
      </c>
      <c r="E2183" s="16">
        <v>44782</v>
      </c>
      <c r="F2183" s="22">
        <f>IF(AND(MONTH($D$1)&lt;=MONTH(E2183),YEAR($D$1)=YEAR(E2183)),0,DATEDIF(E2183,$D$1,"M"))</f>
        <v>37</v>
      </c>
      <c r="G2183" s="18">
        <v>84</v>
      </c>
      <c r="H2183" s="23">
        <v>9435.2900000000009</v>
      </c>
      <c r="I2183" s="23">
        <f t="shared" si="156"/>
        <v>7548.2320000000009</v>
      </c>
      <c r="J2183" s="15">
        <v>100</v>
      </c>
      <c r="K2183" s="23">
        <f t="shared" si="155"/>
        <v>88.669428571428583</v>
      </c>
      <c r="L2183" s="20">
        <f t="shared" si="157"/>
        <v>3280.7688571428575</v>
      </c>
      <c r="M2183" s="21">
        <f t="shared" si="158"/>
        <v>4267.4631428571429</v>
      </c>
    </row>
    <row r="2184" spans="2:13">
      <c r="B2184" s="14">
        <v>22127094</v>
      </c>
      <c r="C2184" s="15" t="s">
        <v>1610</v>
      </c>
      <c r="D2184" s="15" t="s">
        <v>1802</v>
      </c>
      <c r="E2184" s="16">
        <v>44903</v>
      </c>
      <c r="F2184" s="22">
        <f>IF(AND(MONTH($D$1)&lt;=MONTH(E2184),YEAR($D$1)=YEAR(E2184)),0,DATEDIF(E2184,$D$1,"M"))</f>
        <v>33</v>
      </c>
      <c r="G2184" s="18">
        <v>84</v>
      </c>
      <c r="H2184" s="23">
        <v>9435.2900000000009</v>
      </c>
      <c r="I2184" s="23">
        <f t="shared" si="156"/>
        <v>7548.2320000000009</v>
      </c>
      <c r="J2184" s="15">
        <v>100</v>
      </c>
      <c r="K2184" s="23">
        <f t="shared" si="155"/>
        <v>88.669428571428583</v>
      </c>
      <c r="L2184" s="20">
        <f t="shared" si="157"/>
        <v>2926.091142857143</v>
      </c>
      <c r="M2184" s="21">
        <f t="shared" si="158"/>
        <v>4622.1408571428583</v>
      </c>
    </row>
    <row r="2185" spans="2:13">
      <c r="B2185" s="14">
        <v>22825667</v>
      </c>
      <c r="C2185" s="15" t="s">
        <v>1610</v>
      </c>
      <c r="D2185" s="15" t="s">
        <v>1802</v>
      </c>
      <c r="E2185" s="16">
        <v>44945</v>
      </c>
      <c r="F2185" s="22">
        <f>IF(AND(MONTH($D$1)&lt;=MONTH(E2185),YEAR($D$1)=YEAR(E2185)),0,DATEDIF(E2185,$D$1,"M"))</f>
        <v>32</v>
      </c>
      <c r="G2185" s="18">
        <v>84</v>
      </c>
      <c r="H2185" s="23">
        <v>9603.85</v>
      </c>
      <c r="I2185" s="23">
        <f t="shared" si="156"/>
        <v>7683.0800000000008</v>
      </c>
      <c r="J2185" s="15">
        <v>100</v>
      </c>
      <c r="K2185" s="23">
        <f t="shared" si="155"/>
        <v>90.274761904761917</v>
      </c>
      <c r="L2185" s="20">
        <f t="shared" si="157"/>
        <v>2888.7923809523813</v>
      </c>
      <c r="M2185" s="21">
        <f t="shared" si="158"/>
        <v>4794.28761904762</v>
      </c>
    </row>
    <row r="2186" spans="2:13">
      <c r="B2186" s="14">
        <v>23241377</v>
      </c>
      <c r="C2186" s="15" t="s">
        <v>1610</v>
      </c>
      <c r="D2186" s="15" t="s">
        <v>1802</v>
      </c>
      <c r="E2186" s="16">
        <v>45141</v>
      </c>
      <c r="F2186" s="22">
        <f>IF(AND(MONTH($D$1)&lt;=MONTH(E2186),YEAR($D$1)=YEAR(E2186)),0,DATEDIF(E2186,$D$1,"M"))</f>
        <v>25</v>
      </c>
      <c r="G2186" s="18">
        <v>84</v>
      </c>
      <c r="H2186" s="23">
        <v>10796.55</v>
      </c>
      <c r="I2186" s="23">
        <f t="shared" si="156"/>
        <v>8637.24</v>
      </c>
      <c r="J2186" s="15">
        <v>100</v>
      </c>
      <c r="K2186" s="23">
        <f t="shared" si="155"/>
        <v>101.63380952380952</v>
      </c>
      <c r="L2186" s="20">
        <f t="shared" si="157"/>
        <v>2540.8452380952381</v>
      </c>
      <c r="M2186" s="21">
        <f t="shared" si="158"/>
        <v>6096.3947619047613</v>
      </c>
    </row>
    <row r="2187" spans="2:13">
      <c r="B2187" s="14">
        <v>23004664</v>
      </c>
      <c r="C2187" s="15" t="s">
        <v>1610</v>
      </c>
      <c r="D2187" s="15" t="s">
        <v>1802</v>
      </c>
      <c r="E2187" s="16">
        <v>44945</v>
      </c>
      <c r="F2187" s="22">
        <f>IF(AND(MONTH($D$1)&lt;=MONTH(E2187),YEAR($D$1)=YEAR(E2187)),0,DATEDIF(E2187,$D$1,"M"))</f>
        <v>32</v>
      </c>
      <c r="G2187" s="18">
        <v>84</v>
      </c>
      <c r="H2187" s="23">
        <v>9603.85</v>
      </c>
      <c r="I2187" s="23">
        <f t="shared" si="156"/>
        <v>7683.0800000000008</v>
      </c>
      <c r="J2187" s="15">
        <v>100</v>
      </c>
      <c r="K2187" s="23">
        <f t="shared" si="155"/>
        <v>90.274761904761917</v>
      </c>
      <c r="L2187" s="20">
        <f t="shared" si="157"/>
        <v>2888.7923809523813</v>
      </c>
      <c r="M2187" s="21">
        <f t="shared" si="158"/>
        <v>4794.28761904762</v>
      </c>
    </row>
    <row r="2188" spans="2:13">
      <c r="B2188" s="14">
        <v>22664641</v>
      </c>
      <c r="C2188" s="15" t="s">
        <v>1610</v>
      </c>
      <c r="D2188" s="15" t="s">
        <v>1802</v>
      </c>
      <c r="E2188" s="16">
        <v>45131</v>
      </c>
      <c r="F2188" s="22">
        <f>IF(AND(MONTH($D$1)&lt;=MONTH(E2188),YEAR($D$1)=YEAR(E2188)),0,DATEDIF(E2188,$D$1,"M"))</f>
        <v>26</v>
      </c>
      <c r="G2188" s="18">
        <v>84</v>
      </c>
      <c r="H2188" s="23">
        <v>10584.55</v>
      </c>
      <c r="I2188" s="23">
        <f t="shared" si="156"/>
        <v>8467.64</v>
      </c>
      <c r="J2188" s="15">
        <v>100</v>
      </c>
      <c r="K2188" s="23">
        <f t="shared" si="155"/>
        <v>99.614761904761892</v>
      </c>
      <c r="L2188" s="20">
        <f t="shared" si="157"/>
        <v>2589.9838095238092</v>
      </c>
      <c r="M2188" s="21">
        <f t="shared" si="158"/>
        <v>5877.6561904761902</v>
      </c>
    </row>
    <row r="2189" spans="2:13">
      <c r="B2189" s="14">
        <v>23113001</v>
      </c>
      <c r="C2189" s="15" t="s">
        <v>1610</v>
      </c>
      <c r="D2189" s="15" t="s">
        <v>1802</v>
      </c>
      <c r="E2189" s="16">
        <v>45240</v>
      </c>
      <c r="F2189" s="22">
        <f>IF(AND(MONTH($D$1)&lt;=MONTH(E2189),YEAR($D$1)=YEAR(E2189)),0,DATEDIF(E2189,$D$1,"M"))</f>
        <v>22</v>
      </c>
      <c r="G2189" s="18">
        <v>84</v>
      </c>
      <c r="H2189" s="23">
        <v>10539.36</v>
      </c>
      <c r="I2189" s="23">
        <f t="shared" si="156"/>
        <v>8431.4880000000012</v>
      </c>
      <c r="J2189" s="15">
        <v>100</v>
      </c>
      <c r="K2189" s="23">
        <f t="shared" si="155"/>
        <v>99.184380952380963</v>
      </c>
      <c r="L2189" s="20">
        <f t="shared" si="157"/>
        <v>2182.056380952381</v>
      </c>
      <c r="M2189" s="21">
        <f t="shared" si="158"/>
        <v>6249.4316190476202</v>
      </c>
    </row>
    <row r="2190" spans="2:13">
      <c r="B2190" s="14">
        <v>23548155</v>
      </c>
      <c r="C2190" s="15" t="s">
        <v>1610</v>
      </c>
      <c r="D2190" s="15" t="s">
        <v>1802</v>
      </c>
      <c r="E2190" s="16">
        <v>45174</v>
      </c>
      <c r="F2190" s="22">
        <f>IF(AND(MONTH($D$1)&lt;=MONTH(E2190),YEAR($D$1)=YEAR(E2190)),0,DATEDIF(E2190,$D$1,"M"))</f>
        <v>24</v>
      </c>
      <c r="G2190" s="18">
        <v>84</v>
      </c>
      <c r="H2190" s="23">
        <v>10751.36</v>
      </c>
      <c r="I2190" s="23">
        <f t="shared" si="156"/>
        <v>8601.0880000000016</v>
      </c>
      <c r="J2190" s="15">
        <v>100</v>
      </c>
      <c r="K2190" s="23">
        <f t="shared" si="155"/>
        <v>101.20342857142859</v>
      </c>
      <c r="L2190" s="20">
        <f t="shared" si="157"/>
        <v>2428.8822857142859</v>
      </c>
      <c r="M2190" s="21">
        <f t="shared" si="158"/>
        <v>6172.2057142857157</v>
      </c>
    </row>
    <row r="2191" spans="2:13">
      <c r="B2191" s="14">
        <v>23004682</v>
      </c>
      <c r="C2191" s="15" t="s">
        <v>1610</v>
      </c>
      <c r="D2191" s="15" t="s">
        <v>1802</v>
      </c>
      <c r="E2191" s="16">
        <v>45071</v>
      </c>
      <c r="F2191" s="22">
        <f>IF(AND(MONTH($D$1)&lt;=MONTH(E2191),YEAR($D$1)=YEAR(E2191)),0,DATEDIF(E2191,$D$1,"M"))</f>
        <v>28</v>
      </c>
      <c r="G2191" s="18">
        <v>84</v>
      </c>
      <c r="H2191" s="23">
        <v>10584.55</v>
      </c>
      <c r="I2191" s="23">
        <f t="shared" si="156"/>
        <v>8467.64</v>
      </c>
      <c r="J2191" s="15">
        <v>100</v>
      </c>
      <c r="K2191" s="23">
        <f t="shared" si="155"/>
        <v>99.614761904761892</v>
      </c>
      <c r="L2191" s="20">
        <f t="shared" si="157"/>
        <v>2789.2133333333331</v>
      </c>
      <c r="M2191" s="21">
        <f t="shared" si="158"/>
        <v>5678.4266666666663</v>
      </c>
    </row>
    <row r="2192" spans="2:13">
      <c r="B2192" s="14">
        <v>23548179</v>
      </c>
      <c r="C2192" s="15" t="s">
        <v>1610</v>
      </c>
      <c r="D2192" s="15" t="s">
        <v>1802</v>
      </c>
      <c r="E2192" s="16">
        <v>45208</v>
      </c>
      <c r="F2192" s="22">
        <f>IF(AND(MONTH($D$1)&lt;=MONTH(E2192),YEAR($D$1)=YEAR(E2192)),0,DATEDIF(E2192,$D$1,"M"))</f>
        <v>23</v>
      </c>
      <c r="G2192" s="18">
        <v>84</v>
      </c>
      <c r="H2192" s="23">
        <v>10751.36</v>
      </c>
      <c r="I2192" s="23">
        <f t="shared" si="156"/>
        <v>8601.0880000000016</v>
      </c>
      <c r="J2192" s="15">
        <v>100</v>
      </c>
      <c r="K2192" s="23">
        <f t="shared" si="155"/>
        <v>101.20342857142859</v>
      </c>
      <c r="L2192" s="20">
        <f t="shared" si="157"/>
        <v>2327.6788571428574</v>
      </c>
      <c r="M2192" s="21">
        <f t="shared" si="158"/>
        <v>6273.4091428571446</v>
      </c>
    </row>
    <row r="2193" spans="2:13">
      <c r="B2193" s="14">
        <v>23112990</v>
      </c>
      <c r="C2193" s="15" t="s">
        <v>1610</v>
      </c>
      <c r="D2193" s="15" t="s">
        <v>1802</v>
      </c>
      <c r="E2193" s="16">
        <v>45300</v>
      </c>
      <c r="F2193" s="22">
        <f>IF(AND(MONTH($D$1)&lt;=MONTH(E2193),YEAR($D$1)=YEAR(E2193)),0,DATEDIF(E2193,$D$1,"M"))</f>
        <v>20</v>
      </c>
      <c r="G2193" s="18">
        <v>84</v>
      </c>
      <c r="H2193" s="23">
        <v>9499</v>
      </c>
      <c r="I2193" s="23">
        <f t="shared" si="156"/>
        <v>7599.2000000000007</v>
      </c>
      <c r="J2193" s="15">
        <v>100</v>
      </c>
      <c r="K2193" s="23">
        <f t="shared" si="155"/>
        <v>89.276190476190479</v>
      </c>
      <c r="L2193" s="20">
        <f t="shared" si="157"/>
        <v>1785.5238095238096</v>
      </c>
      <c r="M2193" s="21">
        <f t="shared" si="158"/>
        <v>5813.6761904761916</v>
      </c>
    </row>
    <row r="2194" spans="2:13">
      <c r="B2194" s="14">
        <v>23349372</v>
      </c>
      <c r="C2194" s="15" t="s">
        <v>1610</v>
      </c>
      <c r="D2194" s="15" t="s">
        <v>1802</v>
      </c>
      <c r="E2194" s="16">
        <v>45174</v>
      </c>
      <c r="F2194" s="22">
        <f>IF(AND(MONTH($D$1)&lt;=MONTH(E2194),YEAR($D$1)=YEAR(E2194)),0,DATEDIF(E2194,$D$1,"M"))</f>
        <v>24</v>
      </c>
      <c r="G2194" s="18">
        <v>84</v>
      </c>
      <c r="H2194" s="23">
        <v>10751.36</v>
      </c>
      <c r="I2194" s="23">
        <f t="shared" si="156"/>
        <v>8601.0880000000016</v>
      </c>
      <c r="J2194" s="15">
        <v>100</v>
      </c>
      <c r="K2194" s="23">
        <f t="shared" si="155"/>
        <v>101.20342857142859</v>
      </c>
      <c r="L2194" s="20">
        <f t="shared" si="157"/>
        <v>2428.8822857142859</v>
      </c>
      <c r="M2194" s="21">
        <f t="shared" si="158"/>
        <v>6172.2057142857157</v>
      </c>
    </row>
    <row r="2195" spans="2:13">
      <c r="B2195" s="14">
        <v>23349407</v>
      </c>
      <c r="C2195" s="15" t="s">
        <v>1610</v>
      </c>
      <c r="D2195" s="15" t="s">
        <v>1802</v>
      </c>
      <c r="E2195" s="16">
        <v>45300</v>
      </c>
      <c r="F2195" s="22">
        <f>IF(AND(MONTH($D$1)&lt;=MONTH(E2195),YEAR($D$1)=YEAR(E2195)),0,DATEDIF(E2195,$D$1,"M"))</f>
        <v>20</v>
      </c>
      <c r="G2195" s="18">
        <v>84</v>
      </c>
      <c r="H2195" s="23">
        <v>9499</v>
      </c>
      <c r="I2195" s="23">
        <f t="shared" si="156"/>
        <v>7599.2000000000007</v>
      </c>
      <c r="J2195" s="15">
        <v>100</v>
      </c>
      <c r="K2195" s="23">
        <f t="shared" si="155"/>
        <v>89.276190476190479</v>
      </c>
      <c r="L2195" s="20">
        <f t="shared" si="157"/>
        <v>1785.5238095238096</v>
      </c>
      <c r="M2195" s="21">
        <f t="shared" si="158"/>
        <v>5813.6761904761916</v>
      </c>
    </row>
    <row r="2196" spans="2:13">
      <c r="B2196" s="14">
        <v>23004661</v>
      </c>
      <c r="C2196" s="15" t="s">
        <v>1610</v>
      </c>
      <c r="D2196" s="15" t="s">
        <v>1802</v>
      </c>
      <c r="E2196" s="16">
        <v>45208</v>
      </c>
      <c r="F2196" s="22">
        <f>IF(AND(MONTH($D$1)&lt;=MONTH(E2196),YEAR($D$1)=YEAR(E2196)),0,DATEDIF(E2196,$D$1,"M"))</f>
        <v>23</v>
      </c>
      <c r="G2196" s="18">
        <v>84</v>
      </c>
      <c r="H2196" s="23">
        <v>10751.36</v>
      </c>
      <c r="I2196" s="23">
        <f t="shared" si="156"/>
        <v>8601.0880000000016</v>
      </c>
      <c r="J2196" s="15">
        <v>100</v>
      </c>
      <c r="K2196" s="23">
        <f t="shared" si="155"/>
        <v>101.20342857142859</v>
      </c>
      <c r="L2196" s="20">
        <f t="shared" si="157"/>
        <v>2327.6788571428574</v>
      </c>
      <c r="M2196" s="21">
        <f t="shared" si="158"/>
        <v>6273.4091428571446</v>
      </c>
    </row>
    <row r="2197" spans="2:13">
      <c r="B2197" s="14">
        <v>24322514</v>
      </c>
      <c r="C2197" s="15" t="s">
        <v>1610</v>
      </c>
      <c r="D2197" s="15" t="s">
        <v>1802</v>
      </c>
      <c r="E2197" s="16">
        <v>45260</v>
      </c>
      <c r="F2197" s="22">
        <f>IF(AND(MONTH($D$1)&lt;=MONTH(E2197),YEAR($D$1)=YEAR(E2197)),0,DATEDIF(E2197,$D$1,"M"))</f>
        <v>22</v>
      </c>
      <c r="G2197" s="18">
        <v>84</v>
      </c>
      <c r="H2197" s="23">
        <v>10539.36</v>
      </c>
      <c r="I2197" s="23">
        <f t="shared" si="156"/>
        <v>8431.4880000000012</v>
      </c>
      <c r="J2197" s="15">
        <v>100</v>
      </c>
      <c r="K2197" s="23">
        <f t="shared" si="155"/>
        <v>99.184380952380963</v>
      </c>
      <c r="L2197" s="20">
        <f t="shared" si="157"/>
        <v>2182.056380952381</v>
      </c>
      <c r="M2197" s="21">
        <f t="shared" si="158"/>
        <v>6249.4316190476202</v>
      </c>
    </row>
    <row r="2198" spans="2:13">
      <c r="B2198" s="14">
        <v>24168649</v>
      </c>
      <c r="C2198" s="15" t="s">
        <v>1610</v>
      </c>
      <c r="D2198" s="15" t="s">
        <v>1802</v>
      </c>
      <c r="E2198" s="16">
        <v>45260</v>
      </c>
      <c r="F2198" s="22">
        <f>IF(AND(MONTH($D$1)&lt;=MONTH(E2198),YEAR($D$1)=YEAR(E2198)),0,DATEDIF(E2198,$D$1,"M"))</f>
        <v>22</v>
      </c>
      <c r="G2198" s="18">
        <v>84</v>
      </c>
      <c r="H2198" s="23">
        <v>10539.36</v>
      </c>
      <c r="I2198" s="23">
        <f t="shared" si="156"/>
        <v>8431.4880000000012</v>
      </c>
      <c r="J2198" s="15">
        <v>100</v>
      </c>
      <c r="K2198" s="23">
        <f t="shared" si="155"/>
        <v>99.184380952380963</v>
      </c>
      <c r="L2198" s="20">
        <f t="shared" si="157"/>
        <v>2182.056380952381</v>
      </c>
      <c r="M2198" s="21">
        <f t="shared" si="158"/>
        <v>6249.4316190476202</v>
      </c>
    </row>
    <row r="2199" spans="2:13">
      <c r="B2199" s="14">
        <v>24168653</v>
      </c>
      <c r="C2199" s="15" t="s">
        <v>1610</v>
      </c>
      <c r="D2199" s="15" t="s">
        <v>1802</v>
      </c>
      <c r="E2199" s="16">
        <v>45174</v>
      </c>
      <c r="F2199" s="22">
        <f>IF(AND(MONTH($D$1)&lt;=MONTH(E2199),YEAR($D$1)=YEAR(E2199)),0,DATEDIF(E2199,$D$1,"M"))</f>
        <v>24</v>
      </c>
      <c r="G2199" s="18">
        <v>84</v>
      </c>
      <c r="H2199" s="23">
        <v>10751.36</v>
      </c>
      <c r="I2199" s="23">
        <f t="shared" si="156"/>
        <v>8601.0880000000016</v>
      </c>
      <c r="J2199" s="15">
        <v>100</v>
      </c>
      <c r="K2199" s="23">
        <f t="shared" si="155"/>
        <v>101.20342857142859</v>
      </c>
      <c r="L2199" s="20">
        <f t="shared" si="157"/>
        <v>2428.8822857142859</v>
      </c>
      <c r="M2199" s="21">
        <f t="shared" si="158"/>
        <v>6172.2057142857157</v>
      </c>
    </row>
    <row r="2200" spans="2:13">
      <c r="B2200" s="14">
        <v>24168656</v>
      </c>
      <c r="C2200" s="15" t="s">
        <v>1610</v>
      </c>
      <c r="D2200" s="15" t="s">
        <v>1802</v>
      </c>
      <c r="E2200" s="16">
        <v>45469</v>
      </c>
      <c r="F2200" s="22">
        <f>IF(AND(MONTH($D$1)&lt;=MONTH(E2200),YEAR($D$1)=YEAR(E2200)),0,DATEDIF(E2200,$D$1,"M"))</f>
        <v>15</v>
      </c>
      <c r="G2200" s="18">
        <v>84</v>
      </c>
      <c r="H2200" s="23">
        <v>11152</v>
      </c>
      <c r="I2200" s="23">
        <f t="shared" si="156"/>
        <v>8921.6</v>
      </c>
      <c r="J2200" s="15">
        <v>100</v>
      </c>
      <c r="K2200" s="23">
        <f t="shared" si="155"/>
        <v>105.01904761904763</v>
      </c>
      <c r="L2200" s="20">
        <f t="shared" si="157"/>
        <v>1575.2857142857144</v>
      </c>
      <c r="M2200" s="21">
        <f t="shared" si="158"/>
        <v>7346.3142857142857</v>
      </c>
    </row>
    <row r="2201" spans="2:13">
      <c r="B2201" s="14">
        <v>24676976</v>
      </c>
      <c r="C2201" s="15" t="s">
        <v>1610</v>
      </c>
      <c r="D2201" s="15" t="s">
        <v>1802</v>
      </c>
      <c r="E2201" s="16">
        <v>45443</v>
      </c>
      <c r="F2201" s="22">
        <f>IF(AND(MONTH($D$1)&lt;=MONTH(E2201),YEAR($D$1)=YEAR(E2201)),0,DATEDIF(E2201,$D$1,"M"))</f>
        <v>16</v>
      </c>
      <c r="G2201" s="18">
        <v>84</v>
      </c>
      <c r="H2201" s="23">
        <v>11152</v>
      </c>
      <c r="I2201" s="23">
        <f t="shared" si="156"/>
        <v>8921.6</v>
      </c>
      <c r="J2201" s="15">
        <v>100</v>
      </c>
      <c r="K2201" s="23">
        <f t="shared" si="155"/>
        <v>105.01904761904763</v>
      </c>
      <c r="L2201" s="20">
        <f t="shared" si="157"/>
        <v>1680.304761904762</v>
      </c>
      <c r="M2201" s="21">
        <f t="shared" si="158"/>
        <v>7241.2952380952383</v>
      </c>
    </row>
    <row r="2202" spans="2:13">
      <c r="B2202" s="14">
        <v>25588162</v>
      </c>
      <c r="C2202" s="15" t="s">
        <v>1610</v>
      </c>
      <c r="D2202" s="15" t="s">
        <v>1802</v>
      </c>
      <c r="E2202" s="16">
        <v>45443</v>
      </c>
      <c r="F2202" s="22">
        <f>IF(AND(MONTH($D$1)&lt;=MONTH(E2202),YEAR($D$1)=YEAR(E2202)),0,DATEDIF(E2202,$D$1,"M"))</f>
        <v>16</v>
      </c>
      <c r="G2202" s="18">
        <v>84</v>
      </c>
      <c r="H2202" s="23">
        <v>11152</v>
      </c>
      <c r="I2202" s="23">
        <f t="shared" si="156"/>
        <v>8921.6</v>
      </c>
      <c r="J2202" s="15">
        <v>100</v>
      </c>
      <c r="K2202" s="23">
        <f t="shared" si="155"/>
        <v>105.01904761904763</v>
      </c>
      <c r="L2202" s="20">
        <f t="shared" si="157"/>
        <v>1680.304761904762</v>
      </c>
      <c r="M2202" s="21">
        <f t="shared" si="158"/>
        <v>7241.2952380952383</v>
      </c>
    </row>
    <row r="2203" spans="2:13">
      <c r="B2203" s="14">
        <v>25677187</v>
      </c>
      <c r="C2203" s="15" t="s">
        <v>1610</v>
      </c>
      <c r="D2203" s="15" t="s">
        <v>1802</v>
      </c>
      <c r="E2203" s="16">
        <v>45443</v>
      </c>
      <c r="F2203" s="22">
        <f>IF(AND(MONTH($D$1)&lt;=MONTH(E2203),YEAR($D$1)=YEAR(E2203)),0,DATEDIF(E2203,$D$1,"M"))</f>
        <v>16</v>
      </c>
      <c r="G2203" s="18">
        <v>84</v>
      </c>
      <c r="H2203" s="23">
        <v>11152</v>
      </c>
      <c r="I2203" s="23">
        <f t="shared" si="156"/>
        <v>8921.6</v>
      </c>
      <c r="J2203" s="15">
        <v>100</v>
      </c>
      <c r="K2203" s="23">
        <f t="shared" si="155"/>
        <v>105.01904761904763</v>
      </c>
      <c r="L2203" s="20">
        <f t="shared" si="157"/>
        <v>1680.304761904762</v>
      </c>
      <c r="M2203" s="21">
        <f t="shared" si="158"/>
        <v>7241.2952380952383</v>
      </c>
    </row>
    <row r="2204" spans="2:13">
      <c r="B2204" s="14">
        <v>24865513</v>
      </c>
      <c r="C2204" s="15" t="s">
        <v>1610</v>
      </c>
      <c r="D2204" s="15" t="s">
        <v>1802</v>
      </c>
      <c r="E2204" s="16" t="s">
        <v>1955</v>
      </c>
      <c r="F2204" s="22">
        <f>IF(AND(MONTH($D$1)&lt;=MONTH(E2204),YEAR($D$1)=YEAR(E2204)),0,DATEDIF(E2204,$D$1,"M"))</f>
        <v>10</v>
      </c>
      <c r="G2204" s="18">
        <v>84</v>
      </c>
      <c r="H2204" s="23">
        <v>11152</v>
      </c>
      <c r="I2204" s="23">
        <f t="shared" si="156"/>
        <v>8921.6</v>
      </c>
      <c r="J2204" s="15">
        <v>100</v>
      </c>
      <c r="K2204" s="23">
        <f t="shared" si="155"/>
        <v>105.01904761904763</v>
      </c>
      <c r="L2204" s="20">
        <f t="shared" si="157"/>
        <v>1050.1904761904761</v>
      </c>
      <c r="M2204" s="21">
        <f t="shared" si="158"/>
        <v>7871.4095238095242</v>
      </c>
    </row>
    <row r="2205" spans="2:13">
      <c r="B2205" s="14">
        <v>25170667</v>
      </c>
      <c r="C2205" s="15" t="s">
        <v>1610</v>
      </c>
      <c r="D2205" s="15" t="s">
        <v>1802</v>
      </c>
      <c r="E2205" s="16">
        <v>45783</v>
      </c>
      <c r="F2205" s="22">
        <f>IF(AND(MONTH($D$1)&lt;=MONTH(E2205),YEAR($D$1)=YEAR(E2205)),0,DATEDIF(E2205,$D$1,"M"))</f>
        <v>4</v>
      </c>
      <c r="G2205" s="18">
        <v>84</v>
      </c>
      <c r="H2205" s="23">
        <v>10037.4</v>
      </c>
      <c r="I2205" s="23">
        <f t="shared" si="156"/>
        <v>8029.92</v>
      </c>
      <c r="J2205" s="15">
        <v>100</v>
      </c>
      <c r="K2205" s="23">
        <f t="shared" si="155"/>
        <v>94.403809523809528</v>
      </c>
      <c r="L2205" s="20">
        <f t="shared" si="157"/>
        <v>377.61523809523811</v>
      </c>
      <c r="M2205" s="21">
        <f t="shared" si="158"/>
        <v>7652.304761904762</v>
      </c>
    </row>
    <row r="2206" spans="2:13">
      <c r="B2206" s="14">
        <v>25608303</v>
      </c>
      <c r="C2206" s="15" t="s">
        <v>1610</v>
      </c>
      <c r="D2206" s="15" t="s">
        <v>1802</v>
      </c>
      <c r="E2206" s="16">
        <v>45803</v>
      </c>
      <c r="F2206" s="22">
        <f>IF(AND(MONTH($D$1)&lt;=MONTH(E2206),YEAR($D$1)=YEAR(E2206)),0,DATEDIF(E2206,$D$1,"M"))</f>
        <v>4</v>
      </c>
      <c r="G2206" s="18">
        <v>84</v>
      </c>
      <c r="H2206" s="23">
        <v>10037.4</v>
      </c>
      <c r="I2206" s="23">
        <f t="shared" si="156"/>
        <v>8029.92</v>
      </c>
      <c r="J2206" s="15">
        <v>100</v>
      </c>
      <c r="K2206" s="23">
        <f t="shared" si="155"/>
        <v>94.403809523809528</v>
      </c>
      <c r="L2206" s="20">
        <f t="shared" si="157"/>
        <v>377.61523809523811</v>
      </c>
      <c r="M2206" s="21">
        <f t="shared" si="158"/>
        <v>7652.304761904762</v>
      </c>
    </row>
    <row r="2207" spans="2:13">
      <c r="B2207" s="14">
        <v>25308627</v>
      </c>
      <c r="C2207" s="15" t="s">
        <v>1610</v>
      </c>
      <c r="D2207" s="15" t="s">
        <v>1802</v>
      </c>
      <c r="E2207" s="16">
        <v>45604</v>
      </c>
      <c r="F2207" s="22">
        <f>IF(AND(MONTH($D$1)&lt;=MONTH(E2207),YEAR($D$1)=YEAR(E2207)),0,DATEDIF(E2207,$D$1,"M"))</f>
        <v>10</v>
      </c>
      <c r="G2207" s="18">
        <v>84</v>
      </c>
      <c r="H2207" s="23">
        <v>11152</v>
      </c>
      <c r="I2207" s="23">
        <f t="shared" si="156"/>
        <v>8921.6</v>
      </c>
      <c r="J2207" s="15">
        <v>100</v>
      </c>
      <c r="K2207" s="23">
        <f t="shared" si="155"/>
        <v>105.01904761904763</v>
      </c>
      <c r="L2207" s="20">
        <f t="shared" si="157"/>
        <v>1050.1904761904761</v>
      </c>
      <c r="M2207" s="21">
        <f t="shared" si="158"/>
        <v>7871.4095238095242</v>
      </c>
    </row>
    <row r="2208" spans="2:13">
      <c r="B2208" s="14">
        <v>25458903</v>
      </c>
      <c r="C2208" s="15" t="s">
        <v>1610</v>
      </c>
      <c r="D2208" s="15" t="s">
        <v>1802</v>
      </c>
      <c r="E2208" s="16">
        <v>45681</v>
      </c>
      <c r="F2208" s="22">
        <f>IF(AND(MONTH($D$1)&lt;=MONTH(E2208),YEAR($D$1)=YEAR(E2208)),0,DATEDIF(E2208,$D$1,"M"))</f>
        <v>8</v>
      </c>
      <c r="G2208" s="18">
        <v>84</v>
      </c>
      <c r="H2208" s="23">
        <v>10037.4</v>
      </c>
      <c r="I2208" s="23">
        <f t="shared" si="156"/>
        <v>8029.92</v>
      </c>
      <c r="J2208" s="15">
        <v>100</v>
      </c>
      <c r="K2208" s="23">
        <f t="shared" si="155"/>
        <v>94.403809523809528</v>
      </c>
      <c r="L2208" s="20">
        <f t="shared" si="157"/>
        <v>755.23047619047622</v>
      </c>
      <c r="M2208" s="21">
        <f t="shared" si="158"/>
        <v>7274.689523809524</v>
      </c>
    </row>
    <row r="2209" spans="2:13">
      <c r="B2209" s="14">
        <v>25588163</v>
      </c>
      <c r="C2209" s="15" t="s">
        <v>1610</v>
      </c>
      <c r="D2209" s="15" t="s">
        <v>1802</v>
      </c>
      <c r="E2209" s="16">
        <v>45803</v>
      </c>
      <c r="F2209" s="22">
        <f>IF(AND(MONTH($D$1)&lt;=MONTH(E2209),YEAR($D$1)=YEAR(E2209)),0,DATEDIF(E2209,$D$1,"M"))</f>
        <v>4</v>
      </c>
      <c r="G2209" s="18">
        <v>84</v>
      </c>
      <c r="H2209" s="23">
        <v>10037.4</v>
      </c>
      <c r="I2209" s="23">
        <f t="shared" si="156"/>
        <v>8029.92</v>
      </c>
      <c r="J2209" s="15">
        <v>100</v>
      </c>
      <c r="K2209" s="23">
        <f t="shared" si="155"/>
        <v>94.403809523809528</v>
      </c>
      <c r="L2209" s="20">
        <f t="shared" si="157"/>
        <v>377.61523809523811</v>
      </c>
      <c r="M2209" s="21">
        <f t="shared" si="158"/>
        <v>7652.304761904762</v>
      </c>
    </row>
    <row r="2210" spans="2:13">
      <c r="B2210" s="14">
        <v>25677184</v>
      </c>
      <c r="C2210" s="15" t="s">
        <v>1610</v>
      </c>
      <c r="D2210" s="15" t="s">
        <v>1802</v>
      </c>
      <c r="E2210" s="16">
        <v>45709</v>
      </c>
      <c r="F2210" s="22">
        <f>IF(AND(MONTH($D$1)&lt;=MONTH(E2210),YEAR($D$1)=YEAR(E2210)),0,DATEDIF(E2210,$D$1,"M"))</f>
        <v>7</v>
      </c>
      <c r="G2210" s="18">
        <v>84</v>
      </c>
      <c r="H2210" s="23">
        <v>10037.4</v>
      </c>
      <c r="I2210" s="23">
        <f t="shared" si="156"/>
        <v>8029.92</v>
      </c>
      <c r="J2210" s="15">
        <v>100</v>
      </c>
      <c r="K2210" s="23">
        <f t="shared" si="155"/>
        <v>94.403809523809528</v>
      </c>
      <c r="L2210" s="20">
        <f t="shared" si="157"/>
        <v>660.82666666666671</v>
      </c>
      <c r="M2210" s="21">
        <f t="shared" si="158"/>
        <v>7369.0933333333332</v>
      </c>
    </row>
    <row r="2211" spans="2:13">
      <c r="B2211" s="14">
        <v>25883064</v>
      </c>
      <c r="C2211" s="15" t="s">
        <v>1610</v>
      </c>
      <c r="D2211" s="15" t="s">
        <v>1802</v>
      </c>
      <c r="E2211" s="16">
        <v>45744</v>
      </c>
      <c r="F2211" s="22">
        <f>IF(AND(MONTH($D$1)&lt;=MONTH(E2211),YEAR($D$1)=YEAR(E2211)),0,DATEDIF(E2211,$D$1,"M"))</f>
        <v>6</v>
      </c>
      <c r="G2211" s="18">
        <v>84</v>
      </c>
      <c r="H2211" s="23">
        <v>10037.4</v>
      </c>
      <c r="I2211" s="23">
        <f t="shared" si="156"/>
        <v>8029.92</v>
      </c>
      <c r="J2211" s="15">
        <v>100</v>
      </c>
      <c r="K2211" s="23">
        <f t="shared" si="155"/>
        <v>94.403809523809528</v>
      </c>
      <c r="L2211" s="20">
        <f t="shared" si="157"/>
        <v>566.4228571428572</v>
      </c>
      <c r="M2211" s="21">
        <f t="shared" si="158"/>
        <v>7463.4971428571425</v>
      </c>
    </row>
    <row r="2212" spans="2:13">
      <c r="B2212" s="14">
        <v>25677186</v>
      </c>
      <c r="C2212" s="15" t="s">
        <v>1610</v>
      </c>
      <c r="D2212" s="15" t="s">
        <v>1802</v>
      </c>
      <c r="E2212" s="16">
        <v>45783</v>
      </c>
      <c r="F2212" s="22">
        <f>IF(AND(MONTH($D$1)&lt;=MONTH(E2212),YEAR($D$1)=YEAR(E2212)),0,DATEDIF(E2212,$D$1,"M"))</f>
        <v>4</v>
      </c>
      <c r="G2212" s="18">
        <v>84</v>
      </c>
      <c r="H2212" s="23">
        <v>10037.4</v>
      </c>
      <c r="I2212" s="23">
        <f t="shared" si="156"/>
        <v>8029.92</v>
      </c>
      <c r="J2212" s="15">
        <v>100</v>
      </c>
      <c r="K2212" s="23">
        <f t="shared" si="155"/>
        <v>94.403809523809528</v>
      </c>
      <c r="L2212" s="20">
        <f t="shared" si="157"/>
        <v>377.61523809523811</v>
      </c>
      <c r="M2212" s="21">
        <f t="shared" si="158"/>
        <v>7652.304761904762</v>
      </c>
    </row>
    <row r="2213" spans="2:13">
      <c r="B2213" s="14">
        <v>26069348</v>
      </c>
      <c r="C2213" s="15" t="s">
        <v>1610</v>
      </c>
      <c r="D2213" s="15" t="s">
        <v>1802</v>
      </c>
      <c r="E2213" s="16">
        <v>45803</v>
      </c>
      <c r="F2213" s="22">
        <f>IF(AND(MONTH($D$1)&lt;=MONTH(E2213),YEAR($D$1)=YEAR(E2213)),0,DATEDIF(E2213,$D$1,"M"))</f>
        <v>4</v>
      </c>
      <c r="G2213" s="18">
        <v>84</v>
      </c>
      <c r="H2213" s="23">
        <v>10037.4</v>
      </c>
      <c r="I2213" s="23">
        <f t="shared" si="156"/>
        <v>8029.92</v>
      </c>
      <c r="J2213" s="15">
        <v>100</v>
      </c>
      <c r="K2213" s="23">
        <f t="shared" si="155"/>
        <v>94.403809523809528</v>
      </c>
      <c r="L2213" s="20">
        <f t="shared" si="157"/>
        <v>377.61523809523811</v>
      </c>
      <c r="M2213" s="21">
        <f t="shared" si="158"/>
        <v>7652.304761904762</v>
      </c>
    </row>
    <row r="2214" spans="2:13">
      <c r="B2214" s="14">
        <v>25772753</v>
      </c>
      <c r="C2214" s="15" t="s">
        <v>1610</v>
      </c>
      <c r="D2214" s="15" t="s">
        <v>1802</v>
      </c>
      <c r="E2214" s="16">
        <v>45853</v>
      </c>
      <c r="F2214" s="22">
        <f>IF(AND(MONTH($D$1)&lt;=MONTH(E2214),YEAR($D$1)=YEAR(E2214)),0,DATEDIF(E2214,$D$1,"M"))</f>
        <v>2</v>
      </c>
      <c r="G2214" s="18">
        <v>84</v>
      </c>
      <c r="H2214" s="23">
        <v>10037.4</v>
      </c>
      <c r="I2214" s="23">
        <f t="shared" si="156"/>
        <v>8029.92</v>
      </c>
      <c r="J2214" s="15">
        <v>100</v>
      </c>
      <c r="K2214" s="23">
        <f t="shared" si="155"/>
        <v>94.403809523809528</v>
      </c>
      <c r="L2214" s="20">
        <f t="shared" si="157"/>
        <v>188.80761904761906</v>
      </c>
      <c r="M2214" s="21">
        <f t="shared" si="158"/>
        <v>7841.1123809523806</v>
      </c>
    </row>
    <row r="2215" spans="2:13">
      <c r="B2215" s="14">
        <v>25843560</v>
      </c>
      <c r="C2215" s="15" t="s">
        <v>1610</v>
      </c>
      <c r="D2215" s="15" t="s">
        <v>1802</v>
      </c>
      <c r="E2215" s="16">
        <v>45803</v>
      </c>
      <c r="F2215" s="22">
        <f>IF(AND(MONTH($D$1)&lt;=MONTH(E2215),YEAR($D$1)=YEAR(E2215)),0,DATEDIF(E2215,$D$1,"M"))</f>
        <v>4</v>
      </c>
      <c r="G2215" s="18">
        <v>84</v>
      </c>
      <c r="H2215" s="23">
        <v>10037.4</v>
      </c>
      <c r="I2215" s="23">
        <f t="shared" si="156"/>
        <v>8029.92</v>
      </c>
      <c r="J2215" s="15">
        <v>100</v>
      </c>
      <c r="K2215" s="23">
        <f t="shared" si="155"/>
        <v>94.403809523809528</v>
      </c>
      <c r="L2215" s="20">
        <f t="shared" si="157"/>
        <v>377.61523809523811</v>
      </c>
      <c r="M2215" s="21">
        <f t="shared" si="158"/>
        <v>7652.304761904762</v>
      </c>
    </row>
    <row r="2216" spans="2:13">
      <c r="B2216" s="14">
        <v>25793949</v>
      </c>
      <c r="C2216" s="15" t="s">
        <v>1610</v>
      </c>
      <c r="D2216" s="15" t="s">
        <v>1802</v>
      </c>
      <c r="E2216" s="16">
        <v>45903</v>
      </c>
      <c r="F2216" s="22">
        <f>IF(AND(MONTH($D$1)&lt;=MONTH(E2216),YEAR($D$1)=YEAR(E2216)),0,DATEDIF(E2216,$D$1,"M"))</f>
        <v>0</v>
      </c>
      <c r="G2216" s="18">
        <v>84</v>
      </c>
      <c r="H2216" s="23">
        <v>10037.4</v>
      </c>
      <c r="I2216" s="23">
        <f t="shared" si="156"/>
        <v>8029.92</v>
      </c>
      <c r="J2216" s="15">
        <v>100</v>
      </c>
      <c r="K2216" s="23">
        <f t="shared" si="155"/>
        <v>94.403809523809528</v>
      </c>
      <c r="L2216" s="20">
        <f t="shared" si="157"/>
        <v>0</v>
      </c>
      <c r="M2216" s="21">
        <f t="shared" si="158"/>
        <v>8029.92</v>
      </c>
    </row>
    <row r="2217" spans="2:13">
      <c r="B2217" s="14">
        <v>16834714</v>
      </c>
      <c r="C2217" s="15" t="s">
        <v>1610</v>
      </c>
      <c r="D2217" s="15" t="s">
        <v>1802</v>
      </c>
      <c r="E2217" s="16">
        <v>45846</v>
      </c>
      <c r="F2217" s="22">
        <f>IF(AND(MONTH($D$1)&lt;=MONTH(E2217),YEAR($D$1)=YEAR(E2217)),0,DATEDIF(E2217,$D$1,"M"))</f>
        <v>2</v>
      </c>
      <c r="G2217" s="18">
        <v>84</v>
      </c>
      <c r="H2217" s="23">
        <v>10037.4</v>
      </c>
      <c r="I2217" s="23">
        <f t="shared" si="156"/>
        <v>8029.92</v>
      </c>
      <c r="J2217" s="15">
        <v>100</v>
      </c>
      <c r="K2217" s="23">
        <f t="shared" si="155"/>
        <v>94.403809523809528</v>
      </c>
      <c r="L2217" s="20">
        <f t="shared" si="157"/>
        <v>188.80761904761906</v>
      </c>
      <c r="M2217" s="21">
        <f t="shared" si="158"/>
        <v>7841.1123809523806</v>
      </c>
    </row>
    <row r="2218" spans="2:13">
      <c r="B2218" s="14">
        <v>18100059</v>
      </c>
      <c r="C2218" s="15" t="s">
        <v>1610</v>
      </c>
      <c r="D2218" s="15" t="s">
        <v>1802</v>
      </c>
      <c r="E2218" s="16">
        <v>45847</v>
      </c>
      <c r="F2218" s="22">
        <f>IF(AND(MONTH($D$1)&lt;=MONTH(E2218),YEAR($D$1)=YEAR(E2218)),0,DATEDIF(E2218,$D$1,"M"))</f>
        <v>2</v>
      </c>
      <c r="G2218" s="18">
        <v>84</v>
      </c>
      <c r="H2218" s="23">
        <v>10037.4</v>
      </c>
      <c r="I2218" s="23">
        <f t="shared" si="156"/>
        <v>8029.92</v>
      </c>
      <c r="J2218" s="15">
        <v>100</v>
      </c>
      <c r="K2218" s="23">
        <f t="shared" ref="K2218:K2281" si="159">(I2218-J2218)/G2218</f>
        <v>94.403809523809528</v>
      </c>
      <c r="L2218" s="20">
        <f t="shared" si="157"/>
        <v>188.80761904761906</v>
      </c>
      <c r="M2218" s="21">
        <f t="shared" si="158"/>
        <v>7841.1123809523806</v>
      </c>
    </row>
    <row r="2219" spans="2:13">
      <c r="B2219" s="14">
        <v>18306349</v>
      </c>
      <c r="C2219" s="15" t="s">
        <v>1610</v>
      </c>
      <c r="D2219" s="15" t="s">
        <v>1802</v>
      </c>
      <c r="E2219" s="16">
        <v>45831</v>
      </c>
      <c r="F2219" s="22">
        <f>IF(AND(MONTH($D$1)&lt;=MONTH(E2219),YEAR($D$1)=YEAR(E2219)),0,DATEDIF(E2219,$D$1,"M"))</f>
        <v>3</v>
      </c>
      <c r="G2219" s="18">
        <v>84</v>
      </c>
      <c r="H2219" s="23">
        <v>10037.4</v>
      </c>
      <c r="I2219" s="23">
        <f t="shared" si="156"/>
        <v>8029.92</v>
      </c>
      <c r="J2219" s="15">
        <v>100</v>
      </c>
      <c r="K2219" s="23">
        <f t="shared" si="159"/>
        <v>94.403809523809528</v>
      </c>
      <c r="L2219" s="20">
        <f t="shared" si="157"/>
        <v>283.2114285714286</v>
      </c>
      <c r="M2219" s="21">
        <f t="shared" si="158"/>
        <v>7746.7085714285713</v>
      </c>
    </row>
    <row r="2220" spans="2:13">
      <c r="B2220" s="14">
        <v>15566797</v>
      </c>
      <c r="C2220" s="15" t="s">
        <v>1610</v>
      </c>
      <c r="D2220" s="15" t="s">
        <v>1802</v>
      </c>
      <c r="E2220" s="16">
        <v>42038</v>
      </c>
      <c r="F2220" s="22">
        <f>IF(AND(MONTH($D$1)&lt;=MONTH(E2220),YEAR($D$1)=YEAR(E2220)),0,DATEDIF(E2220,$D$1,"M"))</f>
        <v>127</v>
      </c>
      <c r="G2220" s="18">
        <v>84</v>
      </c>
      <c r="H2220" s="23">
        <v>8152</v>
      </c>
      <c r="I2220" s="23">
        <f t="shared" si="156"/>
        <v>6521.6</v>
      </c>
      <c r="J2220" s="15">
        <v>50</v>
      </c>
      <c r="K2220" s="23">
        <f t="shared" si="159"/>
        <v>77.042857142857144</v>
      </c>
      <c r="L2220" s="20">
        <f t="shared" si="157"/>
        <v>6471.6</v>
      </c>
      <c r="M2220" s="21">
        <f t="shared" si="158"/>
        <v>50</v>
      </c>
    </row>
    <row r="2221" spans="2:13">
      <c r="B2221" s="14">
        <v>18193554</v>
      </c>
      <c r="C2221" s="15" t="s">
        <v>1610</v>
      </c>
      <c r="D2221" s="15" t="s">
        <v>1802</v>
      </c>
      <c r="E2221" s="16">
        <v>43945</v>
      </c>
      <c r="F2221" s="22">
        <f>IF(AND(MONTH($D$1)&lt;=MONTH(E2221),YEAR($D$1)=YEAR(E2221)),0,DATEDIF(E2221,$D$1,"M"))</f>
        <v>65</v>
      </c>
      <c r="G2221" s="18">
        <v>84</v>
      </c>
      <c r="H2221" s="23">
        <v>8571.14</v>
      </c>
      <c r="I2221" s="23">
        <f t="shared" si="156"/>
        <v>6856.9120000000003</v>
      </c>
      <c r="J2221" s="15">
        <v>100</v>
      </c>
      <c r="K2221" s="23">
        <f t="shared" si="159"/>
        <v>80.439428571428579</v>
      </c>
      <c r="L2221" s="20">
        <f t="shared" si="157"/>
        <v>5228.5628571428579</v>
      </c>
      <c r="M2221" s="21">
        <f t="shared" si="158"/>
        <v>1628.3491428571424</v>
      </c>
    </row>
    <row r="2222" spans="2:13">
      <c r="B2222" s="14">
        <v>18613536</v>
      </c>
      <c r="C2222" s="15" t="s">
        <v>1610</v>
      </c>
      <c r="D2222" s="15" t="s">
        <v>1802</v>
      </c>
      <c r="E2222" s="16">
        <v>43999</v>
      </c>
      <c r="F2222" s="22">
        <f>IF(AND(MONTH($D$1)&lt;=MONTH(E2222),YEAR($D$1)=YEAR(E2222)),0,DATEDIF(E2222,$D$1,"M"))</f>
        <v>63</v>
      </c>
      <c r="G2222" s="18">
        <v>84</v>
      </c>
      <c r="H2222" s="23">
        <v>8571.14</v>
      </c>
      <c r="I2222" s="23">
        <f t="shared" si="156"/>
        <v>6856.9120000000003</v>
      </c>
      <c r="J2222" s="15">
        <v>100</v>
      </c>
      <c r="K2222" s="23">
        <f t="shared" si="159"/>
        <v>80.439428571428579</v>
      </c>
      <c r="L2222" s="20">
        <f t="shared" si="157"/>
        <v>5067.6840000000002</v>
      </c>
      <c r="M2222" s="21">
        <f t="shared" si="158"/>
        <v>1789.2280000000001</v>
      </c>
    </row>
    <row r="2223" spans="2:13">
      <c r="B2223" s="14">
        <v>20696219</v>
      </c>
      <c r="C2223" s="15" t="s">
        <v>1610</v>
      </c>
      <c r="D2223" s="15" t="s">
        <v>1802</v>
      </c>
      <c r="E2223" s="16">
        <v>43369</v>
      </c>
      <c r="F2223" s="22">
        <f>IF(AND(MONTH($D$1)&lt;=MONTH(E2223),YEAR($D$1)=YEAR(E2223)),0,DATEDIF(E2223,$D$1,"M"))</f>
        <v>84</v>
      </c>
      <c r="G2223" s="18">
        <v>84</v>
      </c>
      <c r="H2223" s="23">
        <v>8054.6</v>
      </c>
      <c r="I2223" s="23">
        <f t="shared" si="156"/>
        <v>6443.68</v>
      </c>
      <c r="J2223" s="15">
        <v>100</v>
      </c>
      <c r="K2223" s="23">
        <f t="shared" si="159"/>
        <v>75.52000000000001</v>
      </c>
      <c r="L2223" s="20">
        <f t="shared" si="157"/>
        <v>6343.6800000000012</v>
      </c>
      <c r="M2223" s="21">
        <f t="shared" si="158"/>
        <v>99.999999999999091</v>
      </c>
    </row>
    <row r="2224" spans="2:13">
      <c r="B2224" s="14">
        <v>20694818</v>
      </c>
      <c r="C2224" s="15" t="s">
        <v>1610</v>
      </c>
      <c r="D2224" s="15" t="s">
        <v>1802</v>
      </c>
      <c r="E2224" s="16">
        <v>43969</v>
      </c>
      <c r="F2224" s="22">
        <f>IF(AND(MONTH($D$1)&lt;=MONTH(E2224),YEAR($D$1)=YEAR(E2224)),0,DATEDIF(E2224,$D$1,"M"))</f>
        <v>64</v>
      </c>
      <c r="G2224" s="18">
        <v>84</v>
      </c>
      <c r="H2224" s="23">
        <v>8571.14</v>
      </c>
      <c r="I2224" s="23">
        <f t="shared" si="156"/>
        <v>6856.9120000000003</v>
      </c>
      <c r="J2224" s="15">
        <v>100</v>
      </c>
      <c r="K2224" s="23">
        <f t="shared" si="159"/>
        <v>80.439428571428579</v>
      </c>
      <c r="L2224" s="20">
        <f t="shared" si="157"/>
        <v>5148.123428571429</v>
      </c>
      <c r="M2224" s="21">
        <f t="shared" si="158"/>
        <v>1708.7885714285712</v>
      </c>
    </row>
    <row r="2225" spans="2:13">
      <c r="B2225" s="14">
        <v>19488549</v>
      </c>
      <c r="C2225" s="15" t="s">
        <v>1610</v>
      </c>
      <c r="D2225" s="15" t="s">
        <v>1802</v>
      </c>
      <c r="E2225" s="16">
        <v>44071</v>
      </c>
      <c r="F2225" s="22">
        <f>IF(AND(MONTH($D$1)&lt;=MONTH(E2225),YEAR($D$1)=YEAR(E2225)),0,DATEDIF(E2225,$D$1,"M"))</f>
        <v>61</v>
      </c>
      <c r="G2225" s="18">
        <v>84</v>
      </c>
      <c r="H2225" s="23">
        <v>9129.56</v>
      </c>
      <c r="I2225" s="23">
        <f t="shared" si="156"/>
        <v>7303.6480000000001</v>
      </c>
      <c r="J2225" s="15">
        <v>100</v>
      </c>
      <c r="K2225" s="23">
        <f t="shared" si="159"/>
        <v>85.757714285714286</v>
      </c>
      <c r="L2225" s="20">
        <f t="shared" si="157"/>
        <v>5231.220571428571</v>
      </c>
      <c r="M2225" s="21">
        <f t="shared" si="158"/>
        <v>2072.4274285714291</v>
      </c>
    </row>
    <row r="2226" spans="2:13">
      <c r="B2226" s="14">
        <v>20795613</v>
      </c>
      <c r="C2226" s="15" t="s">
        <v>1610</v>
      </c>
      <c r="D2226" s="15" t="s">
        <v>1802</v>
      </c>
      <c r="E2226" s="16">
        <v>43714</v>
      </c>
      <c r="F2226" s="22">
        <f>IF(AND(MONTH($D$1)&lt;=MONTH(E2226),YEAR($D$1)=YEAR(E2226)),0,DATEDIF(E2226,$D$1,"M"))</f>
        <v>72</v>
      </c>
      <c r="G2226" s="18">
        <v>84</v>
      </c>
      <c r="H2226" s="23">
        <v>8151.45</v>
      </c>
      <c r="I2226" s="23">
        <f t="shared" si="156"/>
        <v>6521.16</v>
      </c>
      <c r="J2226" s="15">
        <v>100</v>
      </c>
      <c r="K2226" s="23">
        <f t="shared" si="159"/>
        <v>76.442380952380944</v>
      </c>
      <c r="L2226" s="20">
        <f t="shared" si="157"/>
        <v>5503.8514285714282</v>
      </c>
      <c r="M2226" s="21">
        <f t="shared" si="158"/>
        <v>1017.3085714285717</v>
      </c>
    </row>
    <row r="2227" spans="2:13">
      <c r="B2227" s="14">
        <v>18546397</v>
      </c>
      <c r="C2227" s="15" t="s">
        <v>1610</v>
      </c>
      <c r="D2227" s="15" t="s">
        <v>1802</v>
      </c>
      <c r="E2227" s="16">
        <v>43105</v>
      </c>
      <c r="F2227" s="22">
        <f>IF(AND(MONTH($D$1)&lt;=MONTH(E2227),YEAR($D$1)=YEAR(E2227)),0,DATEDIF(E2227,$D$1,"M"))</f>
        <v>92</v>
      </c>
      <c r="G2227" s="18">
        <v>84</v>
      </c>
      <c r="H2227" s="23">
        <v>8054.6</v>
      </c>
      <c r="I2227" s="23">
        <f t="shared" si="156"/>
        <v>6443.68</v>
      </c>
      <c r="J2227" s="15">
        <v>50</v>
      </c>
      <c r="K2227" s="23">
        <f t="shared" si="159"/>
        <v>76.115238095238098</v>
      </c>
      <c r="L2227" s="20">
        <f t="shared" si="157"/>
        <v>6393.68</v>
      </c>
      <c r="M2227" s="21">
        <f t="shared" si="158"/>
        <v>50</v>
      </c>
    </row>
    <row r="2228" spans="2:13">
      <c r="B2228" s="14">
        <v>21068219</v>
      </c>
      <c r="C2228" s="15" t="s">
        <v>1610</v>
      </c>
      <c r="D2228" s="15" t="s">
        <v>1802</v>
      </c>
      <c r="E2228" s="16">
        <v>44277</v>
      </c>
      <c r="F2228" s="22">
        <f>IF(AND(MONTH($D$1)&lt;=MONTH(E2228),YEAR($D$1)=YEAR(E2228)),0,DATEDIF(E2228,$D$1,"M"))</f>
        <v>54</v>
      </c>
      <c r="G2228" s="18">
        <v>84</v>
      </c>
      <c r="H2228" s="23">
        <v>8097.79</v>
      </c>
      <c r="I2228" s="23">
        <f t="shared" si="156"/>
        <v>6478.232</v>
      </c>
      <c r="J2228" s="15">
        <v>100</v>
      </c>
      <c r="K2228" s="23">
        <f t="shared" si="159"/>
        <v>75.931333333333328</v>
      </c>
      <c r="L2228" s="20">
        <f t="shared" si="157"/>
        <v>4100.2919999999995</v>
      </c>
      <c r="M2228" s="21">
        <f t="shared" si="158"/>
        <v>2377.9400000000005</v>
      </c>
    </row>
    <row r="2229" spans="2:13">
      <c r="B2229" s="14">
        <v>22188089</v>
      </c>
      <c r="C2229" s="15" t="s">
        <v>1610</v>
      </c>
      <c r="D2229" s="15" t="s">
        <v>1802</v>
      </c>
      <c r="E2229" s="16">
        <v>44197</v>
      </c>
      <c r="F2229" s="22">
        <f>IF(AND(MONTH($D$1)&lt;=MONTH(E2229),YEAR($D$1)=YEAR(E2229)),0,DATEDIF(E2229,$D$1,"M"))</f>
        <v>57</v>
      </c>
      <c r="G2229" s="18">
        <v>84</v>
      </c>
      <c r="H2229" s="23">
        <v>8097.79</v>
      </c>
      <c r="I2229" s="23">
        <f t="shared" si="156"/>
        <v>6478.232</v>
      </c>
      <c r="J2229" s="15">
        <v>100</v>
      </c>
      <c r="K2229" s="23">
        <f t="shared" si="159"/>
        <v>75.931333333333328</v>
      </c>
      <c r="L2229" s="20">
        <f t="shared" si="157"/>
        <v>4328.0859999999993</v>
      </c>
      <c r="M2229" s="21">
        <f t="shared" si="158"/>
        <v>2150.1460000000006</v>
      </c>
    </row>
    <row r="2230" spans="2:13">
      <c r="B2230" s="14">
        <v>21392426</v>
      </c>
      <c r="C2230" s="15" t="s">
        <v>1610</v>
      </c>
      <c r="D2230" s="15" t="s">
        <v>1802</v>
      </c>
      <c r="E2230" s="16">
        <v>44050</v>
      </c>
      <c r="F2230" s="22">
        <f>IF(AND(MONTH($D$1)&lt;=MONTH(E2230),YEAR($D$1)=YEAR(E2230)),0,DATEDIF(E2230,$D$1,"M"))</f>
        <v>61</v>
      </c>
      <c r="G2230" s="18">
        <v>84</v>
      </c>
      <c r="H2230" s="23">
        <v>8571.14</v>
      </c>
      <c r="I2230" s="23">
        <f t="shared" si="156"/>
        <v>6856.9120000000003</v>
      </c>
      <c r="J2230" s="15">
        <v>100</v>
      </c>
      <c r="K2230" s="23">
        <f t="shared" si="159"/>
        <v>80.439428571428579</v>
      </c>
      <c r="L2230" s="20">
        <f t="shared" si="157"/>
        <v>4906.8051428571434</v>
      </c>
      <c r="M2230" s="21">
        <f t="shared" si="158"/>
        <v>1950.1068571428568</v>
      </c>
    </row>
    <row r="2231" spans="2:13">
      <c r="B2231" s="14">
        <v>20225542</v>
      </c>
      <c r="C2231" s="15" t="s">
        <v>1610</v>
      </c>
      <c r="D2231" s="15" t="s">
        <v>1802</v>
      </c>
      <c r="E2231" s="16">
        <v>44652</v>
      </c>
      <c r="F2231" s="22">
        <f>IF(AND(MONTH($D$1)&lt;=MONTH(E2231),YEAR($D$1)=YEAR(E2231)),0,DATEDIF(E2231,$D$1,"M"))</f>
        <v>42</v>
      </c>
      <c r="G2231" s="18">
        <v>84</v>
      </c>
      <c r="H2231" s="23">
        <v>9367.57</v>
      </c>
      <c r="I2231" s="23">
        <f t="shared" si="156"/>
        <v>7494.0560000000005</v>
      </c>
      <c r="J2231" s="15">
        <v>100</v>
      </c>
      <c r="K2231" s="23">
        <f t="shared" si="159"/>
        <v>88.024476190476193</v>
      </c>
      <c r="L2231" s="20">
        <f t="shared" si="157"/>
        <v>3697.0280000000002</v>
      </c>
      <c r="M2231" s="21">
        <f t="shared" si="158"/>
        <v>3797.0280000000002</v>
      </c>
    </row>
    <row r="2232" spans="2:13">
      <c r="B2232" s="14">
        <v>20225520</v>
      </c>
      <c r="C2232" s="15" t="s">
        <v>1610</v>
      </c>
      <c r="D2232" s="15" t="s">
        <v>1802</v>
      </c>
      <c r="E2232" s="16">
        <v>44957</v>
      </c>
      <c r="F2232" s="22">
        <f>IF(AND(MONTH($D$1)&lt;=MONTH(E2232),YEAR($D$1)=YEAR(E2232)),0,DATEDIF(E2232,$D$1,"M"))</f>
        <v>32</v>
      </c>
      <c r="G2232" s="18">
        <v>84</v>
      </c>
      <c r="H2232" s="23">
        <v>9499</v>
      </c>
      <c r="I2232" s="23">
        <f t="shared" si="156"/>
        <v>7599.2000000000007</v>
      </c>
      <c r="J2232" s="15">
        <v>100</v>
      </c>
      <c r="K2232" s="23">
        <f t="shared" si="159"/>
        <v>89.276190476190479</v>
      </c>
      <c r="L2232" s="20">
        <f t="shared" si="157"/>
        <v>2856.8380952380953</v>
      </c>
      <c r="M2232" s="21">
        <f t="shared" si="158"/>
        <v>4742.361904761905</v>
      </c>
    </row>
    <row r="2233" spans="2:13">
      <c r="B2233" s="14">
        <v>20039458</v>
      </c>
      <c r="C2233" s="15" t="s">
        <v>1610</v>
      </c>
      <c r="D2233" s="15" t="s">
        <v>1802</v>
      </c>
      <c r="E2233" s="16">
        <v>44747</v>
      </c>
      <c r="F2233" s="22">
        <f>IF(AND(MONTH($D$1)&lt;=MONTH(E2233),YEAR($D$1)=YEAR(E2233)),0,DATEDIF(E2233,$D$1,"M"))</f>
        <v>38</v>
      </c>
      <c r="G2233" s="18">
        <v>84</v>
      </c>
      <c r="H2233" s="23">
        <v>9424.27</v>
      </c>
      <c r="I2233" s="23">
        <f t="shared" si="156"/>
        <v>7539.4160000000011</v>
      </c>
      <c r="J2233" s="15">
        <v>100</v>
      </c>
      <c r="K2233" s="23">
        <f t="shared" si="159"/>
        <v>88.564476190476199</v>
      </c>
      <c r="L2233" s="20">
        <f t="shared" si="157"/>
        <v>3365.4500952380954</v>
      </c>
      <c r="M2233" s="21">
        <f t="shared" si="158"/>
        <v>4173.9659047619061</v>
      </c>
    </row>
    <row r="2234" spans="2:13">
      <c r="B2234" s="14">
        <v>23004655</v>
      </c>
      <c r="C2234" s="15" t="s">
        <v>1610</v>
      </c>
      <c r="D2234" s="15" t="s">
        <v>1802</v>
      </c>
      <c r="E2234" s="16">
        <v>44454</v>
      </c>
      <c r="F2234" s="22">
        <f>IF(AND(MONTH($D$1)&lt;=MONTH(E2234),YEAR($D$1)=YEAR(E2234)),0,DATEDIF(E2234,$D$1,"M"))</f>
        <v>48</v>
      </c>
      <c r="G2234" s="18">
        <v>84</v>
      </c>
      <c r="H2234" s="23">
        <v>8097.79</v>
      </c>
      <c r="I2234" s="23">
        <f t="shared" si="156"/>
        <v>6478.232</v>
      </c>
      <c r="J2234" s="15">
        <v>100</v>
      </c>
      <c r="K2234" s="23">
        <f t="shared" si="159"/>
        <v>75.931333333333328</v>
      </c>
      <c r="L2234" s="20">
        <f t="shared" si="157"/>
        <v>3644.7039999999997</v>
      </c>
      <c r="M2234" s="21">
        <f t="shared" si="158"/>
        <v>2833.5280000000002</v>
      </c>
    </row>
    <row r="2235" spans="2:13">
      <c r="B2235" s="14">
        <v>22825593</v>
      </c>
      <c r="C2235" s="15" t="s">
        <v>1610</v>
      </c>
      <c r="D2235" s="15" t="s">
        <v>1802</v>
      </c>
      <c r="E2235" s="16">
        <v>44454</v>
      </c>
      <c r="F2235" s="22">
        <f>IF(AND(MONTH($D$1)&lt;=MONTH(E2235),YEAR($D$1)=YEAR(E2235)),0,DATEDIF(E2235,$D$1,"M"))</f>
        <v>48</v>
      </c>
      <c r="G2235" s="18">
        <v>84</v>
      </c>
      <c r="H2235" s="23">
        <v>8097.79</v>
      </c>
      <c r="I2235" s="23">
        <f t="shared" si="156"/>
        <v>6478.232</v>
      </c>
      <c r="J2235" s="15">
        <v>100</v>
      </c>
      <c r="K2235" s="23">
        <f t="shared" si="159"/>
        <v>75.931333333333328</v>
      </c>
      <c r="L2235" s="20">
        <f t="shared" si="157"/>
        <v>3644.7039999999997</v>
      </c>
      <c r="M2235" s="21">
        <f t="shared" si="158"/>
        <v>2833.5280000000002</v>
      </c>
    </row>
    <row r="2236" spans="2:13">
      <c r="B2236" s="14">
        <v>16156818</v>
      </c>
      <c r="C2236" s="15" t="s">
        <v>1610</v>
      </c>
      <c r="D2236" s="15" t="s">
        <v>1802</v>
      </c>
      <c r="E2236" s="16">
        <v>44412</v>
      </c>
      <c r="F2236" s="22">
        <f>IF(AND(MONTH($D$1)&lt;=MONTH(E2236),YEAR($D$1)=YEAR(E2236)),0,DATEDIF(E2236,$D$1,"M"))</f>
        <v>49</v>
      </c>
      <c r="G2236" s="18">
        <v>84</v>
      </c>
      <c r="H2236" s="23">
        <v>8097.79</v>
      </c>
      <c r="I2236" s="23">
        <f t="shared" si="156"/>
        <v>6478.232</v>
      </c>
      <c r="J2236" s="15">
        <v>100</v>
      </c>
      <c r="K2236" s="23">
        <f t="shared" si="159"/>
        <v>75.931333333333328</v>
      </c>
      <c r="L2236" s="20">
        <f t="shared" si="157"/>
        <v>3720.6353333333332</v>
      </c>
      <c r="M2236" s="21">
        <f t="shared" si="158"/>
        <v>2757.5966666666668</v>
      </c>
    </row>
    <row r="2237" spans="2:13">
      <c r="B2237" s="14">
        <v>22188081</v>
      </c>
      <c r="C2237" s="15" t="s">
        <v>1610</v>
      </c>
      <c r="D2237" s="15" t="s">
        <v>1802</v>
      </c>
      <c r="E2237" s="16">
        <v>45174</v>
      </c>
      <c r="F2237" s="22">
        <f>IF(AND(MONTH($D$1)&lt;=MONTH(E2237),YEAR($D$1)=YEAR(E2237)),0,DATEDIF(E2237,$D$1,"M"))</f>
        <v>24</v>
      </c>
      <c r="G2237" s="18">
        <v>84</v>
      </c>
      <c r="H2237" s="23">
        <v>10751.36</v>
      </c>
      <c r="I2237" s="23">
        <f t="shared" si="156"/>
        <v>8601.0880000000016</v>
      </c>
      <c r="J2237" s="15">
        <v>100</v>
      </c>
      <c r="K2237" s="23">
        <f t="shared" si="159"/>
        <v>101.20342857142859</v>
      </c>
      <c r="L2237" s="20">
        <f t="shared" si="157"/>
        <v>2428.8822857142859</v>
      </c>
      <c r="M2237" s="21">
        <f t="shared" si="158"/>
        <v>6172.2057142857157</v>
      </c>
    </row>
    <row r="2238" spans="2:13">
      <c r="B2238" s="14">
        <v>21381778</v>
      </c>
      <c r="C2238" s="15" t="s">
        <v>1610</v>
      </c>
      <c r="D2238" s="15" t="s">
        <v>1802</v>
      </c>
      <c r="E2238" s="16" t="s">
        <v>1916</v>
      </c>
      <c r="F2238" s="22">
        <f>IF(AND(MONTH($D$1)&lt;=MONTH(E2238),YEAR($D$1)=YEAR(E2238)),0,DATEDIF(E2238,$D$1,"M"))</f>
        <v>11</v>
      </c>
      <c r="G2238" s="18">
        <v>84</v>
      </c>
      <c r="H2238" s="23">
        <v>10584.55</v>
      </c>
      <c r="I2238" s="23">
        <f t="shared" si="156"/>
        <v>8467.64</v>
      </c>
      <c r="J2238" s="15">
        <v>100</v>
      </c>
      <c r="K2238" s="23">
        <f t="shared" si="159"/>
        <v>99.614761904761892</v>
      </c>
      <c r="L2238" s="20">
        <f t="shared" si="157"/>
        <v>1095.7623809523809</v>
      </c>
      <c r="M2238" s="21">
        <f t="shared" si="158"/>
        <v>7371.8776190476183</v>
      </c>
    </row>
    <row r="2239" spans="2:13">
      <c r="B2239" s="14">
        <v>13552775</v>
      </c>
      <c r="C2239" s="15" t="s">
        <v>1610</v>
      </c>
      <c r="D2239" s="15" t="s">
        <v>1802</v>
      </c>
      <c r="E2239" s="16">
        <v>43501</v>
      </c>
      <c r="F2239" s="22">
        <f>IF(AND(MONTH($D$1)&lt;=MONTH(E2239),YEAR($D$1)=YEAR(E2239)),0,DATEDIF(E2239,$D$1,"M"))</f>
        <v>79</v>
      </c>
      <c r="G2239" s="18">
        <v>84</v>
      </c>
      <c r="H2239" s="23">
        <v>8151.45</v>
      </c>
      <c r="I2239" s="23">
        <f t="shared" si="156"/>
        <v>6521.16</v>
      </c>
      <c r="J2239" s="15">
        <v>100</v>
      </c>
      <c r="K2239" s="23">
        <f t="shared" si="159"/>
        <v>76.442380952380944</v>
      </c>
      <c r="L2239" s="20">
        <f t="shared" si="157"/>
        <v>6038.9480952380945</v>
      </c>
      <c r="M2239" s="21">
        <f t="shared" si="158"/>
        <v>482.21190476190532</v>
      </c>
    </row>
    <row r="2240" spans="2:13">
      <c r="B2240" s="14">
        <v>17353580</v>
      </c>
      <c r="C2240" s="15" t="s">
        <v>1610</v>
      </c>
      <c r="D2240" s="15" t="s">
        <v>1802</v>
      </c>
      <c r="E2240" s="16">
        <v>44957</v>
      </c>
      <c r="F2240" s="22">
        <f>IF(AND(MONTH($D$1)&lt;=MONTH(E2240),YEAR($D$1)=YEAR(E2240)),0,DATEDIF(E2240,$D$1,"M"))</f>
        <v>32</v>
      </c>
      <c r="G2240" s="18">
        <v>84</v>
      </c>
      <c r="H2240" s="23">
        <v>9499</v>
      </c>
      <c r="I2240" s="23">
        <f t="shared" si="156"/>
        <v>7599.2000000000007</v>
      </c>
      <c r="J2240" s="15">
        <v>100</v>
      </c>
      <c r="K2240" s="23">
        <f t="shared" si="159"/>
        <v>89.276190476190479</v>
      </c>
      <c r="L2240" s="20">
        <f t="shared" si="157"/>
        <v>2856.8380952380953</v>
      </c>
      <c r="M2240" s="21">
        <f t="shared" si="158"/>
        <v>4742.361904761905</v>
      </c>
    </row>
    <row r="2241" spans="2:13">
      <c r="B2241" s="14">
        <v>25418119</v>
      </c>
      <c r="C2241" s="15" t="s">
        <v>1610</v>
      </c>
      <c r="D2241" s="15" t="s">
        <v>1802</v>
      </c>
      <c r="E2241" s="16">
        <v>44736</v>
      </c>
      <c r="F2241" s="22">
        <f>IF(AND(MONTH($D$1)&lt;=MONTH(E2241),YEAR($D$1)=YEAR(E2241)),0,DATEDIF(E2241,$D$1,"M"))</f>
        <v>39</v>
      </c>
      <c r="G2241" s="18">
        <v>84</v>
      </c>
      <c r="H2241" s="23">
        <v>10123.27</v>
      </c>
      <c r="I2241" s="23">
        <f t="shared" si="156"/>
        <v>8098.6160000000009</v>
      </c>
      <c r="J2241" s="15">
        <v>100</v>
      </c>
      <c r="K2241" s="23">
        <f t="shared" si="159"/>
        <v>95.221619047619058</v>
      </c>
      <c r="L2241" s="20">
        <f t="shared" si="157"/>
        <v>3713.6431428571432</v>
      </c>
      <c r="M2241" s="21">
        <f t="shared" si="158"/>
        <v>4384.9728571428577</v>
      </c>
    </row>
    <row r="2242" spans="2:13">
      <c r="B2242" s="14">
        <v>21119848</v>
      </c>
      <c r="C2242" s="15" t="s">
        <v>1610</v>
      </c>
      <c r="D2242" s="15" t="s">
        <v>1802</v>
      </c>
      <c r="E2242" s="16">
        <v>42898</v>
      </c>
      <c r="F2242" s="22">
        <f>IF(AND(MONTH($D$1)&lt;=MONTH(E2242),YEAR($D$1)=YEAR(E2242)),0,DATEDIF(E2242,$D$1,"M"))</f>
        <v>99</v>
      </c>
      <c r="G2242" s="18">
        <v>84</v>
      </c>
      <c r="H2242" s="23">
        <v>7942.83</v>
      </c>
      <c r="I2242" s="23">
        <f t="shared" si="156"/>
        <v>6354.2640000000001</v>
      </c>
      <c r="J2242" s="15">
        <v>50</v>
      </c>
      <c r="K2242" s="23">
        <f t="shared" si="159"/>
        <v>75.050761904761913</v>
      </c>
      <c r="L2242" s="20">
        <f t="shared" si="157"/>
        <v>6304.264000000001</v>
      </c>
      <c r="M2242" s="21">
        <f t="shared" si="158"/>
        <v>50</v>
      </c>
    </row>
    <row r="2243" spans="2:13">
      <c r="B2243" s="14">
        <v>21203559</v>
      </c>
      <c r="C2243" s="15" t="s">
        <v>1610</v>
      </c>
      <c r="D2243" s="15" t="s">
        <v>1802</v>
      </c>
      <c r="E2243" s="16">
        <v>43768</v>
      </c>
      <c r="F2243" s="22">
        <f>IF(AND(MONTH($D$1)&lt;=MONTH(E2243),YEAR($D$1)=YEAR(E2243)),0,DATEDIF(E2243,$D$1,"M"))</f>
        <v>71</v>
      </c>
      <c r="G2243" s="18">
        <v>84</v>
      </c>
      <c r="H2243" s="23">
        <v>8151.45</v>
      </c>
      <c r="I2243" s="23">
        <f t="shared" si="156"/>
        <v>6521.16</v>
      </c>
      <c r="J2243" s="15">
        <v>100</v>
      </c>
      <c r="K2243" s="23">
        <f t="shared" si="159"/>
        <v>76.442380952380944</v>
      </c>
      <c r="L2243" s="20">
        <f t="shared" si="157"/>
        <v>5427.4090476190468</v>
      </c>
      <c r="M2243" s="21">
        <f t="shared" si="158"/>
        <v>1093.7509523809531</v>
      </c>
    </row>
    <row r="2244" spans="2:13">
      <c r="B2244" s="14">
        <v>22187990</v>
      </c>
      <c r="C2244" s="15" t="s">
        <v>1610</v>
      </c>
      <c r="D2244" s="15" t="s">
        <v>1802</v>
      </c>
      <c r="E2244" s="16">
        <v>45740</v>
      </c>
      <c r="F2244" s="22">
        <f>IF(AND(MONTH($D$1)&lt;=MONTH(E2244),YEAR($D$1)=YEAR(E2244)),0,DATEDIF(E2244,$D$1,"M"))</f>
        <v>6</v>
      </c>
      <c r="G2244" s="18">
        <v>84</v>
      </c>
      <c r="H2244" s="23">
        <v>10037.4</v>
      </c>
      <c r="I2244" s="23">
        <f t="shared" ref="I2244:I2307" si="160">+H2244*(1-$I$3)</f>
        <v>8029.92</v>
      </c>
      <c r="J2244" s="15">
        <v>100</v>
      </c>
      <c r="K2244" s="23">
        <f t="shared" si="159"/>
        <v>94.403809523809528</v>
      </c>
      <c r="L2244" s="20">
        <f t="shared" ref="L2244:L2307" si="161">IF(F2244&lt;G2244,K2244*F2244,K2244*G2244)</f>
        <v>566.4228571428572</v>
      </c>
      <c r="M2244" s="21">
        <f t="shared" si="158"/>
        <v>7463.4971428571425</v>
      </c>
    </row>
    <row r="2245" spans="2:13">
      <c r="B2245" s="14">
        <v>23216925</v>
      </c>
      <c r="C2245" s="15" t="s">
        <v>1610</v>
      </c>
      <c r="D2245" s="15" t="s">
        <v>1802</v>
      </c>
      <c r="E2245" s="16">
        <v>44671</v>
      </c>
      <c r="F2245" s="22">
        <f>IF(AND(MONTH($D$1)&lt;=MONTH(E2245),YEAR($D$1)=YEAR(E2245)),0,DATEDIF(E2245,$D$1,"M"))</f>
        <v>41</v>
      </c>
      <c r="G2245" s="18">
        <v>84</v>
      </c>
      <c r="H2245" s="23">
        <v>9423.57</v>
      </c>
      <c r="I2245" s="23">
        <f t="shared" si="160"/>
        <v>7538.8559999999998</v>
      </c>
      <c r="J2245" s="15">
        <v>100</v>
      </c>
      <c r="K2245" s="23">
        <f t="shared" si="159"/>
        <v>88.557809523809524</v>
      </c>
      <c r="L2245" s="20">
        <f t="shared" si="161"/>
        <v>3630.8701904761906</v>
      </c>
      <c r="M2245" s="21">
        <f t="shared" si="158"/>
        <v>3907.9858095238092</v>
      </c>
    </row>
    <row r="2246" spans="2:13">
      <c r="B2246" s="14">
        <v>24869526</v>
      </c>
      <c r="C2246" s="15" t="s">
        <v>1610</v>
      </c>
      <c r="D2246" s="15" t="s">
        <v>1802</v>
      </c>
      <c r="E2246" s="16">
        <v>44690</v>
      </c>
      <c r="F2246" s="22">
        <f>IF(AND(MONTH($D$1)&lt;=MONTH(E2246),YEAR($D$1)=YEAR(E2246)),0,DATEDIF(E2246,$D$1,"M"))</f>
        <v>40</v>
      </c>
      <c r="G2246" s="18">
        <v>84</v>
      </c>
      <c r="H2246" s="23">
        <v>8828</v>
      </c>
      <c r="I2246" s="23">
        <f t="shared" si="160"/>
        <v>7062.4000000000005</v>
      </c>
      <c r="J2246" s="15">
        <v>100</v>
      </c>
      <c r="K2246" s="23">
        <f t="shared" si="159"/>
        <v>82.885714285714286</v>
      </c>
      <c r="L2246" s="20">
        <f t="shared" si="161"/>
        <v>3315.4285714285716</v>
      </c>
      <c r="M2246" s="21">
        <f t="shared" ref="M2246:M2309" si="162">IF(F2246&gt;G2246,J2246,I2246-L2246)</f>
        <v>3746.971428571429</v>
      </c>
    </row>
    <row r="2247" spans="2:13">
      <c r="B2247" s="14">
        <v>16831255</v>
      </c>
      <c r="C2247" s="15" t="s">
        <v>1610</v>
      </c>
      <c r="D2247" s="15" t="s">
        <v>1802</v>
      </c>
      <c r="E2247" s="16">
        <v>44957</v>
      </c>
      <c r="F2247" s="22">
        <f>IF(AND(MONTH($D$1)&lt;=MONTH(E2247),YEAR($D$1)=YEAR(E2247)),0,DATEDIF(E2247,$D$1,"M"))</f>
        <v>32</v>
      </c>
      <c r="G2247" s="18">
        <v>84</v>
      </c>
      <c r="H2247" s="23">
        <v>9499</v>
      </c>
      <c r="I2247" s="23">
        <f t="shared" si="160"/>
        <v>7599.2000000000007</v>
      </c>
      <c r="J2247" s="15">
        <v>100</v>
      </c>
      <c r="K2247" s="23">
        <f t="shared" si="159"/>
        <v>89.276190476190479</v>
      </c>
      <c r="L2247" s="20">
        <f t="shared" si="161"/>
        <v>2856.8380952380953</v>
      </c>
      <c r="M2247" s="21">
        <f t="shared" si="162"/>
        <v>4742.361904761905</v>
      </c>
    </row>
    <row r="2248" spans="2:13">
      <c r="B2248" s="14">
        <v>16996258</v>
      </c>
      <c r="C2248" s="15" t="s">
        <v>1610</v>
      </c>
      <c r="D2248" s="15" t="s">
        <v>1802</v>
      </c>
      <c r="E2248" s="16">
        <v>45236</v>
      </c>
      <c r="F2248" s="22">
        <f>IF(AND(MONTH($D$1)&lt;=MONTH(E2248),YEAR($D$1)=YEAR(E2248)),0,DATEDIF(E2248,$D$1,"M"))</f>
        <v>22</v>
      </c>
      <c r="G2248" s="18">
        <v>84</v>
      </c>
      <c r="H2248" s="23">
        <v>10554</v>
      </c>
      <c r="I2248" s="23">
        <f t="shared" si="160"/>
        <v>8443.2000000000007</v>
      </c>
      <c r="J2248" s="15">
        <v>100</v>
      </c>
      <c r="K2248" s="23">
        <f t="shared" si="159"/>
        <v>99.32380952380953</v>
      </c>
      <c r="L2248" s="20">
        <f t="shared" si="161"/>
        <v>2185.1238095238095</v>
      </c>
      <c r="M2248" s="21">
        <f t="shared" si="162"/>
        <v>6258.0761904761912</v>
      </c>
    </row>
    <row r="2249" spans="2:13">
      <c r="B2249" s="14">
        <v>17247199</v>
      </c>
      <c r="C2249" s="15" t="s">
        <v>1610</v>
      </c>
      <c r="D2249" s="15" t="s">
        <v>1802</v>
      </c>
      <c r="E2249" s="16">
        <v>45609</v>
      </c>
      <c r="F2249" s="22">
        <f>IF(AND(MONTH($D$1)&lt;=MONTH(E2249),YEAR($D$1)=YEAR(E2249)),0,DATEDIF(E2249,$D$1,"M"))</f>
        <v>10</v>
      </c>
      <c r="G2249" s="18">
        <v>84</v>
      </c>
      <c r="H2249" s="23">
        <v>11152</v>
      </c>
      <c r="I2249" s="23">
        <f t="shared" si="160"/>
        <v>8921.6</v>
      </c>
      <c r="J2249" s="15">
        <v>100</v>
      </c>
      <c r="K2249" s="23">
        <f t="shared" si="159"/>
        <v>105.01904761904763</v>
      </c>
      <c r="L2249" s="20">
        <f t="shared" si="161"/>
        <v>1050.1904761904761</v>
      </c>
      <c r="M2249" s="21">
        <f t="shared" si="162"/>
        <v>7871.4095238095242</v>
      </c>
    </row>
    <row r="2250" spans="2:13">
      <c r="B2250" s="14">
        <v>17188405</v>
      </c>
      <c r="C2250" s="15" t="s">
        <v>1610</v>
      </c>
      <c r="D2250" s="15" t="s">
        <v>1779</v>
      </c>
      <c r="E2250" s="16">
        <v>43658</v>
      </c>
      <c r="F2250" s="22">
        <f>IF(AND(MONTH($D$1)&lt;=MONTH(E2250),YEAR($D$1)=YEAR(E2250)),0,DATEDIF(E2250,$D$1,"M"))</f>
        <v>74</v>
      </c>
      <c r="G2250" s="18">
        <v>84</v>
      </c>
      <c r="H2250" s="23">
        <v>7003.45</v>
      </c>
      <c r="I2250" s="23">
        <f t="shared" si="160"/>
        <v>5602.76</v>
      </c>
      <c r="J2250" s="15">
        <v>100</v>
      </c>
      <c r="K2250" s="23">
        <f t="shared" si="159"/>
        <v>65.509047619047621</v>
      </c>
      <c r="L2250" s="20">
        <f t="shared" si="161"/>
        <v>4847.6695238095235</v>
      </c>
      <c r="M2250" s="21">
        <f t="shared" si="162"/>
        <v>755.09047619047669</v>
      </c>
    </row>
    <row r="2251" spans="2:13">
      <c r="B2251" s="14">
        <v>17247225</v>
      </c>
      <c r="C2251" s="15" t="s">
        <v>1610</v>
      </c>
      <c r="D2251" s="15" t="s">
        <v>1779</v>
      </c>
      <c r="E2251" s="16">
        <v>43692</v>
      </c>
      <c r="F2251" s="22">
        <f>IF(AND(MONTH($D$1)&lt;=MONTH(E2251),YEAR($D$1)=YEAR(E2251)),0,DATEDIF(E2251,$D$1,"M"))</f>
        <v>73</v>
      </c>
      <c r="G2251" s="18">
        <v>84</v>
      </c>
      <c r="H2251" s="23">
        <v>7003.45</v>
      </c>
      <c r="I2251" s="23">
        <f t="shared" si="160"/>
        <v>5602.76</v>
      </c>
      <c r="J2251" s="15">
        <v>100</v>
      </c>
      <c r="K2251" s="23">
        <f t="shared" si="159"/>
        <v>65.509047619047621</v>
      </c>
      <c r="L2251" s="20">
        <f t="shared" si="161"/>
        <v>4782.1604761904764</v>
      </c>
      <c r="M2251" s="21">
        <f t="shared" si="162"/>
        <v>820.59952380952382</v>
      </c>
    </row>
    <row r="2252" spans="2:13">
      <c r="B2252" s="14">
        <v>17809775</v>
      </c>
      <c r="C2252" s="15" t="s">
        <v>1610</v>
      </c>
      <c r="D2252" s="15" t="s">
        <v>1779</v>
      </c>
      <c r="E2252" s="16">
        <v>43748</v>
      </c>
      <c r="F2252" s="22">
        <f>IF(AND(MONTH($D$1)&lt;=MONTH(E2252),YEAR($D$1)=YEAR(E2252)),0,DATEDIF(E2252,$D$1,"M"))</f>
        <v>71</v>
      </c>
      <c r="G2252" s="18">
        <v>84</v>
      </c>
      <c r="H2252" s="23">
        <v>7003.45</v>
      </c>
      <c r="I2252" s="23">
        <f t="shared" si="160"/>
        <v>5602.76</v>
      </c>
      <c r="J2252" s="15">
        <v>100</v>
      </c>
      <c r="K2252" s="23">
        <f t="shared" si="159"/>
        <v>65.509047619047621</v>
      </c>
      <c r="L2252" s="20">
        <f t="shared" si="161"/>
        <v>4651.1423809523812</v>
      </c>
      <c r="M2252" s="21">
        <f t="shared" si="162"/>
        <v>951.61761904761897</v>
      </c>
    </row>
    <row r="2253" spans="2:13">
      <c r="B2253" s="14">
        <v>17188388</v>
      </c>
      <c r="C2253" s="15" t="s">
        <v>1610</v>
      </c>
      <c r="D2253" s="15" t="s">
        <v>1779</v>
      </c>
      <c r="E2253" s="16">
        <v>43735</v>
      </c>
      <c r="F2253" s="22">
        <f>IF(AND(MONTH($D$1)&lt;=MONTH(E2253),YEAR($D$1)=YEAR(E2253)),0,DATEDIF(E2253,$D$1,"M"))</f>
        <v>72</v>
      </c>
      <c r="G2253" s="18">
        <v>84</v>
      </c>
      <c r="H2253" s="23">
        <v>7003.45</v>
      </c>
      <c r="I2253" s="23">
        <f t="shared" si="160"/>
        <v>5602.76</v>
      </c>
      <c r="J2253" s="15">
        <v>100</v>
      </c>
      <c r="K2253" s="23">
        <f t="shared" si="159"/>
        <v>65.509047619047621</v>
      </c>
      <c r="L2253" s="20">
        <f t="shared" si="161"/>
        <v>4716.6514285714284</v>
      </c>
      <c r="M2253" s="21">
        <f t="shared" si="162"/>
        <v>886.10857142857185</v>
      </c>
    </row>
    <row r="2254" spans="2:13">
      <c r="B2254" s="14">
        <v>18233240</v>
      </c>
      <c r="C2254" s="15" t="s">
        <v>1610</v>
      </c>
      <c r="D2254" s="15" t="s">
        <v>1779</v>
      </c>
      <c r="E2254" s="16">
        <v>43748</v>
      </c>
      <c r="F2254" s="22">
        <f>IF(AND(MONTH($D$1)&lt;=MONTH(E2254),YEAR($D$1)=YEAR(E2254)),0,DATEDIF(E2254,$D$1,"M"))</f>
        <v>71</v>
      </c>
      <c r="G2254" s="18">
        <v>84</v>
      </c>
      <c r="H2254" s="23">
        <v>7003.45</v>
      </c>
      <c r="I2254" s="23">
        <f t="shared" si="160"/>
        <v>5602.76</v>
      </c>
      <c r="J2254" s="15">
        <v>100</v>
      </c>
      <c r="K2254" s="23">
        <f t="shared" si="159"/>
        <v>65.509047619047621</v>
      </c>
      <c r="L2254" s="20">
        <f t="shared" si="161"/>
        <v>4651.1423809523812</v>
      </c>
      <c r="M2254" s="21">
        <f t="shared" si="162"/>
        <v>951.61761904761897</v>
      </c>
    </row>
    <row r="2255" spans="2:13">
      <c r="B2255" s="14">
        <v>18193524</v>
      </c>
      <c r="C2255" s="15" t="s">
        <v>1610</v>
      </c>
      <c r="D2255" s="15" t="s">
        <v>1779</v>
      </c>
      <c r="E2255" s="16">
        <v>43882</v>
      </c>
      <c r="F2255" s="22">
        <f>IF(AND(MONTH($D$1)&lt;=MONTH(E2255),YEAR($D$1)=YEAR(E2255)),0,DATEDIF(E2255,$D$1,"M"))</f>
        <v>67</v>
      </c>
      <c r="G2255" s="18">
        <v>84</v>
      </c>
      <c r="H2255" s="23">
        <v>7359.22</v>
      </c>
      <c r="I2255" s="23">
        <f t="shared" si="160"/>
        <v>5887.3760000000002</v>
      </c>
      <c r="J2255" s="15">
        <v>100</v>
      </c>
      <c r="K2255" s="23">
        <f t="shared" si="159"/>
        <v>68.897333333333336</v>
      </c>
      <c r="L2255" s="20">
        <f t="shared" si="161"/>
        <v>4616.1213333333335</v>
      </c>
      <c r="M2255" s="21">
        <f t="shared" si="162"/>
        <v>1271.2546666666667</v>
      </c>
    </row>
    <row r="2256" spans="2:13">
      <c r="B2256" s="14">
        <v>18563152</v>
      </c>
      <c r="C2256" s="15" t="s">
        <v>1610</v>
      </c>
      <c r="D2256" s="15" t="s">
        <v>1779</v>
      </c>
      <c r="E2256" s="16">
        <v>43735</v>
      </c>
      <c r="F2256" s="22">
        <f>IF(AND(MONTH($D$1)&lt;=MONTH(E2256),YEAR($D$1)=YEAR(E2256)),0,DATEDIF(E2256,$D$1,"M"))</f>
        <v>72</v>
      </c>
      <c r="G2256" s="18">
        <v>84</v>
      </c>
      <c r="H2256" s="23">
        <v>7003.45</v>
      </c>
      <c r="I2256" s="23">
        <f t="shared" si="160"/>
        <v>5602.76</v>
      </c>
      <c r="J2256" s="15">
        <v>100</v>
      </c>
      <c r="K2256" s="23">
        <f t="shared" si="159"/>
        <v>65.509047619047621</v>
      </c>
      <c r="L2256" s="20">
        <f t="shared" si="161"/>
        <v>4716.6514285714284</v>
      </c>
      <c r="M2256" s="21">
        <f t="shared" si="162"/>
        <v>886.10857142857185</v>
      </c>
    </row>
    <row r="2257" spans="2:13">
      <c r="B2257" s="14">
        <v>21331372</v>
      </c>
      <c r="C2257" s="15" t="s">
        <v>1610</v>
      </c>
      <c r="D2257" s="15" t="s">
        <v>1779</v>
      </c>
      <c r="E2257" s="16">
        <v>43979</v>
      </c>
      <c r="F2257" s="22">
        <f>IF(AND(MONTH($D$1)&lt;=MONTH(E2257),YEAR($D$1)=YEAR(E2257)),0,DATEDIF(E2257,$D$1,"M"))</f>
        <v>64</v>
      </c>
      <c r="G2257" s="18">
        <v>84</v>
      </c>
      <c r="H2257" s="23">
        <v>7359.22</v>
      </c>
      <c r="I2257" s="23">
        <f t="shared" si="160"/>
        <v>5887.3760000000002</v>
      </c>
      <c r="J2257" s="15">
        <v>100</v>
      </c>
      <c r="K2257" s="23">
        <f t="shared" si="159"/>
        <v>68.897333333333336</v>
      </c>
      <c r="L2257" s="20">
        <f t="shared" si="161"/>
        <v>4409.4293333333335</v>
      </c>
      <c r="M2257" s="21">
        <f t="shared" si="162"/>
        <v>1477.9466666666667</v>
      </c>
    </row>
    <row r="2258" spans="2:13">
      <c r="B2258" s="14">
        <v>21667262</v>
      </c>
      <c r="C2258" s="15" t="s">
        <v>1610</v>
      </c>
      <c r="D2258" s="15" t="s">
        <v>1779</v>
      </c>
      <c r="E2258" s="16">
        <v>43969</v>
      </c>
      <c r="F2258" s="22">
        <f>IF(AND(MONTH($D$1)&lt;=MONTH(E2258),YEAR($D$1)=YEAR(E2258)),0,DATEDIF(E2258,$D$1,"M"))</f>
        <v>64</v>
      </c>
      <c r="G2258" s="18">
        <v>84</v>
      </c>
      <c r="H2258" s="23">
        <v>7359.22</v>
      </c>
      <c r="I2258" s="23">
        <f t="shared" si="160"/>
        <v>5887.3760000000002</v>
      </c>
      <c r="J2258" s="15">
        <v>100</v>
      </c>
      <c r="K2258" s="23">
        <f t="shared" si="159"/>
        <v>68.897333333333336</v>
      </c>
      <c r="L2258" s="20">
        <f t="shared" si="161"/>
        <v>4409.4293333333335</v>
      </c>
      <c r="M2258" s="21">
        <f t="shared" si="162"/>
        <v>1477.9466666666667</v>
      </c>
    </row>
    <row r="2259" spans="2:13">
      <c r="B2259" s="14">
        <v>21847914</v>
      </c>
      <c r="C2259" s="15" t="s">
        <v>1610</v>
      </c>
      <c r="D2259" s="15" t="s">
        <v>1779</v>
      </c>
      <c r="E2259" s="16">
        <v>44060</v>
      </c>
      <c r="F2259" s="22">
        <f>IF(AND(MONTH($D$1)&lt;=MONTH(E2259),YEAR($D$1)=YEAR(E2259)),0,DATEDIF(E2259,$D$1,"M"))</f>
        <v>61</v>
      </c>
      <c r="G2259" s="18">
        <v>84</v>
      </c>
      <c r="H2259" s="23">
        <v>7359.22</v>
      </c>
      <c r="I2259" s="23">
        <f t="shared" si="160"/>
        <v>5887.3760000000002</v>
      </c>
      <c r="J2259" s="15">
        <v>100</v>
      </c>
      <c r="K2259" s="23">
        <f t="shared" si="159"/>
        <v>68.897333333333336</v>
      </c>
      <c r="L2259" s="20">
        <f t="shared" si="161"/>
        <v>4202.7373333333335</v>
      </c>
      <c r="M2259" s="21">
        <f t="shared" si="162"/>
        <v>1684.6386666666667</v>
      </c>
    </row>
    <row r="2260" spans="2:13">
      <c r="B2260" s="14">
        <v>21505044</v>
      </c>
      <c r="C2260" s="15" t="s">
        <v>1610</v>
      </c>
      <c r="D2260" s="15" t="s">
        <v>1779</v>
      </c>
      <c r="E2260" s="16" t="s">
        <v>1952</v>
      </c>
      <c r="F2260" s="22">
        <f>IF(AND(MONTH($D$1)&lt;=MONTH(E2260),YEAR($D$1)=YEAR(E2260)),0,DATEDIF(E2260,$D$1,"M"))</f>
        <v>38</v>
      </c>
      <c r="G2260" s="18">
        <v>84</v>
      </c>
      <c r="H2260" s="23">
        <v>8270</v>
      </c>
      <c r="I2260" s="23">
        <f t="shared" si="160"/>
        <v>6616</v>
      </c>
      <c r="J2260" s="15">
        <v>100</v>
      </c>
      <c r="K2260" s="23">
        <f t="shared" si="159"/>
        <v>77.571428571428569</v>
      </c>
      <c r="L2260" s="20">
        <f t="shared" si="161"/>
        <v>2947.7142857142858</v>
      </c>
      <c r="M2260" s="21">
        <f t="shared" si="162"/>
        <v>3668.2857142857142</v>
      </c>
    </row>
    <row r="2261" spans="2:13">
      <c r="B2261" s="14">
        <v>23241246</v>
      </c>
      <c r="C2261" s="15" t="s">
        <v>1610</v>
      </c>
      <c r="D2261" s="15" t="s">
        <v>1779</v>
      </c>
      <c r="E2261" s="16">
        <v>44861</v>
      </c>
      <c r="F2261" s="22">
        <f>IF(AND(MONTH($D$1)&lt;=MONTH(E2261),YEAR($D$1)=YEAR(E2261)),0,DATEDIF(E2261,$D$1,"M"))</f>
        <v>35</v>
      </c>
      <c r="G2261" s="18">
        <v>84</v>
      </c>
      <c r="H2261" s="23">
        <v>8662.07</v>
      </c>
      <c r="I2261" s="23">
        <f t="shared" si="160"/>
        <v>6929.6559999999999</v>
      </c>
      <c r="J2261" s="15">
        <v>100</v>
      </c>
      <c r="K2261" s="23">
        <f t="shared" si="159"/>
        <v>81.305428571428564</v>
      </c>
      <c r="L2261" s="20">
        <f t="shared" si="161"/>
        <v>2845.6899999999996</v>
      </c>
      <c r="M2261" s="21">
        <f t="shared" si="162"/>
        <v>4083.9660000000003</v>
      </c>
    </row>
    <row r="2262" spans="2:13">
      <c r="B2262" s="14">
        <v>22389461</v>
      </c>
      <c r="C2262" s="15" t="s">
        <v>1610</v>
      </c>
      <c r="D2262" s="15" t="s">
        <v>1779</v>
      </c>
      <c r="E2262" s="16">
        <v>44902</v>
      </c>
      <c r="F2262" s="22">
        <f>IF(AND(MONTH($D$1)&lt;=MONTH(E2262),YEAR($D$1)=YEAR(E2262)),0,DATEDIF(E2262,$D$1,"M"))</f>
        <v>33</v>
      </c>
      <c r="G2262" s="18">
        <v>84</v>
      </c>
      <c r="H2262" s="23">
        <v>8662.07</v>
      </c>
      <c r="I2262" s="23">
        <f t="shared" si="160"/>
        <v>6929.6559999999999</v>
      </c>
      <c r="J2262" s="15">
        <v>100</v>
      </c>
      <c r="K2262" s="23">
        <f t="shared" si="159"/>
        <v>81.305428571428564</v>
      </c>
      <c r="L2262" s="20">
        <f t="shared" si="161"/>
        <v>2683.0791428571424</v>
      </c>
      <c r="M2262" s="21">
        <f t="shared" si="162"/>
        <v>4246.576857142858</v>
      </c>
    </row>
    <row r="2263" spans="2:13">
      <c r="B2263" s="14">
        <v>22825831</v>
      </c>
      <c r="C2263" s="15" t="s">
        <v>1610</v>
      </c>
      <c r="D2263" s="15" t="s">
        <v>1779</v>
      </c>
      <c r="E2263" s="16">
        <v>44812</v>
      </c>
      <c r="F2263" s="22">
        <f>IF(AND(MONTH($D$1)&lt;=MONTH(E2263),YEAR($D$1)=YEAR(E2263)),0,DATEDIF(E2263,$D$1,"M"))</f>
        <v>36</v>
      </c>
      <c r="G2263" s="18">
        <v>84</v>
      </c>
      <c r="H2263" s="23">
        <v>8662.07</v>
      </c>
      <c r="I2263" s="23">
        <f t="shared" si="160"/>
        <v>6929.6559999999999</v>
      </c>
      <c r="J2263" s="15">
        <v>100</v>
      </c>
      <c r="K2263" s="23">
        <f t="shared" si="159"/>
        <v>81.305428571428564</v>
      </c>
      <c r="L2263" s="20">
        <f t="shared" si="161"/>
        <v>2926.9954285714284</v>
      </c>
      <c r="M2263" s="21">
        <f t="shared" si="162"/>
        <v>4002.6605714285715</v>
      </c>
    </row>
    <row r="2264" spans="2:13">
      <c r="B2264" s="14">
        <v>21966549</v>
      </c>
      <c r="C2264" s="15" t="s">
        <v>1610</v>
      </c>
      <c r="D2264" s="15" t="s">
        <v>1779</v>
      </c>
      <c r="E2264" s="16">
        <v>45240</v>
      </c>
      <c r="F2264" s="22">
        <f>IF(AND(MONTH($D$1)&lt;=MONTH(E2264),YEAR($D$1)=YEAR(E2264)),0,DATEDIF(E2264,$D$1,"M"))</f>
        <v>22</v>
      </c>
      <c r="G2264" s="18">
        <v>84</v>
      </c>
      <c r="H2264" s="23">
        <v>9668.68</v>
      </c>
      <c r="I2264" s="23">
        <f t="shared" si="160"/>
        <v>7734.9440000000004</v>
      </c>
      <c r="J2264" s="15">
        <v>100</v>
      </c>
      <c r="K2264" s="23">
        <f t="shared" si="159"/>
        <v>90.892190476190478</v>
      </c>
      <c r="L2264" s="20">
        <f t="shared" si="161"/>
        <v>1999.6281904761904</v>
      </c>
      <c r="M2264" s="21">
        <f t="shared" si="162"/>
        <v>5735.3158095238105</v>
      </c>
    </row>
    <row r="2265" spans="2:13">
      <c r="B2265" s="14">
        <v>23416417</v>
      </c>
      <c r="C2265" s="15" t="s">
        <v>1610</v>
      </c>
      <c r="D2265" s="15" t="s">
        <v>1779</v>
      </c>
      <c r="E2265" s="16">
        <v>44995</v>
      </c>
      <c r="F2265" s="22">
        <f>IF(AND(MONTH($D$1)&lt;=MONTH(E2265),YEAR($D$1)=YEAR(E2265)),0,DATEDIF(E2265,$D$1,"M"))</f>
        <v>30</v>
      </c>
      <c r="G2265" s="18">
        <v>84</v>
      </c>
      <c r="H2265" s="23">
        <v>9549.85</v>
      </c>
      <c r="I2265" s="23">
        <f t="shared" si="160"/>
        <v>7639.880000000001</v>
      </c>
      <c r="J2265" s="15">
        <v>100</v>
      </c>
      <c r="K2265" s="23">
        <f t="shared" si="159"/>
        <v>89.760476190476197</v>
      </c>
      <c r="L2265" s="20">
        <f t="shared" si="161"/>
        <v>2692.8142857142857</v>
      </c>
      <c r="M2265" s="21">
        <f t="shared" si="162"/>
        <v>4947.0657142857153</v>
      </c>
    </row>
    <row r="2266" spans="2:13">
      <c r="B2266" s="14">
        <v>22825777</v>
      </c>
      <c r="C2266" s="15" t="s">
        <v>1610</v>
      </c>
      <c r="D2266" s="15" t="s">
        <v>1779</v>
      </c>
      <c r="E2266" s="16">
        <v>45120</v>
      </c>
      <c r="F2266" s="22">
        <f>IF(AND(MONTH($D$1)&lt;=MONTH(E2266),YEAR($D$1)=YEAR(E2266)),0,DATEDIF(E2266,$D$1,"M"))</f>
        <v>26</v>
      </c>
      <c r="G2266" s="18">
        <v>84</v>
      </c>
      <c r="H2266" s="23">
        <v>9722.9599999999991</v>
      </c>
      <c r="I2266" s="23">
        <f t="shared" si="160"/>
        <v>7778.3679999999995</v>
      </c>
      <c r="J2266" s="15">
        <v>100</v>
      </c>
      <c r="K2266" s="23">
        <f t="shared" si="159"/>
        <v>91.409142857142854</v>
      </c>
      <c r="L2266" s="20">
        <f t="shared" si="161"/>
        <v>2376.6377142857141</v>
      </c>
      <c r="M2266" s="21">
        <f t="shared" si="162"/>
        <v>5401.7302857142859</v>
      </c>
    </row>
    <row r="2267" spans="2:13">
      <c r="B2267" s="14">
        <v>23699765</v>
      </c>
      <c r="C2267" s="15" t="s">
        <v>1610</v>
      </c>
      <c r="D2267" s="15" t="s">
        <v>1779</v>
      </c>
      <c r="E2267" s="16">
        <v>44916</v>
      </c>
      <c r="F2267" s="22">
        <f>IF(AND(MONTH($D$1)&lt;=MONTH(E2267),YEAR($D$1)=YEAR(E2267)),0,DATEDIF(E2267,$D$1,"M"))</f>
        <v>33</v>
      </c>
      <c r="G2267" s="18">
        <v>84</v>
      </c>
      <c r="H2267" s="23">
        <v>8637.5300000000007</v>
      </c>
      <c r="I2267" s="23">
        <f t="shared" si="160"/>
        <v>6910.0240000000013</v>
      </c>
      <c r="J2267" s="15">
        <v>100</v>
      </c>
      <c r="K2267" s="23">
        <f t="shared" si="159"/>
        <v>81.071714285714307</v>
      </c>
      <c r="L2267" s="20">
        <f t="shared" si="161"/>
        <v>2675.3665714285721</v>
      </c>
      <c r="M2267" s="21">
        <f t="shared" si="162"/>
        <v>4234.6574285714287</v>
      </c>
    </row>
    <row r="2268" spans="2:13">
      <c r="B2268" s="14">
        <v>23994032</v>
      </c>
      <c r="C2268" s="15" t="s">
        <v>1610</v>
      </c>
      <c r="D2268" s="15" t="s">
        <v>1779</v>
      </c>
      <c r="E2268" s="16">
        <v>45279</v>
      </c>
      <c r="F2268" s="22">
        <f>IF(AND(MONTH($D$1)&lt;=MONTH(E2268),YEAR($D$1)=YEAR(E2268)),0,DATEDIF(E2268,$D$1,"M"))</f>
        <v>21</v>
      </c>
      <c r="G2268" s="18">
        <v>84</v>
      </c>
      <c r="H2268" s="23">
        <v>9668.68</v>
      </c>
      <c r="I2268" s="23">
        <f t="shared" si="160"/>
        <v>7734.9440000000004</v>
      </c>
      <c r="J2268" s="15">
        <v>100</v>
      </c>
      <c r="K2268" s="23">
        <f t="shared" si="159"/>
        <v>90.892190476190478</v>
      </c>
      <c r="L2268" s="20">
        <f t="shared" si="161"/>
        <v>1908.7360000000001</v>
      </c>
      <c r="M2268" s="21">
        <f t="shared" si="162"/>
        <v>5826.2080000000005</v>
      </c>
    </row>
    <row r="2269" spans="2:13">
      <c r="B2269" s="14">
        <v>23004945</v>
      </c>
      <c r="C2269" s="15" t="s">
        <v>1610</v>
      </c>
      <c r="D2269" s="15" t="s">
        <v>1779</v>
      </c>
      <c r="E2269" s="16">
        <v>45120</v>
      </c>
      <c r="F2269" s="22">
        <f>IF(AND(MONTH($D$1)&lt;=MONTH(E2269),YEAR($D$1)=YEAR(E2269)),0,DATEDIF(E2269,$D$1,"M"))</f>
        <v>26</v>
      </c>
      <c r="G2269" s="18">
        <v>84</v>
      </c>
      <c r="H2269" s="23">
        <v>9722.9599999999991</v>
      </c>
      <c r="I2269" s="23">
        <f t="shared" si="160"/>
        <v>7778.3679999999995</v>
      </c>
      <c r="J2269" s="15">
        <v>100</v>
      </c>
      <c r="K2269" s="23">
        <f t="shared" si="159"/>
        <v>91.409142857142854</v>
      </c>
      <c r="L2269" s="20">
        <f t="shared" si="161"/>
        <v>2376.6377142857141</v>
      </c>
      <c r="M2269" s="21">
        <f t="shared" si="162"/>
        <v>5401.7302857142859</v>
      </c>
    </row>
    <row r="2270" spans="2:13">
      <c r="B2270" s="14">
        <v>23349277</v>
      </c>
      <c r="C2270" s="15" t="s">
        <v>1610</v>
      </c>
      <c r="D2270" s="15" t="s">
        <v>1779</v>
      </c>
      <c r="E2270" s="16">
        <v>45323</v>
      </c>
      <c r="F2270" s="22">
        <f>IF(AND(MONTH($D$1)&lt;=MONTH(E2270),YEAR($D$1)=YEAR(E2270)),0,DATEDIF(E2270,$D$1,"M"))</f>
        <v>20</v>
      </c>
      <c r="G2270" s="18">
        <v>84</v>
      </c>
      <c r="H2270" s="23">
        <v>10003</v>
      </c>
      <c r="I2270" s="23">
        <f t="shared" si="160"/>
        <v>8002.4000000000005</v>
      </c>
      <c r="J2270" s="15">
        <v>100</v>
      </c>
      <c r="K2270" s="23">
        <f t="shared" si="159"/>
        <v>94.076190476190476</v>
      </c>
      <c r="L2270" s="20">
        <f t="shared" si="161"/>
        <v>1881.5238095238096</v>
      </c>
      <c r="M2270" s="21">
        <f t="shared" si="162"/>
        <v>6120.8761904761905</v>
      </c>
    </row>
    <row r="2271" spans="2:13">
      <c r="B2271" s="14">
        <v>23994020</v>
      </c>
      <c r="C2271" s="15" t="s">
        <v>1610</v>
      </c>
      <c r="D2271" s="15" t="s">
        <v>1779</v>
      </c>
      <c r="E2271" s="16">
        <v>45391</v>
      </c>
      <c r="F2271" s="22">
        <f>IF(AND(MONTH($D$1)&lt;=MONTH(E2271),YEAR($D$1)=YEAR(E2271)),0,DATEDIF(E2271,$D$1,"M"))</f>
        <v>17</v>
      </c>
      <c r="G2271" s="18">
        <v>84</v>
      </c>
      <c r="H2271" s="23">
        <v>10003</v>
      </c>
      <c r="I2271" s="23">
        <f t="shared" si="160"/>
        <v>8002.4000000000005</v>
      </c>
      <c r="J2271" s="15">
        <v>100</v>
      </c>
      <c r="K2271" s="23">
        <f t="shared" si="159"/>
        <v>94.076190476190476</v>
      </c>
      <c r="L2271" s="20">
        <f t="shared" si="161"/>
        <v>1599.2952380952381</v>
      </c>
      <c r="M2271" s="21">
        <f t="shared" si="162"/>
        <v>6403.1047619047622</v>
      </c>
    </row>
    <row r="2272" spans="2:13">
      <c r="B2272" s="14">
        <v>23937039</v>
      </c>
      <c r="C2272" s="15" t="s">
        <v>1610</v>
      </c>
      <c r="D2272" s="15" t="s">
        <v>1779</v>
      </c>
      <c r="E2272" s="16">
        <v>45174</v>
      </c>
      <c r="F2272" s="22">
        <f>IF(AND(MONTH($D$1)&lt;=MONTH(E2272),YEAR($D$1)=YEAR(E2272)),0,DATEDIF(E2272,$D$1,"M"))</f>
        <v>24</v>
      </c>
      <c r="G2272" s="18">
        <v>84</v>
      </c>
      <c r="H2272" s="23">
        <v>9668.68</v>
      </c>
      <c r="I2272" s="23">
        <f t="shared" si="160"/>
        <v>7734.9440000000004</v>
      </c>
      <c r="J2272" s="15">
        <v>100</v>
      </c>
      <c r="K2272" s="23">
        <f t="shared" si="159"/>
        <v>90.892190476190478</v>
      </c>
      <c r="L2272" s="20">
        <f t="shared" si="161"/>
        <v>2181.4125714285715</v>
      </c>
      <c r="M2272" s="21">
        <f t="shared" si="162"/>
        <v>5553.5314285714285</v>
      </c>
    </row>
    <row r="2273" spans="2:13">
      <c r="B2273" s="14">
        <v>23349285</v>
      </c>
      <c r="C2273" s="15" t="s">
        <v>1610</v>
      </c>
      <c r="D2273" s="15" t="s">
        <v>1779</v>
      </c>
      <c r="E2273" s="16">
        <v>45268</v>
      </c>
      <c r="F2273" s="22">
        <f>IF(AND(MONTH($D$1)&lt;=MONTH(E2273),YEAR($D$1)=YEAR(E2273)),0,DATEDIF(E2273,$D$1,"M"))</f>
        <v>21</v>
      </c>
      <c r="G2273" s="18">
        <v>84</v>
      </c>
      <c r="H2273" s="23">
        <v>9668.68</v>
      </c>
      <c r="I2273" s="23">
        <f t="shared" si="160"/>
        <v>7734.9440000000004</v>
      </c>
      <c r="J2273" s="15">
        <v>100</v>
      </c>
      <c r="K2273" s="23">
        <f t="shared" si="159"/>
        <v>90.892190476190478</v>
      </c>
      <c r="L2273" s="20">
        <f t="shared" si="161"/>
        <v>1908.7360000000001</v>
      </c>
      <c r="M2273" s="21">
        <f t="shared" si="162"/>
        <v>5826.2080000000005</v>
      </c>
    </row>
    <row r="2274" spans="2:13">
      <c r="B2274" s="14">
        <v>23994016</v>
      </c>
      <c r="C2274" s="15" t="s">
        <v>1610</v>
      </c>
      <c r="D2274" s="15" t="s">
        <v>1779</v>
      </c>
      <c r="E2274" s="16">
        <v>45391</v>
      </c>
      <c r="F2274" s="22">
        <f>IF(AND(MONTH($D$1)&lt;=MONTH(E2274),YEAR($D$1)=YEAR(E2274)),0,DATEDIF(E2274,$D$1,"M"))</f>
        <v>17</v>
      </c>
      <c r="G2274" s="18">
        <v>84</v>
      </c>
      <c r="H2274" s="23">
        <v>10003</v>
      </c>
      <c r="I2274" s="23">
        <f t="shared" si="160"/>
        <v>8002.4000000000005</v>
      </c>
      <c r="J2274" s="15">
        <v>100</v>
      </c>
      <c r="K2274" s="23">
        <f t="shared" si="159"/>
        <v>94.076190476190476</v>
      </c>
      <c r="L2274" s="20">
        <f t="shared" si="161"/>
        <v>1599.2952380952381</v>
      </c>
      <c r="M2274" s="21">
        <f t="shared" si="162"/>
        <v>6403.1047619047622</v>
      </c>
    </row>
    <row r="2275" spans="2:13">
      <c r="B2275" s="14">
        <v>23634107</v>
      </c>
      <c r="C2275" s="15" t="s">
        <v>1610</v>
      </c>
      <c r="D2275" s="15" t="s">
        <v>1779</v>
      </c>
      <c r="E2275" s="16">
        <v>45379</v>
      </c>
      <c r="F2275" s="22">
        <f>IF(AND(MONTH($D$1)&lt;=MONTH(E2275),YEAR($D$1)=YEAR(E2275)),0,DATEDIF(E2275,$D$1,"M"))</f>
        <v>18</v>
      </c>
      <c r="G2275" s="18">
        <v>84</v>
      </c>
      <c r="H2275" s="23">
        <v>10003</v>
      </c>
      <c r="I2275" s="23">
        <f t="shared" si="160"/>
        <v>8002.4000000000005</v>
      </c>
      <c r="J2275" s="15">
        <v>100</v>
      </c>
      <c r="K2275" s="23">
        <f t="shared" si="159"/>
        <v>94.076190476190476</v>
      </c>
      <c r="L2275" s="20">
        <f t="shared" si="161"/>
        <v>1693.3714285714286</v>
      </c>
      <c r="M2275" s="21">
        <f t="shared" si="162"/>
        <v>6309.0285714285719</v>
      </c>
    </row>
    <row r="2276" spans="2:13">
      <c r="B2276" s="14">
        <v>24089804</v>
      </c>
      <c r="C2276" s="15" t="s">
        <v>1610</v>
      </c>
      <c r="D2276" s="15" t="s">
        <v>1779</v>
      </c>
      <c r="E2276" s="16">
        <v>45268</v>
      </c>
      <c r="F2276" s="22">
        <f>IF(AND(MONTH($D$1)&lt;=MONTH(E2276),YEAR($D$1)=YEAR(E2276)),0,DATEDIF(E2276,$D$1,"M"))</f>
        <v>21</v>
      </c>
      <c r="G2276" s="18">
        <v>84</v>
      </c>
      <c r="H2276" s="23">
        <v>9668.68</v>
      </c>
      <c r="I2276" s="23">
        <f t="shared" si="160"/>
        <v>7734.9440000000004</v>
      </c>
      <c r="J2276" s="15">
        <v>100</v>
      </c>
      <c r="K2276" s="23">
        <f t="shared" si="159"/>
        <v>90.892190476190478</v>
      </c>
      <c r="L2276" s="20">
        <f t="shared" si="161"/>
        <v>1908.7360000000001</v>
      </c>
      <c r="M2276" s="21">
        <f t="shared" si="162"/>
        <v>5826.2080000000005</v>
      </c>
    </row>
    <row r="2277" spans="2:13">
      <c r="B2277" s="14">
        <v>24512092</v>
      </c>
      <c r="C2277" s="15" t="s">
        <v>1610</v>
      </c>
      <c r="D2277" s="15" t="s">
        <v>1779</v>
      </c>
      <c r="E2277" s="16">
        <v>45391</v>
      </c>
      <c r="F2277" s="22">
        <f>IF(AND(MONTH($D$1)&lt;=MONTH(E2277),YEAR($D$1)=YEAR(E2277)),0,DATEDIF(E2277,$D$1,"M"))</f>
        <v>17</v>
      </c>
      <c r="G2277" s="18">
        <v>84</v>
      </c>
      <c r="H2277" s="23">
        <v>10003</v>
      </c>
      <c r="I2277" s="23">
        <f t="shared" si="160"/>
        <v>8002.4000000000005</v>
      </c>
      <c r="J2277" s="15">
        <v>100</v>
      </c>
      <c r="K2277" s="23">
        <f t="shared" si="159"/>
        <v>94.076190476190476</v>
      </c>
      <c r="L2277" s="20">
        <f t="shared" si="161"/>
        <v>1599.2952380952381</v>
      </c>
      <c r="M2277" s="21">
        <f t="shared" si="162"/>
        <v>6403.1047619047622</v>
      </c>
    </row>
    <row r="2278" spans="2:13">
      <c r="B2278" s="14">
        <v>25057739</v>
      </c>
      <c r="C2278" s="15" t="s">
        <v>1610</v>
      </c>
      <c r="D2278" s="15" t="s">
        <v>1779</v>
      </c>
      <c r="E2278" s="16">
        <v>45314</v>
      </c>
      <c r="F2278" s="22">
        <f>IF(AND(MONTH($D$1)&lt;=MONTH(E2278),YEAR($D$1)=YEAR(E2278)),0,DATEDIF(E2278,$D$1,"M"))</f>
        <v>20</v>
      </c>
      <c r="G2278" s="18">
        <v>84</v>
      </c>
      <c r="H2278" s="23">
        <v>1635</v>
      </c>
      <c r="I2278" s="23">
        <f t="shared" si="160"/>
        <v>1308</v>
      </c>
      <c r="J2278" s="15">
        <v>100</v>
      </c>
      <c r="K2278" s="23">
        <f t="shared" si="159"/>
        <v>14.380952380952381</v>
      </c>
      <c r="L2278" s="20">
        <f t="shared" si="161"/>
        <v>287.61904761904765</v>
      </c>
      <c r="M2278" s="21">
        <f t="shared" si="162"/>
        <v>1020.3809523809523</v>
      </c>
    </row>
    <row r="2279" spans="2:13">
      <c r="B2279" s="14">
        <v>25394048</v>
      </c>
      <c r="C2279" s="15" t="s">
        <v>1610</v>
      </c>
      <c r="D2279" s="15" t="s">
        <v>1779</v>
      </c>
      <c r="E2279" s="16">
        <v>45412</v>
      </c>
      <c r="F2279" s="22">
        <f>IF(AND(MONTH($D$1)&lt;=MONTH(E2279),YEAR($D$1)=YEAR(E2279)),0,DATEDIF(E2279,$D$1,"M"))</f>
        <v>17</v>
      </c>
      <c r="G2279" s="18">
        <v>84</v>
      </c>
      <c r="H2279" s="23">
        <v>10003</v>
      </c>
      <c r="I2279" s="23">
        <f t="shared" si="160"/>
        <v>8002.4000000000005</v>
      </c>
      <c r="J2279" s="15">
        <v>100</v>
      </c>
      <c r="K2279" s="23">
        <f t="shared" si="159"/>
        <v>94.076190476190476</v>
      </c>
      <c r="L2279" s="20">
        <f t="shared" si="161"/>
        <v>1599.2952380952381</v>
      </c>
      <c r="M2279" s="21">
        <f t="shared" si="162"/>
        <v>6403.1047619047622</v>
      </c>
    </row>
    <row r="2280" spans="2:13">
      <c r="B2280" s="14">
        <v>24752065</v>
      </c>
      <c r="C2280" s="15" t="s">
        <v>1610</v>
      </c>
      <c r="D2280" s="15" t="s">
        <v>1779</v>
      </c>
      <c r="E2280" s="16">
        <v>45527</v>
      </c>
      <c r="F2280" s="22">
        <f>IF(AND(MONTH($D$1)&lt;=MONTH(E2280),YEAR($D$1)=YEAR(E2280)),0,DATEDIF(E2280,$D$1,"M"))</f>
        <v>13</v>
      </c>
      <c r="G2280" s="18">
        <v>84</v>
      </c>
      <c r="H2280" s="23">
        <v>10003</v>
      </c>
      <c r="I2280" s="23">
        <f t="shared" si="160"/>
        <v>8002.4000000000005</v>
      </c>
      <c r="J2280" s="15">
        <v>100</v>
      </c>
      <c r="K2280" s="23">
        <f t="shared" si="159"/>
        <v>94.076190476190476</v>
      </c>
      <c r="L2280" s="20">
        <f t="shared" si="161"/>
        <v>1222.9904761904761</v>
      </c>
      <c r="M2280" s="21">
        <f t="shared" si="162"/>
        <v>6779.4095238095242</v>
      </c>
    </row>
    <row r="2281" spans="2:13">
      <c r="B2281" s="14">
        <v>24991612</v>
      </c>
      <c r="C2281" s="15" t="s">
        <v>1610</v>
      </c>
      <c r="D2281" s="15" t="s">
        <v>1779</v>
      </c>
      <c r="E2281" s="16">
        <v>45656</v>
      </c>
      <c r="F2281" s="22">
        <f>IF(AND(MONTH($D$1)&lt;=MONTH(E2281),YEAR($D$1)=YEAR(E2281)),0,DATEDIF(E2281,$D$1,"M"))</f>
        <v>9</v>
      </c>
      <c r="G2281" s="18">
        <v>84</v>
      </c>
      <c r="H2281" s="23">
        <v>10003</v>
      </c>
      <c r="I2281" s="23">
        <f t="shared" si="160"/>
        <v>8002.4000000000005</v>
      </c>
      <c r="J2281" s="15">
        <v>100</v>
      </c>
      <c r="K2281" s="23">
        <f t="shared" si="159"/>
        <v>94.076190476190476</v>
      </c>
      <c r="L2281" s="20">
        <f t="shared" si="161"/>
        <v>846.68571428571431</v>
      </c>
      <c r="M2281" s="21">
        <f t="shared" si="162"/>
        <v>7155.7142857142862</v>
      </c>
    </row>
    <row r="2282" spans="2:13">
      <c r="B2282" s="14">
        <v>25541079</v>
      </c>
      <c r="C2282" s="15" t="s">
        <v>1610</v>
      </c>
      <c r="D2282" s="15" t="s">
        <v>1779</v>
      </c>
      <c r="E2282" s="16">
        <v>45730</v>
      </c>
      <c r="F2282" s="22">
        <f>IF(AND(MONTH($D$1)&lt;=MONTH(E2282),YEAR($D$1)=YEAR(E2282)),0,DATEDIF(E2282,$D$1,"M"))</f>
        <v>6</v>
      </c>
      <c r="G2282" s="18">
        <v>84</v>
      </c>
      <c r="H2282" s="23">
        <v>9367.6</v>
      </c>
      <c r="I2282" s="23">
        <f t="shared" si="160"/>
        <v>7494.0800000000008</v>
      </c>
      <c r="J2282" s="15">
        <v>100</v>
      </c>
      <c r="K2282" s="23">
        <f t="shared" ref="K2282:K2345" si="163">(I2282-J2282)/G2282</f>
        <v>88.024761904761917</v>
      </c>
      <c r="L2282" s="20">
        <f t="shared" si="161"/>
        <v>528.14857142857147</v>
      </c>
      <c r="M2282" s="21">
        <f t="shared" si="162"/>
        <v>6965.931428571429</v>
      </c>
    </row>
    <row r="2283" spans="2:13">
      <c r="B2283" s="14">
        <v>25648322</v>
      </c>
      <c r="C2283" s="15" t="s">
        <v>1610</v>
      </c>
      <c r="D2283" s="15" t="s">
        <v>1779</v>
      </c>
      <c r="E2283" s="16" t="s">
        <v>1956</v>
      </c>
      <c r="F2283" s="22">
        <f>IF(AND(MONTH($D$1)&lt;=MONTH(E2283),YEAR($D$1)=YEAR(E2283)),0,DATEDIF(E2283,$D$1,"M"))</f>
        <v>7</v>
      </c>
      <c r="G2283" s="18">
        <v>84</v>
      </c>
      <c r="H2283" s="23">
        <v>9367.6</v>
      </c>
      <c r="I2283" s="23">
        <f t="shared" si="160"/>
        <v>7494.0800000000008</v>
      </c>
      <c r="J2283" s="15">
        <v>100</v>
      </c>
      <c r="K2283" s="23">
        <f t="shared" si="163"/>
        <v>88.024761904761917</v>
      </c>
      <c r="L2283" s="20">
        <f t="shared" si="161"/>
        <v>616.1733333333334</v>
      </c>
      <c r="M2283" s="21">
        <f t="shared" si="162"/>
        <v>6877.9066666666677</v>
      </c>
    </row>
    <row r="2284" spans="2:13">
      <c r="B2284" s="14">
        <v>25772670</v>
      </c>
      <c r="C2284" s="15" t="s">
        <v>1610</v>
      </c>
      <c r="D2284" s="15" t="s">
        <v>1779</v>
      </c>
      <c r="E2284" s="16">
        <v>45635</v>
      </c>
      <c r="F2284" s="22">
        <f>IF(AND(MONTH($D$1)&lt;=MONTH(E2284),YEAR($D$1)=YEAR(E2284)),0,DATEDIF(E2284,$D$1,"M"))</f>
        <v>9</v>
      </c>
      <c r="G2284" s="18">
        <v>84</v>
      </c>
      <c r="H2284" s="23">
        <v>10003</v>
      </c>
      <c r="I2284" s="23">
        <f t="shared" si="160"/>
        <v>8002.4000000000005</v>
      </c>
      <c r="J2284" s="15">
        <v>100</v>
      </c>
      <c r="K2284" s="23">
        <f t="shared" si="163"/>
        <v>94.076190476190476</v>
      </c>
      <c r="L2284" s="20">
        <f t="shared" si="161"/>
        <v>846.68571428571431</v>
      </c>
      <c r="M2284" s="21">
        <f t="shared" si="162"/>
        <v>7155.7142857142862</v>
      </c>
    </row>
    <row r="2285" spans="2:13">
      <c r="B2285" s="14">
        <v>14883960</v>
      </c>
      <c r="C2285" s="15" t="s">
        <v>1610</v>
      </c>
      <c r="D2285" s="15" t="s">
        <v>1779</v>
      </c>
      <c r="E2285" s="16">
        <v>45765</v>
      </c>
      <c r="F2285" s="22">
        <f>IF(AND(MONTH($D$1)&lt;=MONTH(E2285),YEAR($D$1)=YEAR(E2285)),0,DATEDIF(E2285,$D$1,"M"))</f>
        <v>5</v>
      </c>
      <c r="G2285" s="18">
        <v>84</v>
      </c>
      <c r="H2285" s="23">
        <v>9367.6</v>
      </c>
      <c r="I2285" s="23">
        <f t="shared" si="160"/>
        <v>7494.0800000000008</v>
      </c>
      <c r="J2285" s="15">
        <v>100</v>
      </c>
      <c r="K2285" s="23">
        <f t="shared" si="163"/>
        <v>88.024761904761917</v>
      </c>
      <c r="L2285" s="20">
        <f t="shared" si="161"/>
        <v>440.1238095238096</v>
      </c>
      <c r="M2285" s="21">
        <f t="shared" si="162"/>
        <v>7053.9561904761913</v>
      </c>
    </row>
    <row r="2286" spans="2:13">
      <c r="B2286" s="14">
        <v>18546566</v>
      </c>
      <c r="C2286" s="15" t="s">
        <v>1610</v>
      </c>
      <c r="D2286" s="15" t="s">
        <v>1779</v>
      </c>
      <c r="E2286" s="16">
        <v>45793</v>
      </c>
      <c r="F2286" s="22">
        <f>IF(AND(MONTH($D$1)&lt;=MONTH(E2286),YEAR($D$1)=YEAR(E2286)),0,DATEDIF(E2286,$D$1,"M"))</f>
        <v>4</v>
      </c>
      <c r="G2286" s="18">
        <v>84</v>
      </c>
      <c r="H2286" s="23">
        <v>9367.6</v>
      </c>
      <c r="I2286" s="23">
        <f t="shared" si="160"/>
        <v>7494.0800000000008</v>
      </c>
      <c r="J2286" s="15">
        <v>100</v>
      </c>
      <c r="K2286" s="23">
        <f t="shared" si="163"/>
        <v>88.024761904761917</v>
      </c>
      <c r="L2286" s="20">
        <f t="shared" si="161"/>
        <v>352.09904761904767</v>
      </c>
      <c r="M2286" s="21">
        <f t="shared" si="162"/>
        <v>7141.9809523809536</v>
      </c>
    </row>
    <row r="2287" spans="2:13">
      <c r="B2287" s="14">
        <v>16831284</v>
      </c>
      <c r="C2287" s="15" t="s">
        <v>1610</v>
      </c>
      <c r="D2287" s="15" t="s">
        <v>1779</v>
      </c>
      <c r="E2287" s="16">
        <v>45846</v>
      </c>
      <c r="F2287" s="22">
        <f>IF(AND(MONTH($D$1)&lt;=MONTH(E2287),YEAR($D$1)=YEAR(E2287)),0,DATEDIF(E2287,$D$1,"M"))</f>
        <v>2</v>
      </c>
      <c r="G2287" s="18">
        <v>84</v>
      </c>
      <c r="H2287" s="23">
        <v>9367.6</v>
      </c>
      <c r="I2287" s="23">
        <f t="shared" si="160"/>
        <v>7494.0800000000008</v>
      </c>
      <c r="J2287" s="15">
        <v>100</v>
      </c>
      <c r="K2287" s="23">
        <f t="shared" si="163"/>
        <v>88.024761904761917</v>
      </c>
      <c r="L2287" s="20">
        <f t="shared" si="161"/>
        <v>176.04952380952383</v>
      </c>
      <c r="M2287" s="21">
        <f t="shared" si="162"/>
        <v>7318.0304761904772</v>
      </c>
    </row>
    <row r="2288" spans="2:13">
      <c r="B2288" s="14">
        <v>16517937</v>
      </c>
      <c r="C2288" s="15" t="s">
        <v>1610</v>
      </c>
      <c r="D2288" s="15" t="s">
        <v>1779</v>
      </c>
      <c r="E2288" s="16">
        <v>43213</v>
      </c>
      <c r="F2288" s="22">
        <f>IF(AND(MONTH($D$1)&lt;=MONTH(E2288),YEAR($D$1)=YEAR(E2288)),0,DATEDIF(E2288,$D$1,"M"))</f>
        <v>89</v>
      </c>
      <c r="G2288" s="18">
        <v>84</v>
      </c>
      <c r="H2288" s="23">
        <v>6996.25</v>
      </c>
      <c r="I2288" s="23">
        <f t="shared" si="160"/>
        <v>5597</v>
      </c>
      <c r="J2288" s="15">
        <v>50</v>
      </c>
      <c r="K2288" s="23">
        <f t="shared" si="163"/>
        <v>66.035714285714292</v>
      </c>
      <c r="L2288" s="20">
        <f t="shared" si="161"/>
        <v>5547.0000000000009</v>
      </c>
      <c r="M2288" s="21">
        <f t="shared" si="162"/>
        <v>50</v>
      </c>
    </row>
    <row r="2289" spans="2:13">
      <c r="B2289" s="14">
        <v>20695070</v>
      </c>
      <c r="C2289" s="15" t="s">
        <v>1610</v>
      </c>
      <c r="D2289" s="15" t="s">
        <v>1779</v>
      </c>
      <c r="E2289" s="16">
        <v>44053</v>
      </c>
      <c r="F2289" s="22">
        <f>IF(AND(MONTH($D$1)&lt;=MONTH(E2289),YEAR($D$1)=YEAR(E2289)),0,DATEDIF(E2289,$D$1,"M"))</f>
        <v>61</v>
      </c>
      <c r="G2289" s="18">
        <v>84</v>
      </c>
      <c r="H2289" s="23">
        <v>7359.22</v>
      </c>
      <c r="I2289" s="23">
        <f t="shared" si="160"/>
        <v>5887.3760000000002</v>
      </c>
      <c r="J2289" s="15">
        <v>100</v>
      </c>
      <c r="K2289" s="23">
        <f t="shared" si="163"/>
        <v>68.897333333333336</v>
      </c>
      <c r="L2289" s="20">
        <f t="shared" si="161"/>
        <v>4202.7373333333335</v>
      </c>
      <c r="M2289" s="21">
        <f t="shared" si="162"/>
        <v>1684.6386666666667</v>
      </c>
    </row>
    <row r="2290" spans="2:13">
      <c r="B2290" s="14">
        <v>17568790</v>
      </c>
      <c r="C2290" s="15" t="s">
        <v>1610</v>
      </c>
      <c r="D2290" s="15" t="s">
        <v>1779</v>
      </c>
      <c r="E2290" s="16">
        <v>43658</v>
      </c>
      <c r="F2290" s="22">
        <f>IF(AND(MONTH($D$1)&lt;=MONTH(E2290),YEAR($D$1)=YEAR(E2290)),0,DATEDIF(E2290,$D$1,"M"))</f>
        <v>74</v>
      </c>
      <c r="G2290" s="18">
        <v>84</v>
      </c>
      <c r="H2290" s="23">
        <v>7003.45</v>
      </c>
      <c r="I2290" s="23">
        <f t="shared" si="160"/>
        <v>5602.76</v>
      </c>
      <c r="J2290" s="15">
        <v>100</v>
      </c>
      <c r="K2290" s="23">
        <f t="shared" si="163"/>
        <v>65.509047619047621</v>
      </c>
      <c r="L2290" s="20">
        <f t="shared" si="161"/>
        <v>4847.6695238095235</v>
      </c>
      <c r="M2290" s="21">
        <f t="shared" si="162"/>
        <v>755.09047619047669</v>
      </c>
    </row>
    <row r="2291" spans="2:13">
      <c r="B2291" s="14">
        <v>17323526</v>
      </c>
      <c r="C2291" s="15" t="s">
        <v>1610</v>
      </c>
      <c r="D2291" s="15" t="s">
        <v>1779</v>
      </c>
      <c r="E2291" s="16">
        <v>43584</v>
      </c>
      <c r="F2291" s="22">
        <f>IF(AND(MONTH($D$1)&lt;=MONTH(E2291),YEAR($D$1)=YEAR(E2291)),0,DATEDIF(E2291,$D$1,"M"))</f>
        <v>77</v>
      </c>
      <c r="G2291" s="18">
        <v>84</v>
      </c>
      <c r="H2291" s="23">
        <v>7003.45</v>
      </c>
      <c r="I2291" s="23">
        <f t="shared" si="160"/>
        <v>5602.76</v>
      </c>
      <c r="J2291" s="15">
        <v>100</v>
      </c>
      <c r="K2291" s="23">
        <f t="shared" si="163"/>
        <v>65.509047619047621</v>
      </c>
      <c r="L2291" s="20">
        <f t="shared" si="161"/>
        <v>5044.1966666666667</v>
      </c>
      <c r="M2291" s="21">
        <f t="shared" si="162"/>
        <v>558.5633333333335</v>
      </c>
    </row>
    <row r="2292" spans="2:13">
      <c r="B2292" s="14">
        <v>20694773</v>
      </c>
      <c r="C2292" s="15" t="s">
        <v>1610</v>
      </c>
      <c r="D2292" s="15" t="s">
        <v>1779</v>
      </c>
      <c r="E2292" s="16">
        <v>44197</v>
      </c>
      <c r="F2292" s="22">
        <f>IF(AND(MONTH($D$1)&lt;=MONTH(E2292),YEAR($D$1)=YEAR(E2292)),0,DATEDIF(E2292,$D$1,"M"))</f>
        <v>57</v>
      </c>
      <c r="G2292" s="18">
        <v>84</v>
      </c>
      <c r="H2292" s="23">
        <v>7497.32</v>
      </c>
      <c r="I2292" s="23">
        <f t="shared" si="160"/>
        <v>5997.8559999999998</v>
      </c>
      <c r="J2292" s="15">
        <v>100</v>
      </c>
      <c r="K2292" s="23">
        <f t="shared" si="163"/>
        <v>70.212571428571422</v>
      </c>
      <c r="L2292" s="20">
        <f t="shared" si="161"/>
        <v>4002.1165714285712</v>
      </c>
      <c r="M2292" s="21">
        <f t="shared" si="162"/>
        <v>1995.7394285714286</v>
      </c>
    </row>
    <row r="2293" spans="2:13">
      <c r="B2293" s="14">
        <v>17323591</v>
      </c>
      <c r="C2293" s="15" t="s">
        <v>1610</v>
      </c>
      <c r="D2293" s="15" t="s">
        <v>1779</v>
      </c>
      <c r="E2293" s="16">
        <v>43830</v>
      </c>
      <c r="F2293" s="22">
        <f>IF(AND(MONTH($D$1)&lt;=MONTH(E2293),YEAR($D$1)=YEAR(E2293)),0,DATEDIF(E2293,$D$1,"M"))</f>
        <v>69</v>
      </c>
      <c r="G2293" s="18">
        <v>84</v>
      </c>
      <c r="H2293" s="23">
        <v>7003.45</v>
      </c>
      <c r="I2293" s="23">
        <f t="shared" si="160"/>
        <v>5602.76</v>
      </c>
      <c r="J2293" s="15">
        <v>100</v>
      </c>
      <c r="K2293" s="23">
        <f t="shared" si="163"/>
        <v>65.509047619047621</v>
      </c>
      <c r="L2293" s="20">
        <f t="shared" si="161"/>
        <v>4520.1242857142861</v>
      </c>
      <c r="M2293" s="21">
        <f t="shared" si="162"/>
        <v>1082.6357142857141</v>
      </c>
    </row>
    <row r="2294" spans="2:13">
      <c r="B2294" s="14">
        <v>21259082</v>
      </c>
      <c r="C2294" s="15" t="s">
        <v>1610</v>
      </c>
      <c r="D2294" s="15" t="s">
        <v>1779</v>
      </c>
      <c r="E2294" s="16">
        <v>43768</v>
      </c>
      <c r="F2294" s="22">
        <f>IF(AND(MONTH($D$1)&lt;=MONTH(E2294),YEAR($D$1)=YEAR(E2294)),0,DATEDIF(E2294,$D$1,"M"))</f>
        <v>71</v>
      </c>
      <c r="G2294" s="18">
        <v>84</v>
      </c>
      <c r="H2294" s="23">
        <v>7003.45</v>
      </c>
      <c r="I2294" s="23">
        <f t="shared" si="160"/>
        <v>5602.76</v>
      </c>
      <c r="J2294" s="15">
        <v>100</v>
      </c>
      <c r="K2294" s="23">
        <f t="shared" si="163"/>
        <v>65.509047619047621</v>
      </c>
      <c r="L2294" s="20">
        <f t="shared" si="161"/>
        <v>4651.1423809523812</v>
      </c>
      <c r="M2294" s="21">
        <f t="shared" si="162"/>
        <v>951.61761904761897</v>
      </c>
    </row>
    <row r="2295" spans="2:13">
      <c r="B2295" s="14">
        <v>18546503</v>
      </c>
      <c r="C2295" s="15" t="s">
        <v>1610</v>
      </c>
      <c r="D2295" s="15" t="s">
        <v>1779</v>
      </c>
      <c r="E2295" s="16">
        <v>44456</v>
      </c>
      <c r="F2295" s="22">
        <f>IF(AND(MONTH($D$1)&lt;=MONTH(E2295),YEAR($D$1)=YEAR(E2295)),0,DATEDIF(E2295,$D$1,"M"))</f>
        <v>48</v>
      </c>
      <c r="G2295" s="18">
        <v>84</v>
      </c>
      <c r="H2295" s="23">
        <v>7497.32</v>
      </c>
      <c r="I2295" s="23">
        <f t="shared" si="160"/>
        <v>5997.8559999999998</v>
      </c>
      <c r="J2295" s="15">
        <v>100</v>
      </c>
      <c r="K2295" s="23">
        <f t="shared" si="163"/>
        <v>70.212571428571422</v>
      </c>
      <c r="L2295" s="20">
        <f t="shared" si="161"/>
        <v>3370.203428571428</v>
      </c>
      <c r="M2295" s="21">
        <f t="shared" si="162"/>
        <v>2627.6525714285717</v>
      </c>
    </row>
    <row r="2296" spans="2:13">
      <c r="B2296" s="14">
        <v>18427901</v>
      </c>
      <c r="C2296" s="15" t="s">
        <v>1610</v>
      </c>
      <c r="D2296" s="15" t="s">
        <v>1779</v>
      </c>
      <c r="E2296" s="16">
        <v>43768</v>
      </c>
      <c r="F2296" s="22">
        <f>IF(AND(MONTH($D$1)&lt;=MONTH(E2296),YEAR($D$1)=YEAR(E2296)),0,DATEDIF(E2296,$D$1,"M"))</f>
        <v>71</v>
      </c>
      <c r="G2296" s="18">
        <v>84</v>
      </c>
      <c r="H2296" s="23">
        <v>7003.45</v>
      </c>
      <c r="I2296" s="23">
        <f t="shared" si="160"/>
        <v>5602.76</v>
      </c>
      <c r="J2296" s="15">
        <v>100</v>
      </c>
      <c r="K2296" s="23">
        <f t="shared" si="163"/>
        <v>65.509047619047621</v>
      </c>
      <c r="L2296" s="20">
        <f t="shared" si="161"/>
        <v>4651.1423809523812</v>
      </c>
      <c r="M2296" s="21">
        <f t="shared" si="162"/>
        <v>951.61761904761897</v>
      </c>
    </row>
    <row r="2297" spans="2:13">
      <c r="B2297" s="14">
        <v>22254107</v>
      </c>
      <c r="C2297" s="15" t="s">
        <v>1610</v>
      </c>
      <c r="D2297" s="15" t="s">
        <v>1779</v>
      </c>
      <c r="E2297" s="16">
        <v>44705</v>
      </c>
      <c r="F2297" s="22">
        <f>IF(AND(MONTH($D$1)&lt;=MONTH(E2297),YEAR($D$1)=YEAR(E2297)),0,DATEDIF(E2297,$D$1,"M"))</f>
        <v>40</v>
      </c>
      <c r="G2297" s="18">
        <v>84</v>
      </c>
      <c r="H2297" s="23">
        <v>8270</v>
      </c>
      <c r="I2297" s="23">
        <f t="shared" si="160"/>
        <v>6616</v>
      </c>
      <c r="J2297" s="15">
        <v>100</v>
      </c>
      <c r="K2297" s="23">
        <f t="shared" si="163"/>
        <v>77.571428571428569</v>
      </c>
      <c r="L2297" s="20">
        <f t="shared" si="161"/>
        <v>3102.8571428571427</v>
      </c>
      <c r="M2297" s="21">
        <f t="shared" si="162"/>
        <v>3513.1428571428573</v>
      </c>
    </row>
    <row r="2298" spans="2:13">
      <c r="B2298" s="14">
        <v>20694834</v>
      </c>
      <c r="C2298" s="15" t="s">
        <v>1610</v>
      </c>
      <c r="D2298" s="15" t="s">
        <v>1779</v>
      </c>
      <c r="E2298" s="16">
        <v>44053</v>
      </c>
      <c r="F2298" s="22">
        <f>IF(AND(MONTH($D$1)&lt;=MONTH(E2298),YEAR($D$1)=YEAR(E2298)),0,DATEDIF(E2298,$D$1,"M"))</f>
        <v>61</v>
      </c>
      <c r="G2298" s="18">
        <v>84</v>
      </c>
      <c r="H2298" s="23">
        <v>7359.22</v>
      </c>
      <c r="I2298" s="23">
        <f t="shared" si="160"/>
        <v>5887.3760000000002</v>
      </c>
      <c r="J2298" s="15">
        <v>100</v>
      </c>
      <c r="K2298" s="23">
        <f t="shared" si="163"/>
        <v>68.897333333333336</v>
      </c>
      <c r="L2298" s="20">
        <f t="shared" si="161"/>
        <v>4202.7373333333335</v>
      </c>
      <c r="M2298" s="21">
        <f t="shared" si="162"/>
        <v>1684.6386666666667</v>
      </c>
    </row>
    <row r="2299" spans="2:13">
      <c r="B2299" s="14">
        <v>17641735</v>
      </c>
      <c r="C2299" s="15" t="s">
        <v>1610</v>
      </c>
      <c r="D2299" s="15" t="s">
        <v>1779</v>
      </c>
      <c r="E2299" s="16">
        <v>44025</v>
      </c>
      <c r="F2299" s="22">
        <f>IF(AND(MONTH($D$1)&lt;=MONTH(E2299),YEAR($D$1)=YEAR(E2299)),0,DATEDIF(E2299,$D$1,"M"))</f>
        <v>62</v>
      </c>
      <c r="G2299" s="18">
        <v>84</v>
      </c>
      <c r="H2299" s="23">
        <v>7359.22</v>
      </c>
      <c r="I2299" s="23">
        <f t="shared" si="160"/>
        <v>5887.3760000000002</v>
      </c>
      <c r="J2299" s="15">
        <v>100</v>
      </c>
      <c r="K2299" s="23">
        <f t="shared" si="163"/>
        <v>68.897333333333336</v>
      </c>
      <c r="L2299" s="20">
        <f t="shared" si="161"/>
        <v>4271.6346666666668</v>
      </c>
      <c r="M2299" s="21">
        <f t="shared" si="162"/>
        <v>1615.7413333333334</v>
      </c>
    </row>
    <row r="2300" spans="2:13">
      <c r="B2300" s="14">
        <v>21112848</v>
      </c>
      <c r="C2300" s="15" t="s">
        <v>1610</v>
      </c>
      <c r="D2300" s="15" t="s">
        <v>1779</v>
      </c>
      <c r="E2300" s="16">
        <v>44967</v>
      </c>
      <c r="F2300" s="22">
        <f>IF(AND(MONTH($D$1)&lt;=MONTH(E2300),YEAR($D$1)=YEAR(E2300)),0,DATEDIF(E2300,$D$1,"M"))</f>
        <v>31</v>
      </c>
      <c r="G2300" s="18">
        <v>84</v>
      </c>
      <c r="H2300" s="23">
        <v>9539.5300000000007</v>
      </c>
      <c r="I2300" s="23">
        <f t="shared" si="160"/>
        <v>7631.6240000000007</v>
      </c>
      <c r="J2300" s="15">
        <v>100</v>
      </c>
      <c r="K2300" s="23">
        <f t="shared" si="163"/>
        <v>89.662190476190489</v>
      </c>
      <c r="L2300" s="20">
        <f t="shared" si="161"/>
        <v>2779.5279047619051</v>
      </c>
      <c r="M2300" s="21">
        <f t="shared" si="162"/>
        <v>4852.0960952380956</v>
      </c>
    </row>
    <row r="2301" spans="2:13">
      <c r="B2301" s="14">
        <v>18546469</v>
      </c>
      <c r="C2301" s="15" t="s">
        <v>1610</v>
      </c>
      <c r="D2301" s="15" t="s">
        <v>1779</v>
      </c>
      <c r="E2301" s="16">
        <v>44494</v>
      </c>
      <c r="F2301" s="22">
        <f>IF(AND(MONTH($D$1)&lt;=MONTH(E2301),YEAR($D$1)=YEAR(E2301)),0,DATEDIF(E2301,$D$1,"M"))</f>
        <v>47</v>
      </c>
      <c r="G2301" s="18">
        <v>84</v>
      </c>
      <c r="H2301" s="23">
        <v>7497.32</v>
      </c>
      <c r="I2301" s="23">
        <f t="shared" si="160"/>
        <v>5997.8559999999998</v>
      </c>
      <c r="J2301" s="15">
        <v>100</v>
      </c>
      <c r="K2301" s="23">
        <f t="shared" si="163"/>
        <v>70.212571428571422</v>
      </c>
      <c r="L2301" s="20">
        <f t="shared" si="161"/>
        <v>3299.9908571428568</v>
      </c>
      <c r="M2301" s="21">
        <f t="shared" si="162"/>
        <v>2697.8651428571429</v>
      </c>
    </row>
    <row r="2302" spans="2:13">
      <c r="B2302" s="14">
        <v>20695350</v>
      </c>
      <c r="C2302" s="15" t="s">
        <v>1610</v>
      </c>
      <c r="D2302" s="15" t="s">
        <v>1779</v>
      </c>
      <c r="E2302" s="16">
        <v>43845</v>
      </c>
      <c r="F2302" s="22">
        <f>IF(AND(MONTH($D$1)&lt;=MONTH(E2302),YEAR($D$1)=YEAR(E2302)),0,DATEDIF(E2302,$D$1,"M"))</f>
        <v>68</v>
      </c>
      <c r="G2302" s="18">
        <v>84</v>
      </c>
      <c r="H2302" s="23">
        <v>7359.22</v>
      </c>
      <c r="I2302" s="23">
        <f t="shared" si="160"/>
        <v>5887.3760000000002</v>
      </c>
      <c r="J2302" s="15">
        <v>100</v>
      </c>
      <c r="K2302" s="23">
        <f t="shared" si="163"/>
        <v>68.897333333333336</v>
      </c>
      <c r="L2302" s="20">
        <f t="shared" si="161"/>
        <v>4685.0186666666668</v>
      </c>
      <c r="M2302" s="21">
        <f t="shared" si="162"/>
        <v>1202.3573333333334</v>
      </c>
    </row>
    <row r="2303" spans="2:13">
      <c r="B2303" s="14">
        <v>23416400</v>
      </c>
      <c r="C2303" s="15" t="s">
        <v>1610</v>
      </c>
      <c r="D2303" s="15" t="s">
        <v>1779</v>
      </c>
      <c r="E2303" s="16">
        <v>44662</v>
      </c>
      <c r="F2303" s="22">
        <f>IF(AND(MONTH($D$1)&lt;=MONTH(E2303),YEAR($D$1)=YEAR(E2303)),0,DATEDIF(E2303,$D$1,"M"))</f>
        <v>41</v>
      </c>
      <c r="G2303" s="18">
        <v>84</v>
      </c>
      <c r="H2303" s="23">
        <v>8270</v>
      </c>
      <c r="I2303" s="23">
        <f t="shared" si="160"/>
        <v>6616</v>
      </c>
      <c r="J2303" s="15">
        <v>100</v>
      </c>
      <c r="K2303" s="23">
        <f t="shared" si="163"/>
        <v>77.571428571428569</v>
      </c>
      <c r="L2303" s="20">
        <f t="shared" si="161"/>
        <v>3180.4285714285716</v>
      </c>
      <c r="M2303" s="21">
        <f t="shared" si="162"/>
        <v>3435.5714285714284</v>
      </c>
    </row>
    <row r="2304" spans="2:13">
      <c r="B2304" s="14">
        <v>20007771</v>
      </c>
      <c r="C2304" s="15" t="s">
        <v>1610</v>
      </c>
      <c r="D2304" s="15" t="s">
        <v>1779</v>
      </c>
      <c r="E2304" s="16">
        <v>44049</v>
      </c>
      <c r="F2304" s="22">
        <f>IF(AND(MONTH($D$1)&lt;=MONTH(E2304),YEAR($D$1)=YEAR(E2304)),0,DATEDIF(E2304,$D$1,"M"))</f>
        <v>61</v>
      </c>
      <c r="G2304" s="18">
        <v>84</v>
      </c>
      <c r="H2304" s="23">
        <v>7359.22</v>
      </c>
      <c r="I2304" s="23">
        <f t="shared" si="160"/>
        <v>5887.3760000000002</v>
      </c>
      <c r="J2304" s="15">
        <v>100</v>
      </c>
      <c r="K2304" s="23">
        <f t="shared" si="163"/>
        <v>68.897333333333336</v>
      </c>
      <c r="L2304" s="20">
        <f t="shared" si="161"/>
        <v>4202.7373333333335</v>
      </c>
      <c r="M2304" s="21">
        <f t="shared" si="162"/>
        <v>1684.6386666666667</v>
      </c>
    </row>
    <row r="2305" spans="2:13">
      <c r="B2305" s="14">
        <v>20629825</v>
      </c>
      <c r="C2305" s="15" t="s">
        <v>1610</v>
      </c>
      <c r="D2305" s="15" t="s">
        <v>1779</v>
      </c>
      <c r="E2305" s="16">
        <v>44368</v>
      </c>
      <c r="F2305" s="22">
        <f>IF(AND(MONTH($D$1)&lt;=MONTH(E2305),YEAR($D$1)=YEAR(E2305)),0,DATEDIF(E2305,$D$1,"M"))</f>
        <v>51</v>
      </c>
      <c r="G2305" s="18">
        <v>84</v>
      </c>
      <c r="H2305" s="23">
        <v>7497.32</v>
      </c>
      <c r="I2305" s="23">
        <f t="shared" si="160"/>
        <v>5997.8559999999998</v>
      </c>
      <c r="J2305" s="15">
        <v>100</v>
      </c>
      <c r="K2305" s="23">
        <f t="shared" si="163"/>
        <v>70.212571428571422</v>
      </c>
      <c r="L2305" s="20">
        <f t="shared" si="161"/>
        <v>3580.8411428571426</v>
      </c>
      <c r="M2305" s="21">
        <f t="shared" si="162"/>
        <v>2417.0148571428572</v>
      </c>
    </row>
    <row r="2306" spans="2:13">
      <c r="B2306" s="14">
        <v>15806386</v>
      </c>
      <c r="C2306" s="15" t="s">
        <v>1610</v>
      </c>
      <c r="D2306" s="15" t="s">
        <v>1779</v>
      </c>
      <c r="E2306" s="16">
        <v>45279</v>
      </c>
      <c r="F2306" s="22">
        <f>IF(AND(MONTH($D$1)&lt;=MONTH(E2306),YEAR($D$1)=YEAR(E2306)),0,DATEDIF(E2306,$D$1,"M"))</f>
        <v>21</v>
      </c>
      <c r="G2306" s="18">
        <v>84</v>
      </c>
      <c r="H2306" s="23">
        <v>9668.68</v>
      </c>
      <c r="I2306" s="23">
        <f t="shared" si="160"/>
        <v>7734.9440000000004</v>
      </c>
      <c r="J2306" s="15">
        <v>100</v>
      </c>
      <c r="K2306" s="23">
        <f t="shared" si="163"/>
        <v>90.892190476190478</v>
      </c>
      <c r="L2306" s="20">
        <f t="shared" si="161"/>
        <v>1908.7360000000001</v>
      </c>
      <c r="M2306" s="21">
        <f t="shared" si="162"/>
        <v>5826.2080000000005</v>
      </c>
    </row>
    <row r="2307" spans="2:13">
      <c r="B2307" s="14">
        <v>21222009</v>
      </c>
      <c r="C2307" s="15" t="s">
        <v>1610</v>
      </c>
      <c r="D2307" s="15" t="s">
        <v>1779</v>
      </c>
      <c r="E2307" s="16">
        <v>44420</v>
      </c>
      <c r="F2307" s="22">
        <f>IF(AND(MONTH($D$1)&lt;=MONTH(E2307),YEAR($D$1)=YEAR(E2307)),0,DATEDIF(E2307,$D$1,"M"))</f>
        <v>49</v>
      </c>
      <c r="G2307" s="18">
        <v>84</v>
      </c>
      <c r="H2307" s="23">
        <v>7497.32</v>
      </c>
      <c r="I2307" s="23">
        <f t="shared" si="160"/>
        <v>5997.8559999999998</v>
      </c>
      <c r="J2307" s="15">
        <v>100</v>
      </c>
      <c r="K2307" s="23">
        <f t="shared" si="163"/>
        <v>70.212571428571422</v>
      </c>
      <c r="L2307" s="20">
        <f t="shared" si="161"/>
        <v>3440.4159999999997</v>
      </c>
      <c r="M2307" s="21">
        <f t="shared" si="162"/>
        <v>2557.44</v>
      </c>
    </row>
    <row r="2308" spans="2:13">
      <c r="B2308" s="14">
        <v>23608009</v>
      </c>
      <c r="C2308" s="15" t="s">
        <v>1610</v>
      </c>
      <c r="D2308" s="15" t="s">
        <v>1779</v>
      </c>
      <c r="E2308" s="16">
        <v>44544</v>
      </c>
      <c r="F2308" s="22">
        <f>IF(AND(MONTH($D$1)&lt;=MONTH(E2308),YEAR($D$1)=YEAR(E2308)),0,DATEDIF(E2308,$D$1,"M"))</f>
        <v>45</v>
      </c>
      <c r="G2308" s="18">
        <v>84</v>
      </c>
      <c r="H2308" s="23">
        <v>7497.32</v>
      </c>
      <c r="I2308" s="23">
        <f t="shared" ref="I2308:I2371" si="164">+H2308*(1-$I$3)</f>
        <v>5997.8559999999998</v>
      </c>
      <c r="J2308" s="15">
        <v>100</v>
      </c>
      <c r="K2308" s="23">
        <f t="shared" si="163"/>
        <v>70.212571428571422</v>
      </c>
      <c r="L2308" s="20">
        <f t="shared" ref="L2308:L2371" si="165">IF(F2308&lt;G2308,K2308*F2308,K2308*G2308)</f>
        <v>3159.565714285714</v>
      </c>
      <c r="M2308" s="21">
        <f t="shared" si="162"/>
        <v>2838.2902857142858</v>
      </c>
    </row>
    <row r="2309" spans="2:13">
      <c r="B2309" s="14">
        <v>23195111</v>
      </c>
      <c r="C2309" s="15" t="s">
        <v>1610</v>
      </c>
      <c r="D2309" s="15" t="s">
        <v>1779</v>
      </c>
      <c r="E2309" s="16">
        <v>43426</v>
      </c>
      <c r="F2309" s="22">
        <f>IF(AND(MONTH($D$1)&lt;=MONTH(E2309),YEAR($D$1)=YEAR(E2309)),0,DATEDIF(E2309,$D$1,"M"))</f>
        <v>82</v>
      </c>
      <c r="G2309" s="18">
        <v>84</v>
      </c>
      <c r="H2309" s="23">
        <v>6996.25</v>
      </c>
      <c r="I2309" s="23">
        <f t="shared" si="164"/>
        <v>5597</v>
      </c>
      <c r="J2309" s="15">
        <v>100</v>
      </c>
      <c r="K2309" s="23">
        <f t="shared" si="163"/>
        <v>65.44047619047619</v>
      </c>
      <c r="L2309" s="20">
        <f t="shared" si="165"/>
        <v>5366.1190476190477</v>
      </c>
      <c r="M2309" s="21">
        <f t="shared" si="162"/>
        <v>230.88095238095229</v>
      </c>
    </row>
    <row r="2310" spans="2:13">
      <c r="B2310" s="14">
        <v>18635391</v>
      </c>
      <c r="C2310" s="15" t="s">
        <v>1610</v>
      </c>
      <c r="D2310" s="15" t="s">
        <v>1779</v>
      </c>
      <c r="E2310" s="16">
        <v>44083</v>
      </c>
      <c r="F2310" s="22">
        <f>IF(AND(MONTH($D$1)&lt;=MONTH(E2310),YEAR($D$1)=YEAR(E2310)),0,DATEDIF(E2310,$D$1,"M"))</f>
        <v>60</v>
      </c>
      <c r="G2310" s="18">
        <v>84</v>
      </c>
      <c r="H2310" s="23">
        <v>7359.22</v>
      </c>
      <c r="I2310" s="23">
        <f t="shared" si="164"/>
        <v>5887.3760000000002</v>
      </c>
      <c r="J2310" s="15">
        <v>100</v>
      </c>
      <c r="K2310" s="23">
        <f t="shared" si="163"/>
        <v>68.897333333333336</v>
      </c>
      <c r="L2310" s="20">
        <f t="shared" si="165"/>
        <v>4133.84</v>
      </c>
      <c r="M2310" s="21">
        <f t="shared" ref="M2310:M2373" si="166">IF(F2310&gt;G2310,J2310,I2310-L2310)</f>
        <v>1753.5360000000001</v>
      </c>
    </row>
    <row r="2311" spans="2:13">
      <c r="B2311" s="14">
        <v>21392609</v>
      </c>
      <c r="C2311" s="15" t="s">
        <v>1610</v>
      </c>
      <c r="D2311" s="15" t="s">
        <v>1779</v>
      </c>
      <c r="E2311" s="16">
        <v>45308</v>
      </c>
      <c r="F2311" s="22">
        <f>IF(AND(MONTH($D$1)&lt;=MONTH(E2311),YEAR($D$1)=YEAR(E2311)),0,DATEDIF(E2311,$D$1,"M"))</f>
        <v>20</v>
      </c>
      <c r="G2311" s="18">
        <v>84</v>
      </c>
      <c r="H2311" s="23">
        <v>10003</v>
      </c>
      <c r="I2311" s="23">
        <f t="shared" si="164"/>
        <v>8002.4000000000005</v>
      </c>
      <c r="J2311" s="15">
        <v>100</v>
      </c>
      <c r="K2311" s="23">
        <f t="shared" si="163"/>
        <v>94.076190476190476</v>
      </c>
      <c r="L2311" s="20">
        <f t="shared" si="165"/>
        <v>1881.5238095238096</v>
      </c>
      <c r="M2311" s="21">
        <f t="shared" si="166"/>
        <v>6120.8761904761905</v>
      </c>
    </row>
    <row r="2312" spans="2:13">
      <c r="B2312" s="14">
        <v>22853026</v>
      </c>
      <c r="C2312" s="15" t="s">
        <v>1610</v>
      </c>
      <c r="D2312" s="15" t="s">
        <v>1779</v>
      </c>
      <c r="E2312" s="16">
        <v>45238</v>
      </c>
      <c r="F2312" s="22">
        <f>IF(AND(MONTH($D$1)&lt;=MONTH(E2312),YEAR($D$1)=YEAR(E2312)),0,DATEDIF(E2312,$D$1,"M"))</f>
        <v>22</v>
      </c>
      <c r="G2312" s="18">
        <v>84</v>
      </c>
      <c r="H2312" s="23">
        <v>12300.22</v>
      </c>
      <c r="I2312" s="23">
        <f t="shared" si="164"/>
        <v>9840.1759999999995</v>
      </c>
      <c r="J2312" s="15">
        <v>100</v>
      </c>
      <c r="K2312" s="23">
        <f t="shared" si="163"/>
        <v>115.95447619047619</v>
      </c>
      <c r="L2312" s="20">
        <f t="shared" si="165"/>
        <v>2550.9984761904761</v>
      </c>
      <c r="M2312" s="21">
        <f t="shared" si="166"/>
        <v>7289.1775238095233</v>
      </c>
    </row>
    <row r="2313" spans="2:13">
      <c r="B2313" s="14">
        <v>24125815</v>
      </c>
      <c r="C2313" s="15" t="s">
        <v>1610</v>
      </c>
      <c r="D2313" s="15" t="s">
        <v>1779</v>
      </c>
      <c r="E2313" s="16">
        <v>44085</v>
      </c>
      <c r="F2313" s="22">
        <f>IF(AND(MONTH($D$1)&lt;=MONTH(E2313),YEAR($D$1)=YEAR(E2313)),0,DATEDIF(E2313,$D$1,"M"))</f>
        <v>60</v>
      </c>
      <c r="G2313" s="18">
        <v>84</v>
      </c>
      <c r="H2313" s="23">
        <v>7359.22</v>
      </c>
      <c r="I2313" s="23">
        <f t="shared" si="164"/>
        <v>5887.3760000000002</v>
      </c>
      <c r="J2313" s="15">
        <v>100</v>
      </c>
      <c r="K2313" s="23">
        <f t="shared" si="163"/>
        <v>68.897333333333336</v>
      </c>
      <c r="L2313" s="20">
        <f t="shared" si="165"/>
        <v>4133.84</v>
      </c>
      <c r="M2313" s="21">
        <f t="shared" si="166"/>
        <v>1753.5360000000001</v>
      </c>
    </row>
    <row r="2314" spans="2:13">
      <c r="B2314" s="14">
        <v>18911675</v>
      </c>
      <c r="C2314" s="15" t="s">
        <v>1610</v>
      </c>
      <c r="D2314" s="15" t="s">
        <v>1779</v>
      </c>
      <c r="E2314" s="16">
        <v>44774</v>
      </c>
      <c r="F2314" s="22">
        <f>IF(AND(MONTH($D$1)&lt;=MONTH(E2314),YEAR($D$1)=YEAR(E2314)),0,DATEDIF(E2314,$D$1,"M"))</f>
        <v>38</v>
      </c>
      <c r="G2314" s="18">
        <v>84</v>
      </c>
      <c r="H2314" s="23">
        <v>8270</v>
      </c>
      <c r="I2314" s="23">
        <f t="shared" si="164"/>
        <v>6616</v>
      </c>
      <c r="J2314" s="15">
        <v>100</v>
      </c>
      <c r="K2314" s="23">
        <f t="shared" si="163"/>
        <v>77.571428571428569</v>
      </c>
      <c r="L2314" s="20">
        <f t="shared" si="165"/>
        <v>2947.7142857142858</v>
      </c>
      <c r="M2314" s="21">
        <f t="shared" si="166"/>
        <v>3668.2857142857142</v>
      </c>
    </row>
    <row r="2315" spans="2:13">
      <c r="B2315" s="14">
        <v>21258996</v>
      </c>
      <c r="C2315" s="15" t="s">
        <v>1610</v>
      </c>
      <c r="D2315" s="15" t="s">
        <v>1779</v>
      </c>
      <c r="E2315" s="16">
        <v>45129</v>
      </c>
      <c r="F2315" s="22">
        <f>IF(AND(MONTH($D$1)&lt;=MONTH(E2315),YEAR($D$1)=YEAR(E2315)),0,DATEDIF(E2315,$D$1,"M"))</f>
        <v>26</v>
      </c>
      <c r="G2315" s="18">
        <v>84</v>
      </c>
      <c r="H2315" s="23">
        <v>9722.9599999999991</v>
      </c>
      <c r="I2315" s="23">
        <f t="shared" si="164"/>
        <v>7778.3679999999995</v>
      </c>
      <c r="J2315" s="15">
        <v>100</v>
      </c>
      <c r="K2315" s="23">
        <f t="shared" si="163"/>
        <v>91.409142857142854</v>
      </c>
      <c r="L2315" s="20">
        <f t="shared" si="165"/>
        <v>2376.6377142857141</v>
      </c>
      <c r="M2315" s="21">
        <f t="shared" si="166"/>
        <v>5401.7302857142859</v>
      </c>
    </row>
    <row r="2316" spans="2:13">
      <c r="B2316" s="14">
        <v>20289780</v>
      </c>
      <c r="C2316" s="15" t="s">
        <v>1610</v>
      </c>
      <c r="D2316" s="15" t="s">
        <v>1779</v>
      </c>
      <c r="E2316" s="16">
        <v>45420</v>
      </c>
      <c r="F2316" s="22">
        <f>IF(AND(MONTH($D$1)&lt;=MONTH(E2316),YEAR($D$1)=YEAR(E2316)),0,DATEDIF(E2316,$D$1,"M"))</f>
        <v>16</v>
      </c>
      <c r="G2316" s="18">
        <v>84</v>
      </c>
      <c r="H2316" s="23">
        <v>10003</v>
      </c>
      <c r="I2316" s="23">
        <f t="shared" si="164"/>
        <v>8002.4000000000005</v>
      </c>
      <c r="J2316" s="15">
        <v>100</v>
      </c>
      <c r="K2316" s="23">
        <f t="shared" si="163"/>
        <v>94.076190476190476</v>
      </c>
      <c r="L2316" s="20">
        <f t="shared" si="165"/>
        <v>1505.2190476190476</v>
      </c>
      <c r="M2316" s="21">
        <f t="shared" si="166"/>
        <v>6497.1809523809534</v>
      </c>
    </row>
    <row r="2317" spans="2:13">
      <c r="B2317" s="14">
        <v>18260364</v>
      </c>
      <c r="C2317" s="15" t="s">
        <v>1610</v>
      </c>
      <c r="D2317" s="15" t="s">
        <v>1779</v>
      </c>
      <c r="E2317" s="16">
        <v>44138</v>
      </c>
      <c r="F2317" s="22">
        <f>IF(AND(MONTH($D$1)&lt;=MONTH(E2317),YEAR($D$1)=YEAR(E2317)),0,DATEDIF(E2317,$D$1,"M"))</f>
        <v>58</v>
      </c>
      <c r="G2317" s="18">
        <v>84</v>
      </c>
      <c r="H2317" s="23">
        <v>7359.22</v>
      </c>
      <c r="I2317" s="23">
        <f t="shared" si="164"/>
        <v>5887.3760000000002</v>
      </c>
      <c r="J2317" s="15">
        <v>100</v>
      </c>
      <c r="K2317" s="23">
        <f t="shared" si="163"/>
        <v>68.897333333333336</v>
      </c>
      <c r="L2317" s="20">
        <f t="shared" si="165"/>
        <v>3996.0453333333335</v>
      </c>
      <c r="M2317" s="21">
        <f t="shared" si="166"/>
        <v>1891.3306666666667</v>
      </c>
    </row>
    <row r="2318" spans="2:13">
      <c r="B2318" s="14">
        <v>16834849</v>
      </c>
      <c r="C2318" s="15" t="s">
        <v>1610</v>
      </c>
      <c r="D2318" s="15" t="s">
        <v>1779</v>
      </c>
      <c r="E2318" s="16">
        <v>44705</v>
      </c>
      <c r="F2318" s="22">
        <f>IF(AND(MONTH($D$1)&lt;=MONTH(E2318),YEAR($D$1)=YEAR(E2318)),0,DATEDIF(E2318,$D$1,"M"))</f>
        <v>40</v>
      </c>
      <c r="G2318" s="18">
        <v>84</v>
      </c>
      <c r="H2318" s="23">
        <v>8270</v>
      </c>
      <c r="I2318" s="23">
        <f t="shared" si="164"/>
        <v>6616</v>
      </c>
      <c r="J2318" s="15">
        <v>100</v>
      </c>
      <c r="K2318" s="23">
        <f t="shared" si="163"/>
        <v>77.571428571428569</v>
      </c>
      <c r="L2318" s="20">
        <f t="shared" si="165"/>
        <v>3102.8571428571427</v>
      </c>
      <c r="M2318" s="21">
        <f t="shared" si="166"/>
        <v>3513.1428571428573</v>
      </c>
    </row>
    <row r="2319" spans="2:13">
      <c r="B2319" s="14">
        <v>16834858</v>
      </c>
      <c r="C2319" s="15" t="s">
        <v>1610</v>
      </c>
      <c r="D2319" s="15" t="s">
        <v>1779</v>
      </c>
      <c r="E2319" s="16">
        <v>44473</v>
      </c>
      <c r="F2319" s="22">
        <f>IF(AND(MONTH($D$1)&lt;=MONTH(E2319),YEAR($D$1)=YEAR(E2319)),0,DATEDIF(E2319,$D$1,"M"))</f>
        <v>47</v>
      </c>
      <c r="G2319" s="18">
        <v>84</v>
      </c>
      <c r="H2319" s="23">
        <v>7497.32</v>
      </c>
      <c r="I2319" s="23">
        <f t="shared" si="164"/>
        <v>5997.8559999999998</v>
      </c>
      <c r="J2319" s="15">
        <v>100</v>
      </c>
      <c r="K2319" s="23">
        <f t="shared" si="163"/>
        <v>70.212571428571422</v>
      </c>
      <c r="L2319" s="20">
        <f t="shared" si="165"/>
        <v>3299.9908571428568</v>
      </c>
      <c r="M2319" s="21">
        <f t="shared" si="166"/>
        <v>2697.8651428571429</v>
      </c>
    </row>
    <row r="2320" spans="2:13">
      <c r="B2320" s="14">
        <v>24315819</v>
      </c>
      <c r="C2320" s="15" t="s">
        <v>1610</v>
      </c>
      <c r="D2320" s="15" t="s">
        <v>1779</v>
      </c>
      <c r="E2320" s="16">
        <v>43991</v>
      </c>
      <c r="F2320" s="22">
        <f>IF(AND(MONTH($D$1)&lt;=MONTH(E2320),YEAR($D$1)=YEAR(E2320)),0,DATEDIF(E2320,$D$1,"M"))</f>
        <v>63</v>
      </c>
      <c r="G2320" s="18">
        <v>84</v>
      </c>
      <c r="H2320" s="23">
        <v>7359.22</v>
      </c>
      <c r="I2320" s="23">
        <f t="shared" si="164"/>
        <v>5887.3760000000002</v>
      </c>
      <c r="J2320" s="15">
        <v>100</v>
      </c>
      <c r="K2320" s="23">
        <f t="shared" si="163"/>
        <v>68.897333333333336</v>
      </c>
      <c r="L2320" s="20">
        <f t="shared" si="165"/>
        <v>4340.5320000000002</v>
      </c>
      <c r="M2320" s="21">
        <f t="shared" si="166"/>
        <v>1546.8440000000001</v>
      </c>
    </row>
    <row r="2321" spans="2:13">
      <c r="B2321" s="14">
        <v>23360075</v>
      </c>
      <c r="C2321" s="15" t="s">
        <v>1610</v>
      </c>
      <c r="D2321" s="15" t="s">
        <v>1810</v>
      </c>
      <c r="E2321" s="16">
        <v>42045</v>
      </c>
      <c r="F2321" s="22">
        <f>IF(AND(MONTH($D$1)&lt;=MONTH(E2321),YEAR($D$1)=YEAR(E2321)),0,DATEDIF(E2321,$D$1,"M"))</f>
        <v>127</v>
      </c>
      <c r="G2321" s="18">
        <v>84</v>
      </c>
      <c r="H2321" s="23">
        <v>5443.5</v>
      </c>
      <c r="I2321" s="23">
        <f t="shared" si="164"/>
        <v>4354.8</v>
      </c>
      <c r="J2321" s="15">
        <v>50</v>
      </c>
      <c r="K2321" s="23">
        <f t="shared" si="163"/>
        <v>51.247619047619047</v>
      </c>
      <c r="L2321" s="20">
        <f t="shared" si="165"/>
        <v>4304.8</v>
      </c>
      <c r="M2321" s="21">
        <f t="shared" si="166"/>
        <v>50</v>
      </c>
    </row>
    <row r="2322" spans="2:13">
      <c r="B2322" s="14">
        <v>17286714</v>
      </c>
      <c r="C2322" s="15" t="s">
        <v>1610</v>
      </c>
      <c r="D2322" s="15" t="s">
        <v>1810</v>
      </c>
      <c r="E2322" s="16">
        <v>41275</v>
      </c>
      <c r="F2322" s="22">
        <f>IF(AND(MONTH($D$1)&lt;=MONTH(E2322),YEAR($D$1)=YEAR(E2322)),0,DATEDIF(E2322,$D$1,"M"))</f>
        <v>153</v>
      </c>
      <c r="G2322" s="18">
        <v>84</v>
      </c>
      <c r="H2322" s="23">
        <v>5443.5</v>
      </c>
      <c r="I2322" s="23">
        <f t="shared" si="164"/>
        <v>4354.8</v>
      </c>
      <c r="J2322" s="15">
        <v>50</v>
      </c>
      <c r="K2322" s="23">
        <f t="shared" si="163"/>
        <v>51.247619047619047</v>
      </c>
      <c r="L2322" s="20">
        <f t="shared" si="165"/>
        <v>4304.8</v>
      </c>
      <c r="M2322" s="21">
        <f t="shared" si="166"/>
        <v>50</v>
      </c>
    </row>
    <row r="2323" spans="2:13">
      <c r="B2323" s="14">
        <v>20618878</v>
      </c>
      <c r="C2323" s="15" t="s">
        <v>1610</v>
      </c>
      <c r="D2323" s="15" t="s">
        <v>1795</v>
      </c>
      <c r="E2323" s="16">
        <v>45467</v>
      </c>
      <c r="F2323" s="22">
        <f>IF(AND(MONTH($D$1)&lt;=MONTH(E2323),YEAR($D$1)=YEAR(E2323)),0,DATEDIF(E2323,$D$1,"M"))</f>
        <v>15</v>
      </c>
      <c r="G2323" s="18">
        <v>84</v>
      </c>
      <c r="H2323" s="23">
        <v>2975</v>
      </c>
      <c r="I2323" s="23">
        <f t="shared" si="164"/>
        <v>2380</v>
      </c>
      <c r="J2323" s="15">
        <v>100</v>
      </c>
      <c r="K2323" s="23">
        <f t="shared" si="163"/>
        <v>27.142857142857142</v>
      </c>
      <c r="L2323" s="20">
        <f t="shared" si="165"/>
        <v>407.14285714285711</v>
      </c>
      <c r="M2323" s="21">
        <f t="shared" si="166"/>
        <v>1972.8571428571429</v>
      </c>
    </row>
    <row r="2324" spans="2:13">
      <c r="B2324" s="14">
        <v>25358085</v>
      </c>
      <c r="C2324" s="15" t="s">
        <v>1610</v>
      </c>
      <c r="D2324" s="15" t="s">
        <v>1812</v>
      </c>
      <c r="E2324" s="16">
        <v>45246</v>
      </c>
      <c r="F2324" s="22">
        <f>IF(AND(MONTH($D$1)&lt;=MONTH(E2324),YEAR($D$1)=YEAR(E2324)),0,DATEDIF(E2324,$D$1,"M"))</f>
        <v>22</v>
      </c>
      <c r="G2324" s="18">
        <v>84</v>
      </c>
      <c r="H2324" s="23">
        <v>3852.29</v>
      </c>
      <c r="I2324" s="23">
        <f t="shared" si="164"/>
        <v>3081.8320000000003</v>
      </c>
      <c r="J2324" s="15">
        <v>100</v>
      </c>
      <c r="K2324" s="23">
        <f t="shared" si="163"/>
        <v>35.498000000000005</v>
      </c>
      <c r="L2324" s="20">
        <f t="shared" si="165"/>
        <v>780.95600000000013</v>
      </c>
      <c r="M2324" s="21">
        <f t="shared" si="166"/>
        <v>2300.8760000000002</v>
      </c>
    </row>
    <row r="2325" spans="2:13">
      <c r="B2325" s="14">
        <v>17185382</v>
      </c>
      <c r="C2325" s="15" t="s">
        <v>1610</v>
      </c>
      <c r="D2325" s="15" t="s">
        <v>1812</v>
      </c>
      <c r="E2325" s="16">
        <v>43776</v>
      </c>
      <c r="F2325" s="22">
        <f>IF(AND(MONTH($D$1)&lt;=MONTH(E2325),YEAR($D$1)=YEAR(E2325)),0,DATEDIF(E2325,$D$1,"M"))</f>
        <v>70</v>
      </c>
      <c r="G2325" s="18">
        <v>84</v>
      </c>
      <c r="H2325" s="23">
        <v>2533.0300000000002</v>
      </c>
      <c r="I2325" s="23">
        <f t="shared" si="164"/>
        <v>2026.4240000000002</v>
      </c>
      <c r="J2325" s="15">
        <v>100</v>
      </c>
      <c r="K2325" s="23">
        <f t="shared" si="163"/>
        <v>22.93361904761905</v>
      </c>
      <c r="L2325" s="20">
        <f t="shared" si="165"/>
        <v>1605.3533333333335</v>
      </c>
      <c r="M2325" s="21">
        <f t="shared" si="166"/>
        <v>421.07066666666674</v>
      </c>
    </row>
    <row r="2326" spans="2:13">
      <c r="B2326" s="14">
        <v>16834659</v>
      </c>
      <c r="C2326" s="15" t="s">
        <v>1610</v>
      </c>
      <c r="D2326" s="15" t="s">
        <v>1801</v>
      </c>
      <c r="E2326" s="16">
        <v>44546</v>
      </c>
      <c r="F2326" s="22">
        <f>IF(AND(MONTH($D$1)&lt;=MONTH(E2326),YEAR($D$1)=YEAR(E2326)),0,DATEDIF(E2326,$D$1,"M"))</f>
        <v>45</v>
      </c>
      <c r="G2326" s="18">
        <v>84</v>
      </c>
      <c r="H2326" s="23">
        <v>9372.25</v>
      </c>
      <c r="I2326" s="23">
        <f t="shared" si="164"/>
        <v>7497.8</v>
      </c>
      <c r="J2326" s="15">
        <v>100</v>
      </c>
      <c r="K2326" s="23">
        <f t="shared" si="163"/>
        <v>88.069047619047623</v>
      </c>
      <c r="L2326" s="20">
        <f t="shared" si="165"/>
        <v>3963.1071428571431</v>
      </c>
      <c r="M2326" s="21">
        <f t="shared" si="166"/>
        <v>3534.6928571428571</v>
      </c>
    </row>
    <row r="2327" spans="2:13">
      <c r="B2327" s="14">
        <v>16834696</v>
      </c>
      <c r="C2327" s="15" t="s">
        <v>1610</v>
      </c>
      <c r="D2327" s="15" t="s">
        <v>1801</v>
      </c>
      <c r="E2327" s="16">
        <v>43101</v>
      </c>
      <c r="F2327" s="22">
        <f>IF(AND(MONTH($D$1)&lt;=MONTH(E2327),YEAR($D$1)=YEAR(E2327)),0,DATEDIF(E2327,$D$1,"M"))</f>
        <v>93</v>
      </c>
      <c r="G2327" s="18">
        <v>84</v>
      </c>
      <c r="H2327" s="23">
        <v>8734.77</v>
      </c>
      <c r="I2327" s="23">
        <f t="shared" si="164"/>
        <v>6987.8160000000007</v>
      </c>
      <c r="J2327" s="15">
        <v>50</v>
      </c>
      <c r="K2327" s="23">
        <f t="shared" si="163"/>
        <v>82.593047619047624</v>
      </c>
      <c r="L2327" s="20">
        <f t="shared" si="165"/>
        <v>6937.8160000000007</v>
      </c>
      <c r="M2327" s="21">
        <f t="shared" si="166"/>
        <v>50</v>
      </c>
    </row>
    <row r="2328" spans="2:13">
      <c r="B2328" s="14">
        <v>16834709</v>
      </c>
      <c r="C2328" s="15" t="s">
        <v>1610</v>
      </c>
      <c r="D2328" s="15" t="s">
        <v>1801</v>
      </c>
      <c r="E2328" s="16">
        <v>43466</v>
      </c>
      <c r="F2328" s="22">
        <f>IF(AND(MONTH($D$1)&lt;=MONTH(E2328),YEAR($D$1)=YEAR(E2328)),0,DATEDIF(E2328,$D$1,"M"))</f>
        <v>81</v>
      </c>
      <c r="G2328" s="18">
        <v>84</v>
      </c>
      <c r="H2328" s="23">
        <v>8687.06</v>
      </c>
      <c r="I2328" s="23">
        <f t="shared" si="164"/>
        <v>6949.6480000000001</v>
      </c>
      <c r="J2328" s="15">
        <v>100</v>
      </c>
      <c r="K2328" s="23">
        <f t="shared" si="163"/>
        <v>81.543428571428578</v>
      </c>
      <c r="L2328" s="20">
        <f t="shared" si="165"/>
        <v>6605.0177142857146</v>
      </c>
      <c r="M2328" s="21">
        <f t="shared" si="166"/>
        <v>344.63028571428549</v>
      </c>
    </row>
    <row r="2329" spans="2:13">
      <c r="B2329" s="14">
        <v>16834669</v>
      </c>
      <c r="C2329" s="15" t="s">
        <v>1610</v>
      </c>
      <c r="D2329" s="15" t="s">
        <v>1801</v>
      </c>
      <c r="E2329" s="16">
        <v>41640</v>
      </c>
      <c r="F2329" s="22">
        <f>IF(AND(MONTH($D$1)&lt;=MONTH(E2329),YEAR($D$1)=YEAR(E2329)),0,DATEDIF(E2329,$D$1,"M"))</f>
        <v>141</v>
      </c>
      <c r="G2329" s="18">
        <v>84</v>
      </c>
      <c r="H2329" s="23">
        <v>168</v>
      </c>
      <c r="I2329" s="23">
        <f t="shared" si="164"/>
        <v>134.4</v>
      </c>
      <c r="J2329" s="15">
        <v>50</v>
      </c>
      <c r="K2329" s="23">
        <f t="shared" si="163"/>
        <v>1.0047619047619047</v>
      </c>
      <c r="L2329" s="20">
        <f t="shared" si="165"/>
        <v>84.4</v>
      </c>
      <c r="M2329" s="21">
        <f t="shared" si="166"/>
        <v>50</v>
      </c>
    </row>
    <row r="2330" spans="2:13">
      <c r="B2330" s="14">
        <v>16834729</v>
      </c>
      <c r="C2330" s="15" t="s">
        <v>1610</v>
      </c>
      <c r="D2330" s="15" t="s">
        <v>1801</v>
      </c>
      <c r="E2330" s="16">
        <v>42005</v>
      </c>
      <c r="F2330" s="22">
        <f>IF(AND(MONTH($D$1)&lt;=MONTH(E2330),YEAR($D$1)=YEAR(E2330)),0,DATEDIF(E2330,$D$1,"M"))</f>
        <v>129</v>
      </c>
      <c r="G2330" s="18">
        <v>84</v>
      </c>
      <c r="H2330" s="23">
        <v>7154.02</v>
      </c>
      <c r="I2330" s="23">
        <f t="shared" si="164"/>
        <v>5723.2160000000003</v>
      </c>
      <c r="J2330" s="15">
        <v>50</v>
      </c>
      <c r="K2330" s="23">
        <f t="shared" si="163"/>
        <v>67.53828571428572</v>
      </c>
      <c r="L2330" s="20">
        <f t="shared" si="165"/>
        <v>5673.2160000000003</v>
      </c>
      <c r="M2330" s="21">
        <f t="shared" si="166"/>
        <v>50</v>
      </c>
    </row>
    <row r="2331" spans="2:13">
      <c r="B2331" s="14">
        <v>16834773</v>
      </c>
      <c r="C2331" s="15" t="s">
        <v>1610</v>
      </c>
      <c r="D2331" s="15" t="s">
        <v>1801</v>
      </c>
      <c r="E2331" s="16">
        <v>43132</v>
      </c>
      <c r="F2331" s="22">
        <f>IF(AND(MONTH($D$1)&lt;=MONTH(E2331),YEAR($D$1)=YEAR(E2331)),0,DATEDIF(E2331,$D$1,"M"))</f>
        <v>92</v>
      </c>
      <c r="G2331" s="18">
        <v>84</v>
      </c>
      <c r="H2331" s="23">
        <v>8734.77</v>
      </c>
      <c r="I2331" s="23">
        <f t="shared" si="164"/>
        <v>6987.8160000000007</v>
      </c>
      <c r="J2331" s="15">
        <v>50</v>
      </c>
      <c r="K2331" s="23">
        <f t="shared" si="163"/>
        <v>82.593047619047624</v>
      </c>
      <c r="L2331" s="20">
        <f t="shared" si="165"/>
        <v>6937.8160000000007</v>
      </c>
      <c r="M2331" s="21">
        <f t="shared" si="166"/>
        <v>50</v>
      </c>
    </row>
    <row r="2332" spans="2:13">
      <c r="B2332" s="14">
        <v>16834925</v>
      </c>
      <c r="C2332" s="15" t="s">
        <v>1610</v>
      </c>
      <c r="D2332" s="15" t="s">
        <v>1801</v>
      </c>
      <c r="E2332" s="16">
        <v>43180</v>
      </c>
      <c r="F2332" s="22">
        <f>IF(AND(MONTH($D$1)&lt;=MONTH(E2332),YEAR($D$1)=YEAR(E2332)),0,DATEDIF(E2332,$D$1,"M"))</f>
        <v>90</v>
      </c>
      <c r="G2332" s="18">
        <v>84</v>
      </c>
      <c r="H2332" s="23">
        <v>8734.77</v>
      </c>
      <c r="I2332" s="23">
        <f t="shared" si="164"/>
        <v>6987.8160000000007</v>
      </c>
      <c r="J2332" s="15">
        <v>50</v>
      </c>
      <c r="K2332" s="23">
        <f t="shared" si="163"/>
        <v>82.593047619047624</v>
      </c>
      <c r="L2332" s="20">
        <f t="shared" si="165"/>
        <v>6937.8160000000007</v>
      </c>
      <c r="M2332" s="21">
        <f t="shared" si="166"/>
        <v>50</v>
      </c>
    </row>
    <row r="2333" spans="2:13">
      <c r="B2333" s="14">
        <v>18676088</v>
      </c>
      <c r="C2333" s="15" t="s">
        <v>1610</v>
      </c>
      <c r="D2333" s="15" t="s">
        <v>1801</v>
      </c>
      <c r="E2333" s="16">
        <v>43271</v>
      </c>
      <c r="F2333" s="22">
        <f>IF(AND(MONTH($D$1)&lt;=MONTH(E2333),YEAR($D$1)=YEAR(E2333)),0,DATEDIF(E2333,$D$1,"M"))</f>
        <v>87</v>
      </c>
      <c r="G2333" s="18">
        <v>84</v>
      </c>
      <c r="H2333" s="23">
        <v>8734.77</v>
      </c>
      <c r="I2333" s="23">
        <f t="shared" si="164"/>
        <v>6987.8160000000007</v>
      </c>
      <c r="J2333" s="15">
        <v>50</v>
      </c>
      <c r="K2333" s="23">
        <f t="shared" si="163"/>
        <v>82.593047619047624</v>
      </c>
      <c r="L2333" s="20">
        <f t="shared" si="165"/>
        <v>6937.8160000000007</v>
      </c>
      <c r="M2333" s="21">
        <f t="shared" si="166"/>
        <v>50</v>
      </c>
    </row>
    <row r="2334" spans="2:13">
      <c r="B2334" s="14">
        <v>301000047</v>
      </c>
      <c r="C2334" s="15" t="s">
        <v>1610</v>
      </c>
      <c r="D2334" s="15" t="s">
        <v>1801</v>
      </c>
      <c r="E2334" s="16">
        <v>41640</v>
      </c>
      <c r="F2334" s="22">
        <f>IF(AND(MONTH($D$1)&lt;=MONTH(E2334),YEAR($D$1)=YEAR(E2334)),0,DATEDIF(E2334,$D$1,"M"))</f>
        <v>141</v>
      </c>
      <c r="G2334" s="18">
        <v>84</v>
      </c>
      <c r="H2334" s="23">
        <v>5692.54</v>
      </c>
      <c r="I2334" s="23">
        <f t="shared" si="164"/>
        <v>4554.0320000000002</v>
      </c>
      <c r="J2334" s="15">
        <v>50</v>
      </c>
      <c r="K2334" s="23">
        <f t="shared" si="163"/>
        <v>53.619428571428571</v>
      </c>
      <c r="L2334" s="20">
        <f t="shared" si="165"/>
        <v>4504.0320000000002</v>
      </c>
      <c r="M2334" s="21">
        <f t="shared" si="166"/>
        <v>50</v>
      </c>
    </row>
    <row r="2335" spans="2:13">
      <c r="B2335" s="14">
        <v>14267442</v>
      </c>
      <c r="C2335" s="15" t="s">
        <v>1610</v>
      </c>
      <c r="D2335" s="15" t="s">
        <v>1801</v>
      </c>
      <c r="E2335" s="16">
        <v>38718</v>
      </c>
      <c r="F2335" s="22">
        <f>IF(AND(MONTH($D$1)&lt;=MONTH(E2335),YEAR($D$1)=YEAR(E2335)),0,DATEDIF(E2335,$D$1,"M"))</f>
        <v>237</v>
      </c>
      <c r="G2335" s="18">
        <v>84</v>
      </c>
      <c r="H2335" s="23">
        <v>7154.02</v>
      </c>
      <c r="I2335" s="23">
        <f t="shared" si="164"/>
        <v>5723.2160000000003</v>
      </c>
      <c r="J2335" s="15">
        <v>50</v>
      </c>
      <c r="K2335" s="23">
        <f t="shared" si="163"/>
        <v>67.53828571428572</v>
      </c>
      <c r="L2335" s="20">
        <f t="shared" si="165"/>
        <v>5673.2160000000003</v>
      </c>
      <c r="M2335" s="21">
        <f t="shared" si="166"/>
        <v>50</v>
      </c>
    </row>
    <row r="2336" spans="2:13">
      <c r="B2336" s="14">
        <v>12799298</v>
      </c>
      <c r="C2336" s="15" t="s">
        <v>1610</v>
      </c>
      <c r="D2336" s="15" t="s">
        <v>1801</v>
      </c>
      <c r="E2336" s="16">
        <v>41976</v>
      </c>
      <c r="F2336" s="22">
        <f>IF(AND(MONTH($D$1)&lt;=MONTH(E2336),YEAR($D$1)=YEAR(E2336)),0,DATEDIF(E2336,$D$1,"M"))</f>
        <v>129</v>
      </c>
      <c r="G2336" s="18">
        <v>84</v>
      </c>
      <c r="H2336" s="23">
        <v>5692.54</v>
      </c>
      <c r="I2336" s="23">
        <f t="shared" si="164"/>
        <v>4554.0320000000002</v>
      </c>
      <c r="J2336" s="15">
        <v>50</v>
      </c>
      <c r="K2336" s="23">
        <f t="shared" si="163"/>
        <v>53.619428571428571</v>
      </c>
      <c r="L2336" s="20">
        <f t="shared" si="165"/>
        <v>4504.0320000000002</v>
      </c>
      <c r="M2336" s="21">
        <f t="shared" si="166"/>
        <v>50</v>
      </c>
    </row>
    <row r="2337" spans="2:13">
      <c r="B2337" s="14">
        <v>20884652</v>
      </c>
      <c r="C2337" s="15" t="s">
        <v>1610</v>
      </c>
      <c r="D2337" s="15" t="s">
        <v>1801</v>
      </c>
      <c r="E2337" s="16">
        <v>39448</v>
      </c>
      <c r="F2337" s="22">
        <f>IF(AND(MONTH($D$1)&lt;=MONTH(E2337),YEAR($D$1)=YEAR(E2337)),0,DATEDIF(E2337,$D$1,"M"))</f>
        <v>213</v>
      </c>
      <c r="G2337" s="18">
        <v>84</v>
      </c>
      <c r="H2337" s="23">
        <v>5692.54</v>
      </c>
      <c r="I2337" s="23">
        <f t="shared" si="164"/>
        <v>4554.0320000000002</v>
      </c>
      <c r="J2337" s="15">
        <v>50</v>
      </c>
      <c r="K2337" s="23">
        <f t="shared" si="163"/>
        <v>53.619428571428571</v>
      </c>
      <c r="L2337" s="20">
        <f t="shared" si="165"/>
        <v>4504.0320000000002</v>
      </c>
      <c r="M2337" s="21">
        <f t="shared" si="166"/>
        <v>50</v>
      </c>
    </row>
    <row r="2338" spans="2:13">
      <c r="B2338" s="14">
        <v>12666537</v>
      </c>
      <c r="C2338" s="15" t="s">
        <v>1610</v>
      </c>
      <c r="D2338" s="15" t="s">
        <v>1801</v>
      </c>
      <c r="E2338" s="16">
        <v>43090</v>
      </c>
      <c r="F2338" s="22">
        <f>IF(AND(MONTH($D$1)&lt;=MONTH(E2338),YEAR($D$1)=YEAR(E2338)),0,DATEDIF(E2338,$D$1,"M"))</f>
        <v>93</v>
      </c>
      <c r="G2338" s="18">
        <v>84</v>
      </c>
      <c r="H2338" s="23">
        <v>8714.85</v>
      </c>
      <c r="I2338" s="23">
        <f t="shared" si="164"/>
        <v>6971.880000000001</v>
      </c>
      <c r="J2338" s="15">
        <v>50</v>
      </c>
      <c r="K2338" s="23">
        <f t="shared" si="163"/>
        <v>82.40333333333335</v>
      </c>
      <c r="L2338" s="20">
        <f t="shared" si="165"/>
        <v>6921.880000000001</v>
      </c>
      <c r="M2338" s="21">
        <f t="shared" si="166"/>
        <v>50</v>
      </c>
    </row>
    <row r="2339" spans="2:13">
      <c r="B2339" s="14">
        <v>15257205</v>
      </c>
      <c r="C2339" s="15" t="s">
        <v>1610</v>
      </c>
      <c r="D2339" s="15" t="s">
        <v>1801</v>
      </c>
      <c r="E2339" s="16">
        <v>42760</v>
      </c>
      <c r="F2339" s="22">
        <f>IF(AND(MONTH($D$1)&lt;=MONTH(E2339),YEAR($D$1)=YEAR(E2339)),0,DATEDIF(E2339,$D$1,"M"))</f>
        <v>104</v>
      </c>
      <c r="G2339" s="18">
        <v>84</v>
      </c>
      <c r="H2339" s="23">
        <v>7697</v>
      </c>
      <c r="I2339" s="23">
        <f t="shared" si="164"/>
        <v>6157.6</v>
      </c>
      <c r="J2339" s="15">
        <v>50</v>
      </c>
      <c r="K2339" s="23">
        <f t="shared" si="163"/>
        <v>72.709523809523816</v>
      </c>
      <c r="L2339" s="20">
        <f t="shared" si="165"/>
        <v>6107.6</v>
      </c>
      <c r="M2339" s="21">
        <f t="shared" si="166"/>
        <v>50</v>
      </c>
    </row>
    <row r="2340" spans="2:13">
      <c r="B2340" s="14">
        <v>16319297</v>
      </c>
      <c r="C2340" s="15" t="s">
        <v>1610</v>
      </c>
      <c r="D2340" s="15" t="s">
        <v>1801</v>
      </c>
      <c r="E2340" s="16">
        <v>44631</v>
      </c>
      <c r="F2340" s="22">
        <f>IF(AND(MONTH($D$1)&lt;=MONTH(E2340),YEAR($D$1)=YEAR(E2340)),0,DATEDIF(E2340,$D$1,"M"))</f>
        <v>42</v>
      </c>
      <c r="G2340" s="18">
        <v>84</v>
      </c>
      <c r="H2340" s="23">
        <v>8670</v>
      </c>
      <c r="I2340" s="23">
        <f t="shared" si="164"/>
        <v>6936</v>
      </c>
      <c r="J2340" s="15">
        <v>100</v>
      </c>
      <c r="K2340" s="23">
        <f t="shared" si="163"/>
        <v>81.38095238095238</v>
      </c>
      <c r="L2340" s="20">
        <f t="shared" si="165"/>
        <v>3418</v>
      </c>
      <c r="M2340" s="21">
        <f t="shared" si="166"/>
        <v>3518</v>
      </c>
    </row>
    <row r="2341" spans="2:13">
      <c r="B2341" s="14">
        <v>20222487</v>
      </c>
      <c r="C2341" s="15" t="s">
        <v>1610</v>
      </c>
      <c r="D2341" s="15" t="s">
        <v>1801</v>
      </c>
      <c r="E2341" s="16">
        <v>42718</v>
      </c>
      <c r="F2341" s="22">
        <f>IF(AND(MONTH($D$1)&lt;=MONTH(E2341),YEAR($D$1)=YEAR(E2341)),0,DATEDIF(E2341,$D$1,"M"))</f>
        <v>105</v>
      </c>
      <c r="G2341" s="18">
        <v>84</v>
      </c>
      <c r="H2341" s="23">
        <v>245</v>
      </c>
      <c r="I2341" s="23">
        <f t="shared" si="164"/>
        <v>196</v>
      </c>
      <c r="J2341" s="15">
        <v>50</v>
      </c>
      <c r="K2341" s="23">
        <f t="shared" si="163"/>
        <v>1.7380952380952381</v>
      </c>
      <c r="L2341" s="20">
        <f t="shared" si="165"/>
        <v>146</v>
      </c>
      <c r="M2341" s="21">
        <f t="shared" si="166"/>
        <v>50</v>
      </c>
    </row>
    <row r="2342" spans="2:13">
      <c r="B2342" s="14">
        <v>15257202</v>
      </c>
      <c r="C2342" s="15" t="s">
        <v>1610</v>
      </c>
      <c r="D2342" s="15" t="s">
        <v>1801</v>
      </c>
      <c r="E2342" s="16">
        <v>43311</v>
      </c>
      <c r="F2342" s="22">
        <f>IF(AND(MONTH($D$1)&lt;=MONTH(E2342),YEAR($D$1)=YEAR(E2342)),0,DATEDIF(E2342,$D$1,"M"))</f>
        <v>86</v>
      </c>
      <c r="G2342" s="18">
        <v>84</v>
      </c>
      <c r="H2342" s="23">
        <v>8734.77</v>
      </c>
      <c r="I2342" s="23">
        <f t="shared" si="164"/>
        <v>6987.8160000000007</v>
      </c>
      <c r="J2342" s="15">
        <v>50</v>
      </c>
      <c r="K2342" s="23">
        <f t="shared" si="163"/>
        <v>82.593047619047624</v>
      </c>
      <c r="L2342" s="20">
        <f t="shared" si="165"/>
        <v>6937.8160000000007</v>
      </c>
      <c r="M2342" s="21">
        <f t="shared" si="166"/>
        <v>50</v>
      </c>
    </row>
    <row r="2343" spans="2:13">
      <c r="B2343" s="14">
        <v>18132309</v>
      </c>
      <c r="C2343" s="15" t="s">
        <v>1610</v>
      </c>
      <c r="D2343" s="15" t="s">
        <v>1801</v>
      </c>
      <c r="E2343" s="16">
        <v>43537</v>
      </c>
      <c r="F2343" s="22">
        <f>IF(AND(MONTH($D$1)&lt;=MONTH(E2343),YEAR($D$1)=YEAR(E2343)),0,DATEDIF(E2343,$D$1,"M"))</f>
        <v>78</v>
      </c>
      <c r="G2343" s="18">
        <v>84</v>
      </c>
      <c r="H2343" s="23">
        <v>7805</v>
      </c>
      <c r="I2343" s="23">
        <f t="shared" si="164"/>
        <v>6244</v>
      </c>
      <c r="J2343" s="15">
        <v>100</v>
      </c>
      <c r="K2343" s="23">
        <f t="shared" si="163"/>
        <v>73.142857142857139</v>
      </c>
      <c r="L2343" s="20">
        <f t="shared" si="165"/>
        <v>5705.1428571428569</v>
      </c>
      <c r="M2343" s="21">
        <f t="shared" si="166"/>
        <v>538.85714285714312</v>
      </c>
    </row>
    <row r="2344" spans="2:13">
      <c r="B2344" s="14">
        <v>24810356</v>
      </c>
      <c r="C2344" s="15" t="s">
        <v>1610</v>
      </c>
      <c r="D2344" s="15" t="s">
        <v>1801</v>
      </c>
      <c r="E2344" s="16">
        <v>44445</v>
      </c>
      <c r="F2344" s="22">
        <f>IF(AND(MONTH($D$1)&lt;=MONTH(E2344),YEAR($D$1)=YEAR(E2344)),0,DATEDIF(E2344,$D$1,"M"))</f>
        <v>48</v>
      </c>
      <c r="G2344" s="18">
        <v>84</v>
      </c>
      <c r="H2344" s="23">
        <v>7154.02</v>
      </c>
      <c r="I2344" s="23">
        <f t="shared" si="164"/>
        <v>5723.2160000000003</v>
      </c>
      <c r="J2344" s="15">
        <v>100</v>
      </c>
      <c r="K2344" s="23">
        <f t="shared" si="163"/>
        <v>66.943047619047618</v>
      </c>
      <c r="L2344" s="20">
        <f t="shared" si="165"/>
        <v>3213.2662857142859</v>
      </c>
      <c r="M2344" s="21">
        <f t="shared" si="166"/>
        <v>2509.9497142857144</v>
      </c>
    </row>
    <row r="2345" spans="2:13">
      <c r="B2345" s="14">
        <v>19694865</v>
      </c>
      <c r="C2345" s="15" t="s">
        <v>1610</v>
      </c>
      <c r="D2345" s="15" t="s">
        <v>1801</v>
      </c>
      <c r="E2345" s="16">
        <v>43307</v>
      </c>
      <c r="F2345" s="22">
        <f>IF(AND(MONTH($D$1)&lt;=MONTH(E2345),YEAR($D$1)=YEAR(E2345)),0,DATEDIF(E2345,$D$1,"M"))</f>
        <v>86</v>
      </c>
      <c r="G2345" s="18">
        <v>84</v>
      </c>
      <c r="H2345" s="23">
        <v>8734.77</v>
      </c>
      <c r="I2345" s="23">
        <f t="shared" si="164"/>
        <v>6987.8160000000007</v>
      </c>
      <c r="J2345" s="15">
        <v>50</v>
      </c>
      <c r="K2345" s="23">
        <f t="shared" si="163"/>
        <v>82.593047619047624</v>
      </c>
      <c r="L2345" s="20">
        <f t="shared" si="165"/>
        <v>6937.8160000000007</v>
      </c>
      <c r="M2345" s="21">
        <f t="shared" si="166"/>
        <v>50</v>
      </c>
    </row>
    <row r="2346" spans="2:13">
      <c r="B2346" s="14">
        <v>24461510</v>
      </c>
      <c r="C2346" s="15" t="s">
        <v>1610</v>
      </c>
      <c r="D2346" s="15" t="s">
        <v>1813</v>
      </c>
      <c r="E2346" s="16">
        <v>43962</v>
      </c>
      <c r="F2346" s="22">
        <f>IF(AND(MONTH($D$1)&lt;=MONTH(E2346),YEAR($D$1)=YEAR(E2346)),0,DATEDIF(E2346,$D$1,"M"))</f>
        <v>64</v>
      </c>
      <c r="G2346" s="18">
        <v>84</v>
      </c>
      <c r="H2346" s="23">
        <v>9058.68</v>
      </c>
      <c r="I2346" s="23">
        <f t="shared" si="164"/>
        <v>7246.9440000000004</v>
      </c>
      <c r="J2346" s="15">
        <v>100</v>
      </c>
      <c r="K2346" s="23">
        <f t="shared" ref="K2346:K2409" si="167">(I2346-J2346)/G2346</f>
        <v>85.082666666666668</v>
      </c>
      <c r="L2346" s="20">
        <f t="shared" si="165"/>
        <v>5445.2906666666668</v>
      </c>
      <c r="M2346" s="21">
        <f t="shared" si="166"/>
        <v>1801.6533333333336</v>
      </c>
    </row>
    <row r="2347" spans="2:13">
      <c r="B2347" s="14">
        <v>17408657</v>
      </c>
      <c r="C2347" s="15" t="s">
        <v>1611</v>
      </c>
      <c r="D2347" s="15" t="s">
        <v>1836</v>
      </c>
      <c r="E2347" s="16">
        <v>45693</v>
      </c>
      <c r="F2347" s="22">
        <f>IF(AND(MONTH($D$1)&lt;=MONTH(E2347),YEAR($D$1)=YEAR(E2347)),0,DATEDIF(E2347,$D$1,"M"))</f>
        <v>7</v>
      </c>
      <c r="G2347" s="18">
        <v>84</v>
      </c>
      <c r="H2347" s="23">
        <v>4689</v>
      </c>
      <c r="I2347" s="23">
        <f t="shared" si="164"/>
        <v>3751.2000000000003</v>
      </c>
      <c r="J2347" s="15">
        <v>100</v>
      </c>
      <c r="K2347" s="23">
        <f t="shared" si="167"/>
        <v>43.466666666666669</v>
      </c>
      <c r="L2347" s="20">
        <f t="shared" si="165"/>
        <v>304.26666666666665</v>
      </c>
      <c r="M2347" s="21">
        <f t="shared" si="166"/>
        <v>3446.9333333333334</v>
      </c>
    </row>
    <row r="2348" spans="2:13">
      <c r="B2348" s="14">
        <v>21495177</v>
      </c>
      <c r="C2348" s="15" t="s">
        <v>1611</v>
      </c>
      <c r="D2348" s="15" t="s">
        <v>1831</v>
      </c>
      <c r="E2348" s="16">
        <v>44378</v>
      </c>
      <c r="F2348" s="22">
        <f>IF(AND(MONTH($D$1)&lt;=MONTH(E2348),YEAR($D$1)=YEAR(E2348)),0,DATEDIF(E2348,$D$1,"M"))</f>
        <v>51</v>
      </c>
      <c r="G2348" s="18">
        <v>84</v>
      </c>
      <c r="H2348" s="23">
        <v>3395</v>
      </c>
      <c r="I2348" s="23">
        <f t="shared" si="164"/>
        <v>2716</v>
      </c>
      <c r="J2348" s="15">
        <v>100</v>
      </c>
      <c r="K2348" s="23">
        <f t="shared" si="167"/>
        <v>31.142857142857142</v>
      </c>
      <c r="L2348" s="20">
        <f t="shared" si="165"/>
        <v>1588.2857142857142</v>
      </c>
      <c r="M2348" s="21">
        <f t="shared" si="166"/>
        <v>1127.7142857142858</v>
      </c>
    </row>
    <row r="2349" spans="2:13">
      <c r="B2349" s="14">
        <v>21229516</v>
      </c>
      <c r="C2349" s="15" t="s">
        <v>1611</v>
      </c>
      <c r="D2349" s="15" t="s">
        <v>1835</v>
      </c>
      <c r="E2349" s="16">
        <v>45523</v>
      </c>
      <c r="F2349" s="22">
        <f>IF(AND(MONTH($D$1)&lt;=MONTH(E2349),YEAR($D$1)=YEAR(E2349)),0,DATEDIF(E2349,$D$1,"M"))</f>
        <v>13</v>
      </c>
      <c r="G2349" s="18">
        <v>84</v>
      </c>
      <c r="H2349" s="23">
        <v>2423.7600000000002</v>
      </c>
      <c r="I2349" s="23">
        <f t="shared" si="164"/>
        <v>1939.0080000000003</v>
      </c>
      <c r="J2349" s="15">
        <v>100</v>
      </c>
      <c r="K2349" s="23">
        <f t="shared" si="167"/>
        <v>21.892952380952384</v>
      </c>
      <c r="L2349" s="20">
        <f t="shared" si="165"/>
        <v>284.60838095238097</v>
      </c>
      <c r="M2349" s="21">
        <f t="shared" si="166"/>
        <v>1654.3996190476194</v>
      </c>
    </row>
    <row r="2350" spans="2:13">
      <c r="B2350" s="14">
        <v>18676380</v>
      </c>
      <c r="C2350" s="15" t="s">
        <v>1611</v>
      </c>
      <c r="D2350" s="15" t="s">
        <v>1827</v>
      </c>
      <c r="E2350" s="16">
        <v>43817</v>
      </c>
      <c r="F2350" s="22">
        <f>IF(AND(MONTH($D$1)&lt;=MONTH(E2350),YEAR($D$1)=YEAR(E2350)),0,DATEDIF(E2350,$D$1,"M"))</f>
        <v>69</v>
      </c>
      <c r="G2350" s="18">
        <v>84</v>
      </c>
      <c r="H2350" s="23">
        <v>2363</v>
      </c>
      <c r="I2350" s="23">
        <f t="shared" si="164"/>
        <v>1890.4</v>
      </c>
      <c r="J2350" s="15">
        <v>100</v>
      </c>
      <c r="K2350" s="23">
        <f t="shared" si="167"/>
        <v>21.314285714285717</v>
      </c>
      <c r="L2350" s="20">
        <f t="shared" si="165"/>
        <v>1470.6857142857145</v>
      </c>
      <c r="M2350" s="21">
        <f t="shared" si="166"/>
        <v>419.71428571428555</v>
      </c>
    </row>
    <row r="2351" spans="2:13">
      <c r="B2351" s="14">
        <v>21068290</v>
      </c>
      <c r="C2351" s="15" t="s">
        <v>1611</v>
      </c>
      <c r="D2351" s="15" t="s">
        <v>1827</v>
      </c>
      <c r="E2351" s="16">
        <v>44784</v>
      </c>
      <c r="F2351" s="22">
        <f>IF(AND(MONTH($D$1)&lt;=MONTH(E2351),YEAR($D$1)=YEAR(E2351)),0,DATEDIF(E2351,$D$1,"M"))</f>
        <v>37</v>
      </c>
      <c r="G2351" s="18">
        <v>84</v>
      </c>
      <c r="H2351" s="23">
        <v>2494</v>
      </c>
      <c r="I2351" s="23">
        <f t="shared" si="164"/>
        <v>1995.2</v>
      </c>
      <c r="J2351" s="15">
        <v>100</v>
      </c>
      <c r="K2351" s="23">
        <f t="shared" si="167"/>
        <v>22.561904761904763</v>
      </c>
      <c r="L2351" s="20">
        <f t="shared" si="165"/>
        <v>834.79047619047628</v>
      </c>
      <c r="M2351" s="21">
        <f t="shared" si="166"/>
        <v>1160.4095238095238</v>
      </c>
    </row>
    <row r="2352" spans="2:13">
      <c r="B2352" s="14">
        <v>18676363</v>
      </c>
      <c r="C2352" s="15" t="s">
        <v>1611</v>
      </c>
      <c r="D2352" s="15" t="s">
        <v>1827</v>
      </c>
      <c r="E2352" s="16">
        <v>44315</v>
      </c>
      <c r="F2352" s="22">
        <f>IF(AND(MONTH($D$1)&lt;=MONTH(E2352),YEAR($D$1)=YEAR(E2352)),0,DATEDIF(E2352,$D$1,"M"))</f>
        <v>53</v>
      </c>
      <c r="G2352" s="18">
        <v>84</v>
      </c>
      <c r="H2352" s="23">
        <v>2650.57</v>
      </c>
      <c r="I2352" s="23">
        <f t="shared" si="164"/>
        <v>2120.4560000000001</v>
      </c>
      <c r="J2352" s="15">
        <v>100</v>
      </c>
      <c r="K2352" s="23">
        <f t="shared" si="167"/>
        <v>24.053047619047621</v>
      </c>
      <c r="L2352" s="20">
        <f t="shared" si="165"/>
        <v>1274.811523809524</v>
      </c>
      <c r="M2352" s="21">
        <f t="shared" si="166"/>
        <v>845.6444761904761</v>
      </c>
    </row>
    <row r="2353" spans="2:13">
      <c r="B2353" s="14">
        <v>18676379</v>
      </c>
      <c r="C2353" s="15" t="s">
        <v>1611</v>
      </c>
      <c r="D2353" s="15" t="s">
        <v>1827</v>
      </c>
      <c r="E2353" s="16">
        <v>43648</v>
      </c>
      <c r="F2353" s="22">
        <f>IF(AND(MONTH($D$1)&lt;=MONTH(E2353),YEAR($D$1)=YEAR(E2353)),0,DATEDIF(E2353,$D$1,"M"))</f>
        <v>74</v>
      </c>
      <c r="G2353" s="18">
        <v>84</v>
      </c>
      <c r="H2353" s="23">
        <v>2377</v>
      </c>
      <c r="I2353" s="23">
        <f t="shared" si="164"/>
        <v>1901.6000000000001</v>
      </c>
      <c r="J2353" s="15">
        <v>100</v>
      </c>
      <c r="K2353" s="23">
        <f t="shared" si="167"/>
        <v>21.44761904761905</v>
      </c>
      <c r="L2353" s="20">
        <f t="shared" si="165"/>
        <v>1587.1238095238098</v>
      </c>
      <c r="M2353" s="21">
        <f t="shared" si="166"/>
        <v>314.47619047619037</v>
      </c>
    </row>
    <row r="2354" spans="2:13">
      <c r="B2354" s="14">
        <v>17235938</v>
      </c>
      <c r="C2354" s="15" t="s">
        <v>1611</v>
      </c>
      <c r="D2354" s="15" t="s">
        <v>1827</v>
      </c>
      <c r="E2354" s="16">
        <v>44663</v>
      </c>
      <c r="F2354" s="22">
        <f>IF(AND(MONTH($D$1)&lt;=MONTH(E2354),YEAR($D$1)=YEAR(E2354)),0,DATEDIF(E2354,$D$1,"M"))</f>
        <v>41</v>
      </c>
      <c r="G2354" s="18">
        <v>84</v>
      </c>
      <c r="H2354" s="23">
        <v>2445</v>
      </c>
      <c r="I2354" s="23">
        <f t="shared" si="164"/>
        <v>1956</v>
      </c>
      <c r="J2354" s="15">
        <v>100</v>
      </c>
      <c r="K2354" s="23">
        <f t="shared" si="167"/>
        <v>22.095238095238095</v>
      </c>
      <c r="L2354" s="20">
        <f t="shared" si="165"/>
        <v>905.90476190476193</v>
      </c>
      <c r="M2354" s="21">
        <f t="shared" si="166"/>
        <v>1050.0952380952381</v>
      </c>
    </row>
    <row r="2355" spans="2:13">
      <c r="B2355" s="14">
        <v>20696228</v>
      </c>
      <c r="C2355" s="15" t="s">
        <v>1611</v>
      </c>
      <c r="D2355" s="15" t="s">
        <v>1830</v>
      </c>
      <c r="E2355" s="16">
        <v>41275</v>
      </c>
      <c r="F2355" s="22">
        <f>IF(AND(MONTH($D$1)&lt;=MONTH(E2355),YEAR($D$1)=YEAR(E2355)),0,DATEDIF(E2355,$D$1,"M"))</f>
        <v>153</v>
      </c>
      <c r="G2355" s="18">
        <v>84</v>
      </c>
      <c r="H2355" s="23">
        <v>2098.7199999999998</v>
      </c>
      <c r="I2355" s="23">
        <f t="shared" si="164"/>
        <v>1678.9759999999999</v>
      </c>
      <c r="J2355" s="15">
        <v>50</v>
      </c>
      <c r="K2355" s="23">
        <f t="shared" si="167"/>
        <v>19.392571428571426</v>
      </c>
      <c r="L2355" s="20">
        <f t="shared" si="165"/>
        <v>1628.9759999999997</v>
      </c>
      <c r="M2355" s="21">
        <f t="shared" si="166"/>
        <v>50</v>
      </c>
    </row>
    <row r="2356" spans="2:13">
      <c r="B2356" s="14">
        <v>18306225</v>
      </c>
      <c r="C2356" s="15" t="s">
        <v>1611</v>
      </c>
      <c r="D2356" s="15" t="s">
        <v>1826</v>
      </c>
      <c r="E2356" s="16">
        <v>43728</v>
      </c>
      <c r="F2356" s="22">
        <f>IF(AND(MONTH($D$1)&lt;=MONTH(E2356),YEAR($D$1)=YEAR(E2356)),0,DATEDIF(E2356,$D$1,"M"))</f>
        <v>72</v>
      </c>
      <c r="G2356" s="18">
        <v>84</v>
      </c>
      <c r="H2356" s="23">
        <v>2571</v>
      </c>
      <c r="I2356" s="23">
        <f t="shared" si="164"/>
        <v>2056.8000000000002</v>
      </c>
      <c r="J2356" s="15">
        <v>100</v>
      </c>
      <c r="K2356" s="23">
        <f t="shared" si="167"/>
        <v>23.295238095238098</v>
      </c>
      <c r="L2356" s="20">
        <f t="shared" si="165"/>
        <v>1677.257142857143</v>
      </c>
      <c r="M2356" s="21">
        <f t="shared" si="166"/>
        <v>379.5428571428572</v>
      </c>
    </row>
    <row r="2357" spans="2:13">
      <c r="B2357" s="14">
        <v>20340569</v>
      </c>
      <c r="C2357" s="15" t="s">
        <v>1611</v>
      </c>
      <c r="D2357" s="15" t="s">
        <v>1826</v>
      </c>
      <c r="E2357" s="16">
        <v>43773</v>
      </c>
      <c r="F2357" s="22">
        <f>IF(AND(MONTH($D$1)&lt;=MONTH(E2357),YEAR($D$1)=YEAR(E2357)),0,DATEDIF(E2357,$D$1,"M"))</f>
        <v>70</v>
      </c>
      <c r="G2357" s="18">
        <v>84</v>
      </c>
      <c r="H2357" s="23">
        <v>2168</v>
      </c>
      <c r="I2357" s="23">
        <f t="shared" si="164"/>
        <v>1734.4</v>
      </c>
      <c r="J2357" s="15">
        <v>100</v>
      </c>
      <c r="K2357" s="23">
        <f t="shared" si="167"/>
        <v>19.457142857142859</v>
      </c>
      <c r="L2357" s="20">
        <f t="shared" si="165"/>
        <v>1362.0000000000002</v>
      </c>
      <c r="M2357" s="21">
        <f t="shared" si="166"/>
        <v>372.39999999999986</v>
      </c>
    </row>
    <row r="2358" spans="2:13">
      <c r="B2358" s="14">
        <v>21876400</v>
      </c>
      <c r="C2358" s="15" t="s">
        <v>1611</v>
      </c>
      <c r="D2358" s="15" t="s">
        <v>1826</v>
      </c>
      <c r="E2358" s="16">
        <v>43249</v>
      </c>
      <c r="F2358" s="22">
        <f>IF(AND(MONTH($D$1)&lt;=MONTH(E2358),YEAR($D$1)=YEAR(E2358)),0,DATEDIF(E2358,$D$1,"M"))</f>
        <v>88</v>
      </c>
      <c r="G2358" s="18">
        <v>84</v>
      </c>
      <c r="H2358" s="23">
        <v>3641.58</v>
      </c>
      <c r="I2358" s="23">
        <f t="shared" si="164"/>
        <v>2913.2640000000001</v>
      </c>
      <c r="J2358" s="15">
        <v>50</v>
      </c>
      <c r="K2358" s="23">
        <f t="shared" si="167"/>
        <v>34.086476190476191</v>
      </c>
      <c r="L2358" s="20">
        <f t="shared" si="165"/>
        <v>2863.2640000000001</v>
      </c>
      <c r="M2358" s="21">
        <f t="shared" si="166"/>
        <v>50</v>
      </c>
    </row>
    <row r="2359" spans="2:13">
      <c r="B2359" s="14">
        <v>16835087</v>
      </c>
      <c r="C2359" s="15" t="s">
        <v>1611</v>
      </c>
      <c r="D2359" s="15" t="s">
        <v>1828</v>
      </c>
      <c r="E2359" s="16">
        <v>44007</v>
      </c>
      <c r="F2359" s="22">
        <f>IF(AND(MONTH($D$1)&lt;=MONTH(E2359),YEAR($D$1)=YEAR(E2359)),0,DATEDIF(E2359,$D$1,"M"))</f>
        <v>63</v>
      </c>
      <c r="G2359" s="18">
        <v>84</v>
      </c>
      <c r="H2359" s="23">
        <v>4000</v>
      </c>
      <c r="I2359" s="23">
        <f t="shared" si="164"/>
        <v>3200</v>
      </c>
      <c r="J2359" s="15">
        <v>100</v>
      </c>
      <c r="K2359" s="23">
        <f t="shared" si="167"/>
        <v>36.904761904761905</v>
      </c>
      <c r="L2359" s="20">
        <f t="shared" si="165"/>
        <v>2325</v>
      </c>
      <c r="M2359" s="21">
        <f t="shared" si="166"/>
        <v>875</v>
      </c>
    </row>
    <row r="2360" spans="2:13">
      <c r="B2360" s="14">
        <v>16835351</v>
      </c>
      <c r="C2360" s="15" t="s">
        <v>1611</v>
      </c>
      <c r="D2360" s="15" t="s">
        <v>1832</v>
      </c>
      <c r="E2360" s="16">
        <v>44518</v>
      </c>
      <c r="F2360" s="22">
        <f>IF(AND(MONTH($D$1)&lt;=MONTH(E2360),YEAR($D$1)=YEAR(E2360)),0,DATEDIF(E2360,$D$1,"M"))</f>
        <v>46</v>
      </c>
      <c r="G2360" s="18">
        <v>84</v>
      </c>
      <c r="H2360" s="23">
        <v>4497.82</v>
      </c>
      <c r="I2360" s="23">
        <f t="shared" si="164"/>
        <v>3598.2559999999999</v>
      </c>
      <c r="J2360" s="15">
        <v>100</v>
      </c>
      <c r="K2360" s="23">
        <f t="shared" si="167"/>
        <v>41.64590476190476</v>
      </c>
      <c r="L2360" s="20">
        <f t="shared" si="165"/>
        <v>1915.711619047619</v>
      </c>
      <c r="M2360" s="21">
        <f t="shared" si="166"/>
        <v>1682.5443809523808</v>
      </c>
    </row>
    <row r="2361" spans="2:13">
      <c r="B2361" s="14">
        <v>16835446</v>
      </c>
      <c r="C2361" s="15" t="s">
        <v>1611</v>
      </c>
      <c r="D2361" s="15" t="s">
        <v>1834</v>
      </c>
      <c r="E2361" s="16">
        <v>44887</v>
      </c>
      <c r="F2361" s="22">
        <f>IF(AND(MONTH($D$1)&lt;=MONTH(E2361),YEAR($D$1)=YEAR(E2361)),0,DATEDIF(E2361,$D$1,"M"))</f>
        <v>34</v>
      </c>
      <c r="G2361" s="18">
        <v>84</v>
      </c>
      <c r="H2361" s="23">
        <v>3383</v>
      </c>
      <c r="I2361" s="23">
        <f t="shared" si="164"/>
        <v>2706.4</v>
      </c>
      <c r="J2361" s="15">
        <v>100</v>
      </c>
      <c r="K2361" s="23">
        <f t="shared" si="167"/>
        <v>31.028571428571428</v>
      </c>
      <c r="L2361" s="20">
        <f t="shared" si="165"/>
        <v>1054.9714285714285</v>
      </c>
      <c r="M2361" s="21">
        <f t="shared" si="166"/>
        <v>1651.4285714285716</v>
      </c>
    </row>
    <row r="2362" spans="2:13">
      <c r="B2362" s="14">
        <v>16835475</v>
      </c>
      <c r="C2362" s="15" t="s">
        <v>1611</v>
      </c>
      <c r="D2362" s="15" t="s">
        <v>1822</v>
      </c>
      <c r="E2362" s="16">
        <v>38353</v>
      </c>
      <c r="F2362" s="22">
        <f>IF(AND(MONTH($D$1)&lt;=MONTH(E2362),YEAR($D$1)=YEAR(E2362)),0,DATEDIF(E2362,$D$1,"M"))</f>
        <v>249</v>
      </c>
      <c r="G2362" s="18">
        <v>84</v>
      </c>
      <c r="H2362" s="23">
        <v>2134.23</v>
      </c>
      <c r="I2362" s="23">
        <f t="shared" si="164"/>
        <v>1707.384</v>
      </c>
      <c r="J2362" s="15">
        <v>50</v>
      </c>
      <c r="K2362" s="23">
        <f t="shared" si="167"/>
        <v>19.730761904761906</v>
      </c>
      <c r="L2362" s="20">
        <f t="shared" si="165"/>
        <v>1657.384</v>
      </c>
      <c r="M2362" s="21">
        <f t="shared" si="166"/>
        <v>50</v>
      </c>
    </row>
    <row r="2363" spans="2:13">
      <c r="B2363" s="14">
        <v>16835481</v>
      </c>
      <c r="C2363" s="15" t="s">
        <v>1611</v>
      </c>
      <c r="D2363" s="15" t="s">
        <v>1822</v>
      </c>
      <c r="E2363" s="16">
        <v>37987</v>
      </c>
      <c r="F2363" s="22">
        <f>IF(AND(MONTH($D$1)&lt;=MONTH(E2363),YEAR($D$1)=YEAR(E2363)),0,DATEDIF(E2363,$D$1,"M"))</f>
        <v>261</v>
      </c>
      <c r="G2363" s="18">
        <v>84</v>
      </c>
      <c r="H2363" s="23">
        <v>2134.23</v>
      </c>
      <c r="I2363" s="23">
        <f t="shared" si="164"/>
        <v>1707.384</v>
      </c>
      <c r="J2363" s="15">
        <v>50</v>
      </c>
      <c r="K2363" s="23">
        <f t="shared" si="167"/>
        <v>19.730761904761906</v>
      </c>
      <c r="L2363" s="20">
        <f t="shared" si="165"/>
        <v>1657.384</v>
      </c>
      <c r="M2363" s="21">
        <f t="shared" si="166"/>
        <v>50</v>
      </c>
    </row>
    <row r="2364" spans="2:13">
      <c r="B2364" s="14">
        <v>21379094</v>
      </c>
      <c r="C2364" s="15" t="s">
        <v>1611</v>
      </c>
      <c r="D2364" s="15" t="s">
        <v>1822</v>
      </c>
      <c r="E2364" s="16">
        <v>39814</v>
      </c>
      <c r="F2364" s="22">
        <f>IF(AND(MONTH($D$1)&lt;=MONTH(E2364),YEAR($D$1)=YEAR(E2364)),0,DATEDIF(E2364,$D$1,"M"))</f>
        <v>201</v>
      </c>
      <c r="G2364" s="18">
        <v>84</v>
      </c>
      <c r="H2364" s="23">
        <v>2134.23</v>
      </c>
      <c r="I2364" s="23">
        <f t="shared" si="164"/>
        <v>1707.384</v>
      </c>
      <c r="J2364" s="15">
        <v>50</v>
      </c>
      <c r="K2364" s="23">
        <f t="shared" si="167"/>
        <v>19.730761904761906</v>
      </c>
      <c r="L2364" s="20">
        <f t="shared" si="165"/>
        <v>1657.384</v>
      </c>
      <c r="M2364" s="21">
        <f t="shared" si="166"/>
        <v>50</v>
      </c>
    </row>
    <row r="2365" spans="2:13">
      <c r="B2365" s="14">
        <v>16835097</v>
      </c>
      <c r="C2365" s="15" t="s">
        <v>1611</v>
      </c>
      <c r="D2365" s="15" t="s">
        <v>1822</v>
      </c>
      <c r="E2365" s="16">
        <v>38718</v>
      </c>
      <c r="F2365" s="22">
        <f>IF(AND(MONTH($D$1)&lt;=MONTH(E2365),YEAR($D$1)=YEAR(E2365)),0,DATEDIF(E2365,$D$1,"M"))</f>
        <v>237</v>
      </c>
      <c r="G2365" s="18">
        <v>84</v>
      </c>
      <c r="H2365" s="23">
        <v>2134.23</v>
      </c>
      <c r="I2365" s="23">
        <f t="shared" si="164"/>
        <v>1707.384</v>
      </c>
      <c r="J2365" s="15">
        <v>50</v>
      </c>
      <c r="K2365" s="23">
        <f t="shared" si="167"/>
        <v>19.730761904761906</v>
      </c>
      <c r="L2365" s="20">
        <f t="shared" si="165"/>
        <v>1657.384</v>
      </c>
      <c r="M2365" s="21">
        <f t="shared" si="166"/>
        <v>50</v>
      </c>
    </row>
    <row r="2366" spans="2:13">
      <c r="B2366" s="14">
        <v>16835482</v>
      </c>
      <c r="C2366" s="15" t="s">
        <v>1611</v>
      </c>
      <c r="D2366" s="15" t="s">
        <v>1822</v>
      </c>
      <c r="E2366" s="16">
        <v>42005</v>
      </c>
      <c r="F2366" s="22">
        <f>IF(AND(MONTH($D$1)&lt;=MONTH(E2366),YEAR($D$1)=YEAR(E2366)),0,DATEDIF(E2366,$D$1,"M"))</f>
        <v>129</v>
      </c>
      <c r="G2366" s="18">
        <v>84</v>
      </c>
      <c r="H2366" s="23">
        <v>2134.23</v>
      </c>
      <c r="I2366" s="23">
        <f t="shared" si="164"/>
        <v>1707.384</v>
      </c>
      <c r="J2366" s="15">
        <v>50</v>
      </c>
      <c r="K2366" s="23">
        <f t="shared" si="167"/>
        <v>19.730761904761906</v>
      </c>
      <c r="L2366" s="20">
        <f t="shared" si="165"/>
        <v>1657.384</v>
      </c>
      <c r="M2366" s="21">
        <f t="shared" si="166"/>
        <v>50</v>
      </c>
    </row>
    <row r="2367" spans="2:13">
      <c r="B2367" s="14">
        <v>20351541</v>
      </c>
      <c r="C2367" s="15" t="s">
        <v>1611</v>
      </c>
      <c r="D2367" s="15" t="s">
        <v>1822</v>
      </c>
      <c r="E2367" s="16">
        <v>44777</v>
      </c>
      <c r="F2367" s="22">
        <f>IF(AND(MONTH($D$1)&lt;=MONTH(E2367),YEAR($D$1)=YEAR(E2367)),0,DATEDIF(E2367,$D$1,"M"))</f>
        <v>37</v>
      </c>
      <c r="G2367" s="18">
        <v>84</v>
      </c>
      <c r="H2367" s="23">
        <v>2876</v>
      </c>
      <c r="I2367" s="23">
        <f t="shared" si="164"/>
        <v>2300.8000000000002</v>
      </c>
      <c r="J2367" s="15">
        <v>100</v>
      </c>
      <c r="K2367" s="23">
        <f t="shared" si="167"/>
        <v>26.200000000000003</v>
      </c>
      <c r="L2367" s="20">
        <f t="shared" si="165"/>
        <v>969.40000000000009</v>
      </c>
      <c r="M2367" s="21">
        <f t="shared" si="166"/>
        <v>1331.4</v>
      </c>
    </row>
    <row r="2368" spans="2:13">
      <c r="B2368" s="14">
        <v>8312320</v>
      </c>
      <c r="C2368" s="15" t="s">
        <v>1611</v>
      </c>
      <c r="D2368" s="15" t="s">
        <v>1823</v>
      </c>
      <c r="E2368" s="16">
        <v>36892</v>
      </c>
      <c r="F2368" s="22">
        <f>IF(AND(MONTH($D$1)&lt;=MONTH(E2368),YEAR($D$1)=YEAR(E2368)),0,DATEDIF(E2368,$D$1,"M"))</f>
        <v>297</v>
      </c>
      <c r="G2368" s="18">
        <v>84</v>
      </c>
      <c r="H2368" s="23">
        <v>2192</v>
      </c>
      <c r="I2368" s="23">
        <f t="shared" si="164"/>
        <v>1753.6000000000001</v>
      </c>
      <c r="J2368" s="15">
        <v>50</v>
      </c>
      <c r="K2368" s="23">
        <f t="shared" si="167"/>
        <v>20.280952380952382</v>
      </c>
      <c r="L2368" s="20">
        <f t="shared" si="165"/>
        <v>1703.6000000000001</v>
      </c>
      <c r="M2368" s="21">
        <f t="shared" si="166"/>
        <v>50</v>
      </c>
    </row>
    <row r="2369" spans="2:13">
      <c r="B2369" s="14">
        <v>18676306</v>
      </c>
      <c r="C2369" s="15" t="s">
        <v>1611</v>
      </c>
      <c r="D2369" s="15" t="s">
        <v>1823</v>
      </c>
      <c r="E2369" s="16">
        <v>40179</v>
      </c>
      <c r="F2369" s="22">
        <f>IF(AND(MONTH($D$1)&lt;=MONTH(E2369),YEAR($D$1)=YEAR(E2369)),0,DATEDIF(E2369,$D$1,"M"))</f>
        <v>189</v>
      </c>
      <c r="G2369" s="18">
        <v>84</v>
      </c>
      <c r="H2369" s="23">
        <v>2192</v>
      </c>
      <c r="I2369" s="23">
        <f t="shared" si="164"/>
        <v>1753.6000000000001</v>
      </c>
      <c r="J2369" s="15">
        <v>50</v>
      </c>
      <c r="K2369" s="23">
        <f t="shared" si="167"/>
        <v>20.280952380952382</v>
      </c>
      <c r="L2369" s="20">
        <f t="shared" si="165"/>
        <v>1703.6000000000001</v>
      </c>
      <c r="M2369" s="21">
        <f t="shared" si="166"/>
        <v>50</v>
      </c>
    </row>
    <row r="2370" spans="2:13">
      <c r="B2370" s="14">
        <v>18676229</v>
      </c>
      <c r="C2370" s="15" t="s">
        <v>1611</v>
      </c>
      <c r="D2370" s="15" t="s">
        <v>1833</v>
      </c>
      <c r="E2370" s="16">
        <v>44496</v>
      </c>
      <c r="F2370" s="22">
        <f>IF(AND(MONTH($D$1)&lt;=MONTH(E2370),YEAR($D$1)=YEAR(E2370)),0,DATEDIF(E2370,$D$1,"M"))</f>
        <v>47</v>
      </c>
      <c r="G2370" s="18">
        <v>84</v>
      </c>
      <c r="H2370" s="23">
        <v>1724.77</v>
      </c>
      <c r="I2370" s="23">
        <f t="shared" si="164"/>
        <v>1379.816</v>
      </c>
      <c r="J2370" s="15">
        <v>100</v>
      </c>
      <c r="K2370" s="23">
        <f t="shared" si="167"/>
        <v>15.235904761904763</v>
      </c>
      <c r="L2370" s="20">
        <f t="shared" si="165"/>
        <v>716.08752380952387</v>
      </c>
      <c r="M2370" s="21">
        <f t="shared" si="166"/>
        <v>663.72847619047616</v>
      </c>
    </row>
    <row r="2371" spans="2:13">
      <c r="B2371" s="14">
        <v>21682079</v>
      </c>
      <c r="C2371" s="15" t="s">
        <v>1611</v>
      </c>
      <c r="D2371" s="15" t="s">
        <v>1818</v>
      </c>
      <c r="E2371" s="16">
        <v>41514</v>
      </c>
      <c r="F2371" s="22">
        <f>IF(AND(MONTH($D$1)&lt;=MONTH(E2371),YEAR($D$1)=YEAR(E2371)),0,DATEDIF(E2371,$D$1,"M"))</f>
        <v>145</v>
      </c>
      <c r="G2371" s="18">
        <v>84</v>
      </c>
      <c r="H2371" s="23">
        <v>3284.45</v>
      </c>
      <c r="I2371" s="23">
        <f t="shared" si="164"/>
        <v>2627.56</v>
      </c>
      <c r="J2371" s="15">
        <v>50</v>
      </c>
      <c r="K2371" s="23">
        <f t="shared" si="167"/>
        <v>30.685238095238095</v>
      </c>
      <c r="L2371" s="20">
        <f t="shared" si="165"/>
        <v>2577.56</v>
      </c>
      <c r="M2371" s="21">
        <f t="shared" si="166"/>
        <v>50</v>
      </c>
    </row>
    <row r="2372" spans="2:13">
      <c r="B2372" s="14">
        <v>16835025</v>
      </c>
      <c r="C2372" s="15" t="s">
        <v>1611</v>
      </c>
      <c r="D2372" s="15" t="s">
        <v>1829</v>
      </c>
      <c r="E2372" s="16">
        <v>43403</v>
      </c>
      <c r="F2372" s="22">
        <f>IF(AND(MONTH($D$1)&lt;=MONTH(E2372),YEAR($D$1)=YEAR(E2372)),0,DATEDIF(E2372,$D$1,"M"))</f>
        <v>83</v>
      </c>
      <c r="G2372" s="18">
        <v>84</v>
      </c>
      <c r="H2372" s="23">
        <v>4690.8999999999996</v>
      </c>
      <c r="I2372" s="23">
        <f t="shared" ref="I2372:I2435" si="168">+H2372*(1-$I$3)</f>
        <v>3752.72</v>
      </c>
      <c r="J2372" s="15">
        <v>100</v>
      </c>
      <c r="K2372" s="23">
        <f t="shared" si="167"/>
        <v>43.484761904761903</v>
      </c>
      <c r="L2372" s="20">
        <f t="shared" ref="L2372:L2435" si="169">IF(F2372&lt;G2372,K2372*F2372,K2372*G2372)</f>
        <v>3609.2352380952379</v>
      </c>
      <c r="M2372" s="21">
        <f t="shared" si="166"/>
        <v>143.48476190476185</v>
      </c>
    </row>
    <row r="2373" spans="2:13">
      <c r="B2373" s="14">
        <v>271232453</v>
      </c>
      <c r="C2373" s="15" t="s">
        <v>1611</v>
      </c>
      <c r="D2373" s="15" t="s">
        <v>1636</v>
      </c>
      <c r="E2373" s="16" t="s">
        <v>1957</v>
      </c>
      <c r="F2373" s="22">
        <f>IF(AND(MONTH($D$1)&lt;=MONTH(E2373),YEAR($D$1)=YEAR(E2373)),0,DATEDIF(E2373,$D$1,"M"))</f>
        <v>61</v>
      </c>
      <c r="G2373" s="18">
        <v>84</v>
      </c>
      <c r="H2373" s="23">
        <v>7404.41</v>
      </c>
      <c r="I2373" s="23">
        <f t="shared" si="168"/>
        <v>5923.5280000000002</v>
      </c>
      <c r="J2373" s="15">
        <v>100</v>
      </c>
      <c r="K2373" s="23">
        <f t="shared" si="167"/>
        <v>69.327714285714293</v>
      </c>
      <c r="L2373" s="20">
        <f t="shared" si="169"/>
        <v>4228.9905714285715</v>
      </c>
      <c r="M2373" s="21">
        <f t="shared" si="166"/>
        <v>1694.5374285714288</v>
      </c>
    </row>
    <row r="2374" spans="2:13">
      <c r="B2374" s="14">
        <v>19068492</v>
      </c>
      <c r="C2374" s="15" t="s">
        <v>1611</v>
      </c>
      <c r="D2374" s="15" t="s">
        <v>1821</v>
      </c>
      <c r="E2374" s="16">
        <v>44852</v>
      </c>
      <c r="F2374" s="22">
        <f>IF(AND(MONTH($D$1)&lt;=MONTH(E2374),YEAR($D$1)=YEAR(E2374)),0,DATEDIF(E2374,$D$1,"M"))</f>
        <v>35</v>
      </c>
      <c r="G2374" s="18">
        <v>84</v>
      </c>
      <c r="H2374" s="23">
        <v>2691</v>
      </c>
      <c r="I2374" s="23">
        <f t="shared" si="168"/>
        <v>2152.8000000000002</v>
      </c>
      <c r="J2374" s="15">
        <v>100</v>
      </c>
      <c r="K2374" s="23">
        <f t="shared" si="167"/>
        <v>24.43809523809524</v>
      </c>
      <c r="L2374" s="20">
        <f t="shared" si="169"/>
        <v>855.33333333333337</v>
      </c>
      <c r="M2374" s="21">
        <f t="shared" ref="M2374:M2437" si="170">IF(F2374&gt;G2374,J2374,I2374-L2374)</f>
        <v>1297.4666666666667</v>
      </c>
    </row>
    <row r="2375" spans="2:13">
      <c r="B2375" s="14">
        <v>23862825</v>
      </c>
      <c r="C2375" s="15" t="s">
        <v>1611</v>
      </c>
      <c r="D2375" s="15" t="s">
        <v>1821</v>
      </c>
      <c r="E2375" s="16">
        <v>41914</v>
      </c>
      <c r="F2375" s="22">
        <f>IF(AND(MONTH($D$1)&lt;=MONTH(E2375),YEAR($D$1)=YEAR(E2375)),0,DATEDIF(E2375,$D$1,"M"))</f>
        <v>131</v>
      </c>
      <c r="G2375" s="18">
        <v>84</v>
      </c>
      <c r="H2375" s="23">
        <v>1983.21</v>
      </c>
      <c r="I2375" s="23">
        <f t="shared" si="168"/>
        <v>1586.5680000000002</v>
      </c>
      <c r="J2375" s="15">
        <v>50</v>
      </c>
      <c r="K2375" s="23">
        <f t="shared" si="167"/>
        <v>18.292476190476194</v>
      </c>
      <c r="L2375" s="20">
        <f t="shared" si="169"/>
        <v>1536.5680000000002</v>
      </c>
      <c r="M2375" s="21">
        <f t="shared" si="170"/>
        <v>50</v>
      </c>
    </row>
    <row r="2376" spans="2:13">
      <c r="B2376" s="14">
        <v>16835498</v>
      </c>
      <c r="C2376" s="15" t="s">
        <v>1611</v>
      </c>
      <c r="D2376" s="15" t="s">
        <v>1821</v>
      </c>
      <c r="E2376" s="16">
        <v>40722</v>
      </c>
      <c r="F2376" s="22">
        <f>IF(AND(MONTH($D$1)&lt;=MONTH(E2376),YEAR($D$1)=YEAR(E2376)),0,DATEDIF(E2376,$D$1,"M"))</f>
        <v>171</v>
      </c>
      <c r="G2376" s="18">
        <v>84</v>
      </c>
      <c r="H2376" s="23">
        <v>25.35</v>
      </c>
      <c r="I2376" s="23">
        <f t="shared" si="168"/>
        <v>20.28</v>
      </c>
      <c r="J2376" s="15">
        <v>50</v>
      </c>
      <c r="K2376" s="23">
        <f t="shared" si="167"/>
        <v>-0.3538095238095238</v>
      </c>
      <c r="L2376" s="20">
        <f t="shared" si="169"/>
        <v>-29.72</v>
      </c>
      <c r="M2376" s="21">
        <f t="shared" si="170"/>
        <v>50</v>
      </c>
    </row>
    <row r="2377" spans="2:13">
      <c r="B2377" s="14">
        <v>18676194</v>
      </c>
      <c r="C2377" s="15" t="s">
        <v>1611</v>
      </c>
      <c r="D2377" s="15" t="s">
        <v>1820</v>
      </c>
      <c r="E2377" s="16">
        <v>44181</v>
      </c>
      <c r="F2377" s="22">
        <f>IF(AND(MONTH($D$1)&lt;=MONTH(E2377),YEAR($D$1)=YEAR(E2377)),0,DATEDIF(E2377,$D$1,"M"))</f>
        <v>57</v>
      </c>
      <c r="G2377" s="18">
        <v>84</v>
      </c>
      <c r="H2377" s="23">
        <v>2830</v>
      </c>
      <c r="I2377" s="23">
        <f t="shared" si="168"/>
        <v>2264</v>
      </c>
      <c r="J2377" s="15">
        <v>100</v>
      </c>
      <c r="K2377" s="23">
        <f t="shared" si="167"/>
        <v>25.761904761904763</v>
      </c>
      <c r="L2377" s="20">
        <f t="shared" si="169"/>
        <v>1468.4285714285716</v>
      </c>
      <c r="M2377" s="21">
        <f t="shared" si="170"/>
        <v>795.57142857142844</v>
      </c>
    </row>
    <row r="2378" spans="2:13">
      <c r="B2378" s="14">
        <v>18676030</v>
      </c>
      <c r="C2378" s="15" t="s">
        <v>1611</v>
      </c>
      <c r="D2378" s="15" t="s">
        <v>1820</v>
      </c>
      <c r="E2378" s="16">
        <v>45414</v>
      </c>
      <c r="F2378" s="22">
        <f>IF(AND(MONTH($D$1)&lt;=MONTH(E2378),YEAR($D$1)=YEAR(E2378)),0,DATEDIF(E2378,$D$1,"M"))</f>
        <v>16</v>
      </c>
      <c r="G2378" s="18">
        <v>84</v>
      </c>
      <c r="H2378" s="23">
        <v>3703.45</v>
      </c>
      <c r="I2378" s="23">
        <f t="shared" si="168"/>
        <v>2962.76</v>
      </c>
      <c r="J2378" s="15">
        <v>100</v>
      </c>
      <c r="K2378" s="23">
        <f t="shared" si="167"/>
        <v>34.08047619047619</v>
      </c>
      <c r="L2378" s="20">
        <f t="shared" si="169"/>
        <v>545.28761904761905</v>
      </c>
      <c r="M2378" s="21">
        <f t="shared" si="170"/>
        <v>2417.4723809523812</v>
      </c>
    </row>
    <row r="2379" spans="2:13">
      <c r="B2379" s="14">
        <v>728900477</v>
      </c>
      <c r="C2379" s="15" t="s">
        <v>1611</v>
      </c>
      <c r="D2379" s="15" t="s">
        <v>1820</v>
      </c>
      <c r="E2379" s="16">
        <v>40909</v>
      </c>
      <c r="F2379" s="22">
        <f>IF(AND(MONTH($D$1)&lt;=MONTH(E2379),YEAR($D$1)=YEAR(E2379)),0,DATEDIF(E2379,$D$1,"M"))</f>
        <v>165</v>
      </c>
      <c r="G2379" s="18">
        <v>84</v>
      </c>
      <c r="H2379" s="23">
        <v>2727.13</v>
      </c>
      <c r="I2379" s="23">
        <f t="shared" si="168"/>
        <v>2181.7040000000002</v>
      </c>
      <c r="J2379" s="15">
        <v>50</v>
      </c>
      <c r="K2379" s="23">
        <f t="shared" si="167"/>
        <v>25.377428571428574</v>
      </c>
      <c r="L2379" s="20">
        <f t="shared" si="169"/>
        <v>2131.7040000000002</v>
      </c>
      <c r="M2379" s="21">
        <f t="shared" si="170"/>
        <v>50</v>
      </c>
    </row>
    <row r="2380" spans="2:13">
      <c r="B2380" s="14">
        <v>15124264</v>
      </c>
      <c r="C2380" s="15" t="s">
        <v>1611</v>
      </c>
      <c r="D2380" s="15" t="s">
        <v>1820</v>
      </c>
      <c r="E2380" s="16">
        <v>43490</v>
      </c>
      <c r="F2380" s="22">
        <f>IF(AND(MONTH($D$1)&lt;=MONTH(E2380),YEAR($D$1)=YEAR(E2380)),0,DATEDIF(E2380,$D$1,"M"))</f>
        <v>80</v>
      </c>
      <c r="G2380" s="18">
        <v>84</v>
      </c>
      <c r="H2380" s="23">
        <v>3403.27</v>
      </c>
      <c r="I2380" s="23">
        <f t="shared" si="168"/>
        <v>2722.616</v>
      </c>
      <c r="J2380" s="15">
        <v>100</v>
      </c>
      <c r="K2380" s="23">
        <f t="shared" si="167"/>
        <v>31.221619047619047</v>
      </c>
      <c r="L2380" s="20">
        <f t="shared" si="169"/>
        <v>2497.7295238095239</v>
      </c>
      <c r="M2380" s="21">
        <f t="shared" si="170"/>
        <v>224.88647619047606</v>
      </c>
    </row>
    <row r="2381" spans="2:13">
      <c r="B2381" s="14">
        <v>22539533</v>
      </c>
      <c r="C2381" s="15" t="s">
        <v>1611</v>
      </c>
      <c r="D2381" s="15" t="s">
        <v>1820</v>
      </c>
      <c r="E2381" s="16">
        <v>41640</v>
      </c>
      <c r="F2381" s="22">
        <f>IF(AND(MONTH($D$1)&lt;=MONTH(E2381),YEAR($D$1)=YEAR(E2381)),0,DATEDIF(E2381,$D$1,"M"))</f>
        <v>141</v>
      </c>
      <c r="G2381" s="18">
        <v>84</v>
      </c>
      <c r="H2381" s="23">
        <v>3148.51</v>
      </c>
      <c r="I2381" s="23">
        <f t="shared" si="168"/>
        <v>2518.8080000000004</v>
      </c>
      <c r="J2381" s="15">
        <v>50</v>
      </c>
      <c r="K2381" s="23">
        <f t="shared" si="167"/>
        <v>29.390571428571434</v>
      </c>
      <c r="L2381" s="20">
        <f t="shared" si="169"/>
        <v>2468.8080000000004</v>
      </c>
      <c r="M2381" s="21">
        <f t="shared" si="170"/>
        <v>50</v>
      </c>
    </row>
    <row r="2382" spans="2:13">
      <c r="B2382" s="14">
        <v>23356580</v>
      </c>
      <c r="C2382" s="15" t="s">
        <v>1611</v>
      </c>
      <c r="D2382" s="15" t="s">
        <v>1820</v>
      </c>
      <c r="E2382" s="16">
        <v>44455</v>
      </c>
      <c r="F2382" s="22">
        <f>IF(AND(MONTH($D$1)&lt;=MONTH(E2382),YEAR($D$1)=YEAR(E2382)),0,DATEDIF(E2382,$D$1,"M"))</f>
        <v>48</v>
      </c>
      <c r="G2382" s="18">
        <v>84</v>
      </c>
      <c r="H2382" s="23">
        <v>2786</v>
      </c>
      <c r="I2382" s="23">
        <f t="shared" si="168"/>
        <v>2228.8000000000002</v>
      </c>
      <c r="J2382" s="15">
        <v>100</v>
      </c>
      <c r="K2382" s="23">
        <f t="shared" si="167"/>
        <v>25.342857142857145</v>
      </c>
      <c r="L2382" s="20">
        <f t="shared" si="169"/>
        <v>1216.457142857143</v>
      </c>
      <c r="M2382" s="21">
        <f t="shared" si="170"/>
        <v>1012.3428571428572</v>
      </c>
    </row>
    <row r="2383" spans="2:13">
      <c r="B2383" s="14">
        <v>16835455</v>
      </c>
      <c r="C2383" s="15" t="s">
        <v>1611</v>
      </c>
      <c r="D2383" s="15" t="s">
        <v>1820</v>
      </c>
      <c r="E2383" s="16">
        <v>43290</v>
      </c>
      <c r="F2383" s="22">
        <f>IF(AND(MONTH($D$1)&lt;=MONTH(E2383),YEAR($D$1)=YEAR(E2383)),0,DATEDIF(E2383,$D$1,"M"))</f>
        <v>86</v>
      </c>
      <c r="G2383" s="18">
        <v>84</v>
      </c>
      <c r="H2383" s="23">
        <v>3522</v>
      </c>
      <c r="I2383" s="23">
        <f t="shared" si="168"/>
        <v>2817.6000000000004</v>
      </c>
      <c r="J2383" s="15">
        <v>50</v>
      </c>
      <c r="K2383" s="23">
        <f t="shared" si="167"/>
        <v>32.94761904761905</v>
      </c>
      <c r="L2383" s="20">
        <f t="shared" si="169"/>
        <v>2767.6000000000004</v>
      </c>
      <c r="M2383" s="21">
        <f t="shared" si="170"/>
        <v>50</v>
      </c>
    </row>
    <row r="2384" spans="2:13">
      <c r="B2384" s="14">
        <v>13546499</v>
      </c>
      <c r="C2384" s="15" t="s">
        <v>1611</v>
      </c>
      <c r="D2384" s="15" t="s">
        <v>1825</v>
      </c>
      <c r="E2384" s="16">
        <v>45084</v>
      </c>
      <c r="F2384" s="22">
        <f>IF(AND(MONTH($D$1)&lt;=MONTH(E2384),YEAR($D$1)=YEAR(E2384)),0,DATEDIF(E2384,$D$1,"M"))</f>
        <v>27</v>
      </c>
      <c r="G2384" s="18">
        <v>84</v>
      </c>
      <c r="H2384" s="23">
        <v>3171</v>
      </c>
      <c r="I2384" s="23">
        <f t="shared" si="168"/>
        <v>2536.8000000000002</v>
      </c>
      <c r="J2384" s="15">
        <v>100</v>
      </c>
      <c r="K2384" s="23">
        <f t="shared" si="167"/>
        <v>29.009523809523813</v>
      </c>
      <c r="L2384" s="20">
        <f t="shared" si="169"/>
        <v>783.25714285714298</v>
      </c>
      <c r="M2384" s="21">
        <f t="shared" si="170"/>
        <v>1753.5428571428572</v>
      </c>
    </row>
    <row r="2385" spans="2:13">
      <c r="B2385" s="14">
        <v>21221117</v>
      </c>
      <c r="C2385" s="15" t="s">
        <v>1611</v>
      </c>
      <c r="D2385" s="15" t="s">
        <v>1825</v>
      </c>
      <c r="E2385" s="16">
        <v>45275</v>
      </c>
      <c r="F2385" s="22">
        <f>IF(AND(MONTH($D$1)&lt;=MONTH(E2385),YEAR($D$1)=YEAR(E2385)),0,DATEDIF(E2385,$D$1,"M"))</f>
        <v>21</v>
      </c>
      <c r="G2385" s="18">
        <v>84</v>
      </c>
      <c r="H2385" s="23">
        <v>2548</v>
      </c>
      <c r="I2385" s="23">
        <f t="shared" si="168"/>
        <v>2038.4</v>
      </c>
      <c r="J2385" s="15">
        <v>100</v>
      </c>
      <c r="K2385" s="23">
        <f t="shared" si="167"/>
        <v>23.076190476190476</v>
      </c>
      <c r="L2385" s="20">
        <f t="shared" si="169"/>
        <v>484.6</v>
      </c>
      <c r="M2385" s="21">
        <f t="shared" si="170"/>
        <v>1553.8000000000002</v>
      </c>
    </row>
    <row r="2386" spans="2:13">
      <c r="B2386" s="14">
        <v>18676342</v>
      </c>
      <c r="C2386" s="15" t="s">
        <v>1611</v>
      </c>
      <c r="D2386" s="15" t="s">
        <v>1825</v>
      </c>
      <c r="E2386" s="16">
        <v>43501</v>
      </c>
      <c r="F2386" s="22">
        <f>IF(AND(MONTH($D$1)&lt;=MONTH(E2386),YEAR($D$1)=YEAR(E2386)),0,DATEDIF(E2386,$D$1,"M"))</f>
        <v>79</v>
      </c>
      <c r="G2386" s="18">
        <v>84</v>
      </c>
      <c r="H2386" s="23">
        <v>4555.57</v>
      </c>
      <c r="I2386" s="23">
        <f t="shared" si="168"/>
        <v>3644.4560000000001</v>
      </c>
      <c r="J2386" s="15">
        <v>100</v>
      </c>
      <c r="K2386" s="23">
        <f t="shared" si="167"/>
        <v>42.195904761904764</v>
      </c>
      <c r="L2386" s="20">
        <f t="shared" si="169"/>
        <v>3333.4764761904762</v>
      </c>
      <c r="M2386" s="21">
        <f t="shared" si="170"/>
        <v>310.97952380952393</v>
      </c>
    </row>
    <row r="2387" spans="2:13">
      <c r="B2387" s="14">
        <v>16835110</v>
      </c>
      <c r="C2387" s="15" t="s">
        <v>1611</v>
      </c>
      <c r="D2387" s="15" t="s">
        <v>1819</v>
      </c>
      <c r="E2387" s="16">
        <v>42919</v>
      </c>
      <c r="F2387" s="22">
        <f>IF(AND(MONTH($D$1)&lt;=MONTH(E2387),YEAR($D$1)=YEAR(E2387)),0,DATEDIF(E2387,$D$1,"M"))</f>
        <v>98</v>
      </c>
      <c r="G2387" s="18">
        <v>84</v>
      </c>
      <c r="H2387" s="23">
        <v>1760</v>
      </c>
      <c r="I2387" s="23">
        <f t="shared" si="168"/>
        <v>1408</v>
      </c>
      <c r="J2387" s="15">
        <v>50</v>
      </c>
      <c r="K2387" s="23">
        <f t="shared" si="167"/>
        <v>16.166666666666668</v>
      </c>
      <c r="L2387" s="20">
        <f t="shared" si="169"/>
        <v>1358</v>
      </c>
      <c r="M2387" s="21">
        <f t="shared" si="170"/>
        <v>50</v>
      </c>
    </row>
    <row r="2388" spans="2:13">
      <c r="B2388" s="14">
        <v>24200050</v>
      </c>
      <c r="C2388" s="15" t="s">
        <v>1611</v>
      </c>
      <c r="D2388" s="15" t="s">
        <v>1819</v>
      </c>
      <c r="E2388" s="16">
        <v>41093</v>
      </c>
      <c r="F2388" s="22">
        <f>IF(AND(MONTH($D$1)&lt;=MONTH(E2388),YEAR($D$1)=YEAR(E2388)),0,DATEDIF(E2388,$D$1,"M"))</f>
        <v>158</v>
      </c>
      <c r="G2388" s="18">
        <v>84</v>
      </c>
      <c r="H2388" s="23">
        <v>2552.75</v>
      </c>
      <c r="I2388" s="23">
        <f t="shared" si="168"/>
        <v>2042.2</v>
      </c>
      <c r="J2388" s="15">
        <v>50</v>
      </c>
      <c r="K2388" s="23">
        <f t="shared" si="167"/>
        <v>23.716666666666669</v>
      </c>
      <c r="L2388" s="20">
        <f t="shared" si="169"/>
        <v>1992.2000000000003</v>
      </c>
      <c r="M2388" s="21">
        <f t="shared" si="170"/>
        <v>50</v>
      </c>
    </row>
    <row r="2389" spans="2:13">
      <c r="B2389" s="14">
        <v>24533241</v>
      </c>
      <c r="C2389" s="15" t="s">
        <v>1611</v>
      </c>
      <c r="D2389" s="15" t="s">
        <v>1631</v>
      </c>
      <c r="E2389" s="16">
        <v>41275</v>
      </c>
      <c r="F2389" s="22">
        <f>IF(AND(MONTH($D$1)&lt;=MONTH(E2389),YEAR($D$1)=YEAR(E2389)),0,DATEDIF(E2389,$D$1,"M"))</f>
        <v>153</v>
      </c>
      <c r="G2389" s="18">
        <v>84</v>
      </c>
      <c r="H2389" s="23">
        <v>6817.36</v>
      </c>
      <c r="I2389" s="23">
        <f t="shared" si="168"/>
        <v>5453.8879999999999</v>
      </c>
      <c r="J2389" s="15">
        <v>50</v>
      </c>
      <c r="K2389" s="23">
        <f t="shared" si="167"/>
        <v>64.331999999999994</v>
      </c>
      <c r="L2389" s="20">
        <f t="shared" si="169"/>
        <v>5403.887999999999</v>
      </c>
      <c r="M2389" s="21">
        <f t="shared" si="170"/>
        <v>50</v>
      </c>
    </row>
    <row r="2390" spans="2:13">
      <c r="B2390" s="14">
        <v>15691100</v>
      </c>
      <c r="C2390" s="15" t="s">
        <v>1611</v>
      </c>
      <c r="D2390" s="15" t="s">
        <v>1824</v>
      </c>
      <c r="E2390" s="16">
        <v>39083</v>
      </c>
      <c r="F2390" s="22">
        <f>IF(AND(MONTH($D$1)&lt;=MONTH(E2390),YEAR($D$1)=YEAR(E2390)),0,DATEDIF(E2390,$D$1,"M"))</f>
        <v>225</v>
      </c>
      <c r="G2390" s="18">
        <v>84</v>
      </c>
      <c r="H2390" s="23">
        <v>4395.42</v>
      </c>
      <c r="I2390" s="23">
        <f t="shared" si="168"/>
        <v>3516.3360000000002</v>
      </c>
      <c r="J2390" s="15">
        <v>50</v>
      </c>
      <c r="K2390" s="23">
        <f t="shared" si="167"/>
        <v>41.265904761904764</v>
      </c>
      <c r="L2390" s="20">
        <f t="shared" si="169"/>
        <v>3466.3360000000002</v>
      </c>
      <c r="M2390" s="21">
        <f t="shared" si="170"/>
        <v>50</v>
      </c>
    </row>
    <row r="2391" spans="2:13">
      <c r="B2391" s="14">
        <v>16835457</v>
      </c>
      <c r="C2391" s="15" t="s">
        <v>1612</v>
      </c>
      <c r="D2391" s="15" t="s">
        <v>1847</v>
      </c>
      <c r="E2391" s="16" t="s">
        <v>1959</v>
      </c>
      <c r="F2391" s="22">
        <f>IF(AND(MONTH($D$1)&lt;=MONTH(E2391),YEAR($D$1)=YEAR(E2391)),0,DATEDIF(E2391,$D$1,"M"))</f>
        <v>15</v>
      </c>
      <c r="G2391" s="18">
        <v>84</v>
      </c>
      <c r="H2391" s="23">
        <v>7594</v>
      </c>
      <c r="I2391" s="23">
        <f t="shared" si="168"/>
        <v>6075.2000000000007</v>
      </c>
      <c r="J2391" s="15">
        <v>100</v>
      </c>
      <c r="K2391" s="23">
        <f t="shared" si="167"/>
        <v>71.13333333333334</v>
      </c>
      <c r="L2391" s="20">
        <f t="shared" si="169"/>
        <v>1067</v>
      </c>
      <c r="M2391" s="21">
        <f t="shared" si="170"/>
        <v>5008.2000000000007</v>
      </c>
    </row>
    <row r="2392" spans="2:13">
      <c r="B2392" s="14">
        <v>24208126</v>
      </c>
      <c r="C2392" s="15" t="s">
        <v>1612</v>
      </c>
      <c r="D2392" s="15" t="s">
        <v>1827</v>
      </c>
      <c r="E2392" s="16">
        <v>45569</v>
      </c>
      <c r="F2392" s="22">
        <f>IF(AND(MONTH($D$1)&lt;=MONTH(E2392),YEAR($D$1)=YEAR(E2392)),0,DATEDIF(E2392,$D$1,"M"))</f>
        <v>11</v>
      </c>
      <c r="G2392" s="18">
        <v>84</v>
      </c>
      <c r="H2392" s="23">
        <v>5710</v>
      </c>
      <c r="I2392" s="23">
        <f t="shared" si="168"/>
        <v>4568</v>
      </c>
      <c r="J2392" s="15">
        <v>100</v>
      </c>
      <c r="K2392" s="23">
        <f t="shared" si="167"/>
        <v>53.19047619047619</v>
      </c>
      <c r="L2392" s="20">
        <f t="shared" si="169"/>
        <v>585.09523809523807</v>
      </c>
      <c r="M2392" s="21">
        <f t="shared" si="170"/>
        <v>3982.9047619047619</v>
      </c>
    </row>
    <row r="2393" spans="2:13">
      <c r="B2393" s="14">
        <v>15988854</v>
      </c>
      <c r="C2393" s="15" t="s">
        <v>1612</v>
      </c>
      <c r="D2393" s="15" t="s">
        <v>1827</v>
      </c>
      <c r="E2393" s="16">
        <v>43419</v>
      </c>
      <c r="F2393" s="22">
        <f>IF(AND(MONTH($D$1)&lt;=MONTH(E2393),YEAR($D$1)=YEAR(E2393)),0,DATEDIF(E2393,$D$1,"M"))</f>
        <v>82</v>
      </c>
      <c r="G2393" s="18">
        <v>84</v>
      </c>
      <c r="H2393" s="23">
        <v>4506</v>
      </c>
      <c r="I2393" s="23">
        <f t="shared" si="168"/>
        <v>3604.8</v>
      </c>
      <c r="J2393" s="15">
        <v>100</v>
      </c>
      <c r="K2393" s="23">
        <f t="shared" si="167"/>
        <v>41.723809523809528</v>
      </c>
      <c r="L2393" s="20">
        <f t="shared" si="169"/>
        <v>3421.3523809523813</v>
      </c>
      <c r="M2393" s="21">
        <f t="shared" si="170"/>
        <v>183.4476190476189</v>
      </c>
    </row>
    <row r="2394" spans="2:13">
      <c r="B2394" s="14">
        <v>19854104</v>
      </c>
      <c r="C2394" s="15" t="s">
        <v>1612</v>
      </c>
      <c r="D2394" s="15" t="s">
        <v>1838</v>
      </c>
      <c r="E2394" s="16">
        <v>41275</v>
      </c>
      <c r="F2394" s="22">
        <f>IF(AND(MONTH($D$1)&lt;=MONTH(E2394),YEAR($D$1)=YEAR(E2394)),0,DATEDIF(E2394,$D$1,"M"))</f>
        <v>153</v>
      </c>
      <c r="G2394" s="18">
        <v>84</v>
      </c>
      <c r="H2394" s="23">
        <v>2321</v>
      </c>
      <c r="I2394" s="23">
        <f t="shared" si="168"/>
        <v>1856.8000000000002</v>
      </c>
      <c r="J2394" s="15">
        <v>50</v>
      </c>
      <c r="K2394" s="23">
        <f t="shared" si="167"/>
        <v>21.509523809523813</v>
      </c>
      <c r="L2394" s="20">
        <f t="shared" si="169"/>
        <v>1806.8000000000002</v>
      </c>
      <c r="M2394" s="21">
        <f t="shared" si="170"/>
        <v>50</v>
      </c>
    </row>
    <row r="2395" spans="2:13">
      <c r="B2395" s="14">
        <v>19051180</v>
      </c>
      <c r="C2395" s="15" t="s">
        <v>1612</v>
      </c>
      <c r="D2395" s="15" t="s">
        <v>1848</v>
      </c>
      <c r="E2395" s="16">
        <v>45446</v>
      </c>
      <c r="F2395" s="22">
        <f>IF(AND(MONTH($D$1)&lt;=MONTH(E2395),YEAR($D$1)=YEAR(E2395)),0,DATEDIF(E2395,$D$1,"M"))</f>
        <v>15</v>
      </c>
      <c r="G2395" s="18">
        <v>84</v>
      </c>
      <c r="H2395" s="23">
        <v>5534.5</v>
      </c>
      <c r="I2395" s="23">
        <f t="shared" si="168"/>
        <v>4427.6000000000004</v>
      </c>
      <c r="J2395" s="15">
        <v>100</v>
      </c>
      <c r="K2395" s="23">
        <f t="shared" si="167"/>
        <v>51.519047619047626</v>
      </c>
      <c r="L2395" s="20">
        <f t="shared" si="169"/>
        <v>772.78571428571445</v>
      </c>
      <c r="M2395" s="21">
        <f t="shared" si="170"/>
        <v>3654.8142857142857</v>
      </c>
    </row>
    <row r="2396" spans="2:13">
      <c r="B2396" s="14">
        <v>18627323</v>
      </c>
      <c r="C2396" s="15" t="s">
        <v>1612</v>
      </c>
      <c r="D2396" s="15" t="s">
        <v>1826</v>
      </c>
      <c r="E2396" s="16">
        <v>43454</v>
      </c>
      <c r="F2396" s="22">
        <f>IF(AND(MONTH($D$1)&lt;=MONTH(E2396),YEAR($D$1)=YEAR(E2396)),0,DATEDIF(E2396,$D$1,"M"))</f>
        <v>81</v>
      </c>
      <c r="G2396" s="18">
        <v>84</v>
      </c>
      <c r="H2396" s="23">
        <v>3641.58</v>
      </c>
      <c r="I2396" s="23">
        <f t="shared" si="168"/>
        <v>2913.2640000000001</v>
      </c>
      <c r="J2396" s="15">
        <v>100</v>
      </c>
      <c r="K2396" s="23">
        <f t="shared" si="167"/>
        <v>33.491238095238096</v>
      </c>
      <c r="L2396" s="20">
        <f t="shared" si="169"/>
        <v>2712.7902857142858</v>
      </c>
      <c r="M2396" s="21">
        <f t="shared" si="170"/>
        <v>200.47371428571432</v>
      </c>
    </row>
    <row r="2397" spans="2:13">
      <c r="B2397" s="14">
        <v>13748611</v>
      </c>
      <c r="C2397" s="15" t="s">
        <v>1612</v>
      </c>
      <c r="D2397" s="15" t="s">
        <v>1828</v>
      </c>
      <c r="E2397" s="16">
        <v>44383</v>
      </c>
      <c r="F2397" s="22">
        <f>IF(AND(MONTH($D$1)&lt;=MONTH(E2397),YEAR($D$1)=YEAR(E2397)),0,DATEDIF(E2397,$D$1,"M"))</f>
        <v>50</v>
      </c>
      <c r="G2397" s="18">
        <v>84</v>
      </c>
      <c r="H2397" s="23">
        <v>5077</v>
      </c>
      <c r="I2397" s="23">
        <f t="shared" si="168"/>
        <v>4061.6000000000004</v>
      </c>
      <c r="J2397" s="15">
        <v>100</v>
      </c>
      <c r="K2397" s="23">
        <f t="shared" si="167"/>
        <v>47.161904761904765</v>
      </c>
      <c r="L2397" s="20">
        <f t="shared" si="169"/>
        <v>2358.0952380952381</v>
      </c>
      <c r="M2397" s="21">
        <f t="shared" si="170"/>
        <v>1703.5047619047623</v>
      </c>
    </row>
    <row r="2398" spans="2:13">
      <c r="B2398" s="14">
        <v>17013812</v>
      </c>
      <c r="C2398" s="15" t="s">
        <v>1612</v>
      </c>
      <c r="D2398" s="15" t="s">
        <v>1828</v>
      </c>
      <c r="E2398" s="16">
        <v>44186</v>
      </c>
      <c r="F2398" s="22">
        <f>IF(AND(MONTH($D$1)&lt;=MONTH(E2398),YEAR($D$1)=YEAR(E2398)),0,DATEDIF(E2398,$D$1,"M"))</f>
        <v>57</v>
      </c>
      <c r="G2398" s="18">
        <v>84</v>
      </c>
      <c r="H2398" s="23">
        <v>4000.63</v>
      </c>
      <c r="I2398" s="23">
        <f t="shared" si="168"/>
        <v>3200.5040000000004</v>
      </c>
      <c r="J2398" s="15">
        <v>100</v>
      </c>
      <c r="K2398" s="23">
        <f t="shared" si="167"/>
        <v>36.910761904761912</v>
      </c>
      <c r="L2398" s="20">
        <f t="shared" si="169"/>
        <v>2103.913428571429</v>
      </c>
      <c r="M2398" s="21">
        <f t="shared" si="170"/>
        <v>1096.5905714285714</v>
      </c>
    </row>
    <row r="2399" spans="2:13">
      <c r="B2399" s="14">
        <v>13203538</v>
      </c>
      <c r="C2399" s="15" t="s">
        <v>1612</v>
      </c>
      <c r="D2399" s="15" t="s">
        <v>1828</v>
      </c>
      <c r="E2399" s="16">
        <v>44092</v>
      </c>
      <c r="F2399" s="22">
        <f>IF(AND(MONTH($D$1)&lt;=MONTH(E2399),YEAR($D$1)=YEAR(E2399)),0,DATEDIF(E2399,$D$1,"M"))</f>
        <v>60</v>
      </c>
      <c r="G2399" s="18">
        <v>84</v>
      </c>
      <c r="H2399" s="23">
        <v>4816</v>
      </c>
      <c r="I2399" s="23">
        <f t="shared" si="168"/>
        <v>3852.8</v>
      </c>
      <c r="J2399" s="15">
        <v>100</v>
      </c>
      <c r="K2399" s="23">
        <f t="shared" si="167"/>
        <v>44.676190476190477</v>
      </c>
      <c r="L2399" s="20">
        <f t="shared" si="169"/>
        <v>2680.5714285714284</v>
      </c>
      <c r="M2399" s="21">
        <f t="shared" si="170"/>
        <v>1172.2285714285717</v>
      </c>
    </row>
    <row r="2400" spans="2:13">
      <c r="B2400" s="14">
        <v>21682971</v>
      </c>
      <c r="C2400" s="15" t="s">
        <v>1612</v>
      </c>
      <c r="D2400" s="15" t="s">
        <v>1828</v>
      </c>
      <c r="E2400" s="16">
        <v>42948</v>
      </c>
      <c r="F2400" s="22">
        <f>IF(AND(MONTH($D$1)&lt;=MONTH(E2400),YEAR($D$1)=YEAR(E2400)),0,DATEDIF(E2400,$D$1,"M"))</f>
        <v>98</v>
      </c>
      <c r="G2400" s="18">
        <v>84</v>
      </c>
      <c r="H2400" s="23">
        <v>4611</v>
      </c>
      <c r="I2400" s="23">
        <f t="shared" si="168"/>
        <v>3688.8</v>
      </c>
      <c r="J2400" s="15">
        <v>50</v>
      </c>
      <c r="K2400" s="23">
        <f t="shared" si="167"/>
        <v>43.319047619047623</v>
      </c>
      <c r="L2400" s="20">
        <f t="shared" si="169"/>
        <v>3638.8</v>
      </c>
      <c r="M2400" s="21">
        <f t="shared" si="170"/>
        <v>50</v>
      </c>
    </row>
    <row r="2401" spans="2:13">
      <c r="B2401" s="14">
        <v>21392800</v>
      </c>
      <c r="C2401" s="15" t="s">
        <v>1612</v>
      </c>
      <c r="D2401" s="15" t="s">
        <v>1828</v>
      </c>
      <c r="E2401" s="16">
        <v>43752</v>
      </c>
      <c r="F2401" s="22">
        <f>IF(AND(MONTH($D$1)&lt;=MONTH(E2401),YEAR($D$1)=YEAR(E2401)),0,DATEDIF(E2401,$D$1,"M"))</f>
        <v>71</v>
      </c>
      <c r="G2401" s="18">
        <v>84</v>
      </c>
      <c r="H2401" s="23">
        <v>4774</v>
      </c>
      <c r="I2401" s="23">
        <f t="shared" si="168"/>
        <v>3819.2000000000003</v>
      </c>
      <c r="J2401" s="15">
        <v>100</v>
      </c>
      <c r="K2401" s="23">
        <f t="shared" si="167"/>
        <v>44.276190476190479</v>
      </c>
      <c r="L2401" s="20">
        <f t="shared" si="169"/>
        <v>3143.609523809524</v>
      </c>
      <c r="M2401" s="21">
        <f t="shared" si="170"/>
        <v>675.59047619047624</v>
      </c>
    </row>
    <row r="2402" spans="2:13">
      <c r="B2402" s="14">
        <v>21327914</v>
      </c>
      <c r="C2402" s="15" t="s">
        <v>1612</v>
      </c>
      <c r="D2402" s="15" t="s">
        <v>1828</v>
      </c>
      <c r="E2402" s="16">
        <v>42184</v>
      </c>
      <c r="F2402" s="22">
        <f>IF(AND(MONTH($D$1)&lt;=MONTH(E2402),YEAR($D$1)=YEAR(E2402)),0,DATEDIF(E2402,$D$1,"M"))</f>
        <v>123</v>
      </c>
      <c r="G2402" s="18">
        <v>84</v>
      </c>
      <c r="H2402" s="23">
        <v>4847</v>
      </c>
      <c r="I2402" s="23">
        <f t="shared" si="168"/>
        <v>3877.6000000000004</v>
      </c>
      <c r="J2402" s="15">
        <v>50</v>
      </c>
      <c r="K2402" s="23">
        <f t="shared" si="167"/>
        <v>45.56666666666667</v>
      </c>
      <c r="L2402" s="20">
        <f t="shared" si="169"/>
        <v>3827.6000000000004</v>
      </c>
      <c r="M2402" s="21">
        <f t="shared" si="170"/>
        <v>50</v>
      </c>
    </row>
    <row r="2403" spans="2:13">
      <c r="B2403" s="14">
        <v>17698116</v>
      </c>
      <c r="C2403" s="15" t="s">
        <v>1612</v>
      </c>
      <c r="D2403" s="15" t="s">
        <v>1832</v>
      </c>
      <c r="E2403" s="16">
        <v>44817</v>
      </c>
      <c r="F2403" s="22">
        <f>IF(AND(MONTH($D$1)&lt;=MONTH(E2403),YEAR($D$1)=YEAR(E2403)),0,DATEDIF(E2403,$D$1,"M"))</f>
        <v>36</v>
      </c>
      <c r="G2403" s="18">
        <v>84</v>
      </c>
      <c r="H2403" s="23">
        <v>5394</v>
      </c>
      <c r="I2403" s="23">
        <f t="shared" si="168"/>
        <v>4315.2</v>
      </c>
      <c r="J2403" s="15">
        <v>100</v>
      </c>
      <c r="K2403" s="23">
        <f t="shared" si="167"/>
        <v>50.180952380952377</v>
      </c>
      <c r="L2403" s="20">
        <f t="shared" si="169"/>
        <v>1806.5142857142855</v>
      </c>
      <c r="M2403" s="21">
        <f t="shared" si="170"/>
        <v>2508.6857142857143</v>
      </c>
    </row>
    <row r="2404" spans="2:13">
      <c r="B2404" s="14">
        <v>17685383</v>
      </c>
      <c r="C2404" s="15" t="s">
        <v>1612</v>
      </c>
      <c r="D2404" s="15" t="s">
        <v>1832</v>
      </c>
      <c r="E2404" s="16">
        <v>44735</v>
      </c>
      <c r="F2404" s="22">
        <f>IF(AND(MONTH($D$1)&lt;=MONTH(E2404),YEAR($D$1)=YEAR(E2404)),0,DATEDIF(E2404,$D$1,"M"))</f>
        <v>39</v>
      </c>
      <c r="G2404" s="18">
        <v>84</v>
      </c>
      <c r="H2404" s="23">
        <v>5358</v>
      </c>
      <c r="I2404" s="23">
        <f t="shared" si="168"/>
        <v>4286.4000000000005</v>
      </c>
      <c r="J2404" s="15">
        <v>100</v>
      </c>
      <c r="K2404" s="23">
        <f t="shared" si="167"/>
        <v>49.838095238095242</v>
      </c>
      <c r="L2404" s="20">
        <f t="shared" si="169"/>
        <v>1943.6857142857145</v>
      </c>
      <c r="M2404" s="21">
        <f t="shared" si="170"/>
        <v>2342.7142857142862</v>
      </c>
    </row>
    <row r="2405" spans="2:13">
      <c r="B2405" s="14">
        <v>19023039</v>
      </c>
      <c r="C2405" s="15" t="s">
        <v>1612</v>
      </c>
      <c r="D2405" s="15" t="s">
        <v>1832</v>
      </c>
      <c r="E2405" s="16">
        <v>44726</v>
      </c>
      <c r="F2405" s="22">
        <f>IF(AND(MONTH($D$1)&lt;=MONTH(E2405),YEAR($D$1)=YEAR(E2405)),0,DATEDIF(E2405,$D$1,"M"))</f>
        <v>39</v>
      </c>
      <c r="G2405" s="18">
        <v>84</v>
      </c>
      <c r="H2405" s="23">
        <v>5394</v>
      </c>
      <c r="I2405" s="23">
        <f t="shared" si="168"/>
        <v>4315.2</v>
      </c>
      <c r="J2405" s="15">
        <v>100</v>
      </c>
      <c r="K2405" s="23">
        <f t="shared" si="167"/>
        <v>50.180952380952377</v>
      </c>
      <c r="L2405" s="20">
        <f t="shared" si="169"/>
        <v>1957.0571428571427</v>
      </c>
      <c r="M2405" s="21">
        <f t="shared" si="170"/>
        <v>2358.1428571428569</v>
      </c>
    </row>
    <row r="2406" spans="2:13">
      <c r="B2406" s="14">
        <v>16003451</v>
      </c>
      <c r="C2406" s="15" t="s">
        <v>1612</v>
      </c>
      <c r="D2406" s="15" t="s">
        <v>1832</v>
      </c>
      <c r="E2406" s="16">
        <v>43896</v>
      </c>
      <c r="F2406" s="22">
        <f>IF(AND(MONTH($D$1)&lt;=MONTH(E2406),YEAR($D$1)=YEAR(E2406)),0,DATEDIF(E2406,$D$1,"M"))</f>
        <v>66</v>
      </c>
      <c r="G2406" s="18">
        <v>84</v>
      </c>
      <c r="H2406" s="23">
        <v>2431</v>
      </c>
      <c r="I2406" s="23">
        <f t="shared" si="168"/>
        <v>1944.8000000000002</v>
      </c>
      <c r="J2406" s="15">
        <v>100</v>
      </c>
      <c r="K2406" s="23">
        <f t="shared" si="167"/>
        <v>21.961904761904766</v>
      </c>
      <c r="L2406" s="20">
        <f t="shared" si="169"/>
        <v>1449.4857142857145</v>
      </c>
      <c r="M2406" s="21">
        <f t="shared" si="170"/>
        <v>495.31428571428569</v>
      </c>
    </row>
    <row r="2407" spans="2:13">
      <c r="B2407" s="14">
        <v>19960446</v>
      </c>
      <c r="C2407" s="15" t="s">
        <v>1612</v>
      </c>
      <c r="D2407" s="15" t="s">
        <v>1834</v>
      </c>
      <c r="E2407" s="16">
        <v>43896</v>
      </c>
      <c r="F2407" s="22">
        <f>IF(AND(MONTH($D$1)&lt;=MONTH(E2407),YEAR($D$1)=YEAR(E2407)),0,DATEDIF(E2407,$D$1,"M"))</f>
        <v>66</v>
      </c>
      <c r="G2407" s="18">
        <v>84</v>
      </c>
      <c r="H2407" s="23">
        <v>4726</v>
      </c>
      <c r="I2407" s="23">
        <f t="shared" si="168"/>
        <v>3780.8</v>
      </c>
      <c r="J2407" s="15">
        <v>100</v>
      </c>
      <c r="K2407" s="23">
        <f t="shared" si="167"/>
        <v>43.819047619047623</v>
      </c>
      <c r="L2407" s="20">
        <f t="shared" si="169"/>
        <v>2892.0571428571429</v>
      </c>
      <c r="M2407" s="21">
        <f t="shared" si="170"/>
        <v>888.74285714285725</v>
      </c>
    </row>
    <row r="2408" spans="2:13">
      <c r="B2408" s="14">
        <v>20822627</v>
      </c>
      <c r="C2408" s="15" t="s">
        <v>1612</v>
      </c>
      <c r="D2408" s="15" t="s">
        <v>1837</v>
      </c>
      <c r="E2408" s="16">
        <v>44175</v>
      </c>
      <c r="F2408" s="22">
        <f>IF(AND(MONTH($D$1)&lt;=MONTH(E2408),YEAR($D$1)=YEAR(E2408)),0,DATEDIF(E2408,$D$1,"M"))</f>
        <v>57</v>
      </c>
      <c r="G2408" s="18">
        <v>84</v>
      </c>
      <c r="H2408" s="23">
        <v>5015</v>
      </c>
      <c r="I2408" s="23">
        <f t="shared" si="168"/>
        <v>4012</v>
      </c>
      <c r="J2408" s="15">
        <v>100</v>
      </c>
      <c r="K2408" s="23">
        <f t="shared" si="167"/>
        <v>46.571428571428569</v>
      </c>
      <c r="L2408" s="20">
        <f t="shared" si="169"/>
        <v>2654.5714285714284</v>
      </c>
      <c r="M2408" s="21">
        <f t="shared" si="170"/>
        <v>1357.4285714285716</v>
      </c>
    </row>
    <row r="2409" spans="2:13">
      <c r="B2409" s="14">
        <v>21127213</v>
      </c>
      <c r="C2409" s="15" t="s">
        <v>1612</v>
      </c>
      <c r="D2409" s="15" t="s">
        <v>1837</v>
      </c>
      <c r="E2409" s="16">
        <v>43479</v>
      </c>
      <c r="F2409" s="22">
        <f>IF(AND(MONTH($D$1)&lt;=MONTH(E2409),YEAR($D$1)=YEAR(E2409)),0,DATEDIF(E2409,$D$1,"M"))</f>
        <v>80</v>
      </c>
      <c r="G2409" s="18">
        <v>84</v>
      </c>
      <c r="H2409" s="23">
        <v>5025</v>
      </c>
      <c r="I2409" s="23">
        <f t="shared" si="168"/>
        <v>4020</v>
      </c>
      <c r="J2409" s="15">
        <v>100</v>
      </c>
      <c r="K2409" s="23">
        <f t="shared" si="167"/>
        <v>46.666666666666664</v>
      </c>
      <c r="L2409" s="20">
        <f t="shared" si="169"/>
        <v>3733.333333333333</v>
      </c>
      <c r="M2409" s="21">
        <f t="shared" si="170"/>
        <v>286.66666666666697</v>
      </c>
    </row>
    <row r="2410" spans="2:13">
      <c r="B2410" s="14">
        <v>18676108</v>
      </c>
      <c r="C2410" s="15" t="s">
        <v>1612</v>
      </c>
      <c r="D2410" s="15" t="s">
        <v>1841</v>
      </c>
      <c r="E2410" s="16">
        <v>44432</v>
      </c>
      <c r="F2410" s="22">
        <f>IF(AND(MONTH($D$1)&lt;=MONTH(E2410),YEAR($D$1)=YEAR(E2410)),0,DATEDIF(E2410,$D$1,"M"))</f>
        <v>49</v>
      </c>
      <c r="G2410" s="18">
        <v>84</v>
      </c>
      <c r="H2410" s="23">
        <v>5116.67</v>
      </c>
      <c r="I2410" s="23">
        <f t="shared" si="168"/>
        <v>4093.3360000000002</v>
      </c>
      <c r="J2410" s="15">
        <v>100</v>
      </c>
      <c r="K2410" s="23">
        <f t="shared" ref="K2410:K2473" si="171">(I2410-J2410)/G2410</f>
        <v>47.53971428571429</v>
      </c>
      <c r="L2410" s="20">
        <f t="shared" si="169"/>
        <v>2329.4460000000004</v>
      </c>
      <c r="M2410" s="21">
        <f t="shared" si="170"/>
        <v>1763.8899999999999</v>
      </c>
    </row>
    <row r="2411" spans="2:13">
      <c r="B2411" s="14">
        <v>18676159</v>
      </c>
      <c r="C2411" s="15" t="s">
        <v>1612</v>
      </c>
      <c r="D2411" s="15" t="s">
        <v>1841</v>
      </c>
      <c r="E2411" s="16">
        <v>44665</v>
      </c>
      <c r="F2411" s="22">
        <f>IF(AND(MONTH($D$1)&lt;=MONTH(E2411),YEAR($D$1)=YEAR(E2411)),0,DATEDIF(E2411,$D$1,"M"))</f>
        <v>41</v>
      </c>
      <c r="G2411" s="18">
        <v>84</v>
      </c>
      <c r="H2411" s="23">
        <v>5995</v>
      </c>
      <c r="I2411" s="23">
        <f t="shared" si="168"/>
        <v>4796</v>
      </c>
      <c r="J2411" s="15">
        <v>100</v>
      </c>
      <c r="K2411" s="23">
        <f t="shared" si="171"/>
        <v>55.904761904761905</v>
      </c>
      <c r="L2411" s="20">
        <f t="shared" si="169"/>
        <v>2292.0952380952381</v>
      </c>
      <c r="M2411" s="21">
        <f t="shared" si="170"/>
        <v>2503.9047619047619</v>
      </c>
    </row>
    <row r="2412" spans="2:13">
      <c r="B2412" s="14">
        <v>16835414</v>
      </c>
      <c r="C2412" s="15" t="s">
        <v>1612</v>
      </c>
      <c r="D2412" s="15" t="s">
        <v>1841</v>
      </c>
      <c r="E2412" s="16">
        <v>44715</v>
      </c>
      <c r="F2412" s="22">
        <f>IF(AND(MONTH($D$1)&lt;=MONTH(E2412),YEAR($D$1)=YEAR(E2412)),0,DATEDIF(E2412,$D$1,"M"))</f>
        <v>39</v>
      </c>
      <c r="G2412" s="18">
        <v>84</v>
      </c>
      <c r="H2412" s="23">
        <v>3243</v>
      </c>
      <c r="I2412" s="23">
        <f t="shared" si="168"/>
        <v>2594.4</v>
      </c>
      <c r="J2412" s="15">
        <v>100</v>
      </c>
      <c r="K2412" s="23">
        <f t="shared" si="171"/>
        <v>29.695238095238096</v>
      </c>
      <c r="L2412" s="20">
        <f t="shared" si="169"/>
        <v>1158.1142857142859</v>
      </c>
      <c r="M2412" s="21">
        <f t="shared" si="170"/>
        <v>1436.2857142857142</v>
      </c>
    </row>
    <row r="2413" spans="2:13">
      <c r="B2413" s="14">
        <v>18067781</v>
      </c>
      <c r="C2413" s="15" t="s">
        <v>1612</v>
      </c>
      <c r="D2413" s="15" t="s">
        <v>1839</v>
      </c>
      <c r="E2413" s="16">
        <v>38718</v>
      </c>
      <c r="F2413" s="22">
        <f>IF(AND(MONTH($D$1)&lt;=MONTH(E2413),YEAR($D$1)=YEAR(E2413)),0,DATEDIF(E2413,$D$1,"M"))</f>
        <v>237</v>
      </c>
      <c r="G2413" s="18">
        <v>84</v>
      </c>
      <c r="H2413" s="23">
        <v>0</v>
      </c>
      <c r="I2413" s="23">
        <f t="shared" si="168"/>
        <v>0</v>
      </c>
      <c r="J2413" s="15">
        <v>50</v>
      </c>
      <c r="K2413" s="23">
        <f t="shared" si="171"/>
        <v>-0.59523809523809523</v>
      </c>
      <c r="L2413" s="20">
        <f t="shared" si="169"/>
        <v>-50</v>
      </c>
      <c r="M2413" s="21">
        <f t="shared" si="170"/>
        <v>50</v>
      </c>
    </row>
    <row r="2414" spans="2:13">
      <c r="B2414" s="14">
        <v>13741229</v>
      </c>
      <c r="C2414" s="15" t="s">
        <v>1612</v>
      </c>
      <c r="D2414" s="15" t="s">
        <v>1840</v>
      </c>
      <c r="E2414" s="16">
        <v>38353</v>
      </c>
      <c r="F2414" s="22">
        <f>IF(AND(MONTH($D$1)&lt;=MONTH(E2414),YEAR($D$1)=YEAR(E2414)),0,DATEDIF(E2414,$D$1,"M"))</f>
        <v>249</v>
      </c>
      <c r="G2414" s="18">
        <v>84</v>
      </c>
      <c r="H2414" s="23">
        <v>0</v>
      </c>
      <c r="I2414" s="23">
        <f t="shared" si="168"/>
        <v>0</v>
      </c>
      <c r="J2414" s="15">
        <v>50</v>
      </c>
      <c r="K2414" s="23">
        <f t="shared" si="171"/>
        <v>-0.59523809523809523</v>
      </c>
      <c r="L2414" s="20">
        <f t="shared" si="169"/>
        <v>-50</v>
      </c>
      <c r="M2414" s="21">
        <f t="shared" si="170"/>
        <v>50</v>
      </c>
    </row>
    <row r="2415" spans="2:13">
      <c r="B2415" s="14">
        <v>15734525</v>
      </c>
      <c r="C2415" s="15" t="s">
        <v>1612</v>
      </c>
      <c r="D2415" s="15" t="s">
        <v>1818</v>
      </c>
      <c r="E2415" s="16">
        <v>42206</v>
      </c>
      <c r="F2415" s="22">
        <f>IF(AND(MONTH($D$1)&lt;=MONTH(E2415),YEAR($D$1)=YEAR(E2415)),0,DATEDIF(E2415,$D$1,"M"))</f>
        <v>122</v>
      </c>
      <c r="G2415" s="18">
        <v>84</v>
      </c>
      <c r="H2415" s="23">
        <v>3726.67</v>
      </c>
      <c r="I2415" s="23">
        <f t="shared" si="168"/>
        <v>2981.3360000000002</v>
      </c>
      <c r="J2415" s="15">
        <v>50</v>
      </c>
      <c r="K2415" s="23">
        <f t="shared" si="171"/>
        <v>34.896857142857144</v>
      </c>
      <c r="L2415" s="20">
        <f t="shared" si="169"/>
        <v>2931.3360000000002</v>
      </c>
      <c r="M2415" s="21">
        <f t="shared" si="170"/>
        <v>50</v>
      </c>
    </row>
    <row r="2416" spans="2:13">
      <c r="B2416" s="14">
        <v>16941486</v>
      </c>
      <c r="C2416" s="15" t="s">
        <v>1612</v>
      </c>
      <c r="D2416" s="15" t="s">
        <v>1818</v>
      </c>
      <c r="E2416" s="16">
        <v>43950</v>
      </c>
      <c r="F2416" s="22">
        <f>IF(AND(MONTH($D$1)&lt;=MONTH(E2416),YEAR($D$1)=YEAR(E2416)),0,DATEDIF(E2416,$D$1,"M"))</f>
        <v>65</v>
      </c>
      <c r="G2416" s="18">
        <v>84</v>
      </c>
      <c r="H2416" s="23">
        <v>4357</v>
      </c>
      <c r="I2416" s="23">
        <f t="shared" si="168"/>
        <v>3485.6000000000004</v>
      </c>
      <c r="J2416" s="15">
        <v>100</v>
      </c>
      <c r="K2416" s="23">
        <f t="shared" si="171"/>
        <v>40.304761904761911</v>
      </c>
      <c r="L2416" s="20">
        <f t="shared" si="169"/>
        <v>2619.8095238095243</v>
      </c>
      <c r="M2416" s="21">
        <f t="shared" si="170"/>
        <v>865.79047619047606</v>
      </c>
    </row>
    <row r="2417" spans="2:13">
      <c r="B2417" s="14">
        <v>728900217</v>
      </c>
      <c r="C2417" s="15" t="s">
        <v>1612</v>
      </c>
      <c r="D2417" s="15" t="s">
        <v>1818</v>
      </c>
      <c r="E2417" s="16">
        <v>42963</v>
      </c>
      <c r="F2417" s="22">
        <f>IF(AND(MONTH($D$1)&lt;=MONTH(E2417),YEAR($D$1)=YEAR(E2417)),0,DATEDIF(E2417,$D$1,"M"))</f>
        <v>97</v>
      </c>
      <c r="G2417" s="18">
        <v>84</v>
      </c>
      <c r="H2417" s="23">
        <v>5850</v>
      </c>
      <c r="I2417" s="23">
        <f t="shared" si="168"/>
        <v>4680</v>
      </c>
      <c r="J2417" s="15">
        <v>50</v>
      </c>
      <c r="K2417" s="23">
        <f t="shared" si="171"/>
        <v>55.11904761904762</v>
      </c>
      <c r="L2417" s="20">
        <f t="shared" si="169"/>
        <v>4630</v>
      </c>
      <c r="M2417" s="21">
        <f t="shared" si="170"/>
        <v>50</v>
      </c>
    </row>
    <row r="2418" spans="2:13">
      <c r="B2418" s="14">
        <v>21593297</v>
      </c>
      <c r="C2418" s="15" t="s">
        <v>1612</v>
      </c>
      <c r="D2418" s="15" t="s">
        <v>1818</v>
      </c>
      <c r="E2418" s="16">
        <v>43424</v>
      </c>
      <c r="F2418" s="22">
        <f>IF(AND(MONTH($D$1)&lt;=MONTH(E2418),YEAR($D$1)=YEAR(E2418)),0,DATEDIF(E2418,$D$1,"M"))</f>
        <v>82</v>
      </c>
      <c r="G2418" s="18">
        <v>84</v>
      </c>
      <c r="H2418" s="23">
        <v>5161</v>
      </c>
      <c r="I2418" s="23">
        <f t="shared" si="168"/>
        <v>4128.8</v>
      </c>
      <c r="J2418" s="15">
        <v>100</v>
      </c>
      <c r="K2418" s="23">
        <f t="shared" si="171"/>
        <v>47.961904761904762</v>
      </c>
      <c r="L2418" s="20">
        <f t="shared" si="169"/>
        <v>3932.8761904761905</v>
      </c>
      <c r="M2418" s="21">
        <f t="shared" si="170"/>
        <v>195.92380952380972</v>
      </c>
    </row>
    <row r="2419" spans="2:13">
      <c r="B2419" s="14">
        <v>21200315</v>
      </c>
      <c r="C2419" s="15" t="s">
        <v>1612</v>
      </c>
      <c r="D2419" s="15" t="s">
        <v>1818</v>
      </c>
      <c r="E2419" s="16">
        <v>43703</v>
      </c>
      <c r="F2419" s="22">
        <f>IF(AND(MONTH($D$1)&lt;=MONTH(E2419),YEAR($D$1)=YEAR(E2419)),0,DATEDIF(E2419,$D$1,"M"))</f>
        <v>73</v>
      </c>
      <c r="G2419" s="18">
        <v>84</v>
      </c>
      <c r="H2419" s="23">
        <v>5580</v>
      </c>
      <c r="I2419" s="23">
        <f t="shared" si="168"/>
        <v>4464</v>
      </c>
      <c r="J2419" s="15">
        <v>100</v>
      </c>
      <c r="K2419" s="23">
        <f t="shared" si="171"/>
        <v>51.952380952380949</v>
      </c>
      <c r="L2419" s="20">
        <f t="shared" si="169"/>
        <v>3792.5238095238092</v>
      </c>
      <c r="M2419" s="21">
        <f t="shared" si="170"/>
        <v>671.47619047619082</v>
      </c>
    </row>
    <row r="2420" spans="2:13">
      <c r="B2420" s="14">
        <v>21641387</v>
      </c>
      <c r="C2420" s="15" t="s">
        <v>1612</v>
      </c>
      <c r="D2420" s="15" t="s">
        <v>1843</v>
      </c>
      <c r="E2420" s="16">
        <v>44580</v>
      </c>
      <c r="F2420" s="22">
        <f>IF(AND(MONTH($D$1)&lt;=MONTH(E2420),YEAR($D$1)=YEAR(E2420)),0,DATEDIF(E2420,$D$1,"M"))</f>
        <v>44</v>
      </c>
      <c r="G2420" s="18">
        <v>84</v>
      </c>
      <c r="H2420" s="23">
        <v>5157.38</v>
      </c>
      <c r="I2420" s="23">
        <f t="shared" si="168"/>
        <v>4125.9040000000005</v>
      </c>
      <c r="J2420" s="15">
        <v>100</v>
      </c>
      <c r="K2420" s="23">
        <f t="shared" si="171"/>
        <v>47.927428571428578</v>
      </c>
      <c r="L2420" s="20">
        <f t="shared" si="169"/>
        <v>2108.8068571428576</v>
      </c>
      <c r="M2420" s="21">
        <f t="shared" si="170"/>
        <v>2017.0971428571429</v>
      </c>
    </row>
    <row r="2421" spans="2:13">
      <c r="B2421" s="14">
        <v>22196452</v>
      </c>
      <c r="C2421" s="15" t="s">
        <v>1612</v>
      </c>
      <c r="D2421" s="15" t="s">
        <v>1843</v>
      </c>
      <c r="E2421" s="16">
        <v>44816</v>
      </c>
      <c r="F2421" s="22">
        <f>IF(AND(MONTH($D$1)&lt;=MONTH(E2421),YEAR($D$1)=YEAR(E2421)),0,DATEDIF(E2421,$D$1,"M"))</f>
        <v>36</v>
      </c>
      <c r="G2421" s="18">
        <v>84</v>
      </c>
      <c r="H2421" s="23">
        <v>6457.5</v>
      </c>
      <c r="I2421" s="23">
        <f t="shared" si="168"/>
        <v>5166</v>
      </c>
      <c r="J2421" s="15">
        <v>100</v>
      </c>
      <c r="K2421" s="23">
        <f t="shared" si="171"/>
        <v>60.30952380952381</v>
      </c>
      <c r="L2421" s="20">
        <f t="shared" si="169"/>
        <v>2171.1428571428573</v>
      </c>
      <c r="M2421" s="21">
        <f t="shared" si="170"/>
        <v>2994.8571428571427</v>
      </c>
    </row>
    <row r="2422" spans="2:13">
      <c r="B2422" s="14">
        <v>26103793</v>
      </c>
      <c r="C2422" s="15" t="s">
        <v>1612</v>
      </c>
      <c r="D2422" s="15" t="s">
        <v>1843</v>
      </c>
      <c r="E2422" s="16">
        <v>44701</v>
      </c>
      <c r="F2422" s="22">
        <f>IF(AND(MONTH($D$1)&lt;=MONTH(E2422),YEAR($D$1)=YEAR(E2422)),0,DATEDIF(E2422,$D$1,"M"))</f>
        <v>40</v>
      </c>
      <c r="G2422" s="18">
        <v>84</v>
      </c>
      <c r="H2422" s="23">
        <v>5157.38</v>
      </c>
      <c r="I2422" s="23">
        <f t="shared" si="168"/>
        <v>4125.9040000000005</v>
      </c>
      <c r="J2422" s="15">
        <v>100</v>
      </c>
      <c r="K2422" s="23">
        <f t="shared" si="171"/>
        <v>47.927428571428578</v>
      </c>
      <c r="L2422" s="20">
        <f t="shared" si="169"/>
        <v>1917.0971428571431</v>
      </c>
      <c r="M2422" s="21">
        <f t="shared" si="170"/>
        <v>2208.8068571428576</v>
      </c>
    </row>
    <row r="2423" spans="2:13">
      <c r="B2423" s="14">
        <v>22575930</v>
      </c>
      <c r="C2423" s="15" t="s">
        <v>1612</v>
      </c>
      <c r="D2423" s="15" t="s">
        <v>1843</v>
      </c>
      <c r="E2423" s="16">
        <v>44819</v>
      </c>
      <c r="F2423" s="22">
        <f>IF(AND(MONTH($D$1)&lt;=MONTH(E2423),YEAR($D$1)=YEAR(E2423)),0,DATEDIF(E2423,$D$1,"M"))</f>
        <v>36</v>
      </c>
      <c r="G2423" s="18">
        <v>84</v>
      </c>
      <c r="H2423" s="23">
        <v>6386</v>
      </c>
      <c r="I2423" s="23">
        <f t="shared" si="168"/>
        <v>5108.8</v>
      </c>
      <c r="J2423" s="15">
        <v>100</v>
      </c>
      <c r="K2423" s="23">
        <f t="shared" si="171"/>
        <v>59.628571428571433</v>
      </c>
      <c r="L2423" s="20">
        <f t="shared" si="169"/>
        <v>2146.6285714285714</v>
      </c>
      <c r="M2423" s="21">
        <f t="shared" si="170"/>
        <v>2962.1714285714288</v>
      </c>
    </row>
    <row r="2424" spans="2:13">
      <c r="B2424" s="14">
        <v>22057248</v>
      </c>
      <c r="C2424" s="15" t="s">
        <v>1612</v>
      </c>
      <c r="D2424" s="15" t="s">
        <v>1843</v>
      </c>
      <c r="E2424" s="16">
        <v>44977</v>
      </c>
      <c r="F2424" s="22">
        <f>IF(AND(MONTH($D$1)&lt;=MONTH(E2424),YEAR($D$1)=YEAR(E2424)),0,DATEDIF(E2424,$D$1,"M"))</f>
        <v>31</v>
      </c>
      <c r="G2424" s="18">
        <v>84</v>
      </c>
      <c r="H2424" s="23">
        <v>6562.41</v>
      </c>
      <c r="I2424" s="23">
        <f t="shared" si="168"/>
        <v>5249.9279999999999</v>
      </c>
      <c r="J2424" s="15">
        <v>100</v>
      </c>
      <c r="K2424" s="23">
        <f t="shared" si="171"/>
        <v>61.308666666666667</v>
      </c>
      <c r="L2424" s="20">
        <f t="shared" si="169"/>
        <v>1900.5686666666668</v>
      </c>
      <c r="M2424" s="21">
        <f t="shared" si="170"/>
        <v>3349.3593333333329</v>
      </c>
    </row>
    <row r="2425" spans="2:13">
      <c r="B2425" s="14">
        <v>21802598</v>
      </c>
      <c r="C2425" s="15" t="s">
        <v>1612</v>
      </c>
      <c r="D2425" s="15" t="s">
        <v>1843</v>
      </c>
      <c r="E2425" s="16">
        <v>45904</v>
      </c>
      <c r="F2425" s="22">
        <f>IF(AND(MONTH($D$1)&lt;=MONTH(E2425),YEAR($D$1)=YEAR(E2425)),0,DATEDIF(E2425,$D$1,"M"))</f>
        <v>0</v>
      </c>
      <c r="G2425" s="18">
        <v>84</v>
      </c>
      <c r="H2425" s="23">
        <v>4468.78</v>
      </c>
      <c r="I2425" s="23">
        <f t="shared" si="168"/>
        <v>3575.0239999999999</v>
      </c>
      <c r="J2425" s="15">
        <v>100</v>
      </c>
      <c r="K2425" s="23">
        <f t="shared" si="171"/>
        <v>41.36933333333333</v>
      </c>
      <c r="L2425" s="20">
        <f t="shared" si="169"/>
        <v>0</v>
      </c>
      <c r="M2425" s="21">
        <f t="shared" si="170"/>
        <v>3575.0239999999999</v>
      </c>
    </row>
    <row r="2426" spans="2:13">
      <c r="B2426" s="14">
        <v>21480831</v>
      </c>
      <c r="C2426" s="15" t="s">
        <v>1612</v>
      </c>
      <c r="D2426" s="15" t="s">
        <v>1843</v>
      </c>
      <c r="E2426" s="16">
        <v>44348</v>
      </c>
      <c r="F2426" s="22">
        <f>IF(AND(MONTH($D$1)&lt;=MONTH(E2426),YEAR($D$1)=YEAR(E2426)),0,DATEDIF(E2426,$D$1,"M"))</f>
        <v>52</v>
      </c>
      <c r="G2426" s="18">
        <v>84</v>
      </c>
      <c r="H2426" s="23">
        <v>1964.34</v>
      </c>
      <c r="I2426" s="23">
        <f t="shared" si="168"/>
        <v>1571.472</v>
      </c>
      <c r="J2426" s="15">
        <v>100</v>
      </c>
      <c r="K2426" s="23">
        <f t="shared" si="171"/>
        <v>17.517523809523809</v>
      </c>
      <c r="L2426" s="20">
        <f t="shared" si="169"/>
        <v>910.9112380952381</v>
      </c>
      <c r="M2426" s="21">
        <f t="shared" si="170"/>
        <v>660.56076190476188</v>
      </c>
    </row>
    <row r="2427" spans="2:13">
      <c r="B2427" s="14">
        <v>22491045</v>
      </c>
      <c r="C2427" s="15" t="s">
        <v>1612</v>
      </c>
      <c r="D2427" s="15" t="s">
        <v>1843</v>
      </c>
      <c r="E2427" s="16">
        <v>44988</v>
      </c>
      <c r="F2427" s="22">
        <f>IF(AND(MONTH($D$1)&lt;=MONTH(E2427),YEAR($D$1)=YEAR(E2427)),0,DATEDIF(E2427,$D$1,"M"))</f>
        <v>30</v>
      </c>
      <c r="G2427" s="18">
        <v>84</v>
      </c>
      <c r="H2427" s="23">
        <v>7259</v>
      </c>
      <c r="I2427" s="23">
        <f t="shared" si="168"/>
        <v>5807.2000000000007</v>
      </c>
      <c r="J2427" s="15">
        <v>100</v>
      </c>
      <c r="K2427" s="23">
        <f t="shared" si="171"/>
        <v>67.94285714285715</v>
      </c>
      <c r="L2427" s="20">
        <f t="shared" si="169"/>
        <v>2038.2857142857144</v>
      </c>
      <c r="M2427" s="21">
        <f t="shared" si="170"/>
        <v>3768.9142857142861</v>
      </c>
    </row>
    <row r="2428" spans="2:13">
      <c r="B2428" s="14">
        <v>22343665</v>
      </c>
      <c r="C2428" s="15" t="s">
        <v>1612</v>
      </c>
      <c r="D2428" s="15" t="s">
        <v>1843</v>
      </c>
      <c r="E2428" s="16">
        <v>44888</v>
      </c>
      <c r="F2428" s="22">
        <f>IF(AND(MONTH($D$1)&lt;=MONTH(E2428),YEAR($D$1)=YEAR(E2428)),0,DATEDIF(E2428,$D$1,"M"))</f>
        <v>34</v>
      </c>
      <c r="G2428" s="18">
        <v>84</v>
      </c>
      <c r="H2428" s="23">
        <v>7126</v>
      </c>
      <c r="I2428" s="23">
        <f t="shared" si="168"/>
        <v>5700.8</v>
      </c>
      <c r="J2428" s="15">
        <v>100</v>
      </c>
      <c r="K2428" s="23">
        <f t="shared" si="171"/>
        <v>66.676190476190484</v>
      </c>
      <c r="L2428" s="20">
        <f t="shared" si="169"/>
        <v>2266.9904761904763</v>
      </c>
      <c r="M2428" s="21">
        <f t="shared" si="170"/>
        <v>3433.8095238095239</v>
      </c>
    </row>
    <row r="2429" spans="2:13">
      <c r="B2429" s="14">
        <v>728900707</v>
      </c>
      <c r="C2429" s="15" t="s">
        <v>1612</v>
      </c>
      <c r="D2429" s="15" t="s">
        <v>1843</v>
      </c>
      <c r="E2429" s="16">
        <v>44777</v>
      </c>
      <c r="F2429" s="22">
        <f>IF(AND(MONTH($D$1)&lt;=MONTH(E2429),YEAR($D$1)=YEAR(E2429)),0,DATEDIF(E2429,$D$1,"M"))</f>
        <v>37</v>
      </c>
      <c r="G2429" s="18">
        <v>84</v>
      </c>
      <c r="H2429" s="23">
        <v>6457.41</v>
      </c>
      <c r="I2429" s="23">
        <f t="shared" si="168"/>
        <v>5165.9279999999999</v>
      </c>
      <c r="J2429" s="15">
        <v>100</v>
      </c>
      <c r="K2429" s="23">
        <f t="shared" si="171"/>
        <v>60.308666666666667</v>
      </c>
      <c r="L2429" s="20">
        <f t="shared" si="169"/>
        <v>2231.4206666666669</v>
      </c>
      <c r="M2429" s="21">
        <f t="shared" si="170"/>
        <v>2934.507333333333</v>
      </c>
    </row>
    <row r="2430" spans="2:13">
      <c r="B2430" s="14">
        <v>728900962</v>
      </c>
      <c r="C2430" s="15" t="s">
        <v>1612</v>
      </c>
      <c r="D2430" s="15" t="s">
        <v>1844</v>
      </c>
      <c r="E2430" s="16">
        <v>45037</v>
      </c>
      <c r="F2430" s="22">
        <f>IF(AND(MONTH($D$1)&lt;=MONTH(E2430),YEAR($D$1)=YEAR(E2430)),0,DATEDIF(E2430,$D$1,"M"))</f>
        <v>29</v>
      </c>
      <c r="G2430" s="18">
        <v>84</v>
      </c>
      <c r="H2430" s="23">
        <v>5599.41</v>
      </c>
      <c r="I2430" s="23">
        <f t="shared" si="168"/>
        <v>4479.5280000000002</v>
      </c>
      <c r="J2430" s="15">
        <v>100</v>
      </c>
      <c r="K2430" s="23">
        <f t="shared" si="171"/>
        <v>52.137238095238096</v>
      </c>
      <c r="L2430" s="20">
        <f t="shared" si="169"/>
        <v>1511.9799047619049</v>
      </c>
      <c r="M2430" s="21">
        <f t="shared" si="170"/>
        <v>2967.5480952380954</v>
      </c>
    </row>
    <row r="2431" spans="2:13">
      <c r="B2431" s="14">
        <v>728900798</v>
      </c>
      <c r="C2431" s="15" t="s">
        <v>1612</v>
      </c>
      <c r="D2431" s="15" t="s">
        <v>1844</v>
      </c>
      <c r="E2431" s="16">
        <v>45002</v>
      </c>
      <c r="F2431" s="22">
        <f>IF(AND(MONTH($D$1)&lt;=MONTH(E2431),YEAR($D$1)=YEAR(E2431)),0,DATEDIF(E2431,$D$1,"M"))</f>
        <v>30</v>
      </c>
      <c r="G2431" s="18">
        <v>84</v>
      </c>
      <c r="H2431" s="23">
        <v>5595</v>
      </c>
      <c r="I2431" s="23">
        <f t="shared" si="168"/>
        <v>4476</v>
      </c>
      <c r="J2431" s="15">
        <v>100</v>
      </c>
      <c r="K2431" s="23">
        <f t="shared" si="171"/>
        <v>52.095238095238095</v>
      </c>
      <c r="L2431" s="20">
        <f t="shared" si="169"/>
        <v>1562.8571428571429</v>
      </c>
      <c r="M2431" s="21">
        <f t="shared" si="170"/>
        <v>2913.1428571428569</v>
      </c>
    </row>
    <row r="2432" spans="2:13">
      <c r="B2432" s="14">
        <v>24249170</v>
      </c>
      <c r="C2432" s="15" t="s">
        <v>1612</v>
      </c>
      <c r="D2432" s="15" t="s">
        <v>1844</v>
      </c>
      <c r="E2432" s="16">
        <v>45133</v>
      </c>
      <c r="F2432" s="22">
        <f>IF(AND(MONTH($D$1)&lt;=MONTH(E2432),YEAR($D$1)=YEAR(E2432)),0,DATEDIF(E2432,$D$1,"M"))</f>
        <v>26</v>
      </c>
      <c r="G2432" s="18">
        <v>84</v>
      </c>
      <c r="H2432" s="23">
        <v>5599.41</v>
      </c>
      <c r="I2432" s="23">
        <f t="shared" si="168"/>
        <v>4479.5280000000002</v>
      </c>
      <c r="J2432" s="15">
        <v>100</v>
      </c>
      <c r="K2432" s="23">
        <f t="shared" si="171"/>
        <v>52.137238095238096</v>
      </c>
      <c r="L2432" s="20">
        <f t="shared" si="169"/>
        <v>1355.5681904761905</v>
      </c>
      <c r="M2432" s="21">
        <f t="shared" si="170"/>
        <v>3123.9598095238098</v>
      </c>
    </row>
    <row r="2433" spans="2:13">
      <c r="B2433" s="14">
        <v>24566093</v>
      </c>
      <c r="C2433" s="15" t="s">
        <v>1612</v>
      </c>
      <c r="D2433" s="15" t="s">
        <v>1844</v>
      </c>
      <c r="E2433" s="16">
        <v>45336</v>
      </c>
      <c r="F2433" s="22">
        <f>IF(AND(MONTH($D$1)&lt;=MONTH(E2433),YEAR($D$1)=YEAR(E2433)),0,DATEDIF(E2433,$D$1,"M"))</f>
        <v>19</v>
      </c>
      <c r="G2433" s="18">
        <v>84</v>
      </c>
      <c r="H2433" s="23">
        <v>5602.35</v>
      </c>
      <c r="I2433" s="23">
        <f t="shared" si="168"/>
        <v>4481.88</v>
      </c>
      <c r="J2433" s="15">
        <v>100</v>
      </c>
      <c r="K2433" s="23">
        <f t="shared" si="171"/>
        <v>52.165238095238095</v>
      </c>
      <c r="L2433" s="20">
        <f t="shared" si="169"/>
        <v>991.13952380952378</v>
      </c>
      <c r="M2433" s="21">
        <f t="shared" si="170"/>
        <v>3490.7404761904763</v>
      </c>
    </row>
    <row r="2434" spans="2:13">
      <c r="B2434" s="14">
        <v>24566092</v>
      </c>
      <c r="C2434" s="15" t="s">
        <v>1612</v>
      </c>
      <c r="D2434" s="15" t="s">
        <v>1844</v>
      </c>
      <c r="E2434" s="16">
        <v>45210</v>
      </c>
      <c r="F2434" s="22">
        <f>IF(AND(MONTH($D$1)&lt;=MONTH(E2434),YEAR($D$1)=YEAR(E2434)),0,DATEDIF(E2434,$D$1,"M"))</f>
        <v>23</v>
      </c>
      <c r="G2434" s="18">
        <v>84</v>
      </c>
      <c r="H2434" s="23">
        <v>5599.41</v>
      </c>
      <c r="I2434" s="23">
        <f t="shared" si="168"/>
        <v>4479.5280000000002</v>
      </c>
      <c r="J2434" s="15">
        <v>100</v>
      </c>
      <c r="K2434" s="23">
        <f t="shared" si="171"/>
        <v>52.137238095238096</v>
      </c>
      <c r="L2434" s="20">
        <f t="shared" si="169"/>
        <v>1199.1564761904763</v>
      </c>
      <c r="M2434" s="21">
        <f t="shared" si="170"/>
        <v>3280.3715238095238</v>
      </c>
    </row>
    <row r="2435" spans="2:13">
      <c r="B2435" s="14">
        <v>24940615</v>
      </c>
      <c r="C2435" s="15" t="s">
        <v>1612</v>
      </c>
      <c r="D2435" s="15" t="s">
        <v>1844</v>
      </c>
      <c r="E2435" s="16">
        <v>45505</v>
      </c>
      <c r="F2435" s="22">
        <f>IF(AND(MONTH($D$1)&lt;=MONTH(E2435),YEAR($D$1)=YEAR(E2435)),0,DATEDIF(E2435,$D$1,"M"))</f>
        <v>14</v>
      </c>
      <c r="G2435" s="18">
        <v>84</v>
      </c>
      <c r="H2435" s="23">
        <v>4559.78</v>
      </c>
      <c r="I2435" s="23">
        <f t="shared" si="168"/>
        <v>3647.8240000000001</v>
      </c>
      <c r="J2435" s="15">
        <v>100</v>
      </c>
      <c r="K2435" s="23">
        <f t="shared" si="171"/>
        <v>42.236000000000004</v>
      </c>
      <c r="L2435" s="20">
        <f t="shared" si="169"/>
        <v>591.30400000000009</v>
      </c>
      <c r="M2435" s="21">
        <f t="shared" si="170"/>
        <v>3056.52</v>
      </c>
    </row>
    <row r="2436" spans="2:13">
      <c r="B2436" s="14">
        <v>23737112</v>
      </c>
      <c r="C2436" s="15" t="s">
        <v>1612</v>
      </c>
      <c r="D2436" s="15" t="s">
        <v>1844</v>
      </c>
      <c r="E2436" s="16">
        <v>45582</v>
      </c>
      <c r="F2436" s="22">
        <f>IF(AND(MONTH($D$1)&lt;=MONTH(E2436),YEAR($D$1)=YEAR(E2436)),0,DATEDIF(E2436,$D$1,"M"))</f>
        <v>11</v>
      </c>
      <c r="G2436" s="18">
        <v>84</v>
      </c>
      <c r="H2436" s="23">
        <v>4559.78</v>
      </c>
      <c r="I2436" s="23">
        <f t="shared" ref="I2436:I2499" si="172">+H2436*(1-$I$3)</f>
        <v>3647.8240000000001</v>
      </c>
      <c r="J2436" s="15">
        <v>100</v>
      </c>
      <c r="K2436" s="23">
        <f t="shared" si="171"/>
        <v>42.236000000000004</v>
      </c>
      <c r="L2436" s="20">
        <f t="shared" ref="L2436:L2499" si="173">IF(F2436&lt;G2436,K2436*F2436,K2436*G2436)</f>
        <v>464.59600000000006</v>
      </c>
      <c r="M2436" s="21">
        <f t="shared" si="170"/>
        <v>3183.2280000000001</v>
      </c>
    </row>
    <row r="2437" spans="2:13">
      <c r="B2437" s="14">
        <v>23218067</v>
      </c>
      <c r="C2437" s="15" t="s">
        <v>1612</v>
      </c>
      <c r="D2437" s="15" t="s">
        <v>1844</v>
      </c>
      <c r="E2437" s="16">
        <v>45582</v>
      </c>
      <c r="F2437" s="22">
        <f>IF(AND(MONTH($D$1)&lt;=MONTH(E2437),YEAR($D$1)=YEAR(E2437)),0,DATEDIF(E2437,$D$1,"M"))</f>
        <v>11</v>
      </c>
      <c r="G2437" s="18">
        <v>84</v>
      </c>
      <c r="H2437" s="23">
        <v>4559.78</v>
      </c>
      <c r="I2437" s="23">
        <f t="shared" si="172"/>
        <v>3647.8240000000001</v>
      </c>
      <c r="J2437" s="15">
        <v>100</v>
      </c>
      <c r="K2437" s="23">
        <f t="shared" si="171"/>
        <v>42.236000000000004</v>
      </c>
      <c r="L2437" s="20">
        <f t="shared" si="173"/>
        <v>464.59600000000006</v>
      </c>
      <c r="M2437" s="21">
        <f t="shared" si="170"/>
        <v>3183.2280000000001</v>
      </c>
    </row>
    <row r="2438" spans="2:13">
      <c r="B2438" s="14">
        <v>23276733</v>
      </c>
      <c r="C2438" s="15" t="s">
        <v>1612</v>
      </c>
      <c r="D2438" s="15" t="s">
        <v>1844</v>
      </c>
      <c r="E2438" s="16">
        <v>45678</v>
      </c>
      <c r="F2438" s="22">
        <f>IF(AND(MONTH($D$1)&lt;=MONTH(E2438),YEAR($D$1)=YEAR(E2438)),0,DATEDIF(E2438,$D$1,"M"))</f>
        <v>8</v>
      </c>
      <c r="G2438" s="18">
        <v>84</v>
      </c>
      <c r="H2438" s="23">
        <v>5079.84</v>
      </c>
      <c r="I2438" s="23">
        <f t="shared" si="172"/>
        <v>4063.8720000000003</v>
      </c>
      <c r="J2438" s="15">
        <v>100</v>
      </c>
      <c r="K2438" s="23">
        <f t="shared" si="171"/>
        <v>47.188952380952387</v>
      </c>
      <c r="L2438" s="20">
        <f t="shared" si="173"/>
        <v>377.51161904761909</v>
      </c>
      <c r="M2438" s="21">
        <f t="shared" ref="M2438:M2501" si="174">IF(F2438&gt;G2438,J2438,I2438-L2438)</f>
        <v>3686.3603809523811</v>
      </c>
    </row>
    <row r="2439" spans="2:13">
      <c r="B2439" s="14">
        <v>20096102</v>
      </c>
      <c r="C2439" s="15" t="s">
        <v>1612</v>
      </c>
      <c r="D2439" s="15" t="s">
        <v>1844</v>
      </c>
      <c r="E2439" s="16">
        <v>45427</v>
      </c>
      <c r="F2439" s="22">
        <f>IF(AND(MONTH($D$1)&lt;=MONTH(E2439),YEAR($D$1)=YEAR(E2439)),0,DATEDIF(E2439,$D$1,"M"))</f>
        <v>16</v>
      </c>
      <c r="G2439" s="18">
        <v>84</v>
      </c>
      <c r="H2439" s="23">
        <v>4559.78</v>
      </c>
      <c r="I2439" s="23">
        <f t="shared" si="172"/>
        <v>3647.8240000000001</v>
      </c>
      <c r="J2439" s="15">
        <v>100</v>
      </c>
      <c r="K2439" s="23">
        <f t="shared" si="171"/>
        <v>42.236000000000004</v>
      </c>
      <c r="L2439" s="20">
        <f t="shared" si="173"/>
        <v>675.77600000000007</v>
      </c>
      <c r="M2439" s="21">
        <f t="shared" si="174"/>
        <v>2972.0479999999998</v>
      </c>
    </row>
    <row r="2440" spans="2:13">
      <c r="B2440" s="14">
        <v>23541860</v>
      </c>
      <c r="C2440" s="15" t="s">
        <v>1612</v>
      </c>
      <c r="D2440" s="15" t="s">
        <v>1846</v>
      </c>
      <c r="E2440" s="16">
        <v>45224</v>
      </c>
      <c r="F2440" s="22">
        <f>IF(AND(MONTH($D$1)&lt;=MONTH(E2440),YEAR($D$1)=YEAR(E2440)),0,DATEDIF(E2440,$D$1,"M"))</f>
        <v>23</v>
      </c>
      <c r="G2440" s="18">
        <v>84</v>
      </c>
      <c r="H2440" s="23">
        <v>5500</v>
      </c>
      <c r="I2440" s="23">
        <f t="shared" si="172"/>
        <v>4400</v>
      </c>
      <c r="J2440" s="15">
        <v>100</v>
      </c>
      <c r="K2440" s="23">
        <f t="shared" si="171"/>
        <v>51.19047619047619</v>
      </c>
      <c r="L2440" s="20">
        <f t="shared" si="173"/>
        <v>1177.3809523809523</v>
      </c>
      <c r="M2440" s="21">
        <f t="shared" si="174"/>
        <v>3222.6190476190477</v>
      </c>
    </row>
    <row r="2441" spans="2:13">
      <c r="B2441" s="14">
        <v>25271703</v>
      </c>
      <c r="C2441" s="15" t="s">
        <v>1612</v>
      </c>
      <c r="D2441" s="15" t="s">
        <v>1846</v>
      </c>
      <c r="E2441" s="16">
        <v>45253</v>
      </c>
      <c r="F2441" s="22">
        <f>IF(AND(MONTH($D$1)&lt;=MONTH(E2441),YEAR($D$1)=YEAR(E2441)),0,DATEDIF(E2441,$D$1,"M"))</f>
        <v>22</v>
      </c>
      <c r="G2441" s="18">
        <v>84</v>
      </c>
      <c r="H2441" s="23">
        <v>5632</v>
      </c>
      <c r="I2441" s="23">
        <f t="shared" si="172"/>
        <v>4505.6000000000004</v>
      </c>
      <c r="J2441" s="15">
        <v>100</v>
      </c>
      <c r="K2441" s="23">
        <f t="shared" si="171"/>
        <v>52.44761904761905</v>
      </c>
      <c r="L2441" s="20">
        <f t="shared" si="173"/>
        <v>1153.847619047619</v>
      </c>
      <c r="M2441" s="21">
        <f t="shared" si="174"/>
        <v>3351.7523809523814</v>
      </c>
    </row>
    <row r="2442" spans="2:13">
      <c r="B2442" s="14">
        <v>16835001</v>
      </c>
      <c r="C2442" s="15" t="s">
        <v>1612</v>
      </c>
      <c r="D2442" s="15" t="s">
        <v>1842</v>
      </c>
      <c r="E2442" s="16">
        <v>44522</v>
      </c>
      <c r="F2442" s="22">
        <f>IF(AND(MONTH($D$1)&lt;=MONTH(E2442),YEAR($D$1)=YEAR(E2442)),0,DATEDIF(E2442,$D$1,"M"))</f>
        <v>46</v>
      </c>
      <c r="G2442" s="18">
        <v>84</v>
      </c>
      <c r="H2442" s="23">
        <v>6712.41</v>
      </c>
      <c r="I2442" s="23">
        <f t="shared" si="172"/>
        <v>5369.9279999999999</v>
      </c>
      <c r="J2442" s="15">
        <v>100</v>
      </c>
      <c r="K2442" s="23">
        <f t="shared" si="171"/>
        <v>62.737238095238091</v>
      </c>
      <c r="L2442" s="20">
        <f t="shared" si="173"/>
        <v>2885.912952380952</v>
      </c>
      <c r="M2442" s="21">
        <f t="shared" si="174"/>
        <v>2484.0150476190479</v>
      </c>
    </row>
    <row r="2443" spans="2:13">
      <c r="B2443" s="14">
        <v>16835425</v>
      </c>
      <c r="C2443" s="15" t="s">
        <v>1612</v>
      </c>
      <c r="D2443" s="15" t="s">
        <v>1820</v>
      </c>
      <c r="E2443" s="16">
        <v>45337</v>
      </c>
      <c r="F2443" s="22">
        <f>IF(AND(MONTH($D$1)&lt;=MONTH(E2443),YEAR($D$1)=YEAR(E2443)),0,DATEDIF(E2443,$D$1,"M"))</f>
        <v>19</v>
      </c>
      <c r="G2443" s="18">
        <v>84</v>
      </c>
      <c r="H2443" s="23">
        <v>5772.67</v>
      </c>
      <c r="I2443" s="23">
        <f t="shared" si="172"/>
        <v>4618.1360000000004</v>
      </c>
      <c r="J2443" s="15">
        <v>100</v>
      </c>
      <c r="K2443" s="23">
        <f t="shared" si="171"/>
        <v>53.787333333333336</v>
      </c>
      <c r="L2443" s="20">
        <f t="shared" si="173"/>
        <v>1021.9593333333333</v>
      </c>
      <c r="M2443" s="21">
        <f t="shared" si="174"/>
        <v>3596.1766666666672</v>
      </c>
    </row>
    <row r="2444" spans="2:13">
      <c r="B2444" s="14">
        <v>15126906</v>
      </c>
      <c r="C2444" s="15" t="s">
        <v>1612</v>
      </c>
      <c r="D2444" s="15" t="s">
        <v>1820</v>
      </c>
      <c r="E2444" s="16">
        <v>45750</v>
      </c>
      <c r="F2444" s="22">
        <f>IF(AND(MONTH($D$1)&lt;=MONTH(E2444),YEAR($D$1)=YEAR(E2444)),0,DATEDIF(E2444,$D$1,"M"))</f>
        <v>5</v>
      </c>
      <c r="G2444" s="18">
        <v>84</v>
      </c>
      <c r="H2444" s="23">
        <v>3669.4</v>
      </c>
      <c r="I2444" s="23">
        <f t="shared" si="172"/>
        <v>2935.5200000000004</v>
      </c>
      <c r="J2444" s="15">
        <v>100</v>
      </c>
      <c r="K2444" s="23">
        <f t="shared" si="171"/>
        <v>33.756190476190483</v>
      </c>
      <c r="L2444" s="20">
        <f t="shared" si="173"/>
        <v>168.78095238095241</v>
      </c>
      <c r="M2444" s="21">
        <f t="shared" si="174"/>
        <v>2766.7390476190481</v>
      </c>
    </row>
    <row r="2445" spans="2:13">
      <c r="B2445" s="14">
        <v>15205224</v>
      </c>
      <c r="C2445" s="15" t="s">
        <v>1612</v>
      </c>
      <c r="D2445" s="15" t="s">
        <v>1820</v>
      </c>
      <c r="E2445" s="16">
        <v>42522</v>
      </c>
      <c r="F2445" s="22">
        <f>IF(AND(MONTH($D$1)&lt;=MONTH(E2445),YEAR($D$1)=YEAR(E2445)),0,DATEDIF(E2445,$D$1,"M"))</f>
        <v>112</v>
      </c>
      <c r="G2445" s="18">
        <v>84</v>
      </c>
      <c r="H2445" s="23">
        <v>3257.56</v>
      </c>
      <c r="I2445" s="23">
        <f t="shared" si="172"/>
        <v>2606.0480000000002</v>
      </c>
      <c r="J2445" s="15">
        <v>50</v>
      </c>
      <c r="K2445" s="23">
        <f t="shared" si="171"/>
        <v>30.42914285714286</v>
      </c>
      <c r="L2445" s="20">
        <f t="shared" si="173"/>
        <v>2556.0480000000002</v>
      </c>
      <c r="M2445" s="21">
        <f t="shared" si="174"/>
        <v>50</v>
      </c>
    </row>
    <row r="2446" spans="2:13">
      <c r="B2446" s="14">
        <v>11639726</v>
      </c>
      <c r="C2446" s="15" t="s">
        <v>1612</v>
      </c>
      <c r="D2446" s="15" t="s">
        <v>1820</v>
      </c>
      <c r="E2446" s="16">
        <v>42083</v>
      </c>
      <c r="F2446" s="22">
        <f>IF(AND(MONTH($D$1)&lt;=MONTH(E2446),YEAR($D$1)=YEAR(E2446)),0,DATEDIF(E2446,$D$1,"M"))</f>
        <v>126</v>
      </c>
      <c r="G2446" s="18">
        <v>84</v>
      </c>
      <c r="H2446" s="23">
        <v>3876.65</v>
      </c>
      <c r="I2446" s="23">
        <f t="shared" si="172"/>
        <v>3101.32</v>
      </c>
      <c r="J2446" s="15">
        <v>50</v>
      </c>
      <c r="K2446" s="23">
        <f t="shared" si="171"/>
        <v>36.325238095238099</v>
      </c>
      <c r="L2446" s="20">
        <f t="shared" si="173"/>
        <v>3051.32</v>
      </c>
      <c r="M2446" s="21">
        <f t="shared" si="174"/>
        <v>50</v>
      </c>
    </row>
    <row r="2447" spans="2:13">
      <c r="B2447" s="14">
        <v>728900259</v>
      </c>
      <c r="C2447" s="15" t="s">
        <v>1612</v>
      </c>
      <c r="D2447" s="15" t="s">
        <v>1820</v>
      </c>
      <c r="E2447" s="16">
        <v>43286</v>
      </c>
      <c r="F2447" s="22">
        <f>IF(AND(MONTH($D$1)&lt;=MONTH(E2447),YEAR($D$1)=YEAR(E2447)),0,DATEDIF(E2447,$D$1,"M"))</f>
        <v>86</v>
      </c>
      <c r="G2447" s="18">
        <v>84</v>
      </c>
      <c r="H2447" s="23">
        <v>4667</v>
      </c>
      <c r="I2447" s="23">
        <f t="shared" si="172"/>
        <v>3733.6000000000004</v>
      </c>
      <c r="J2447" s="15">
        <v>50</v>
      </c>
      <c r="K2447" s="23">
        <f t="shared" si="171"/>
        <v>43.852380952380955</v>
      </c>
      <c r="L2447" s="20">
        <f t="shared" si="173"/>
        <v>3683.6000000000004</v>
      </c>
      <c r="M2447" s="21">
        <f t="shared" si="174"/>
        <v>50</v>
      </c>
    </row>
    <row r="2448" spans="2:13">
      <c r="B2448" s="14">
        <v>728900472</v>
      </c>
      <c r="C2448" s="15" t="s">
        <v>1612</v>
      </c>
      <c r="D2448" s="15" t="s">
        <v>1820</v>
      </c>
      <c r="E2448" s="16">
        <v>43279</v>
      </c>
      <c r="F2448" s="22">
        <f>IF(AND(MONTH($D$1)&lt;=MONTH(E2448),YEAR($D$1)=YEAR(E2448)),0,DATEDIF(E2448,$D$1,"M"))</f>
        <v>87</v>
      </c>
      <c r="G2448" s="18">
        <v>84</v>
      </c>
      <c r="H2448" s="23">
        <v>3698.67</v>
      </c>
      <c r="I2448" s="23">
        <f t="shared" si="172"/>
        <v>2958.9360000000001</v>
      </c>
      <c r="J2448" s="15">
        <v>50</v>
      </c>
      <c r="K2448" s="23">
        <f t="shared" si="171"/>
        <v>34.630190476190478</v>
      </c>
      <c r="L2448" s="20">
        <f t="shared" si="173"/>
        <v>2908.9360000000001</v>
      </c>
      <c r="M2448" s="21">
        <f t="shared" si="174"/>
        <v>50</v>
      </c>
    </row>
    <row r="2449" spans="2:13">
      <c r="B2449" s="14">
        <v>23595333</v>
      </c>
      <c r="C2449" s="15" t="s">
        <v>1612</v>
      </c>
      <c r="D2449" s="15" t="s">
        <v>1820</v>
      </c>
      <c r="E2449" s="16">
        <v>42467</v>
      </c>
      <c r="F2449" s="22">
        <f>IF(AND(MONTH($D$1)&lt;=MONTH(E2449),YEAR($D$1)=YEAR(E2449)),0,DATEDIF(E2449,$D$1,"M"))</f>
        <v>113</v>
      </c>
      <c r="G2449" s="18">
        <v>84</v>
      </c>
      <c r="H2449" s="23">
        <v>3257.56</v>
      </c>
      <c r="I2449" s="23">
        <f t="shared" si="172"/>
        <v>2606.0480000000002</v>
      </c>
      <c r="J2449" s="15">
        <v>50</v>
      </c>
      <c r="K2449" s="23">
        <f t="shared" si="171"/>
        <v>30.42914285714286</v>
      </c>
      <c r="L2449" s="20">
        <f t="shared" si="173"/>
        <v>2556.0480000000002</v>
      </c>
      <c r="M2449" s="21">
        <f t="shared" si="174"/>
        <v>50</v>
      </c>
    </row>
    <row r="2450" spans="2:13">
      <c r="B2450" s="14">
        <v>728900471</v>
      </c>
      <c r="C2450" s="15" t="s">
        <v>1612</v>
      </c>
      <c r="D2450" s="15" t="s">
        <v>1820</v>
      </c>
      <c r="E2450" s="16">
        <v>44589</v>
      </c>
      <c r="F2450" s="22">
        <f>IF(AND(MONTH($D$1)&lt;=MONTH(E2450),YEAR($D$1)=YEAR(E2450)),0,DATEDIF(E2450,$D$1,"M"))</f>
        <v>44</v>
      </c>
      <c r="G2450" s="18">
        <v>84</v>
      </c>
      <c r="H2450" s="23">
        <v>4377.21</v>
      </c>
      <c r="I2450" s="23">
        <f t="shared" si="172"/>
        <v>3501.768</v>
      </c>
      <c r="J2450" s="15">
        <v>100</v>
      </c>
      <c r="K2450" s="23">
        <f t="shared" si="171"/>
        <v>40.497238095238096</v>
      </c>
      <c r="L2450" s="20">
        <f t="shared" si="173"/>
        <v>1781.8784761904762</v>
      </c>
      <c r="M2450" s="21">
        <f t="shared" si="174"/>
        <v>1719.8895238095238</v>
      </c>
    </row>
    <row r="2451" spans="2:13">
      <c r="B2451" s="14">
        <v>24484978</v>
      </c>
      <c r="C2451" s="15" t="s">
        <v>1612</v>
      </c>
      <c r="D2451" s="15" t="s">
        <v>1820</v>
      </c>
      <c r="E2451" s="16">
        <v>44452</v>
      </c>
      <c r="F2451" s="22">
        <f>IF(AND(MONTH($D$1)&lt;=MONTH(E2451),YEAR($D$1)=YEAR(E2451)),0,DATEDIF(E2451,$D$1,"M"))</f>
        <v>48</v>
      </c>
      <c r="G2451" s="18">
        <v>84</v>
      </c>
      <c r="H2451" s="23">
        <v>2786</v>
      </c>
      <c r="I2451" s="23">
        <f t="shared" si="172"/>
        <v>2228.8000000000002</v>
      </c>
      <c r="J2451" s="15">
        <v>100</v>
      </c>
      <c r="K2451" s="23">
        <f t="shared" si="171"/>
        <v>25.342857142857145</v>
      </c>
      <c r="L2451" s="20">
        <f t="shared" si="173"/>
        <v>1216.457142857143</v>
      </c>
      <c r="M2451" s="21">
        <f t="shared" si="174"/>
        <v>1012.3428571428572</v>
      </c>
    </row>
    <row r="2452" spans="2:13">
      <c r="B2452" s="14">
        <v>22059576</v>
      </c>
      <c r="C2452" s="15" t="s">
        <v>1612</v>
      </c>
      <c r="D2452" s="15" t="s">
        <v>1820</v>
      </c>
      <c r="E2452" s="16">
        <v>45345</v>
      </c>
      <c r="F2452" s="22">
        <f>IF(AND(MONTH($D$1)&lt;=MONTH(E2452),YEAR($D$1)=YEAR(E2452)),0,DATEDIF(E2452,$D$1,"M"))</f>
        <v>19</v>
      </c>
      <c r="G2452" s="18">
        <v>84</v>
      </c>
      <c r="H2452" s="23">
        <v>3703.45</v>
      </c>
      <c r="I2452" s="23">
        <f t="shared" si="172"/>
        <v>2962.76</v>
      </c>
      <c r="J2452" s="15">
        <v>100</v>
      </c>
      <c r="K2452" s="23">
        <f t="shared" si="171"/>
        <v>34.08047619047619</v>
      </c>
      <c r="L2452" s="20">
        <f t="shared" si="173"/>
        <v>647.52904761904756</v>
      </c>
      <c r="M2452" s="21">
        <f t="shared" si="174"/>
        <v>2315.2309523809527</v>
      </c>
    </row>
    <row r="2453" spans="2:13">
      <c r="B2453" s="14">
        <v>23172824</v>
      </c>
      <c r="C2453" s="15" t="s">
        <v>1612</v>
      </c>
      <c r="D2453" s="15" t="s">
        <v>1820</v>
      </c>
      <c r="E2453" s="16">
        <v>44452</v>
      </c>
      <c r="F2453" s="22">
        <f>IF(AND(MONTH($D$1)&lt;=MONTH(E2453),YEAR($D$1)=YEAR(E2453)),0,DATEDIF(E2453,$D$1,"M"))</f>
        <v>48</v>
      </c>
      <c r="G2453" s="18">
        <v>84</v>
      </c>
      <c r="H2453" s="23">
        <v>2786</v>
      </c>
      <c r="I2453" s="23">
        <f t="shared" si="172"/>
        <v>2228.8000000000002</v>
      </c>
      <c r="J2453" s="15">
        <v>100</v>
      </c>
      <c r="K2453" s="23">
        <f t="shared" si="171"/>
        <v>25.342857142857145</v>
      </c>
      <c r="L2453" s="20">
        <f t="shared" si="173"/>
        <v>1216.457142857143</v>
      </c>
      <c r="M2453" s="21">
        <f t="shared" si="174"/>
        <v>1012.3428571428572</v>
      </c>
    </row>
    <row r="2454" spans="2:13">
      <c r="B2454" s="14">
        <v>25851511</v>
      </c>
      <c r="C2454" s="15" t="s">
        <v>1612</v>
      </c>
      <c r="D2454" s="15" t="s">
        <v>1820</v>
      </c>
      <c r="E2454" s="16">
        <v>45568</v>
      </c>
      <c r="F2454" s="22">
        <f>IF(AND(MONTH($D$1)&lt;=MONTH(E2454),YEAR($D$1)=YEAR(E2454)),0,DATEDIF(E2454,$D$1,"M"))</f>
        <v>11</v>
      </c>
      <c r="G2454" s="18">
        <v>84</v>
      </c>
      <c r="H2454" s="23">
        <v>3703.45</v>
      </c>
      <c r="I2454" s="23">
        <f t="shared" si="172"/>
        <v>2962.76</v>
      </c>
      <c r="J2454" s="15">
        <v>100</v>
      </c>
      <c r="K2454" s="23">
        <f t="shared" si="171"/>
        <v>34.08047619047619</v>
      </c>
      <c r="L2454" s="20">
        <f t="shared" si="173"/>
        <v>374.88523809523809</v>
      </c>
      <c r="M2454" s="21">
        <f t="shared" si="174"/>
        <v>2587.8747619047622</v>
      </c>
    </row>
    <row r="2455" spans="2:13">
      <c r="B2455" s="14">
        <v>24338005</v>
      </c>
      <c r="C2455" s="15" t="s">
        <v>1612</v>
      </c>
      <c r="D2455" s="15" t="s">
        <v>1820</v>
      </c>
      <c r="E2455" s="16">
        <v>44956</v>
      </c>
      <c r="F2455" s="22">
        <f>IF(AND(MONTH($D$1)&lt;=MONTH(E2455),YEAR($D$1)=YEAR(E2455)),0,DATEDIF(E2455,$D$1,"M"))</f>
        <v>32</v>
      </c>
      <c r="G2455" s="18">
        <v>84</v>
      </c>
      <c r="H2455" s="23">
        <v>5688.41</v>
      </c>
      <c r="I2455" s="23">
        <f t="shared" si="172"/>
        <v>4550.7280000000001</v>
      </c>
      <c r="J2455" s="15">
        <v>100</v>
      </c>
      <c r="K2455" s="23">
        <f t="shared" si="171"/>
        <v>52.984857142857145</v>
      </c>
      <c r="L2455" s="20">
        <f t="shared" si="173"/>
        <v>1695.5154285714286</v>
      </c>
      <c r="M2455" s="21">
        <f t="shared" si="174"/>
        <v>2855.2125714285712</v>
      </c>
    </row>
    <row r="2456" spans="2:13">
      <c r="B2456" s="14">
        <v>16835316</v>
      </c>
      <c r="C2456" s="15" t="s">
        <v>1612</v>
      </c>
      <c r="D2456" s="15" t="s">
        <v>1845</v>
      </c>
      <c r="E2456" s="16">
        <v>45236</v>
      </c>
      <c r="F2456" s="22">
        <f>IF(AND(MONTH($D$1)&lt;=MONTH(E2456),YEAR($D$1)=YEAR(E2456)),0,DATEDIF(E2456,$D$1,"M"))</f>
        <v>22</v>
      </c>
      <c r="G2456" s="18">
        <v>84</v>
      </c>
      <c r="H2456" s="23">
        <v>5813.06</v>
      </c>
      <c r="I2456" s="23">
        <f t="shared" si="172"/>
        <v>4650.4480000000003</v>
      </c>
      <c r="J2456" s="15">
        <v>100</v>
      </c>
      <c r="K2456" s="23">
        <f t="shared" si="171"/>
        <v>54.172000000000004</v>
      </c>
      <c r="L2456" s="20">
        <f t="shared" si="173"/>
        <v>1191.7840000000001</v>
      </c>
      <c r="M2456" s="21">
        <f t="shared" si="174"/>
        <v>3458.6640000000002</v>
      </c>
    </row>
    <row r="2457" spans="2:13">
      <c r="B2457" s="14">
        <v>13443111</v>
      </c>
      <c r="C2457" s="15" t="s">
        <v>1612</v>
      </c>
      <c r="D2457" s="15" t="s">
        <v>1845</v>
      </c>
      <c r="E2457" s="16">
        <v>45874</v>
      </c>
      <c r="F2457" s="22">
        <f>IF(AND(MONTH($D$1)&lt;=MONTH(E2457),YEAR($D$1)=YEAR(E2457)),0,DATEDIF(E2457,$D$1,"M"))</f>
        <v>1</v>
      </c>
      <c r="G2457" s="18">
        <v>84</v>
      </c>
      <c r="H2457" s="23">
        <v>5947</v>
      </c>
      <c r="I2457" s="23">
        <f t="shared" si="172"/>
        <v>4757.6000000000004</v>
      </c>
      <c r="J2457" s="15">
        <v>100</v>
      </c>
      <c r="K2457" s="23">
        <f t="shared" si="171"/>
        <v>55.44761904761905</v>
      </c>
      <c r="L2457" s="20">
        <f t="shared" si="173"/>
        <v>55.44761904761905</v>
      </c>
      <c r="M2457" s="21">
        <f t="shared" si="174"/>
        <v>4702.1523809523815</v>
      </c>
    </row>
    <row r="2458" spans="2:13">
      <c r="B2458" s="14">
        <v>12489595</v>
      </c>
      <c r="C2458" s="15" t="s">
        <v>1612</v>
      </c>
      <c r="D2458" s="15" t="s">
        <v>1825</v>
      </c>
      <c r="E2458" s="16">
        <v>45533</v>
      </c>
      <c r="F2458" s="22">
        <f>IF(AND(MONTH($D$1)&lt;=MONTH(E2458),YEAR($D$1)=YEAR(E2458)),0,DATEDIF(E2458,$D$1,"M"))</f>
        <v>13</v>
      </c>
      <c r="G2458" s="18">
        <v>84</v>
      </c>
      <c r="H2458" s="23">
        <v>5635.76</v>
      </c>
      <c r="I2458" s="23">
        <f t="shared" si="172"/>
        <v>4508.6080000000002</v>
      </c>
      <c r="J2458" s="15">
        <v>100</v>
      </c>
      <c r="K2458" s="23">
        <f t="shared" si="171"/>
        <v>52.483428571428576</v>
      </c>
      <c r="L2458" s="20">
        <f t="shared" si="173"/>
        <v>682.28457142857144</v>
      </c>
      <c r="M2458" s="21">
        <f t="shared" si="174"/>
        <v>3826.3234285714288</v>
      </c>
    </row>
    <row r="2459" spans="2:13">
      <c r="B2459" s="14">
        <v>21086145</v>
      </c>
      <c r="C2459" s="15" t="s">
        <v>1612</v>
      </c>
      <c r="D2459" s="15" t="s">
        <v>1825</v>
      </c>
      <c r="E2459" s="16">
        <v>42662</v>
      </c>
      <c r="F2459" s="22">
        <f>IF(AND(MONTH($D$1)&lt;=MONTH(E2459),YEAR($D$1)=YEAR(E2459)),0,DATEDIF(E2459,$D$1,"M"))</f>
        <v>107</v>
      </c>
      <c r="G2459" s="18">
        <v>84</v>
      </c>
      <c r="H2459" s="23">
        <v>1078</v>
      </c>
      <c r="I2459" s="23">
        <f t="shared" si="172"/>
        <v>862.40000000000009</v>
      </c>
      <c r="J2459" s="15">
        <v>50</v>
      </c>
      <c r="K2459" s="23">
        <f t="shared" si="171"/>
        <v>9.6714285714285726</v>
      </c>
      <c r="L2459" s="20">
        <f t="shared" si="173"/>
        <v>812.40000000000009</v>
      </c>
      <c r="M2459" s="21">
        <f t="shared" si="174"/>
        <v>50</v>
      </c>
    </row>
    <row r="2460" spans="2:13">
      <c r="B2460" s="14">
        <v>16835270</v>
      </c>
      <c r="C2460" s="15" t="s">
        <v>1612</v>
      </c>
      <c r="D2460" s="15" t="s">
        <v>1825</v>
      </c>
      <c r="E2460" s="16">
        <v>42877</v>
      </c>
      <c r="F2460" s="22">
        <f>IF(AND(MONTH($D$1)&lt;=MONTH(E2460),YEAR($D$1)=YEAR(E2460)),0,DATEDIF(E2460,$D$1,"M"))</f>
        <v>100</v>
      </c>
      <c r="G2460" s="18">
        <v>84</v>
      </c>
      <c r="H2460" s="23">
        <v>4945</v>
      </c>
      <c r="I2460" s="23">
        <f t="shared" si="172"/>
        <v>3956</v>
      </c>
      <c r="J2460" s="15">
        <v>50</v>
      </c>
      <c r="K2460" s="23">
        <f t="shared" si="171"/>
        <v>46.5</v>
      </c>
      <c r="L2460" s="20">
        <f t="shared" si="173"/>
        <v>3906</v>
      </c>
      <c r="M2460" s="21">
        <f t="shared" si="174"/>
        <v>50</v>
      </c>
    </row>
    <row r="2461" spans="2:13">
      <c r="B2461" s="14">
        <v>24775738</v>
      </c>
      <c r="C2461" s="15" t="s">
        <v>1612</v>
      </c>
      <c r="D2461" s="15" t="s">
        <v>1825</v>
      </c>
      <c r="E2461" s="16">
        <v>42663</v>
      </c>
      <c r="F2461" s="22">
        <f>IF(AND(MONTH($D$1)&lt;=MONTH(E2461),YEAR($D$1)=YEAR(E2461)),0,DATEDIF(E2461,$D$1,"M"))</f>
        <v>107</v>
      </c>
      <c r="G2461" s="18">
        <v>84</v>
      </c>
      <c r="H2461" s="23">
        <v>725</v>
      </c>
      <c r="I2461" s="23">
        <f t="shared" si="172"/>
        <v>580</v>
      </c>
      <c r="J2461" s="15">
        <v>50</v>
      </c>
      <c r="K2461" s="23">
        <f t="shared" si="171"/>
        <v>6.3095238095238093</v>
      </c>
      <c r="L2461" s="20">
        <f t="shared" si="173"/>
        <v>530</v>
      </c>
      <c r="M2461" s="21">
        <f t="shared" si="174"/>
        <v>50</v>
      </c>
    </row>
    <row r="2462" spans="2:13">
      <c r="B2462" s="14">
        <v>18676381</v>
      </c>
      <c r="C2462" s="15" t="s">
        <v>1612</v>
      </c>
      <c r="D2462" s="15" t="s">
        <v>1825</v>
      </c>
      <c r="E2462" s="16" t="s">
        <v>1958</v>
      </c>
      <c r="F2462" s="22">
        <f>IF(AND(MONTH($D$1)&lt;=MONTH(E2462),YEAR($D$1)=YEAR(E2462)),0,DATEDIF(E2462,$D$1,"M"))</f>
        <v>18</v>
      </c>
      <c r="G2462" s="18">
        <v>84</v>
      </c>
      <c r="H2462" s="23">
        <v>3006</v>
      </c>
      <c r="I2462" s="23">
        <f t="shared" si="172"/>
        <v>2404.8000000000002</v>
      </c>
      <c r="J2462" s="15">
        <v>100</v>
      </c>
      <c r="K2462" s="23">
        <f t="shared" si="171"/>
        <v>27.43809523809524</v>
      </c>
      <c r="L2462" s="20">
        <f t="shared" si="173"/>
        <v>493.8857142857143</v>
      </c>
      <c r="M2462" s="21">
        <f t="shared" si="174"/>
        <v>1910.9142857142858</v>
      </c>
    </row>
    <row r="2463" spans="2:13">
      <c r="B2463" s="14">
        <v>16834971</v>
      </c>
      <c r="C2463" s="15" t="s">
        <v>1612</v>
      </c>
      <c r="D2463" s="15" t="s">
        <v>1825</v>
      </c>
      <c r="E2463" s="16">
        <v>42563</v>
      </c>
      <c r="F2463" s="22">
        <f>IF(AND(MONTH($D$1)&lt;=MONTH(E2463),YEAR($D$1)=YEAR(E2463)),0,DATEDIF(E2463,$D$1,"M"))</f>
        <v>110</v>
      </c>
      <c r="G2463" s="18">
        <v>84</v>
      </c>
      <c r="H2463" s="23">
        <v>1219.45</v>
      </c>
      <c r="I2463" s="23">
        <f t="shared" si="172"/>
        <v>975.56000000000006</v>
      </c>
      <c r="J2463" s="15">
        <v>50</v>
      </c>
      <c r="K2463" s="23">
        <f t="shared" si="171"/>
        <v>11.018571428571429</v>
      </c>
      <c r="L2463" s="20">
        <f t="shared" si="173"/>
        <v>925.56000000000006</v>
      </c>
      <c r="M2463" s="21">
        <f t="shared" si="174"/>
        <v>50</v>
      </c>
    </row>
    <row r="2464" spans="2:13">
      <c r="B2464" s="14">
        <v>24942605</v>
      </c>
      <c r="C2464" s="15" t="s">
        <v>1612</v>
      </c>
      <c r="D2464" s="15" t="s">
        <v>1825</v>
      </c>
      <c r="E2464" s="16">
        <v>45603</v>
      </c>
      <c r="F2464" s="22">
        <f>IF(AND(MONTH($D$1)&lt;=MONTH(E2464),YEAR($D$1)=YEAR(E2464)),0,DATEDIF(E2464,$D$1,"M"))</f>
        <v>10</v>
      </c>
      <c r="G2464" s="18">
        <v>84</v>
      </c>
      <c r="H2464" s="23">
        <v>2525.7600000000002</v>
      </c>
      <c r="I2464" s="23">
        <f t="shared" si="172"/>
        <v>2020.6080000000002</v>
      </c>
      <c r="J2464" s="15">
        <v>100</v>
      </c>
      <c r="K2464" s="23">
        <f t="shared" si="171"/>
        <v>22.864380952380955</v>
      </c>
      <c r="L2464" s="20">
        <f t="shared" si="173"/>
        <v>228.64380952380955</v>
      </c>
      <c r="M2464" s="21">
        <f t="shared" si="174"/>
        <v>1791.9641904761907</v>
      </c>
    </row>
    <row r="2465" spans="2:13">
      <c r="B2465" s="14">
        <v>16835417</v>
      </c>
      <c r="C2465" s="15" t="s">
        <v>1613</v>
      </c>
      <c r="D2465" s="15" t="s">
        <v>1850</v>
      </c>
      <c r="E2465" s="16">
        <v>41682</v>
      </c>
      <c r="F2465" s="22">
        <f>IF(AND(MONTH($D$1)&lt;=MONTH(E2465),YEAR($D$1)=YEAR(E2465)),0,DATEDIF(E2465,$D$1,"M"))</f>
        <v>139</v>
      </c>
      <c r="G2465" s="18">
        <v>84</v>
      </c>
      <c r="H2465" s="23">
        <v>5789.03</v>
      </c>
      <c r="I2465" s="23">
        <f t="shared" si="172"/>
        <v>4631.2240000000002</v>
      </c>
      <c r="J2465" s="15">
        <v>50</v>
      </c>
      <c r="K2465" s="23">
        <f t="shared" si="171"/>
        <v>54.538380952380955</v>
      </c>
      <c r="L2465" s="20">
        <f t="shared" si="173"/>
        <v>4581.2240000000002</v>
      </c>
      <c r="M2465" s="21">
        <f t="shared" si="174"/>
        <v>50</v>
      </c>
    </row>
    <row r="2466" spans="2:13">
      <c r="B2466" s="14">
        <v>16835492</v>
      </c>
      <c r="C2466" s="15" t="s">
        <v>1613</v>
      </c>
      <c r="D2466" s="15" t="s">
        <v>1849</v>
      </c>
      <c r="E2466" s="16">
        <v>38718</v>
      </c>
      <c r="F2466" s="22">
        <f>IF(AND(MONTH($D$1)&lt;=MONTH(E2466),YEAR($D$1)=YEAR(E2466)),0,DATEDIF(E2466,$D$1,"M"))</f>
        <v>237</v>
      </c>
      <c r="G2466" s="18">
        <v>84</v>
      </c>
      <c r="H2466" s="23">
        <v>0</v>
      </c>
      <c r="I2466" s="23">
        <f t="shared" si="172"/>
        <v>0</v>
      </c>
      <c r="J2466" s="15">
        <v>50</v>
      </c>
      <c r="K2466" s="23">
        <f t="shared" si="171"/>
        <v>-0.59523809523809523</v>
      </c>
      <c r="L2466" s="20">
        <f t="shared" si="173"/>
        <v>-50</v>
      </c>
      <c r="M2466" s="21">
        <f t="shared" si="174"/>
        <v>50</v>
      </c>
    </row>
    <row r="2467" spans="2:13">
      <c r="B2467" s="14">
        <v>16835170</v>
      </c>
      <c r="C2467" s="15" t="s">
        <v>1613</v>
      </c>
      <c r="D2467" s="15" t="s">
        <v>1851</v>
      </c>
      <c r="E2467" s="16">
        <v>45737</v>
      </c>
      <c r="F2467" s="22">
        <f>IF(AND(MONTH($D$1)&lt;=MONTH(E2467),YEAR($D$1)=YEAR(E2467)),0,DATEDIF(E2467,$D$1,"M"))</f>
        <v>6</v>
      </c>
      <c r="G2467" s="18">
        <v>84</v>
      </c>
      <c r="H2467" s="23">
        <v>7722</v>
      </c>
      <c r="I2467" s="23">
        <f t="shared" si="172"/>
        <v>6177.6</v>
      </c>
      <c r="J2467" s="15">
        <v>100</v>
      </c>
      <c r="K2467" s="23">
        <f t="shared" si="171"/>
        <v>72.352380952380955</v>
      </c>
      <c r="L2467" s="20">
        <f t="shared" si="173"/>
        <v>434.11428571428576</v>
      </c>
      <c r="M2467" s="21">
        <f t="shared" si="174"/>
        <v>5743.4857142857145</v>
      </c>
    </row>
    <row r="2468" spans="2:13">
      <c r="B2468" s="14">
        <v>16835228</v>
      </c>
      <c r="C2468" s="15" t="s">
        <v>1614</v>
      </c>
      <c r="D2468" s="15" t="s">
        <v>1850</v>
      </c>
      <c r="E2468" s="16">
        <v>40179</v>
      </c>
      <c r="F2468" s="22">
        <f>IF(AND(MONTH($D$1)&lt;=MONTH(E2468),YEAR($D$1)=YEAR(E2468)),0,DATEDIF(E2468,$D$1,"M"))</f>
        <v>189</v>
      </c>
      <c r="G2468" s="18">
        <v>84</v>
      </c>
      <c r="H2468" s="23">
        <v>5665.55</v>
      </c>
      <c r="I2468" s="23">
        <f t="shared" si="172"/>
        <v>4532.4400000000005</v>
      </c>
      <c r="J2468" s="15">
        <v>50</v>
      </c>
      <c r="K2468" s="23">
        <f t="shared" si="171"/>
        <v>53.36238095238096</v>
      </c>
      <c r="L2468" s="20">
        <f t="shared" si="173"/>
        <v>4482.4400000000005</v>
      </c>
      <c r="M2468" s="21">
        <f t="shared" si="174"/>
        <v>50</v>
      </c>
    </row>
    <row r="2469" spans="2:13">
      <c r="B2469" s="14">
        <v>18676322</v>
      </c>
      <c r="C2469" s="15" t="s">
        <v>1614</v>
      </c>
      <c r="D2469" s="15" t="s">
        <v>1852</v>
      </c>
      <c r="E2469" s="16">
        <v>42383</v>
      </c>
      <c r="F2469" s="22">
        <f>IF(AND(MONTH($D$1)&lt;=MONTH(E2469),YEAR($D$1)=YEAR(E2469)),0,DATEDIF(E2469,$D$1,"M"))</f>
        <v>116</v>
      </c>
      <c r="G2469" s="18">
        <v>84</v>
      </c>
      <c r="H2469" s="23">
        <v>0</v>
      </c>
      <c r="I2469" s="23">
        <f t="shared" si="172"/>
        <v>0</v>
      </c>
      <c r="J2469" s="15">
        <v>50</v>
      </c>
      <c r="K2469" s="23">
        <f t="shared" si="171"/>
        <v>-0.59523809523809523</v>
      </c>
      <c r="L2469" s="20">
        <f t="shared" si="173"/>
        <v>-50</v>
      </c>
      <c r="M2469" s="21">
        <f t="shared" si="174"/>
        <v>50</v>
      </c>
    </row>
    <row r="2470" spans="2:13">
      <c r="B2470" s="14">
        <v>9654301</v>
      </c>
      <c r="C2470" s="15" t="s">
        <v>1614</v>
      </c>
      <c r="D2470" s="15" t="s">
        <v>1636</v>
      </c>
      <c r="E2470" s="16">
        <v>40179</v>
      </c>
      <c r="F2470" s="22">
        <f>IF(AND(MONTH($D$1)&lt;=MONTH(E2470),YEAR($D$1)=YEAR(E2470)),0,DATEDIF(E2470,$D$1,"M"))</f>
        <v>189</v>
      </c>
      <c r="G2470" s="18">
        <v>84</v>
      </c>
      <c r="H2470" s="23">
        <v>6941.71</v>
      </c>
      <c r="I2470" s="23">
        <f t="shared" si="172"/>
        <v>5553.3680000000004</v>
      </c>
      <c r="J2470" s="15">
        <v>50</v>
      </c>
      <c r="K2470" s="23">
        <f t="shared" si="171"/>
        <v>65.516285714285715</v>
      </c>
      <c r="L2470" s="20">
        <f t="shared" si="173"/>
        <v>5503.3680000000004</v>
      </c>
      <c r="M2470" s="21">
        <f t="shared" si="174"/>
        <v>50</v>
      </c>
    </row>
    <row r="2471" spans="2:13">
      <c r="B2471" s="14">
        <v>22595985</v>
      </c>
      <c r="C2471" s="15" t="s">
        <v>1614</v>
      </c>
      <c r="D2471" s="15" t="s">
        <v>1636</v>
      </c>
      <c r="E2471" s="16">
        <v>39083</v>
      </c>
      <c r="F2471" s="22">
        <f>IF(AND(MONTH($D$1)&lt;=MONTH(E2471),YEAR($D$1)=YEAR(E2471)),0,DATEDIF(E2471,$D$1,"M"))</f>
        <v>225</v>
      </c>
      <c r="G2471" s="18">
        <v>84</v>
      </c>
      <c r="H2471" s="23">
        <v>6941.71</v>
      </c>
      <c r="I2471" s="23">
        <f t="shared" si="172"/>
        <v>5553.3680000000004</v>
      </c>
      <c r="J2471" s="15">
        <v>50</v>
      </c>
      <c r="K2471" s="23">
        <f t="shared" si="171"/>
        <v>65.516285714285715</v>
      </c>
      <c r="L2471" s="20">
        <f t="shared" si="173"/>
        <v>5503.3680000000004</v>
      </c>
      <c r="M2471" s="21">
        <f t="shared" si="174"/>
        <v>50</v>
      </c>
    </row>
    <row r="2472" spans="2:13">
      <c r="B2472" s="14">
        <v>19140819</v>
      </c>
      <c r="C2472" s="15" t="s">
        <v>1614</v>
      </c>
      <c r="D2472" s="15" t="s">
        <v>1636</v>
      </c>
      <c r="E2472" s="16">
        <v>40179</v>
      </c>
      <c r="F2472" s="22">
        <f>IF(AND(MONTH($D$1)&lt;=MONTH(E2472),YEAR($D$1)=YEAR(E2472)),0,DATEDIF(E2472,$D$1,"M"))</f>
        <v>189</v>
      </c>
      <c r="G2472" s="18">
        <v>84</v>
      </c>
      <c r="H2472" s="23">
        <v>6941.71</v>
      </c>
      <c r="I2472" s="23">
        <f t="shared" si="172"/>
        <v>5553.3680000000004</v>
      </c>
      <c r="J2472" s="15">
        <v>50</v>
      </c>
      <c r="K2472" s="23">
        <f t="shared" si="171"/>
        <v>65.516285714285715</v>
      </c>
      <c r="L2472" s="20">
        <f t="shared" si="173"/>
        <v>5503.3680000000004</v>
      </c>
      <c r="M2472" s="21">
        <f t="shared" si="174"/>
        <v>50</v>
      </c>
    </row>
    <row r="2473" spans="2:13">
      <c r="B2473" s="14">
        <v>19527954</v>
      </c>
      <c r="C2473" s="15" t="s">
        <v>1614</v>
      </c>
      <c r="D2473" s="15" t="s">
        <v>1631</v>
      </c>
      <c r="E2473" s="16" t="s">
        <v>1960</v>
      </c>
      <c r="F2473" s="22">
        <f>IF(AND(MONTH($D$1)&lt;=MONTH(E2473),YEAR($D$1)=YEAR(E2473)),0,DATEDIF(E2473,$D$1,"M"))</f>
        <v>42</v>
      </c>
      <c r="G2473" s="18">
        <v>84</v>
      </c>
      <c r="H2473" s="23">
        <v>9078.1299999999992</v>
      </c>
      <c r="I2473" s="23">
        <f t="shared" si="172"/>
        <v>7262.5039999999999</v>
      </c>
      <c r="J2473" s="15">
        <v>100</v>
      </c>
      <c r="K2473" s="23">
        <f t="shared" si="171"/>
        <v>85.267904761904759</v>
      </c>
      <c r="L2473" s="20">
        <f t="shared" si="173"/>
        <v>3581.252</v>
      </c>
      <c r="M2473" s="21">
        <f t="shared" si="174"/>
        <v>3681.252</v>
      </c>
    </row>
    <row r="2474" spans="2:13">
      <c r="B2474" s="14">
        <v>22571125</v>
      </c>
      <c r="C2474" s="15" t="s">
        <v>1614</v>
      </c>
      <c r="D2474" s="15" t="s">
        <v>1853</v>
      </c>
      <c r="E2474" s="16">
        <v>45117</v>
      </c>
      <c r="F2474" s="22">
        <f>IF(AND(MONTH($D$1)&lt;=MONTH(E2474),YEAR($D$1)=YEAR(E2474)),0,DATEDIF(E2474,$D$1,"M"))</f>
        <v>26</v>
      </c>
      <c r="G2474" s="18">
        <v>84</v>
      </c>
      <c r="H2474" s="23">
        <v>5155</v>
      </c>
      <c r="I2474" s="23">
        <f t="shared" si="172"/>
        <v>4124</v>
      </c>
      <c r="J2474" s="15">
        <v>100</v>
      </c>
      <c r="K2474" s="23">
        <f t="shared" ref="K2474:K2537" si="175">(I2474-J2474)/G2474</f>
        <v>47.904761904761905</v>
      </c>
      <c r="L2474" s="20">
        <f t="shared" si="173"/>
        <v>1245.5238095238096</v>
      </c>
      <c r="M2474" s="21">
        <f t="shared" si="174"/>
        <v>2878.4761904761904</v>
      </c>
    </row>
    <row r="2475" spans="2:13">
      <c r="B2475" s="14">
        <v>16835013</v>
      </c>
      <c r="C2475" s="15" t="s">
        <v>1615</v>
      </c>
      <c r="D2475" s="15" t="s">
        <v>1850</v>
      </c>
      <c r="E2475" s="16">
        <v>44218</v>
      </c>
      <c r="F2475" s="22">
        <f>IF(AND(MONTH($D$1)&lt;=MONTH(E2475),YEAR($D$1)=YEAR(E2475)),0,DATEDIF(E2475,$D$1,"M"))</f>
        <v>56</v>
      </c>
      <c r="G2475" s="18">
        <v>84</v>
      </c>
      <c r="H2475" s="23">
        <v>6586.5</v>
      </c>
      <c r="I2475" s="23">
        <f t="shared" si="172"/>
        <v>5269.2000000000007</v>
      </c>
      <c r="J2475" s="15">
        <v>100</v>
      </c>
      <c r="K2475" s="23">
        <f t="shared" si="175"/>
        <v>61.538095238095245</v>
      </c>
      <c r="L2475" s="20">
        <f t="shared" si="173"/>
        <v>3446.1333333333337</v>
      </c>
      <c r="M2475" s="21">
        <f t="shared" si="174"/>
        <v>1823.0666666666671</v>
      </c>
    </row>
    <row r="2476" spans="2:13">
      <c r="B2476" s="14">
        <v>18676367</v>
      </c>
      <c r="C2476" s="15" t="s">
        <v>1615</v>
      </c>
      <c r="D2476" s="15" t="s">
        <v>1850</v>
      </c>
      <c r="E2476" s="16">
        <v>44299</v>
      </c>
      <c r="F2476" s="22">
        <f>IF(AND(MONTH($D$1)&lt;=MONTH(E2476),YEAR($D$1)=YEAR(E2476)),0,DATEDIF(E2476,$D$1,"M"))</f>
        <v>53</v>
      </c>
      <c r="G2476" s="18">
        <v>84</v>
      </c>
      <c r="H2476" s="23">
        <v>6419</v>
      </c>
      <c r="I2476" s="23">
        <f t="shared" si="172"/>
        <v>5135.2000000000007</v>
      </c>
      <c r="J2476" s="15">
        <v>100</v>
      </c>
      <c r="K2476" s="23">
        <f t="shared" si="175"/>
        <v>59.94285714285715</v>
      </c>
      <c r="L2476" s="20">
        <f t="shared" si="173"/>
        <v>3176.971428571429</v>
      </c>
      <c r="M2476" s="21">
        <f t="shared" si="174"/>
        <v>1958.2285714285717</v>
      </c>
    </row>
    <row r="2477" spans="2:13">
      <c r="B2477" s="14">
        <v>16710320</v>
      </c>
      <c r="C2477" s="15" t="s">
        <v>1615</v>
      </c>
      <c r="D2477" s="15" t="s">
        <v>1850</v>
      </c>
      <c r="E2477" s="16">
        <v>45049</v>
      </c>
      <c r="F2477" s="22">
        <f>IF(AND(MONTH($D$1)&lt;=MONTH(E2477),YEAR($D$1)=YEAR(E2477)),0,DATEDIF(E2477,$D$1,"M"))</f>
        <v>28</v>
      </c>
      <c r="G2477" s="18">
        <v>84</v>
      </c>
      <c r="H2477" s="23">
        <v>3866</v>
      </c>
      <c r="I2477" s="23">
        <f t="shared" si="172"/>
        <v>3092.8</v>
      </c>
      <c r="J2477" s="15">
        <v>100</v>
      </c>
      <c r="K2477" s="23">
        <f t="shared" si="175"/>
        <v>35.628571428571433</v>
      </c>
      <c r="L2477" s="20">
        <f t="shared" si="173"/>
        <v>997.60000000000014</v>
      </c>
      <c r="M2477" s="21">
        <f t="shared" si="174"/>
        <v>2095.1999999999998</v>
      </c>
    </row>
    <row r="2478" spans="2:13">
      <c r="B2478" s="14">
        <v>21229506</v>
      </c>
      <c r="C2478" s="15" t="s">
        <v>1615</v>
      </c>
      <c r="D2478" s="15" t="s">
        <v>1850</v>
      </c>
      <c r="E2478" s="16">
        <v>43293</v>
      </c>
      <c r="F2478" s="22">
        <f>IF(AND(MONTH($D$1)&lt;=MONTH(E2478),YEAR($D$1)=YEAR(E2478)),0,DATEDIF(E2478,$D$1,"M"))</f>
        <v>86</v>
      </c>
      <c r="G2478" s="18">
        <v>84</v>
      </c>
      <c r="H2478" s="23">
        <v>4790</v>
      </c>
      <c r="I2478" s="23">
        <f t="shared" si="172"/>
        <v>3832</v>
      </c>
      <c r="J2478" s="15">
        <v>50</v>
      </c>
      <c r="K2478" s="23">
        <f t="shared" si="175"/>
        <v>45.023809523809526</v>
      </c>
      <c r="L2478" s="20">
        <f t="shared" si="173"/>
        <v>3782</v>
      </c>
      <c r="M2478" s="21">
        <f t="shared" si="174"/>
        <v>50</v>
      </c>
    </row>
    <row r="2479" spans="2:13">
      <c r="B2479" s="14">
        <v>21260034</v>
      </c>
      <c r="C2479" s="15" t="s">
        <v>1615</v>
      </c>
      <c r="D2479" s="15" t="s">
        <v>1850</v>
      </c>
      <c r="E2479" s="16">
        <v>42900</v>
      </c>
      <c r="F2479" s="22">
        <f>IF(AND(MONTH($D$1)&lt;=MONTH(E2479),YEAR($D$1)=YEAR(E2479)),0,DATEDIF(E2479,$D$1,"M"))</f>
        <v>99</v>
      </c>
      <c r="G2479" s="18">
        <v>84</v>
      </c>
      <c r="H2479" s="23">
        <v>4420</v>
      </c>
      <c r="I2479" s="23">
        <f t="shared" si="172"/>
        <v>3536</v>
      </c>
      <c r="J2479" s="15">
        <v>50</v>
      </c>
      <c r="K2479" s="23">
        <f t="shared" si="175"/>
        <v>41.5</v>
      </c>
      <c r="L2479" s="20">
        <f t="shared" si="173"/>
        <v>3486</v>
      </c>
      <c r="M2479" s="21">
        <f t="shared" si="174"/>
        <v>50</v>
      </c>
    </row>
    <row r="2480" spans="2:13">
      <c r="B2480" s="14">
        <v>20518135</v>
      </c>
      <c r="C2480" s="15" t="s">
        <v>1615</v>
      </c>
      <c r="D2480" s="15" t="s">
        <v>1850</v>
      </c>
      <c r="E2480" s="16">
        <v>43622</v>
      </c>
      <c r="F2480" s="22">
        <f>IF(AND(MONTH($D$1)&lt;=MONTH(E2480),YEAR($D$1)=YEAR(E2480)),0,DATEDIF(E2480,$D$1,"M"))</f>
        <v>75</v>
      </c>
      <c r="G2480" s="18">
        <v>84</v>
      </c>
      <c r="H2480" s="23">
        <v>6969</v>
      </c>
      <c r="I2480" s="23">
        <f t="shared" si="172"/>
        <v>5575.2000000000007</v>
      </c>
      <c r="J2480" s="15">
        <v>100</v>
      </c>
      <c r="K2480" s="23">
        <f t="shared" si="175"/>
        <v>65.180952380952391</v>
      </c>
      <c r="L2480" s="20">
        <f t="shared" si="173"/>
        <v>4888.5714285714294</v>
      </c>
      <c r="M2480" s="21">
        <f t="shared" si="174"/>
        <v>686.62857142857138</v>
      </c>
    </row>
    <row r="2481" spans="2:13">
      <c r="B2481" s="14">
        <v>16600929</v>
      </c>
      <c r="C2481" s="15" t="s">
        <v>1615</v>
      </c>
      <c r="D2481" s="15" t="s">
        <v>1850</v>
      </c>
      <c r="E2481" s="16">
        <v>44127</v>
      </c>
      <c r="F2481" s="22">
        <f>IF(AND(MONTH($D$1)&lt;=MONTH(E2481),YEAR($D$1)=YEAR(E2481)),0,DATEDIF(E2481,$D$1,"M"))</f>
        <v>59</v>
      </c>
      <c r="G2481" s="18">
        <v>84</v>
      </c>
      <c r="H2481" s="23">
        <v>6969</v>
      </c>
      <c r="I2481" s="23">
        <f t="shared" si="172"/>
        <v>5575.2000000000007</v>
      </c>
      <c r="J2481" s="15">
        <v>100</v>
      </c>
      <c r="K2481" s="23">
        <f t="shared" si="175"/>
        <v>65.180952380952391</v>
      </c>
      <c r="L2481" s="20">
        <f t="shared" si="173"/>
        <v>3845.6761904761911</v>
      </c>
      <c r="M2481" s="21">
        <f t="shared" si="174"/>
        <v>1729.5238095238096</v>
      </c>
    </row>
    <row r="2482" spans="2:13">
      <c r="B2482" s="14">
        <v>22279707</v>
      </c>
      <c r="C2482" s="15" t="s">
        <v>1615</v>
      </c>
      <c r="D2482" s="15" t="s">
        <v>1856</v>
      </c>
      <c r="E2482" s="16" t="s">
        <v>1961</v>
      </c>
      <c r="F2482" s="22">
        <f>IF(AND(MONTH($D$1)&lt;=MONTH(E2482),YEAR($D$1)=YEAR(E2482)),0,DATEDIF(E2482,$D$1,"M"))</f>
        <v>39</v>
      </c>
      <c r="G2482" s="18">
        <v>84</v>
      </c>
      <c r="H2482" s="23">
        <v>7484.33</v>
      </c>
      <c r="I2482" s="23">
        <f t="shared" si="172"/>
        <v>5987.4639999999999</v>
      </c>
      <c r="J2482" s="15">
        <v>100</v>
      </c>
      <c r="K2482" s="23">
        <f t="shared" si="175"/>
        <v>70.088857142857137</v>
      </c>
      <c r="L2482" s="20">
        <f t="shared" si="173"/>
        <v>2733.4654285714282</v>
      </c>
      <c r="M2482" s="21">
        <f t="shared" si="174"/>
        <v>3253.9985714285717</v>
      </c>
    </row>
    <row r="2483" spans="2:13">
      <c r="B2483" s="14">
        <v>24262022</v>
      </c>
      <c r="C2483" s="15" t="s">
        <v>1615</v>
      </c>
      <c r="D2483" s="15" t="s">
        <v>1856</v>
      </c>
      <c r="E2483" s="16">
        <v>44538</v>
      </c>
      <c r="F2483" s="22">
        <f>IF(AND(MONTH($D$1)&lt;=MONTH(E2483),YEAR($D$1)=YEAR(E2483)),0,DATEDIF(E2483,$D$1,"M"))</f>
        <v>45</v>
      </c>
      <c r="G2483" s="18">
        <v>84</v>
      </c>
      <c r="H2483" s="23">
        <v>7422</v>
      </c>
      <c r="I2483" s="23">
        <f t="shared" si="172"/>
        <v>5937.6</v>
      </c>
      <c r="J2483" s="15">
        <v>100</v>
      </c>
      <c r="K2483" s="23">
        <f t="shared" si="175"/>
        <v>69.495238095238093</v>
      </c>
      <c r="L2483" s="20">
        <f t="shared" si="173"/>
        <v>3127.2857142857142</v>
      </c>
      <c r="M2483" s="21">
        <f t="shared" si="174"/>
        <v>2810.3142857142861</v>
      </c>
    </row>
    <row r="2484" spans="2:13">
      <c r="B2484" s="14">
        <v>23188610</v>
      </c>
      <c r="C2484" s="15" t="s">
        <v>1615</v>
      </c>
      <c r="D2484" s="15" t="s">
        <v>1856</v>
      </c>
      <c r="E2484" s="16">
        <v>43623</v>
      </c>
      <c r="F2484" s="22">
        <f>IF(AND(MONTH($D$1)&lt;=MONTH(E2484),YEAR($D$1)=YEAR(E2484)),0,DATEDIF(E2484,$D$1,"M"))</f>
        <v>75</v>
      </c>
      <c r="G2484" s="18">
        <v>84</v>
      </c>
      <c r="H2484" s="23">
        <v>6166</v>
      </c>
      <c r="I2484" s="23">
        <f t="shared" si="172"/>
        <v>4932.8</v>
      </c>
      <c r="J2484" s="15">
        <v>100</v>
      </c>
      <c r="K2484" s="23">
        <f t="shared" si="175"/>
        <v>57.533333333333339</v>
      </c>
      <c r="L2484" s="20">
        <f t="shared" si="173"/>
        <v>4315</v>
      </c>
      <c r="M2484" s="21">
        <f t="shared" si="174"/>
        <v>617.80000000000018</v>
      </c>
    </row>
    <row r="2485" spans="2:13">
      <c r="B2485" s="14">
        <v>23113033</v>
      </c>
      <c r="C2485" s="15" t="s">
        <v>1615</v>
      </c>
      <c r="D2485" s="15" t="s">
        <v>1851</v>
      </c>
      <c r="E2485" s="16">
        <v>45015</v>
      </c>
      <c r="F2485" s="22">
        <f>IF(AND(MONTH($D$1)&lt;=MONTH(E2485),YEAR($D$1)=YEAR(E2485)),0,DATEDIF(E2485,$D$1,"M"))</f>
        <v>30</v>
      </c>
      <c r="G2485" s="18">
        <v>84</v>
      </c>
      <c r="H2485" s="23">
        <v>6728</v>
      </c>
      <c r="I2485" s="23">
        <f t="shared" si="172"/>
        <v>5382.4000000000005</v>
      </c>
      <c r="J2485" s="15">
        <v>100</v>
      </c>
      <c r="K2485" s="23">
        <f t="shared" si="175"/>
        <v>62.885714285714293</v>
      </c>
      <c r="L2485" s="20">
        <f t="shared" si="173"/>
        <v>1886.5714285714289</v>
      </c>
      <c r="M2485" s="21">
        <f t="shared" si="174"/>
        <v>3495.8285714285716</v>
      </c>
    </row>
    <row r="2486" spans="2:13">
      <c r="B2486" s="14">
        <v>23977405</v>
      </c>
      <c r="C2486" s="15" t="s">
        <v>1615</v>
      </c>
      <c r="D2486" s="15" t="s">
        <v>1851</v>
      </c>
      <c r="E2486" s="16">
        <v>45482</v>
      </c>
      <c r="F2486" s="22">
        <f>IF(AND(MONTH($D$1)&lt;=MONTH(E2486),YEAR($D$1)=YEAR(E2486)),0,DATEDIF(E2486,$D$1,"M"))</f>
        <v>14</v>
      </c>
      <c r="G2486" s="18">
        <v>84</v>
      </c>
      <c r="H2486" s="23">
        <v>6455</v>
      </c>
      <c r="I2486" s="23">
        <f t="shared" si="172"/>
        <v>5164</v>
      </c>
      <c r="J2486" s="15">
        <v>100</v>
      </c>
      <c r="K2486" s="23">
        <f t="shared" si="175"/>
        <v>60.285714285714285</v>
      </c>
      <c r="L2486" s="20">
        <f t="shared" si="173"/>
        <v>844</v>
      </c>
      <c r="M2486" s="21">
        <f t="shared" si="174"/>
        <v>4320</v>
      </c>
    </row>
    <row r="2487" spans="2:13">
      <c r="B2487" s="14">
        <v>13953617</v>
      </c>
      <c r="C2487" s="15" t="s">
        <v>1615</v>
      </c>
      <c r="D2487" s="15" t="s">
        <v>1854</v>
      </c>
      <c r="E2487" s="16">
        <v>45257</v>
      </c>
      <c r="F2487" s="22">
        <f>IF(AND(MONTH($D$1)&lt;=MONTH(E2487),YEAR($D$1)=YEAR(E2487)),0,DATEDIF(E2487,$D$1,"M"))</f>
        <v>22</v>
      </c>
      <c r="G2487" s="18">
        <v>84</v>
      </c>
      <c r="H2487" s="23">
        <v>7567</v>
      </c>
      <c r="I2487" s="23">
        <f t="shared" si="172"/>
        <v>6053.6</v>
      </c>
      <c r="J2487" s="15">
        <v>100</v>
      </c>
      <c r="K2487" s="23">
        <f t="shared" si="175"/>
        <v>70.876190476190487</v>
      </c>
      <c r="L2487" s="20">
        <f t="shared" si="173"/>
        <v>1559.2761904761908</v>
      </c>
      <c r="M2487" s="21">
        <f t="shared" si="174"/>
        <v>4494.3238095238094</v>
      </c>
    </row>
    <row r="2488" spans="2:13">
      <c r="B2488" s="14">
        <v>19309069</v>
      </c>
      <c r="C2488" s="15" t="s">
        <v>1615</v>
      </c>
      <c r="D2488" s="15" t="s">
        <v>1854</v>
      </c>
      <c r="E2488" s="16">
        <v>45246</v>
      </c>
      <c r="F2488" s="22">
        <f>IF(AND(MONTH($D$1)&lt;=MONTH(E2488),YEAR($D$1)=YEAR(E2488)),0,DATEDIF(E2488,$D$1,"M"))</f>
        <v>22</v>
      </c>
      <c r="G2488" s="18">
        <v>84</v>
      </c>
      <c r="H2488" s="23">
        <v>7046</v>
      </c>
      <c r="I2488" s="23">
        <f t="shared" si="172"/>
        <v>5636.8</v>
      </c>
      <c r="J2488" s="15">
        <v>100</v>
      </c>
      <c r="K2488" s="23">
        <f t="shared" si="175"/>
        <v>65.914285714285711</v>
      </c>
      <c r="L2488" s="20">
        <f t="shared" si="173"/>
        <v>1450.1142857142856</v>
      </c>
      <c r="M2488" s="21">
        <f t="shared" si="174"/>
        <v>4186.6857142857143</v>
      </c>
    </row>
    <row r="2489" spans="2:13">
      <c r="B2489" s="14">
        <v>20727322</v>
      </c>
      <c r="C2489" s="15" t="s">
        <v>1615</v>
      </c>
      <c r="D2489" s="15" t="s">
        <v>1854</v>
      </c>
      <c r="E2489" s="16">
        <v>45413</v>
      </c>
      <c r="F2489" s="22">
        <f>IF(AND(MONTH($D$1)&lt;=MONTH(E2489),YEAR($D$1)=YEAR(E2489)),0,DATEDIF(E2489,$D$1,"M"))</f>
        <v>17</v>
      </c>
      <c r="G2489" s="18">
        <v>84</v>
      </c>
      <c r="H2489" s="23">
        <v>6732.41</v>
      </c>
      <c r="I2489" s="23">
        <f t="shared" si="172"/>
        <v>5385.9279999999999</v>
      </c>
      <c r="J2489" s="15">
        <v>100</v>
      </c>
      <c r="K2489" s="23">
        <f t="shared" si="175"/>
        <v>62.927714285714288</v>
      </c>
      <c r="L2489" s="20">
        <f t="shared" si="173"/>
        <v>1069.7711428571429</v>
      </c>
      <c r="M2489" s="21">
        <f t="shared" si="174"/>
        <v>4316.156857142857</v>
      </c>
    </row>
    <row r="2490" spans="2:13">
      <c r="B2490" s="14">
        <v>22528275</v>
      </c>
      <c r="C2490" s="15" t="s">
        <v>1615</v>
      </c>
      <c r="D2490" s="15" t="s">
        <v>1854</v>
      </c>
      <c r="E2490" s="16">
        <v>43035</v>
      </c>
      <c r="F2490" s="22">
        <f>IF(AND(MONTH($D$1)&lt;=MONTH(E2490),YEAR($D$1)=YEAR(E2490)),0,DATEDIF(E2490,$D$1,"M"))</f>
        <v>95</v>
      </c>
      <c r="G2490" s="18">
        <v>84</v>
      </c>
      <c r="H2490" s="23">
        <v>6550</v>
      </c>
      <c r="I2490" s="23">
        <f t="shared" si="172"/>
        <v>5240</v>
      </c>
      <c r="J2490" s="15">
        <v>50</v>
      </c>
      <c r="K2490" s="23">
        <f t="shared" si="175"/>
        <v>61.785714285714285</v>
      </c>
      <c r="L2490" s="20">
        <f t="shared" si="173"/>
        <v>5190</v>
      </c>
      <c r="M2490" s="21">
        <f t="shared" si="174"/>
        <v>50</v>
      </c>
    </row>
    <row r="2491" spans="2:13">
      <c r="B2491" s="14">
        <v>16835185</v>
      </c>
      <c r="C2491" s="15" t="s">
        <v>1615</v>
      </c>
      <c r="D2491" s="15" t="s">
        <v>1857</v>
      </c>
      <c r="E2491" s="16">
        <v>44266</v>
      </c>
      <c r="F2491" s="22">
        <f>IF(AND(MONTH($D$1)&lt;=MONTH(E2491),YEAR($D$1)=YEAR(E2491)),0,DATEDIF(E2491,$D$1,"M"))</f>
        <v>54</v>
      </c>
      <c r="G2491" s="18">
        <v>84</v>
      </c>
      <c r="H2491" s="23">
        <v>3543.25</v>
      </c>
      <c r="I2491" s="23">
        <f t="shared" si="172"/>
        <v>2834.6000000000004</v>
      </c>
      <c r="J2491" s="15">
        <v>100</v>
      </c>
      <c r="K2491" s="23">
        <f t="shared" si="175"/>
        <v>32.554761904761911</v>
      </c>
      <c r="L2491" s="20">
        <f t="shared" si="173"/>
        <v>1757.9571428571433</v>
      </c>
      <c r="M2491" s="21">
        <f t="shared" si="174"/>
        <v>1076.6428571428571</v>
      </c>
    </row>
    <row r="2492" spans="2:13">
      <c r="B2492" s="14">
        <v>18676353</v>
      </c>
      <c r="C2492" s="15" t="s">
        <v>1615</v>
      </c>
      <c r="D2492" s="15" t="s">
        <v>1855</v>
      </c>
      <c r="E2492" s="16">
        <v>44634</v>
      </c>
      <c r="F2492" s="22">
        <f>IF(AND(MONTH($D$1)&lt;=MONTH(E2492),YEAR($D$1)=YEAR(E2492)),0,DATEDIF(E2492,$D$1,"M"))</f>
        <v>42</v>
      </c>
      <c r="G2492" s="18">
        <v>84</v>
      </c>
      <c r="H2492" s="23">
        <v>5376</v>
      </c>
      <c r="I2492" s="23">
        <f t="shared" si="172"/>
        <v>4300.8</v>
      </c>
      <c r="J2492" s="15">
        <v>100</v>
      </c>
      <c r="K2492" s="23">
        <f t="shared" si="175"/>
        <v>50.009523809523813</v>
      </c>
      <c r="L2492" s="20">
        <f t="shared" si="173"/>
        <v>2100.4</v>
      </c>
      <c r="M2492" s="21">
        <f t="shared" si="174"/>
        <v>2200.4</v>
      </c>
    </row>
    <row r="2493" spans="2:13">
      <c r="B2493" s="14">
        <v>15314941</v>
      </c>
      <c r="C2493" s="15" t="s">
        <v>1615</v>
      </c>
      <c r="D2493" s="15" t="s">
        <v>1855</v>
      </c>
      <c r="E2493" s="16">
        <v>45082</v>
      </c>
      <c r="F2493" s="22">
        <f>IF(AND(MONTH($D$1)&lt;=MONTH(E2493),YEAR($D$1)=YEAR(E2493)),0,DATEDIF(E2493,$D$1,"M"))</f>
        <v>27</v>
      </c>
      <c r="G2493" s="18">
        <v>84</v>
      </c>
      <c r="H2493" s="23">
        <v>5144.25</v>
      </c>
      <c r="I2493" s="23">
        <f t="shared" si="172"/>
        <v>4115.4000000000005</v>
      </c>
      <c r="J2493" s="15">
        <v>100</v>
      </c>
      <c r="K2493" s="23">
        <f t="shared" si="175"/>
        <v>47.802380952380958</v>
      </c>
      <c r="L2493" s="20">
        <f t="shared" si="173"/>
        <v>1290.6642857142858</v>
      </c>
      <c r="M2493" s="21">
        <f t="shared" si="174"/>
        <v>2824.7357142857145</v>
      </c>
    </row>
    <row r="2494" spans="2:13">
      <c r="B2494" s="14">
        <v>24296317</v>
      </c>
      <c r="C2494" s="15" t="s">
        <v>1615</v>
      </c>
      <c r="D2494" s="15" t="s">
        <v>1855</v>
      </c>
      <c r="E2494" s="16">
        <v>43389</v>
      </c>
      <c r="F2494" s="22">
        <f>IF(AND(MONTH($D$1)&lt;=MONTH(E2494),YEAR($D$1)=YEAR(E2494)),0,DATEDIF(E2494,$D$1,"M"))</f>
        <v>83</v>
      </c>
      <c r="G2494" s="18">
        <v>84</v>
      </c>
      <c r="H2494" s="23">
        <v>4942.5</v>
      </c>
      <c r="I2494" s="23">
        <f t="shared" si="172"/>
        <v>3954</v>
      </c>
      <c r="J2494" s="15">
        <v>100</v>
      </c>
      <c r="K2494" s="23">
        <f t="shared" si="175"/>
        <v>45.88095238095238</v>
      </c>
      <c r="L2494" s="20">
        <f t="shared" si="173"/>
        <v>3808.1190476190477</v>
      </c>
      <c r="M2494" s="21">
        <f t="shared" si="174"/>
        <v>145.88095238095229</v>
      </c>
    </row>
    <row r="2495" spans="2:13">
      <c r="B2495" s="14">
        <v>19887544</v>
      </c>
      <c r="C2495" s="15" t="s">
        <v>1615</v>
      </c>
      <c r="D2495" s="15" t="s">
        <v>1855</v>
      </c>
      <c r="E2495" s="16">
        <v>43392</v>
      </c>
      <c r="F2495" s="22">
        <f>IF(AND(MONTH($D$1)&lt;=MONTH(E2495),YEAR($D$1)=YEAR(E2495)),0,DATEDIF(E2495,$D$1,"M"))</f>
        <v>83</v>
      </c>
      <c r="G2495" s="18">
        <v>84</v>
      </c>
      <c r="H2495" s="23">
        <v>4942.5</v>
      </c>
      <c r="I2495" s="23">
        <f t="shared" si="172"/>
        <v>3954</v>
      </c>
      <c r="J2495" s="15">
        <v>100</v>
      </c>
      <c r="K2495" s="23">
        <f t="shared" si="175"/>
        <v>45.88095238095238</v>
      </c>
      <c r="L2495" s="20">
        <f t="shared" si="173"/>
        <v>3808.1190476190477</v>
      </c>
      <c r="M2495" s="21">
        <f t="shared" si="174"/>
        <v>145.88095238095229</v>
      </c>
    </row>
    <row r="2496" spans="2:13">
      <c r="B2496" s="14">
        <v>16054762</v>
      </c>
      <c r="C2496" s="15" t="s">
        <v>1615</v>
      </c>
      <c r="D2496" s="15" t="s">
        <v>1855</v>
      </c>
      <c r="E2496" s="16">
        <v>43370</v>
      </c>
      <c r="F2496" s="22">
        <f>IF(AND(MONTH($D$1)&lt;=MONTH(E2496),YEAR($D$1)=YEAR(E2496)),0,DATEDIF(E2496,$D$1,"M"))</f>
        <v>84</v>
      </c>
      <c r="G2496" s="18">
        <v>84</v>
      </c>
      <c r="H2496" s="23">
        <v>4256</v>
      </c>
      <c r="I2496" s="23">
        <f t="shared" si="172"/>
        <v>3404.8</v>
      </c>
      <c r="J2496" s="15">
        <v>100</v>
      </c>
      <c r="K2496" s="23">
        <f t="shared" si="175"/>
        <v>39.342857142857142</v>
      </c>
      <c r="L2496" s="20">
        <f t="shared" si="173"/>
        <v>3304.7999999999997</v>
      </c>
      <c r="M2496" s="21">
        <f t="shared" si="174"/>
        <v>100.00000000000045</v>
      </c>
    </row>
    <row r="2497" spans="2:13">
      <c r="B2497" s="14">
        <v>21271503</v>
      </c>
      <c r="C2497" s="15" t="s">
        <v>1616</v>
      </c>
      <c r="D2497" s="15" t="s">
        <v>1865</v>
      </c>
      <c r="E2497" s="16">
        <v>45519</v>
      </c>
      <c r="F2497" s="22">
        <f>IF(AND(MONTH($D$1)&lt;=MONTH(E2497),YEAR($D$1)=YEAR(E2497)),0,DATEDIF(E2497,$D$1,"M"))</f>
        <v>13</v>
      </c>
      <c r="G2497" s="18">
        <v>84</v>
      </c>
      <c r="H2497" s="23">
        <v>8997.5</v>
      </c>
      <c r="I2497" s="23">
        <f t="shared" si="172"/>
        <v>7198</v>
      </c>
      <c r="J2497" s="15">
        <v>100</v>
      </c>
      <c r="K2497" s="23">
        <f t="shared" si="175"/>
        <v>84.5</v>
      </c>
      <c r="L2497" s="20">
        <f t="shared" si="173"/>
        <v>1098.5</v>
      </c>
      <c r="M2497" s="21">
        <f t="shared" si="174"/>
        <v>6099.5</v>
      </c>
    </row>
    <row r="2498" spans="2:13">
      <c r="B2498" s="14">
        <v>22994993</v>
      </c>
      <c r="C2498" s="15" t="s">
        <v>1616</v>
      </c>
      <c r="D2498" s="15" t="s">
        <v>1860</v>
      </c>
      <c r="E2498" s="16">
        <v>44545</v>
      </c>
      <c r="F2498" s="22">
        <f>IF(AND(MONTH($D$1)&lt;=MONTH(E2498),YEAR($D$1)=YEAR(E2498)),0,DATEDIF(E2498,$D$1,"M"))</f>
        <v>45</v>
      </c>
      <c r="G2498" s="18">
        <v>84</v>
      </c>
      <c r="H2498" s="23">
        <v>8293.15</v>
      </c>
      <c r="I2498" s="23">
        <f t="shared" si="172"/>
        <v>6634.52</v>
      </c>
      <c r="J2498" s="15">
        <v>100</v>
      </c>
      <c r="K2498" s="23">
        <f t="shared" si="175"/>
        <v>77.79190476190476</v>
      </c>
      <c r="L2498" s="20">
        <f t="shared" si="173"/>
        <v>3500.6357142857141</v>
      </c>
      <c r="M2498" s="21">
        <f t="shared" si="174"/>
        <v>3133.8842857142863</v>
      </c>
    </row>
    <row r="2499" spans="2:13">
      <c r="B2499" s="14">
        <v>25565583</v>
      </c>
      <c r="C2499" s="15" t="s">
        <v>1616</v>
      </c>
      <c r="D2499" s="15" t="s">
        <v>1859</v>
      </c>
      <c r="E2499" s="16">
        <v>43574</v>
      </c>
      <c r="F2499" s="22">
        <f>IF(AND(MONTH($D$1)&lt;=MONTH(E2499),YEAR($D$1)=YEAR(E2499)),0,DATEDIF(E2499,$D$1,"M"))</f>
        <v>77</v>
      </c>
      <c r="G2499" s="18">
        <v>84</v>
      </c>
      <c r="H2499" s="23">
        <v>9149.0400000000009</v>
      </c>
      <c r="I2499" s="23">
        <f t="shared" si="172"/>
        <v>7319.2320000000009</v>
      </c>
      <c r="J2499" s="15">
        <v>100</v>
      </c>
      <c r="K2499" s="23">
        <f t="shared" si="175"/>
        <v>85.943238095238101</v>
      </c>
      <c r="L2499" s="20">
        <f t="shared" si="173"/>
        <v>6617.6293333333342</v>
      </c>
      <c r="M2499" s="21">
        <f t="shared" si="174"/>
        <v>701.60266666666666</v>
      </c>
    </row>
    <row r="2500" spans="2:13">
      <c r="B2500" s="14">
        <v>16835466</v>
      </c>
      <c r="C2500" s="15" t="s">
        <v>1616</v>
      </c>
      <c r="D2500" s="15" t="s">
        <v>1636</v>
      </c>
      <c r="E2500" s="16">
        <v>44726</v>
      </c>
      <c r="F2500" s="22">
        <f>IF(AND(MONTH($D$1)&lt;=MONTH(E2500),YEAR($D$1)=YEAR(E2500)),0,DATEDIF(E2500,$D$1,"M"))</f>
        <v>39</v>
      </c>
      <c r="G2500" s="18">
        <v>84</v>
      </c>
      <c r="H2500" s="23">
        <v>9412.41</v>
      </c>
      <c r="I2500" s="23">
        <f t="shared" ref="I2500:I2563" si="176">+H2500*(1-$I$3)</f>
        <v>7529.9279999999999</v>
      </c>
      <c r="J2500" s="15">
        <v>100</v>
      </c>
      <c r="K2500" s="23">
        <f t="shared" si="175"/>
        <v>88.451523809523806</v>
      </c>
      <c r="L2500" s="20">
        <f t="shared" ref="L2500:L2563" si="177">IF(F2500&lt;G2500,K2500*F2500,K2500*G2500)</f>
        <v>3449.6094285714285</v>
      </c>
      <c r="M2500" s="21">
        <f t="shared" si="174"/>
        <v>4080.3185714285714</v>
      </c>
    </row>
    <row r="2501" spans="2:13">
      <c r="B2501" s="14">
        <v>18676026</v>
      </c>
      <c r="C2501" s="15" t="s">
        <v>1616</v>
      </c>
      <c r="D2501" s="15" t="s">
        <v>1636</v>
      </c>
      <c r="E2501" s="16">
        <v>45166</v>
      </c>
      <c r="F2501" s="22">
        <f>IF(AND(MONTH($D$1)&lt;=MONTH(E2501),YEAR($D$1)=YEAR(E2501)),0,DATEDIF(E2501,$D$1,"M"))</f>
        <v>25</v>
      </c>
      <c r="G2501" s="18">
        <v>84</v>
      </c>
      <c r="H2501" s="23">
        <v>9602</v>
      </c>
      <c r="I2501" s="23">
        <f t="shared" si="176"/>
        <v>7681.6</v>
      </c>
      <c r="J2501" s="15">
        <v>100</v>
      </c>
      <c r="K2501" s="23">
        <f t="shared" si="175"/>
        <v>90.257142857142867</v>
      </c>
      <c r="L2501" s="20">
        <f t="shared" si="177"/>
        <v>2256.4285714285716</v>
      </c>
      <c r="M2501" s="21">
        <f t="shared" si="174"/>
        <v>5425.1714285714288</v>
      </c>
    </row>
    <row r="2502" spans="2:13">
      <c r="B2502" s="14">
        <v>18676333</v>
      </c>
      <c r="C2502" s="15" t="s">
        <v>1616</v>
      </c>
      <c r="D2502" s="15" t="s">
        <v>1636</v>
      </c>
      <c r="E2502" s="16">
        <v>45839</v>
      </c>
      <c r="F2502" s="22">
        <f>IF(AND(MONTH($D$1)&lt;=MONTH(E2502),YEAR($D$1)=YEAR(E2502)),0,DATEDIF(E2502,$D$1,"M"))</f>
        <v>3</v>
      </c>
      <c r="G2502" s="18">
        <v>84</v>
      </c>
      <c r="H2502" s="23">
        <v>9333.41</v>
      </c>
      <c r="I2502" s="23">
        <f t="shared" si="176"/>
        <v>7466.7280000000001</v>
      </c>
      <c r="J2502" s="15">
        <v>100</v>
      </c>
      <c r="K2502" s="23">
        <f t="shared" si="175"/>
        <v>87.69914285714286</v>
      </c>
      <c r="L2502" s="20">
        <f t="shared" si="177"/>
        <v>263.09742857142857</v>
      </c>
      <c r="M2502" s="21">
        <f t="shared" ref="M2502:M2565" si="178">IF(F2502&gt;G2502,J2502,I2502-L2502)</f>
        <v>7203.6305714285718</v>
      </c>
    </row>
    <row r="2503" spans="2:13">
      <c r="B2503" s="14">
        <v>20696252</v>
      </c>
      <c r="C2503" s="15" t="s">
        <v>1616</v>
      </c>
      <c r="D2503" s="15" t="s">
        <v>1636</v>
      </c>
      <c r="E2503" s="16">
        <v>42558</v>
      </c>
      <c r="F2503" s="22">
        <f>IF(AND(MONTH($D$1)&lt;=MONTH(E2503),YEAR($D$1)=YEAR(E2503)),0,DATEDIF(E2503,$D$1,"M"))</f>
        <v>110</v>
      </c>
      <c r="G2503" s="18">
        <v>84</v>
      </c>
      <c r="H2503" s="23">
        <v>6809.23</v>
      </c>
      <c r="I2503" s="23">
        <f t="shared" si="176"/>
        <v>5447.384</v>
      </c>
      <c r="J2503" s="15">
        <v>50</v>
      </c>
      <c r="K2503" s="23">
        <f t="shared" si="175"/>
        <v>64.254571428571424</v>
      </c>
      <c r="L2503" s="20">
        <f t="shared" si="177"/>
        <v>5397.384</v>
      </c>
      <c r="M2503" s="21">
        <f t="shared" si="178"/>
        <v>50</v>
      </c>
    </row>
    <row r="2504" spans="2:13">
      <c r="B2504" s="14">
        <v>15539531</v>
      </c>
      <c r="C2504" s="15" t="s">
        <v>1616</v>
      </c>
      <c r="D2504" s="15" t="s">
        <v>1636</v>
      </c>
      <c r="E2504" s="16">
        <v>42507</v>
      </c>
      <c r="F2504" s="22">
        <f>IF(AND(MONTH($D$1)&lt;=MONTH(E2504),YEAR($D$1)=YEAR(E2504)),0,DATEDIF(E2504,$D$1,"M"))</f>
        <v>112</v>
      </c>
      <c r="G2504" s="18">
        <v>84</v>
      </c>
      <c r="H2504" s="23">
        <v>846</v>
      </c>
      <c r="I2504" s="23">
        <f t="shared" si="176"/>
        <v>676.80000000000007</v>
      </c>
      <c r="J2504" s="15">
        <v>50</v>
      </c>
      <c r="K2504" s="23">
        <f t="shared" si="175"/>
        <v>7.4619047619047629</v>
      </c>
      <c r="L2504" s="20">
        <f t="shared" si="177"/>
        <v>626.80000000000007</v>
      </c>
      <c r="M2504" s="21">
        <f t="shared" si="178"/>
        <v>50</v>
      </c>
    </row>
    <row r="2505" spans="2:13">
      <c r="B2505" s="14">
        <v>24838833</v>
      </c>
      <c r="C2505" s="15" t="s">
        <v>1616</v>
      </c>
      <c r="D2505" s="15" t="s">
        <v>1636</v>
      </c>
      <c r="E2505" s="16">
        <v>41621</v>
      </c>
      <c r="F2505" s="22">
        <f>IF(AND(MONTH($D$1)&lt;=MONTH(E2505),YEAR($D$1)=YEAR(E2505)),0,DATEDIF(E2505,$D$1,"M"))</f>
        <v>141</v>
      </c>
      <c r="G2505" s="18">
        <v>84</v>
      </c>
      <c r="H2505" s="23">
        <v>846</v>
      </c>
      <c r="I2505" s="23">
        <f t="shared" si="176"/>
        <v>676.80000000000007</v>
      </c>
      <c r="J2505" s="15">
        <v>50</v>
      </c>
      <c r="K2505" s="23">
        <f t="shared" si="175"/>
        <v>7.4619047619047629</v>
      </c>
      <c r="L2505" s="20">
        <f t="shared" si="177"/>
        <v>626.80000000000007</v>
      </c>
      <c r="M2505" s="21">
        <f t="shared" si="178"/>
        <v>50</v>
      </c>
    </row>
    <row r="2506" spans="2:13">
      <c r="B2506" s="14">
        <v>23688736</v>
      </c>
      <c r="C2506" s="15" t="s">
        <v>1616</v>
      </c>
      <c r="D2506" s="15" t="s">
        <v>1636</v>
      </c>
      <c r="E2506" s="16">
        <v>43431</v>
      </c>
      <c r="F2506" s="22">
        <f>IF(AND(MONTH($D$1)&lt;=MONTH(E2506),YEAR($D$1)=YEAR(E2506)),0,DATEDIF(E2506,$D$1,"M"))</f>
        <v>82</v>
      </c>
      <c r="G2506" s="18">
        <v>84</v>
      </c>
      <c r="H2506" s="23">
        <v>5887.75</v>
      </c>
      <c r="I2506" s="23">
        <f t="shared" si="176"/>
        <v>4710.2</v>
      </c>
      <c r="J2506" s="15">
        <v>100</v>
      </c>
      <c r="K2506" s="23">
        <f t="shared" si="175"/>
        <v>54.883333333333333</v>
      </c>
      <c r="L2506" s="20">
        <f t="shared" si="177"/>
        <v>4500.4333333333334</v>
      </c>
      <c r="M2506" s="21">
        <f t="shared" si="178"/>
        <v>209.76666666666642</v>
      </c>
    </row>
    <row r="2507" spans="2:13">
      <c r="B2507" s="14">
        <v>20299203</v>
      </c>
      <c r="C2507" s="15" t="s">
        <v>1616</v>
      </c>
      <c r="D2507" s="15" t="s">
        <v>1636</v>
      </c>
      <c r="E2507" s="16">
        <v>43375</v>
      </c>
      <c r="F2507" s="22">
        <f>IF(AND(MONTH($D$1)&lt;=MONTH(E2507),YEAR($D$1)=YEAR(E2507)),0,DATEDIF(E2507,$D$1,"M"))</f>
        <v>83</v>
      </c>
      <c r="G2507" s="18">
        <v>84</v>
      </c>
      <c r="H2507" s="23">
        <v>7805</v>
      </c>
      <c r="I2507" s="23">
        <f t="shared" si="176"/>
        <v>6244</v>
      </c>
      <c r="J2507" s="15">
        <v>100</v>
      </c>
      <c r="K2507" s="23">
        <f t="shared" si="175"/>
        <v>73.142857142857139</v>
      </c>
      <c r="L2507" s="20">
        <f t="shared" si="177"/>
        <v>6070.8571428571422</v>
      </c>
      <c r="M2507" s="21">
        <f t="shared" si="178"/>
        <v>173.14285714285779</v>
      </c>
    </row>
    <row r="2508" spans="2:13">
      <c r="B2508" s="14">
        <v>20696463</v>
      </c>
      <c r="C2508" s="15" t="s">
        <v>1616</v>
      </c>
      <c r="D2508" s="15" t="s">
        <v>1864</v>
      </c>
      <c r="E2508" s="16">
        <v>45749</v>
      </c>
      <c r="F2508" s="22">
        <f>IF(AND(MONTH($D$1)&lt;=MONTH(E2508),YEAR($D$1)=YEAR(E2508)),0,DATEDIF(E2508,$D$1,"M"))</f>
        <v>5</v>
      </c>
      <c r="G2508" s="18">
        <v>84</v>
      </c>
      <c r="H2508" s="23">
        <v>9342.41</v>
      </c>
      <c r="I2508" s="23">
        <f t="shared" si="176"/>
        <v>7473.9279999999999</v>
      </c>
      <c r="J2508" s="15">
        <v>100</v>
      </c>
      <c r="K2508" s="23">
        <f t="shared" si="175"/>
        <v>87.784857142857135</v>
      </c>
      <c r="L2508" s="20">
        <f t="shared" si="177"/>
        <v>438.9242857142857</v>
      </c>
      <c r="M2508" s="21">
        <f t="shared" si="178"/>
        <v>7035.0037142857145</v>
      </c>
    </row>
    <row r="2509" spans="2:13">
      <c r="B2509" s="14">
        <v>21761465</v>
      </c>
      <c r="C2509" s="15" t="s">
        <v>1616</v>
      </c>
      <c r="D2509" s="15" t="s">
        <v>1864</v>
      </c>
      <c r="E2509" s="16">
        <v>45362</v>
      </c>
      <c r="F2509" s="22">
        <f>IF(AND(MONTH($D$1)&lt;=MONTH(E2509),YEAR($D$1)=YEAR(E2509)),0,DATEDIF(E2509,$D$1,"M"))</f>
        <v>18</v>
      </c>
      <c r="G2509" s="18">
        <v>84</v>
      </c>
      <c r="H2509" s="23">
        <v>3201.3</v>
      </c>
      <c r="I2509" s="23">
        <f t="shared" si="176"/>
        <v>2561.0400000000004</v>
      </c>
      <c r="J2509" s="15">
        <v>100</v>
      </c>
      <c r="K2509" s="23">
        <f t="shared" si="175"/>
        <v>29.298095238095243</v>
      </c>
      <c r="L2509" s="20">
        <f t="shared" si="177"/>
        <v>527.36571428571438</v>
      </c>
      <c r="M2509" s="21">
        <f t="shared" si="178"/>
        <v>2033.674285714286</v>
      </c>
    </row>
    <row r="2510" spans="2:13">
      <c r="B2510" s="14">
        <v>15827455</v>
      </c>
      <c r="C2510" s="15" t="s">
        <v>1616</v>
      </c>
      <c r="D2510" s="15" t="s">
        <v>1861</v>
      </c>
      <c r="E2510" s="16">
        <v>44571</v>
      </c>
      <c r="F2510" s="22">
        <f>IF(AND(MONTH($D$1)&lt;=MONTH(E2510),YEAR($D$1)=YEAR(E2510)),0,DATEDIF(E2510,$D$1,"M"))</f>
        <v>44</v>
      </c>
      <c r="G2510" s="18">
        <v>84</v>
      </c>
      <c r="H2510" s="23">
        <v>7711.25</v>
      </c>
      <c r="I2510" s="23">
        <f t="shared" si="176"/>
        <v>6169</v>
      </c>
      <c r="J2510" s="15">
        <v>100</v>
      </c>
      <c r="K2510" s="23">
        <f t="shared" si="175"/>
        <v>72.25</v>
      </c>
      <c r="L2510" s="20">
        <f t="shared" si="177"/>
        <v>3179</v>
      </c>
      <c r="M2510" s="21">
        <f t="shared" si="178"/>
        <v>2990</v>
      </c>
    </row>
    <row r="2511" spans="2:13">
      <c r="B2511" s="14">
        <v>22927070</v>
      </c>
      <c r="C2511" s="15" t="s">
        <v>1616</v>
      </c>
      <c r="D2511" s="15" t="s">
        <v>1862</v>
      </c>
      <c r="E2511" s="16">
        <v>44231</v>
      </c>
      <c r="F2511" s="22">
        <f>IF(AND(MONTH($D$1)&lt;=MONTH(E2511),YEAR($D$1)=YEAR(E2511)),0,DATEDIF(E2511,$D$1,"M"))</f>
        <v>55</v>
      </c>
      <c r="G2511" s="18">
        <v>84</v>
      </c>
      <c r="H2511" s="23">
        <v>7436.18</v>
      </c>
      <c r="I2511" s="23">
        <f t="shared" si="176"/>
        <v>5948.9440000000004</v>
      </c>
      <c r="J2511" s="15">
        <v>100</v>
      </c>
      <c r="K2511" s="23">
        <f t="shared" si="175"/>
        <v>69.630285714285719</v>
      </c>
      <c r="L2511" s="20">
        <f t="shared" si="177"/>
        <v>3829.6657142857148</v>
      </c>
      <c r="M2511" s="21">
        <f t="shared" si="178"/>
        <v>2119.2782857142856</v>
      </c>
    </row>
    <row r="2512" spans="2:13">
      <c r="B2512" s="14">
        <v>17815761</v>
      </c>
      <c r="C2512" s="15" t="s">
        <v>1616</v>
      </c>
      <c r="D2512" s="15" t="s">
        <v>1863</v>
      </c>
      <c r="E2512" s="16">
        <v>44903</v>
      </c>
      <c r="F2512" s="22">
        <f>IF(AND(MONTH($D$1)&lt;=MONTH(E2512),YEAR($D$1)=YEAR(E2512)),0,DATEDIF(E2512,$D$1,"M"))</f>
        <v>33</v>
      </c>
      <c r="G2512" s="18">
        <v>84</v>
      </c>
      <c r="H2512" s="23">
        <v>8274</v>
      </c>
      <c r="I2512" s="23">
        <f t="shared" si="176"/>
        <v>6619.2000000000007</v>
      </c>
      <c r="J2512" s="15">
        <v>100</v>
      </c>
      <c r="K2512" s="23">
        <f t="shared" si="175"/>
        <v>77.609523809523822</v>
      </c>
      <c r="L2512" s="20">
        <f t="shared" si="177"/>
        <v>2561.1142857142863</v>
      </c>
      <c r="M2512" s="21">
        <f t="shared" si="178"/>
        <v>4058.0857142857144</v>
      </c>
    </row>
    <row r="2513" spans="2:13">
      <c r="B2513" s="14">
        <v>18676291</v>
      </c>
      <c r="C2513" s="15" t="s">
        <v>1616</v>
      </c>
      <c r="D2513" s="15" t="s">
        <v>1858</v>
      </c>
      <c r="E2513" s="16">
        <v>43203</v>
      </c>
      <c r="F2513" s="22">
        <f>IF(AND(MONTH($D$1)&lt;=MONTH(E2513),YEAR($D$1)=YEAR(E2513)),0,DATEDIF(E2513,$D$1,"M"))</f>
        <v>89</v>
      </c>
      <c r="G2513" s="18">
        <v>84</v>
      </c>
      <c r="H2513" s="23">
        <v>80.75</v>
      </c>
      <c r="I2513" s="23">
        <f t="shared" si="176"/>
        <v>64.600000000000009</v>
      </c>
      <c r="J2513" s="15">
        <v>50</v>
      </c>
      <c r="K2513" s="23">
        <f t="shared" si="175"/>
        <v>0.17380952380952391</v>
      </c>
      <c r="L2513" s="20">
        <f t="shared" si="177"/>
        <v>14.600000000000009</v>
      </c>
      <c r="M2513" s="21">
        <f t="shared" si="178"/>
        <v>50</v>
      </c>
    </row>
    <row r="2514" spans="2:13">
      <c r="B2514" s="14">
        <v>16834990</v>
      </c>
      <c r="C2514" s="15" t="s">
        <v>1617</v>
      </c>
      <c r="D2514" s="15" t="s">
        <v>1872</v>
      </c>
      <c r="E2514" s="16" t="s">
        <v>1963</v>
      </c>
      <c r="F2514" s="22">
        <f>IF(AND(MONTH($D$1)&lt;=MONTH(E2514),YEAR($D$1)=YEAR(E2514)),0,DATEDIF(E2514,$D$1,"M"))</f>
        <v>2</v>
      </c>
      <c r="G2514" s="18">
        <v>84</v>
      </c>
      <c r="H2514" s="23">
        <v>4133.8599999999997</v>
      </c>
      <c r="I2514" s="23">
        <f t="shared" si="176"/>
        <v>3307.0879999999997</v>
      </c>
      <c r="J2514" s="15">
        <v>100</v>
      </c>
      <c r="K2514" s="23">
        <f t="shared" si="175"/>
        <v>38.179619047619042</v>
      </c>
      <c r="L2514" s="20">
        <f t="shared" si="177"/>
        <v>76.359238095238084</v>
      </c>
      <c r="M2514" s="21">
        <f t="shared" si="178"/>
        <v>3230.7287619047615</v>
      </c>
    </row>
    <row r="2515" spans="2:13">
      <c r="B2515" s="14">
        <v>12487954</v>
      </c>
      <c r="C2515" s="15" t="s">
        <v>1617</v>
      </c>
      <c r="D2515" s="15" t="s">
        <v>1867</v>
      </c>
      <c r="E2515" s="16" t="s">
        <v>1962</v>
      </c>
      <c r="F2515" s="22">
        <f>IF(AND(MONTH($D$1)&lt;=MONTH(E2515),YEAR($D$1)=YEAR(E2515)),0,DATEDIF(E2515,$D$1,"M"))</f>
        <v>66</v>
      </c>
      <c r="G2515" s="18">
        <v>84</v>
      </c>
      <c r="H2515" s="23">
        <v>2011.45</v>
      </c>
      <c r="I2515" s="23">
        <f t="shared" si="176"/>
        <v>1609.16</v>
      </c>
      <c r="J2515" s="15">
        <v>100</v>
      </c>
      <c r="K2515" s="23">
        <f t="shared" si="175"/>
        <v>17.966190476190476</v>
      </c>
      <c r="L2515" s="20">
        <f t="shared" si="177"/>
        <v>1185.7685714285715</v>
      </c>
      <c r="M2515" s="21">
        <f t="shared" si="178"/>
        <v>423.39142857142861</v>
      </c>
    </row>
    <row r="2516" spans="2:13">
      <c r="B2516" s="14">
        <v>20822597</v>
      </c>
      <c r="C2516" s="15" t="s">
        <v>1617</v>
      </c>
      <c r="D2516" s="15" t="s">
        <v>1868</v>
      </c>
      <c r="E2516" s="16">
        <v>43804</v>
      </c>
      <c r="F2516" s="22">
        <f>IF(AND(MONTH($D$1)&lt;=MONTH(E2516),YEAR($D$1)=YEAR(E2516)),0,DATEDIF(E2516,$D$1,"M"))</f>
        <v>69</v>
      </c>
      <c r="G2516" s="18">
        <v>84</v>
      </c>
      <c r="H2516" s="23">
        <v>2763</v>
      </c>
      <c r="I2516" s="23">
        <f t="shared" si="176"/>
        <v>2210.4</v>
      </c>
      <c r="J2516" s="15">
        <v>100</v>
      </c>
      <c r="K2516" s="23">
        <f t="shared" si="175"/>
        <v>25.123809523809523</v>
      </c>
      <c r="L2516" s="20">
        <f t="shared" si="177"/>
        <v>1733.5428571428572</v>
      </c>
      <c r="M2516" s="21">
        <f t="shared" si="178"/>
        <v>476.85714285714289</v>
      </c>
    </row>
    <row r="2517" spans="2:13">
      <c r="B2517" s="14">
        <v>20696538</v>
      </c>
      <c r="C2517" s="15" t="s">
        <v>1617</v>
      </c>
      <c r="D2517" s="15" t="s">
        <v>1839</v>
      </c>
      <c r="E2517" s="16">
        <v>40544</v>
      </c>
      <c r="F2517" s="22">
        <f>IF(AND(MONTH($D$1)&lt;=MONTH(E2517),YEAR($D$1)=YEAR(E2517)),0,DATEDIF(E2517,$D$1,"M"))</f>
        <v>177</v>
      </c>
      <c r="G2517" s="18">
        <v>84</v>
      </c>
      <c r="H2517" s="23">
        <v>0</v>
      </c>
      <c r="I2517" s="23">
        <f t="shared" si="176"/>
        <v>0</v>
      </c>
      <c r="J2517" s="15">
        <v>50</v>
      </c>
      <c r="K2517" s="23">
        <f t="shared" si="175"/>
        <v>-0.59523809523809523</v>
      </c>
      <c r="L2517" s="20">
        <f t="shared" si="177"/>
        <v>-50</v>
      </c>
      <c r="M2517" s="21">
        <f t="shared" si="178"/>
        <v>50</v>
      </c>
    </row>
    <row r="2518" spans="2:13">
      <c r="B2518" s="14">
        <v>19251974</v>
      </c>
      <c r="C2518" s="15" t="s">
        <v>1617</v>
      </c>
      <c r="D2518" s="15" t="s">
        <v>1866</v>
      </c>
      <c r="E2518" s="16">
        <v>42681</v>
      </c>
      <c r="F2518" s="22">
        <f>IF(AND(MONTH($D$1)&lt;=MONTH(E2518),YEAR($D$1)=YEAR(E2518)),0,DATEDIF(E2518,$D$1,"M"))</f>
        <v>106</v>
      </c>
      <c r="G2518" s="18">
        <v>84</v>
      </c>
      <c r="H2518" s="23">
        <v>3386</v>
      </c>
      <c r="I2518" s="23">
        <f t="shared" si="176"/>
        <v>2708.8</v>
      </c>
      <c r="J2518" s="15">
        <v>50</v>
      </c>
      <c r="K2518" s="23">
        <f t="shared" si="175"/>
        <v>31.652380952380955</v>
      </c>
      <c r="L2518" s="20">
        <f t="shared" si="177"/>
        <v>2658.8</v>
      </c>
      <c r="M2518" s="21">
        <f t="shared" si="178"/>
        <v>50</v>
      </c>
    </row>
    <row r="2519" spans="2:13">
      <c r="B2519" s="14">
        <v>18078344</v>
      </c>
      <c r="C2519" s="15" t="s">
        <v>1617</v>
      </c>
      <c r="D2519" s="15" t="s">
        <v>1870</v>
      </c>
      <c r="E2519" s="16">
        <v>44656</v>
      </c>
      <c r="F2519" s="22">
        <f>IF(AND(MONTH($D$1)&lt;=MONTH(E2519),YEAR($D$1)=YEAR(E2519)),0,DATEDIF(E2519,$D$1,"M"))</f>
        <v>41</v>
      </c>
      <c r="G2519" s="18">
        <v>84</v>
      </c>
      <c r="H2519" s="23">
        <v>4468.6000000000004</v>
      </c>
      <c r="I2519" s="23">
        <f t="shared" si="176"/>
        <v>3574.8800000000006</v>
      </c>
      <c r="J2519" s="15">
        <v>100</v>
      </c>
      <c r="K2519" s="23">
        <f t="shared" si="175"/>
        <v>41.367619047619051</v>
      </c>
      <c r="L2519" s="20">
        <f t="shared" si="177"/>
        <v>1696.0723809523811</v>
      </c>
      <c r="M2519" s="21">
        <f t="shared" si="178"/>
        <v>1878.8076190476195</v>
      </c>
    </row>
    <row r="2520" spans="2:13">
      <c r="B2520" s="14">
        <v>17797851</v>
      </c>
      <c r="C2520" s="15" t="s">
        <v>1617</v>
      </c>
      <c r="D2520" s="15" t="s">
        <v>1869</v>
      </c>
      <c r="E2520" s="16">
        <v>43711</v>
      </c>
      <c r="F2520" s="22">
        <f>IF(AND(MONTH($D$1)&lt;=MONTH(E2520),YEAR($D$1)=YEAR(E2520)),0,DATEDIF(E2520,$D$1,"M"))</f>
        <v>72</v>
      </c>
      <c r="G2520" s="18">
        <v>84</v>
      </c>
      <c r="H2520" s="23">
        <v>2895</v>
      </c>
      <c r="I2520" s="23">
        <f t="shared" si="176"/>
        <v>2316</v>
      </c>
      <c r="J2520" s="15">
        <v>100</v>
      </c>
      <c r="K2520" s="23">
        <f t="shared" si="175"/>
        <v>26.38095238095238</v>
      </c>
      <c r="L2520" s="20">
        <f t="shared" si="177"/>
        <v>1899.4285714285713</v>
      </c>
      <c r="M2520" s="21">
        <f t="shared" si="178"/>
        <v>416.57142857142867</v>
      </c>
    </row>
    <row r="2521" spans="2:13">
      <c r="B2521" s="14">
        <v>17044548</v>
      </c>
      <c r="C2521" s="15" t="s">
        <v>1617</v>
      </c>
      <c r="D2521" s="15" t="s">
        <v>1857</v>
      </c>
      <c r="E2521" s="16">
        <v>44230</v>
      </c>
      <c r="F2521" s="22">
        <f>IF(AND(MONTH($D$1)&lt;=MONTH(E2521),YEAR($D$1)=YEAR(E2521)),0,DATEDIF(E2521,$D$1,"M"))</f>
        <v>55</v>
      </c>
      <c r="G2521" s="18">
        <v>84</v>
      </c>
      <c r="H2521" s="23">
        <v>3453.25</v>
      </c>
      <c r="I2521" s="23">
        <f t="shared" si="176"/>
        <v>2762.6000000000004</v>
      </c>
      <c r="J2521" s="15">
        <v>100</v>
      </c>
      <c r="K2521" s="23">
        <f t="shared" si="175"/>
        <v>31.697619047619053</v>
      </c>
      <c r="L2521" s="20">
        <f t="shared" si="177"/>
        <v>1743.3690476190479</v>
      </c>
      <c r="M2521" s="21">
        <f t="shared" si="178"/>
        <v>1019.2309523809524</v>
      </c>
    </row>
    <row r="2522" spans="2:13">
      <c r="B2522" s="14">
        <v>21408328</v>
      </c>
      <c r="C2522" s="15" t="s">
        <v>1617</v>
      </c>
      <c r="D2522" s="15" t="s">
        <v>1857</v>
      </c>
      <c r="E2522" s="16">
        <v>43957</v>
      </c>
      <c r="F2522" s="22">
        <f>IF(AND(MONTH($D$1)&lt;=MONTH(E2522),YEAR($D$1)=YEAR(E2522)),0,DATEDIF(E2522,$D$1,"M"))</f>
        <v>64</v>
      </c>
      <c r="G2522" s="18">
        <v>84</v>
      </c>
      <c r="H2522" s="23">
        <v>3373.25</v>
      </c>
      <c r="I2522" s="23">
        <f t="shared" si="176"/>
        <v>2698.6000000000004</v>
      </c>
      <c r="J2522" s="15">
        <v>100</v>
      </c>
      <c r="K2522" s="23">
        <f t="shared" si="175"/>
        <v>30.93571428571429</v>
      </c>
      <c r="L2522" s="20">
        <f t="shared" si="177"/>
        <v>1979.8857142857146</v>
      </c>
      <c r="M2522" s="21">
        <f t="shared" si="178"/>
        <v>718.71428571428578</v>
      </c>
    </row>
    <row r="2523" spans="2:13">
      <c r="B2523" s="14">
        <v>18727419</v>
      </c>
      <c r="C2523" s="15" t="s">
        <v>1617</v>
      </c>
      <c r="D2523" s="15" t="s">
        <v>1857</v>
      </c>
      <c r="E2523" s="16">
        <v>43882</v>
      </c>
      <c r="F2523" s="22">
        <f>IF(AND(MONTH($D$1)&lt;=MONTH(E2523),YEAR($D$1)=YEAR(E2523)),0,DATEDIF(E2523,$D$1,"M"))</f>
        <v>67</v>
      </c>
      <c r="G2523" s="18">
        <v>84</v>
      </c>
      <c r="H2523" s="23">
        <v>3373.25</v>
      </c>
      <c r="I2523" s="23">
        <f t="shared" si="176"/>
        <v>2698.6000000000004</v>
      </c>
      <c r="J2523" s="15">
        <v>100</v>
      </c>
      <c r="K2523" s="23">
        <f t="shared" si="175"/>
        <v>30.93571428571429</v>
      </c>
      <c r="L2523" s="20">
        <f t="shared" si="177"/>
        <v>2072.6928571428575</v>
      </c>
      <c r="M2523" s="21">
        <f t="shared" si="178"/>
        <v>625.90714285714284</v>
      </c>
    </row>
    <row r="2524" spans="2:13">
      <c r="B2524" s="14">
        <v>18601069</v>
      </c>
      <c r="C2524" s="15" t="s">
        <v>1617</v>
      </c>
      <c r="D2524" s="15" t="s">
        <v>1857</v>
      </c>
      <c r="E2524" s="16">
        <v>43728</v>
      </c>
      <c r="F2524" s="22">
        <f>IF(AND(MONTH($D$1)&lt;=MONTH(E2524),YEAR($D$1)=YEAR(E2524)),0,DATEDIF(E2524,$D$1,"M"))</f>
        <v>72</v>
      </c>
      <c r="G2524" s="18">
        <v>84</v>
      </c>
      <c r="H2524" s="23">
        <v>3579</v>
      </c>
      <c r="I2524" s="23">
        <f t="shared" si="176"/>
        <v>2863.2000000000003</v>
      </c>
      <c r="J2524" s="15">
        <v>100</v>
      </c>
      <c r="K2524" s="23">
        <f t="shared" si="175"/>
        <v>32.895238095238099</v>
      </c>
      <c r="L2524" s="20">
        <f t="shared" si="177"/>
        <v>2368.457142857143</v>
      </c>
      <c r="M2524" s="21">
        <f t="shared" si="178"/>
        <v>494.74285714285725</v>
      </c>
    </row>
    <row r="2525" spans="2:13">
      <c r="B2525" s="14">
        <v>20402559</v>
      </c>
      <c r="C2525" s="15" t="s">
        <v>1617</v>
      </c>
      <c r="D2525" s="15" t="s">
        <v>1857</v>
      </c>
      <c r="E2525" s="16">
        <v>44756</v>
      </c>
      <c r="F2525" s="22">
        <f>IF(AND(MONTH($D$1)&lt;=MONTH(E2525),YEAR($D$1)=YEAR(E2525)),0,DATEDIF(E2525,$D$1,"M"))</f>
        <v>38</v>
      </c>
      <c r="G2525" s="18">
        <v>84</v>
      </c>
      <c r="H2525" s="23">
        <v>3954</v>
      </c>
      <c r="I2525" s="23">
        <f t="shared" si="176"/>
        <v>3163.2000000000003</v>
      </c>
      <c r="J2525" s="15">
        <v>100</v>
      </c>
      <c r="K2525" s="23">
        <f t="shared" si="175"/>
        <v>36.466666666666669</v>
      </c>
      <c r="L2525" s="20">
        <f t="shared" si="177"/>
        <v>1385.7333333333333</v>
      </c>
      <c r="M2525" s="21">
        <f t="shared" si="178"/>
        <v>1777.4666666666669</v>
      </c>
    </row>
    <row r="2526" spans="2:13">
      <c r="B2526" s="14">
        <v>20118717</v>
      </c>
      <c r="C2526" s="15" t="s">
        <v>1617</v>
      </c>
      <c r="D2526" s="15" t="s">
        <v>1857</v>
      </c>
      <c r="E2526" s="16">
        <v>44111</v>
      </c>
      <c r="F2526" s="22">
        <f>IF(AND(MONTH($D$1)&lt;=MONTH(E2526),YEAR($D$1)=YEAR(E2526)),0,DATEDIF(E2526,$D$1,"M"))</f>
        <v>59</v>
      </c>
      <c r="G2526" s="18">
        <v>84</v>
      </c>
      <c r="H2526" s="23">
        <v>3523.25</v>
      </c>
      <c r="I2526" s="23">
        <f t="shared" si="176"/>
        <v>2818.6000000000004</v>
      </c>
      <c r="J2526" s="15">
        <v>100</v>
      </c>
      <c r="K2526" s="23">
        <f t="shared" si="175"/>
        <v>32.364285714285721</v>
      </c>
      <c r="L2526" s="20">
        <f t="shared" si="177"/>
        <v>1909.4928571428575</v>
      </c>
      <c r="M2526" s="21">
        <f t="shared" si="178"/>
        <v>909.10714285714289</v>
      </c>
    </row>
    <row r="2527" spans="2:13">
      <c r="B2527" s="14">
        <v>21233850</v>
      </c>
      <c r="C2527" s="15" t="s">
        <v>1617</v>
      </c>
      <c r="D2527" s="15" t="s">
        <v>1857</v>
      </c>
      <c r="E2527" s="16">
        <v>44071</v>
      </c>
      <c r="F2527" s="22">
        <f>IF(AND(MONTH($D$1)&lt;=MONTH(E2527),YEAR($D$1)=YEAR(E2527)),0,DATEDIF(E2527,$D$1,"M"))</f>
        <v>61</v>
      </c>
      <c r="G2527" s="18">
        <v>84</v>
      </c>
      <c r="H2527" s="23">
        <v>3462.25</v>
      </c>
      <c r="I2527" s="23">
        <f t="shared" si="176"/>
        <v>2769.8</v>
      </c>
      <c r="J2527" s="15">
        <v>100</v>
      </c>
      <c r="K2527" s="23">
        <f t="shared" si="175"/>
        <v>31.783333333333335</v>
      </c>
      <c r="L2527" s="20">
        <f t="shared" si="177"/>
        <v>1938.7833333333335</v>
      </c>
      <c r="M2527" s="21">
        <f t="shared" si="178"/>
        <v>831.01666666666665</v>
      </c>
    </row>
    <row r="2528" spans="2:13">
      <c r="B2528" s="14">
        <v>20151035</v>
      </c>
      <c r="C2528" s="15" t="s">
        <v>1617</v>
      </c>
      <c r="D2528" s="15" t="s">
        <v>1857</v>
      </c>
      <c r="E2528" s="16">
        <v>44572</v>
      </c>
      <c r="F2528" s="22">
        <f>IF(AND(MONTH($D$1)&lt;=MONTH(E2528),YEAR($D$1)=YEAR(E2528)),0,DATEDIF(E2528,$D$1,"M"))</f>
        <v>44</v>
      </c>
      <c r="G2528" s="18">
        <v>84</v>
      </c>
      <c r="H2528" s="23">
        <v>3837.25</v>
      </c>
      <c r="I2528" s="23">
        <f t="shared" si="176"/>
        <v>3069.8</v>
      </c>
      <c r="J2528" s="15">
        <v>100</v>
      </c>
      <c r="K2528" s="23">
        <f t="shared" si="175"/>
        <v>35.354761904761908</v>
      </c>
      <c r="L2528" s="20">
        <f t="shared" si="177"/>
        <v>1555.609523809524</v>
      </c>
      <c r="M2528" s="21">
        <f t="shared" si="178"/>
        <v>1514.1904761904761</v>
      </c>
    </row>
    <row r="2529" spans="2:13">
      <c r="B2529" s="14">
        <v>20225673</v>
      </c>
      <c r="C2529" s="15" t="s">
        <v>1617</v>
      </c>
      <c r="D2529" s="15" t="s">
        <v>1857</v>
      </c>
      <c r="E2529" s="16">
        <v>44456</v>
      </c>
      <c r="F2529" s="22">
        <f>IF(AND(MONTH($D$1)&lt;=MONTH(E2529),YEAR($D$1)=YEAR(E2529)),0,DATEDIF(E2529,$D$1,"M"))</f>
        <v>48</v>
      </c>
      <c r="G2529" s="18">
        <v>84</v>
      </c>
      <c r="H2529" s="23">
        <v>3597.25</v>
      </c>
      <c r="I2529" s="23">
        <f t="shared" si="176"/>
        <v>2877.8</v>
      </c>
      <c r="J2529" s="15">
        <v>100</v>
      </c>
      <c r="K2529" s="23">
        <f t="shared" si="175"/>
        <v>33.069047619047623</v>
      </c>
      <c r="L2529" s="20">
        <f t="shared" si="177"/>
        <v>1587.3142857142859</v>
      </c>
      <c r="M2529" s="21">
        <f t="shared" si="178"/>
        <v>1290.4857142857143</v>
      </c>
    </row>
    <row r="2530" spans="2:13">
      <c r="B2530" s="14">
        <v>20897559</v>
      </c>
      <c r="C2530" s="15" t="s">
        <v>1617</v>
      </c>
      <c r="D2530" s="15" t="s">
        <v>1857</v>
      </c>
      <c r="E2530" s="16">
        <v>44726</v>
      </c>
      <c r="F2530" s="22">
        <f>IF(AND(MONTH($D$1)&lt;=MONTH(E2530),YEAR($D$1)=YEAR(E2530)),0,DATEDIF(E2530,$D$1,"M"))</f>
        <v>39</v>
      </c>
      <c r="G2530" s="18">
        <v>84</v>
      </c>
      <c r="H2530" s="23">
        <v>3957.25</v>
      </c>
      <c r="I2530" s="23">
        <f t="shared" si="176"/>
        <v>3165.8</v>
      </c>
      <c r="J2530" s="15">
        <v>100</v>
      </c>
      <c r="K2530" s="23">
        <f t="shared" si="175"/>
        <v>36.497619047619047</v>
      </c>
      <c r="L2530" s="20">
        <f t="shared" si="177"/>
        <v>1423.4071428571428</v>
      </c>
      <c r="M2530" s="21">
        <f t="shared" si="178"/>
        <v>1742.3928571428573</v>
      </c>
    </row>
    <row r="2531" spans="2:13">
      <c r="B2531" s="14">
        <v>23188581</v>
      </c>
      <c r="C2531" s="15" t="s">
        <v>1617</v>
      </c>
      <c r="D2531" s="15" t="s">
        <v>1857</v>
      </c>
      <c r="E2531" s="16">
        <v>44511</v>
      </c>
      <c r="F2531" s="22">
        <f>IF(AND(MONTH($D$1)&lt;=MONTH(E2531),YEAR($D$1)=YEAR(E2531)),0,DATEDIF(E2531,$D$1,"M"))</f>
        <v>46</v>
      </c>
      <c r="G2531" s="18">
        <v>84</v>
      </c>
      <c r="H2531" s="23">
        <v>3621.25</v>
      </c>
      <c r="I2531" s="23">
        <f t="shared" si="176"/>
        <v>2897</v>
      </c>
      <c r="J2531" s="15">
        <v>100</v>
      </c>
      <c r="K2531" s="23">
        <f t="shared" si="175"/>
        <v>33.297619047619051</v>
      </c>
      <c r="L2531" s="20">
        <f t="shared" si="177"/>
        <v>1531.6904761904764</v>
      </c>
      <c r="M2531" s="21">
        <f t="shared" si="178"/>
        <v>1365.3095238095236</v>
      </c>
    </row>
    <row r="2532" spans="2:13">
      <c r="B2532" s="14">
        <v>21173062</v>
      </c>
      <c r="C2532" s="15" t="s">
        <v>1617</v>
      </c>
      <c r="D2532" s="15" t="s">
        <v>1857</v>
      </c>
      <c r="E2532" s="16">
        <v>44522</v>
      </c>
      <c r="F2532" s="22">
        <f>IF(AND(MONTH($D$1)&lt;=MONTH(E2532),YEAR($D$1)=YEAR(E2532)),0,DATEDIF(E2532,$D$1,"M"))</f>
        <v>46</v>
      </c>
      <c r="G2532" s="18">
        <v>84</v>
      </c>
      <c r="H2532" s="23">
        <v>3716.25</v>
      </c>
      <c r="I2532" s="23">
        <f t="shared" si="176"/>
        <v>2973</v>
      </c>
      <c r="J2532" s="15">
        <v>100</v>
      </c>
      <c r="K2532" s="23">
        <f t="shared" si="175"/>
        <v>34.202380952380949</v>
      </c>
      <c r="L2532" s="20">
        <f t="shared" si="177"/>
        <v>1573.3095238095236</v>
      </c>
      <c r="M2532" s="21">
        <f t="shared" si="178"/>
        <v>1399.6904761904764</v>
      </c>
    </row>
    <row r="2533" spans="2:13">
      <c r="B2533" s="14">
        <v>21195454</v>
      </c>
      <c r="C2533" s="15" t="s">
        <v>1617</v>
      </c>
      <c r="D2533" s="15" t="s">
        <v>1857</v>
      </c>
      <c r="E2533" s="16">
        <v>44624</v>
      </c>
      <c r="F2533" s="22">
        <f>IF(AND(MONTH($D$1)&lt;=MONTH(E2533),YEAR($D$1)=YEAR(E2533)),0,DATEDIF(E2533,$D$1,"M"))</f>
        <v>42</v>
      </c>
      <c r="G2533" s="18">
        <v>84</v>
      </c>
      <c r="H2533" s="23">
        <v>3957.25</v>
      </c>
      <c r="I2533" s="23">
        <f t="shared" si="176"/>
        <v>3165.8</v>
      </c>
      <c r="J2533" s="15">
        <v>100</v>
      </c>
      <c r="K2533" s="23">
        <f t="shared" si="175"/>
        <v>36.497619047619047</v>
      </c>
      <c r="L2533" s="20">
        <f t="shared" si="177"/>
        <v>1532.8999999999999</v>
      </c>
      <c r="M2533" s="21">
        <f t="shared" si="178"/>
        <v>1632.9000000000003</v>
      </c>
    </row>
    <row r="2534" spans="2:13">
      <c r="B2534" s="14">
        <v>22202627</v>
      </c>
      <c r="C2534" s="15" t="s">
        <v>1617</v>
      </c>
      <c r="D2534" s="15" t="s">
        <v>1857</v>
      </c>
      <c r="E2534" s="16" t="s">
        <v>1964</v>
      </c>
      <c r="F2534" s="22">
        <f>IF(AND(MONTH($D$1)&lt;=MONTH(E2534),YEAR($D$1)=YEAR(E2534)),0,DATEDIF(E2534,$D$1,"M"))</f>
        <v>22</v>
      </c>
      <c r="G2534" s="18">
        <v>84</v>
      </c>
      <c r="H2534" s="23">
        <v>3987</v>
      </c>
      <c r="I2534" s="23">
        <f t="shared" si="176"/>
        <v>3189.6000000000004</v>
      </c>
      <c r="J2534" s="15">
        <v>100</v>
      </c>
      <c r="K2534" s="23">
        <f t="shared" si="175"/>
        <v>36.780952380952385</v>
      </c>
      <c r="L2534" s="20">
        <f t="shared" si="177"/>
        <v>809.18095238095248</v>
      </c>
      <c r="M2534" s="21">
        <f t="shared" si="178"/>
        <v>2380.4190476190479</v>
      </c>
    </row>
    <row r="2535" spans="2:13">
      <c r="B2535" s="14">
        <v>22325161</v>
      </c>
      <c r="C2535" s="15" t="s">
        <v>1617</v>
      </c>
      <c r="D2535" s="15" t="s">
        <v>1857</v>
      </c>
      <c r="E2535" s="16">
        <v>44692</v>
      </c>
      <c r="F2535" s="22">
        <f>IF(AND(MONTH($D$1)&lt;=MONTH(E2535),YEAR($D$1)=YEAR(E2535)),0,DATEDIF(E2535,$D$1,"M"))</f>
        <v>40</v>
      </c>
      <c r="G2535" s="18">
        <v>84</v>
      </c>
      <c r="H2535" s="23">
        <v>3984.25</v>
      </c>
      <c r="I2535" s="23">
        <f t="shared" si="176"/>
        <v>3187.4</v>
      </c>
      <c r="J2535" s="15">
        <v>100</v>
      </c>
      <c r="K2535" s="23">
        <f t="shared" si="175"/>
        <v>36.754761904761907</v>
      </c>
      <c r="L2535" s="20">
        <f t="shared" si="177"/>
        <v>1470.1904761904761</v>
      </c>
      <c r="M2535" s="21">
        <f t="shared" si="178"/>
        <v>1717.2095238095239</v>
      </c>
    </row>
    <row r="2536" spans="2:13">
      <c r="B2536" s="14">
        <v>22279533</v>
      </c>
      <c r="C2536" s="15" t="s">
        <v>1617</v>
      </c>
      <c r="D2536" s="15" t="s">
        <v>1857</v>
      </c>
      <c r="E2536" s="16">
        <v>44708</v>
      </c>
      <c r="F2536" s="22">
        <f>IF(AND(MONTH($D$1)&lt;=MONTH(E2536),YEAR($D$1)=YEAR(E2536)),0,DATEDIF(E2536,$D$1,"M"))</f>
        <v>40</v>
      </c>
      <c r="G2536" s="18">
        <v>84</v>
      </c>
      <c r="H2536" s="23">
        <v>4067.25</v>
      </c>
      <c r="I2536" s="23">
        <f t="shared" si="176"/>
        <v>3253.8</v>
      </c>
      <c r="J2536" s="15">
        <v>100</v>
      </c>
      <c r="K2536" s="23">
        <f t="shared" si="175"/>
        <v>37.545238095238098</v>
      </c>
      <c r="L2536" s="20">
        <f t="shared" si="177"/>
        <v>1501.8095238095239</v>
      </c>
      <c r="M2536" s="21">
        <f t="shared" si="178"/>
        <v>1751.9904761904763</v>
      </c>
    </row>
    <row r="2537" spans="2:13">
      <c r="B2537" s="14">
        <v>22491682</v>
      </c>
      <c r="C2537" s="15" t="s">
        <v>1617</v>
      </c>
      <c r="D2537" s="15" t="s">
        <v>1857</v>
      </c>
      <c r="E2537" s="16">
        <v>44984</v>
      </c>
      <c r="F2537" s="22">
        <f>IF(AND(MONTH($D$1)&lt;=MONTH(E2537),YEAR($D$1)=YEAR(E2537)),0,DATEDIF(E2537,$D$1,"M"))</f>
        <v>31</v>
      </c>
      <c r="G2537" s="18">
        <v>84</v>
      </c>
      <c r="H2537" s="23">
        <v>3954</v>
      </c>
      <c r="I2537" s="23">
        <f t="shared" si="176"/>
        <v>3163.2000000000003</v>
      </c>
      <c r="J2537" s="15">
        <v>100</v>
      </c>
      <c r="K2537" s="23">
        <f t="shared" si="175"/>
        <v>36.466666666666669</v>
      </c>
      <c r="L2537" s="20">
        <f t="shared" si="177"/>
        <v>1130.4666666666667</v>
      </c>
      <c r="M2537" s="21">
        <f t="shared" si="178"/>
        <v>2032.7333333333336</v>
      </c>
    </row>
    <row r="2538" spans="2:13">
      <c r="B2538" s="14">
        <v>22517048</v>
      </c>
      <c r="C2538" s="15" t="s">
        <v>1617</v>
      </c>
      <c r="D2538" s="15" t="s">
        <v>1857</v>
      </c>
      <c r="E2538" s="16">
        <v>45015</v>
      </c>
      <c r="F2538" s="22">
        <f>IF(AND(MONTH($D$1)&lt;=MONTH(E2538),YEAR($D$1)=YEAR(E2538)),0,DATEDIF(E2538,$D$1,"M"))</f>
        <v>30</v>
      </c>
      <c r="G2538" s="18">
        <v>84</v>
      </c>
      <c r="H2538" s="23">
        <v>3987</v>
      </c>
      <c r="I2538" s="23">
        <f t="shared" si="176"/>
        <v>3189.6000000000004</v>
      </c>
      <c r="J2538" s="15">
        <v>100</v>
      </c>
      <c r="K2538" s="23">
        <f t="shared" ref="K2538:K2601" si="179">(I2538-J2538)/G2538</f>
        <v>36.780952380952385</v>
      </c>
      <c r="L2538" s="20">
        <f t="shared" si="177"/>
        <v>1103.4285714285716</v>
      </c>
      <c r="M2538" s="21">
        <f t="shared" si="178"/>
        <v>2086.1714285714288</v>
      </c>
    </row>
    <row r="2539" spans="2:13">
      <c r="B2539" s="14">
        <v>22733809</v>
      </c>
      <c r="C2539" s="15" t="s">
        <v>1617</v>
      </c>
      <c r="D2539" s="15" t="s">
        <v>1857</v>
      </c>
      <c r="E2539" s="16">
        <v>45012</v>
      </c>
      <c r="F2539" s="22">
        <f>IF(AND(MONTH($D$1)&lt;=MONTH(E2539),YEAR($D$1)=YEAR(E2539)),0,DATEDIF(E2539,$D$1,"M"))</f>
        <v>30</v>
      </c>
      <c r="G2539" s="18">
        <v>84</v>
      </c>
      <c r="H2539" s="23">
        <v>3987</v>
      </c>
      <c r="I2539" s="23">
        <f t="shared" si="176"/>
        <v>3189.6000000000004</v>
      </c>
      <c r="J2539" s="15">
        <v>100</v>
      </c>
      <c r="K2539" s="23">
        <f t="shared" si="179"/>
        <v>36.780952380952385</v>
      </c>
      <c r="L2539" s="20">
        <f t="shared" si="177"/>
        <v>1103.4285714285716</v>
      </c>
      <c r="M2539" s="21">
        <f t="shared" si="178"/>
        <v>2086.1714285714288</v>
      </c>
    </row>
    <row r="2540" spans="2:13">
      <c r="B2540" s="14">
        <v>23190708</v>
      </c>
      <c r="C2540" s="15" t="s">
        <v>1617</v>
      </c>
      <c r="D2540" s="15" t="s">
        <v>1857</v>
      </c>
      <c r="E2540" s="16">
        <v>45076</v>
      </c>
      <c r="F2540" s="22">
        <f>IF(AND(MONTH($D$1)&lt;=MONTH(E2540),YEAR($D$1)=YEAR(E2540)),0,DATEDIF(E2540,$D$1,"M"))</f>
        <v>28</v>
      </c>
      <c r="G2540" s="18">
        <v>84</v>
      </c>
      <c r="H2540" s="23">
        <v>4014</v>
      </c>
      <c r="I2540" s="23">
        <f t="shared" si="176"/>
        <v>3211.2000000000003</v>
      </c>
      <c r="J2540" s="15">
        <v>100</v>
      </c>
      <c r="K2540" s="23">
        <f t="shared" si="179"/>
        <v>37.038095238095238</v>
      </c>
      <c r="L2540" s="20">
        <f t="shared" si="177"/>
        <v>1037.0666666666666</v>
      </c>
      <c r="M2540" s="21">
        <f t="shared" si="178"/>
        <v>2174.1333333333337</v>
      </c>
    </row>
    <row r="2541" spans="2:13">
      <c r="B2541" s="14">
        <v>23190734</v>
      </c>
      <c r="C2541" s="15" t="s">
        <v>1617</v>
      </c>
      <c r="D2541" s="15" t="s">
        <v>1857</v>
      </c>
      <c r="E2541" s="16">
        <v>45076</v>
      </c>
      <c r="F2541" s="22">
        <f>IF(AND(MONTH($D$1)&lt;=MONTH(E2541),YEAR($D$1)=YEAR(E2541)),0,DATEDIF(E2541,$D$1,"M"))</f>
        <v>28</v>
      </c>
      <c r="G2541" s="18">
        <v>84</v>
      </c>
      <c r="H2541" s="23">
        <v>3987</v>
      </c>
      <c r="I2541" s="23">
        <f t="shared" si="176"/>
        <v>3189.6000000000004</v>
      </c>
      <c r="J2541" s="15">
        <v>100</v>
      </c>
      <c r="K2541" s="23">
        <f t="shared" si="179"/>
        <v>36.780952380952385</v>
      </c>
      <c r="L2541" s="20">
        <f t="shared" si="177"/>
        <v>1029.8666666666668</v>
      </c>
      <c r="M2541" s="21">
        <f t="shared" si="178"/>
        <v>2159.7333333333336</v>
      </c>
    </row>
    <row r="2542" spans="2:13">
      <c r="B2542" s="14">
        <v>22616014</v>
      </c>
      <c r="C2542" s="15" t="s">
        <v>1617</v>
      </c>
      <c r="D2542" s="15" t="s">
        <v>1857</v>
      </c>
      <c r="E2542" s="16">
        <v>45128</v>
      </c>
      <c r="F2542" s="22">
        <f>IF(AND(MONTH($D$1)&lt;=MONTH(E2542),YEAR($D$1)=YEAR(E2542)),0,DATEDIF(E2542,$D$1,"M"))</f>
        <v>26</v>
      </c>
      <c r="G2542" s="18">
        <v>84</v>
      </c>
      <c r="H2542" s="23">
        <v>4162</v>
      </c>
      <c r="I2542" s="23">
        <f t="shared" si="176"/>
        <v>3329.6000000000004</v>
      </c>
      <c r="J2542" s="15">
        <v>100</v>
      </c>
      <c r="K2542" s="23">
        <f t="shared" si="179"/>
        <v>38.44761904761905</v>
      </c>
      <c r="L2542" s="20">
        <f t="shared" si="177"/>
        <v>999.63809523809527</v>
      </c>
      <c r="M2542" s="21">
        <f t="shared" si="178"/>
        <v>2329.9619047619053</v>
      </c>
    </row>
    <row r="2543" spans="2:13">
      <c r="B2543" s="14">
        <v>22272009</v>
      </c>
      <c r="C2543" s="15" t="s">
        <v>1617</v>
      </c>
      <c r="D2543" s="15" t="s">
        <v>1857</v>
      </c>
      <c r="E2543" s="16">
        <v>45245</v>
      </c>
      <c r="F2543" s="22">
        <f>IF(AND(MONTH($D$1)&lt;=MONTH(E2543),YEAR($D$1)=YEAR(E2543)),0,DATEDIF(E2543,$D$1,"M"))</f>
        <v>22</v>
      </c>
      <c r="G2543" s="18">
        <v>84</v>
      </c>
      <c r="H2543" s="23">
        <v>4162</v>
      </c>
      <c r="I2543" s="23">
        <f t="shared" si="176"/>
        <v>3329.6000000000004</v>
      </c>
      <c r="J2543" s="15">
        <v>100</v>
      </c>
      <c r="K2543" s="23">
        <f t="shared" si="179"/>
        <v>38.44761904761905</v>
      </c>
      <c r="L2543" s="20">
        <f t="shared" si="177"/>
        <v>845.84761904761911</v>
      </c>
      <c r="M2543" s="21">
        <f t="shared" si="178"/>
        <v>2483.7523809523814</v>
      </c>
    </row>
    <row r="2544" spans="2:13">
      <c r="B2544" s="14">
        <v>22886243</v>
      </c>
      <c r="C2544" s="15" t="s">
        <v>1617</v>
      </c>
      <c r="D2544" s="15" t="s">
        <v>1857</v>
      </c>
      <c r="E2544" s="16">
        <v>45243</v>
      </c>
      <c r="F2544" s="22">
        <f>IF(AND(MONTH($D$1)&lt;=MONTH(E2544),YEAR($D$1)=YEAR(E2544)),0,DATEDIF(E2544,$D$1,"M"))</f>
        <v>22</v>
      </c>
      <c r="G2544" s="18">
        <v>84</v>
      </c>
      <c r="H2544" s="23">
        <v>3987</v>
      </c>
      <c r="I2544" s="23">
        <f t="shared" si="176"/>
        <v>3189.6000000000004</v>
      </c>
      <c r="J2544" s="15">
        <v>100</v>
      </c>
      <c r="K2544" s="23">
        <f t="shared" si="179"/>
        <v>36.780952380952385</v>
      </c>
      <c r="L2544" s="20">
        <f t="shared" si="177"/>
        <v>809.18095238095248</v>
      </c>
      <c r="M2544" s="21">
        <f t="shared" si="178"/>
        <v>2380.4190476190479</v>
      </c>
    </row>
    <row r="2545" spans="2:13">
      <c r="B2545" s="14">
        <v>22866457</v>
      </c>
      <c r="C2545" s="15" t="s">
        <v>1617</v>
      </c>
      <c r="D2545" s="15" t="s">
        <v>1857</v>
      </c>
      <c r="E2545" s="16">
        <v>45099</v>
      </c>
      <c r="F2545" s="22">
        <f>IF(AND(MONTH($D$1)&lt;=MONTH(E2545),YEAR($D$1)=YEAR(E2545)),0,DATEDIF(E2545,$D$1,"M"))</f>
        <v>27</v>
      </c>
      <c r="G2545" s="18">
        <v>84</v>
      </c>
      <c r="H2545" s="23">
        <v>4165.25</v>
      </c>
      <c r="I2545" s="23">
        <f t="shared" si="176"/>
        <v>3332.2000000000003</v>
      </c>
      <c r="J2545" s="15">
        <v>100</v>
      </c>
      <c r="K2545" s="23">
        <f t="shared" si="179"/>
        <v>38.478571428571435</v>
      </c>
      <c r="L2545" s="20">
        <f t="shared" si="177"/>
        <v>1038.9214285714288</v>
      </c>
      <c r="M2545" s="21">
        <f t="shared" si="178"/>
        <v>2293.2785714285715</v>
      </c>
    </row>
    <row r="2546" spans="2:13">
      <c r="B2546" s="14">
        <v>23032353</v>
      </c>
      <c r="C2546" s="15" t="s">
        <v>1617</v>
      </c>
      <c r="D2546" s="15" t="s">
        <v>1857</v>
      </c>
      <c r="E2546" s="16">
        <v>45334</v>
      </c>
      <c r="F2546" s="22">
        <f>IF(AND(MONTH($D$1)&lt;=MONTH(E2546),YEAR($D$1)=YEAR(E2546)),0,DATEDIF(E2546,$D$1,"M"))</f>
        <v>19</v>
      </c>
      <c r="G2546" s="18">
        <v>84</v>
      </c>
      <c r="H2546" s="23">
        <v>3987</v>
      </c>
      <c r="I2546" s="23">
        <f t="shared" si="176"/>
        <v>3189.6000000000004</v>
      </c>
      <c r="J2546" s="15">
        <v>100</v>
      </c>
      <c r="K2546" s="23">
        <f t="shared" si="179"/>
        <v>36.780952380952385</v>
      </c>
      <c r="L2546" s="20">
        <f t="shared" si="177"/>
        <v>698.83809523809532</v>
      </c>
      <c r="M2546" s="21">
        <f t="shared" si="178"/>
        <v>2490.761904761905</v>
      </c>
    </row>
    <row r="2547" spans="2:13">
      <c r="B2547" s="14">
        <v>23539297</v>
      </c>
      <c r="C2547" s="15" t="s">
        <v>1617</v>
      </c>
      <c r="D2547" s="15" t="s">
        <v>1857</v>
      </c>
      <c r="E2547" s="16">
        <v>45188</v>
      </c>
      <c r="F2547" s="22">
        <f>IF(AND(MONTH($D$1)&lt;=MONTH(E2547),YEAR($D$1)=YEAR(E2547)),0,DATEDIF(E2547,$D$1,"M"))</f>
        <v>24</v>
      </c>
      <c r="G2547" s="18">
        <v>84</v>
      </c>
      <c r="H2547" s="23">
        <v>4014</v>
      </c>
      <c r="I2547" s="23">
        <f t="shared" si="176"/>
        <v>3211.2000000000003</v>
      </c>
      <c r="J2547" s="15">
        <v>100</v>
      </c>
      <c r="K2547" s="23">
        <f t="shared" si="179"/>
        <v>37.038095238095238</v>
      </c>
      <c r="L2547" s="20">
        <f t="shared" si="177"/>
        <v>888.91428571428571</v>
      </c>
      <c r="M2547" s="21">
        <f t="shared" si="178"/>
        <v>2322.2857142857147</v>
      </c>
    </row>
    <row r="2548" spans="2:13">
      <c r="B2548" s="14">
        <v>24081739</v>
      </c>
      <c r="C2548" s="15" t="s">
        <v>1617</v>
      </c>
      <c r="D2548" s="15" t="s">
        <v>1857</v>
      </c>
      <c r="E2548" s="16">
        <v>45189</v>
      </c>
      <c r="F2548" s="22">
        <f>IF(AND(MONTH($D$1)&lt;=MONTH(E2548),YEAR($D$1)=YEAR(E2548)),0,DATEDIF(E2548,$D$1,"M"))</f>
        <v>24</v>
      </c>
      <c r="G2548" s="18">
        <v>84</v>
      </c>
      <c r="H2548" s="23">
        <v>4021.06</v>
      </c>
      <c r="I2548" s="23">
        <f t="shared" si="176"/>
        <v>3216.848</v>
      </c>
      <c r="J2548" s="15">
        <v>100</v>
      </c>
      <c r="K2548" s="23">
        <f t="shared" si="179"/>
        <v>37.105333333333334</v>
      </c>
      <c r="L2548" s="20">
        <f t="shared" si="177"/>
        <v>890.52800000000002</v>
      </c>
      <c r="M2548" s="21">
        <f t="shared" si="178"/>
        <v>2326.3199999999997</v>
      </c>
    </row>
    <row r="2549" spans="2:13">
      <c r="B2549" s="14">
        <v>24127451</v>
      </c>
      <c r="C2549" s="15" t="s">
        <v>1617</v>
      </c>
      <c r="D2549" s="15" t="s">
        <v>1857</v>
      </c>
      <c r="E2549" s="16">
        <v>45275</v>
      </c>
      <c r="F2549" s="22">
        <f>IF(AND(MONTH($D$1)&lt;=MONTH(E2549),YEAR($D$1)=YEAR(E2549)),0,DATEDIF(E2549,$D$1,"M"))</f>
        <v>21</v>
      </c>
      <c r="G2549" s="18">
        <v>84</v>
      </c>
      <c r="H2549" s="23">
        <v>4275.0600000000004</v>
      </c>
      <c r="I2549" s="23">
        <f t="shared" si="176"/>
        <v>3420.0480000000007</v>
      </c>
      <c r="J2549" s="15">
        <v>100</v>
      </c>
      <c r="K2549" s="23">
        <f t="shared" si="179"/>
        <v>39.524380952380959</v>
      </c>
      <c r="L2549" s="20">
        <f t="shared" si="177"/>
        <v>830.01200000000017</v>
      </c>
      <c r="M2549" s="21">
        <f t="shared" si="178"/>
        <v>2590.0360000000005</v>
      </c>
    </row>
    <row r="2550" spans="2:13">
      <c r="B2550" s="14">
        <v>24836606</v>
      </c>
      <c r="C2550" s="15" t="s">
        <v>1617</v>
      </c>
      <c r="D2550" s="15" t="s">
        <v>1857</v>
      </c>
      <c r="E2550" s="16">
        <v>45314</v>
      </c>
      <c r="F2550" s="22">
        <f>IF(AND(MONTH($D$1)&lt;=MONTH(E2550),YEAR($D$1)=YEAR(E2550)),0,DATEDIF(E2550,$D$1,"M"))</f>
        <v>20</v>
      </c>
      <c r="G2550" s="18">
        <v>84</v>
      </c>
      <c r="H2550" s="23">
        <v>3994.06</v>
      </c>
      <c r="I2550" s="23">
        <f t="shared" si="176"/>
        <v>3195.248</v>
      </c>
      <c r="J2550" s="15">
        <v>100</v>
      </c>
      <c r="K2550" s="23">
        <f t="shared" si="179"/>
        <v>36.848190476190474</v>
      </c>
      <c r="L2550" s="20">
        <f t="shared" si="177"/>
        <v>736.96380952380946</v>
      </c>
      <c r="M2550" s="21">
        <f t="shared" si="178"/>
        <v>2458.2841904761908</v>
      </c>
    </row>
    <row r="2551" spans="2:13">
      <c r="B2551" s="14">
        <v>25726419</v>
      </c>
      <c r="C2551" s="15" t="s">
        <v>1617</v>
      </c>
      <c r="D2551" s="15" t="s">
        <v>1857</v>
      </c>
      <c r="E2551" s="16">
        <v>45454</v>
      </c>
      <c r="F2551" s="22">
        <f>IF(AND(MONTH($D$1)&lt;=MONTH(E2551),YEAR($D$1)=YEAR(E2551)),0,DATEDIF(E2551,$D$1,"M"))</f>
        <v>15</v>
      </c>
      <c r="G2551" s="18">
        <v>84</v>
      </c>
      <c r="H2551" s="23">
        <v>4652.41</v>
      </c>
      <c r="I2551" s="23">
        <f t="shared" si="176"/>
        <v>3721.9279999999999</v>
      </c>
      <c r="J2551" s="15">
        <v>100</v>
      </c>
      <c r="K2551" s="23">
        <f t="shared" si="179"/>
        <v>43.118190476190478</v>
      </c>
      <c r="L2551" s="20">
        <f t="shared" si="177"/>
        <v>646.77285714285722</v>
      </c>
      <c r="M2551" s="21">
        <f t="shared" si="178"/>
        <v>3075.1551428571429</v>
      </c>
    </row>
    <row r="2552" spans="2:13">
      <c r="B2552" s="14">
        <v>25194703</v>
      </c>
      <c r="C2552" s="15" t="s">
        <v>1617</v>
      </c>
      <c r="D2552" s="15" t="s">
        <v>1857</v>
      </c>
      <c r="E2552" s="16">
        <v>45469</v>
      </c>
      <c r="F2552" s="22">
        <f>IF(AND(MONTH($D$1)&lt;=MONTH(E2552),YEAR($D$1)=YEAR(E2552)),0,DATEDIF(E2552,$D$1,"M"))</f>
        <v>15</v>
      </c>
      <c r="G2552" s="18">
        <v>84</v>
      </c>
      <c r="H2552" s="23">
        <v>4166.41</v>
      </c>
      <c r="I2552" s="23">
        <f t="shared" si="176"/>
        <v>3333.1280000000002</v>
      </c>
      <c r="J2552" s="15">
        <v>100</v>
      </c>
      <c r="K2552" s="23">
        <f t="shared" si="179"/>
        <v>38.489619047619051</v>
      </c>
      <c r="L2552" s="20">
        <f t="shared" si="177"/>
        <v>577.34428571428577</v>
      </c>
      <c r="M2552" s="21">
        <f t="shared" si="178"/>
        <v>2755.7837142857143</v>
      </c>
    </row>
    <row r="2553" spans="2:13">
      <c r="B2553" s="14">
        <v>25405049</v>
      </c>
      <c r="C2553" s="15" t="s">
        <v>1617</v>
      </c>
      <c r="D2553" s="15" t="s">
        <v>1857</v>
      </c>
      <c r="E2553" s="16">
        <v>45621</v>
      </c>
      <c r="F2553" s="22">
        <f>IF(AND(MONTH($D$1)&lt;=MONTH(E2553),YEAR($D$1)=YEAR(E2553)),0,DATEDIF(E2553,$D$1,"M"))</f>
        <v>10</v>
      </c>
      <c r="G2553" s="18">
        <v>84</v>
      </c>
      <c r="H2553" s="23">
        <v>4166.41</v>
      </c>
      <c r="I2553" s="23">
        <f t="shared" si="176"/>
        <v>3333.1280000000002</v>
      </c>
      <c r="J2553" s="15">
        <v>100</v>
      </c>
      <c r="K2553" s="23">
        <f t="shared" si="179"/>
        <v>38.489619047619051</v>
      </c>
      <c r="L2553" s="20">
        <f t="shared" si="177"/>
        <v>384.8961904761905</v>
      </c>
      <c r="M2553" s="21">
        <f t="shared" si="178"/>
        <v>2948.2318095238097</v>
      </c>
    </row>
    <row r="2554" spans="2:13">
      <c r="B2554" s="14">
        <v>25393903</v>
      </c>
      <c r="C2554" s="15" t="s">
        <v>1617</v>
      </c>
      <c r="D2554" s="15" t="s">
        <v>1857</v>
      </c>
      <c r="E2554" s="16">
        <v>45849</v>
      </c>
      <c r="F2554" s="22">
        <f>IF(AND(MONTH($D$1)&lt;=MONTH(E2554),YEAR($D$1)=YEAR(E2554)),0,DATEDIF(E2554,$D$1,"M"))</f>
        <v>2</v>
      </c>
      <c r="G2554" s="18">
        <v>84</v>
      </c>
      <c r="H2554" s="23">
        <v>4069</v>
      </c>
      <c r="I2554" s="23">
        <f t="shared" si="176"/>
        <v>3255.2000000000003</v>
      </c>
      <c r="J2554" s="15">
        <v>100</v>
      </c>
      <c r="K2554" s="23">
        <f t="shared" si="179"/>
        <v>37.561904761904763</v>
      </c>
      <c r="L2554" s="20">
        <f t="shared" si="177"/>
        <v>75.123809523809527</v>
      </c>
      <c r="M2554" s="21">
        <f t="shared" si="178"/>
        <v>3180.0761904761907</v>
      </c>
    </row>
    <row r="2555" spans="2:13">
      <c r="B2555" s="14">
        <v>25036147</v>
      </c>
      <c r="C2555" s="15" t="s">
        <v>1617</v>
      </c>
      <c r="D2555" s="15" t="s">
        <v>1857</v>
      </c>
      <c r="E2555" s="16">
        <v>45702</v>
      </c>
      <c r="F2555" s="22">
        <f>IF(AND(MONTH($D$1)&lt;=MONTH(E2555),YEAR($D$1)=YEAR(E2555)),0,DATEDIF(E2555,$D$1,"M"))</f>
        <v>7</v>
      </c>
      <c r="G2555" s="18">
        <v>84</v>
      </c>
      <c r="H2555" s="23">
        <v>4323</v>
      </c>
      <c r="I2555" s="23">
        <f t="shared" si="176"/>
        <v>3458.4</v>
      </c>
      <c r="J2555" s="15">
        <v>100</v>
      </c>
      <c r="K2555" s="23">
        <f t="shared" si="179"/>
        <v>39.980952380952381</v>
      </c>
      <c r="L2555" s="20">
        <f t="shared" si="177"/>
        <v>279.86666666666667</v>
      </c>
      <c r="M2555" s="21">
        <f t="shared" si="178"/>
        <v>3178.5333333333333</v>
      </c>
    </row>
    <row r="2556" spans="2:13">
      <c r="B2556" s="14">
        <v>24869728</v>
      </c>
      <c r="C2556" s="15" t="s">
        <v>1617</v>
      </c>
      <c r="D2556" s="15" t="s">
        <v>1857</v>
      </c>
      <c r="E2556" s="16" t="s">
        <v>1965</v>
      </c>
      <c r="F2556" s="22">
        <f>IF(AND(MONTH($D$1)&lt;=MONTH(E2556),YEAR($D$1)=YEAR(E2556)),0,DATEDIF(E2556,$D$1,"M"))</f>
        <v>6</v>
      </c>
      <c r="G2556" s="18">
        <v>84</v>
      </c>
      <c r="H2556" s="23">
        <v>4069</v>
      </c>
      <c r="I2556" s="23">
        <f t="shared" si="176"/>
        <v>3255.2000000000003</v>
      </c>
      <c r="J2556" s="15">
        <v>100</v>
      </c>
      <c r="K2556" s="23">
        <f t="shared" si="179"/>
        <v>37.561904761904763</v>
      </c>
      <c r="L2556" s="20">
        <f t="shared" si="177"/>
        <v>225.37142857142857</v>
      </c>
      <c r="M2556" s="21">
        <f t="shared" si="178"/>
        <v>3029.8285714285716</v>
      </c>
    </row>
    <row r="2557" spans="2:13">
      <c r="B2557" s="14">
        <v>24810437</v>
      </c>
      <c r="C2557" s="15" t="s">
        <v>1617</v>
      </c>
      <c r="D2557" s="15" t="s">
        <v>1857</v>
      </c>
      <c r="E2557" s="16">
        <v>45777</v>
      </c>
      <c r="F2557" s="22">
        <f>IF(AND(MONTH($D$1)&lt;=MONTH(E2557),YEAR($D$1)=YEAR(E2557)),0,DATEDIF(E2557,$D$1,"M"))</f>
        <v>5</v>
      </c>
      <c r="G2557" s="18">
        <v>84</v>
      </c>
      <c r="H2557" s="23">
        <v>4163</v>
      </c>
      <c r="I2557" s="23">
        <f t="shared" si="176"/>
        <v>3330.4</v>
      </c>
      <c r="J2557" s="15">
        <v>100</v>
      </c>
      <c r="K2557" s="23">
        <f t="shared" si="179"/>
        <v>38.457142857142856</v>
      </c>
      <c r="L2557" s="20">
        <f t="shared" si="177"/>
        <v>192.28571428571428</v>
      </c>
      <c r="M2557" s="21">
        <f t="shared" si="178"/>
        <v>3138.1142857142859</v>
      </c>
    </row>
    <row r="2558" spans="2:13">
      <c r="B2558" s="14">
        <v>25540522</v>
      </c>
      <c r="C2558" s="15" t="s">
        <v>1617</v>
      </c>
      <c r="D2558" s="15" t="s">
        <v>1857</v>
      </c>
      <c r="E2558" s="16">
        <v>45681</v>
      </c>
      <c r="F2558" s="22">
        <f>IF(AND(MONTH($D$1)&lt;=MONTH(E2558),YEAR($D$1)=YEAR(E2558)),0,DATEDIF(E2558,$D$1,"M"))</f>
        <v>8</v>
      </c>
      <c r="G2558" s="18">
        <v>84</v>
      </c>
      <c r="H2558" s="23">
        <v>4014</v>
      </c>
      <c r="I2558" s="23">
        <f t="shared" si="176"/>
        <v>3211.2000000000003</v>
      </c>
      <c r="J2558" s="15">
        <v>100</v>
      </c>
      <c r="K2558" s="23">
        <f t="shared" si="179"/>
        <v>37.038095238095238</v>
      </c>
      <c r="L2558" s="20">
        <f t="shared" si="177"/>
        <v>296.3047619047619</v>
      </c>
      <c r="M2558" s="21">
        <f t="shared" si="178"/>
        <v>2914.8952380952383</v>
      </c>
    </row>
    <row r="2559" spans="2:13">
      <c r="B2559" s="14">
        <v>24964270</v>
      </c>
      <c r="C2559" s="15" t="s">
        <v>1617</v>
      </c>
      <c r="D2559" s="15" t="s">
        <v>1857</v>
      </c>
      <c r="E2559" s="16">
        <v>45639</v>
      </c>
      <c r="F2559" s="22">
        <f>IF(AND(MONTH($D$1)&lt;=MONTH(E2559),YEAR($D$1)=YEAR(E2559)),0,DATEDIF(E2559,$D$1,"M"))</f>
        <v>9</v>
      </c>
      <c r="G2559" s="18">
        <v>84</v>
      </c>
      <c r="H2559" s="23">
        <v>3991.41</v>
      </c>
      <c r="I2559" s="23">
        <f t="shared" si="176"/>
        <v>3193.1280000000002</v>
      </c>
      <c r="J2559" s="15">
        <v>100</v>
      </c>
      <c r="K2559" s="23">
        <f t="shared" si="179"/>
        <v>36.82295238095238</v>
      </c>
      <c r="L2559" s="20">
        <f t="shared" si="177"/>
        <v>331.4065714285714</v>
      </c>
      <c r="M2559" s="21">
        <f t="shared" si="178"/>
        <v>2861.721428571429</v>
      </c>
    </row>
    <row r="2560" spans="2:13">
      <c r="B2560" s="14">
        <v>25836353</v>
      </c>
      <c r="C2560" s="15" t="s">
        <v>1617</v>
      </c>
      <c r="D2560" s="15" t="s">
        <v>1857</v>
      </c>
      <c r="E2560" s="16">
        <v>45616</v>
      </c>
      <c r="F2560" s="22">
        <f>IF(AND(MONTH($D$1)&lt;=MONTH(E2560),YEAR($D$1)=YEAR(E2560)),0,DATEDIF(E2560,$D$1,"M"))</f>
        <v>10</v>
      </c>
      <c r="G2560" s="18">
        <v>84</v>
      </c>
      <c r="H2560" s="23">
        <v>3987</v>
      </c>
      <c r="I2560" s="23">
        <f t="shared" si="176"/>
        <v>3189.6000000000004</v>
      </c>
      <c r="J2560" s="15">
        <v>100</v>
      </c>
      <c r="K2560" s="23">
        <f t="shared" si="179"/>
        <v>36.780952380952385</v>
      </c>
      <c r="L2560" s="20">
        <f t="shared" si="177"/>
        <v>367.80952380952385</v>
      </c>
      <c r="M2560" s="21">
        <f t="shared" si="178"/>
        <v>2821.7904761904765</v>
      </c>
    </row>
    <row r="2561" spans="2:13">
      <c r="B2561" s="14">
        <v>25945446</v>
      </c>
      <c r="C2561" s="15" t="s">
        <v>1617</v>
      </c>
      <c r="D2561" s="15" t="s">
        <v>1857</v>
      </c>
      <c r="E2561" s="16">
        <v>45799</v>
      </c>
      <c r="F2561" s="22">
        <f>IF(AND(MONTH($D$1)&lt;=MONTH(E2561),YEAR($D$1)=YEAR(E2561)),0,DATEDIF(E2561,$D$1,"M"))</f>
        <v>4</v>
      </c>
      <c r="G2561" s="18">
        <v>84</v>
      </c>
      <c r="H2561" s="23">
        <v>4085</v>
      </c>
      <c r="I2561" s="23">
        <f t="shared" si="176"/>
        <v>3268</v>
      </c>
      <c r="J2561" s="15">
        <v>100</v>
      </c>
      <c r="K2561" s="23">
        <f t="shared" si="179"/>
        <v>37.714285714285715</v>
      </c>
      <c r="L2561" s="20">
        <f t="shared" si="177"/>
        <v>150.85714285714286</v>
      </c>
      <c r="M2561" s="21">
        <f t="shared" si="178"/>
        <v>3117.1428571428573</v>
      </c>
    </row>
    <row r="2562" spans="2:13">
      <c r="B2562" s="14">
        <v>25779712</v>
      </c>
      <c r="C2562" s="15" t="s">
        <v>1617</v>
      </c>
      <c r="D2562" s="15" t="s">
        <v>1857</v>
      </c>
      <c r="E2562" s="16">
        <v>45679</v>
      </c>
      <c r="F2562" s="22">
        <f>IF(AND(MONTH($D$1)&lt;=MONTH(E2562),YEAR($D$1)=YEAR(E2562)),0,DATEDIF(E2562,$D$1,"M"))</f>
        <v>8</v>
      </c>
      <c r="G2562" s="18">
        <v>84</v>
      </c>
      <c r="H2562" s="23">
        <v>3991.41</v>
      </c>
      <c r="I2562" s="23">
        <f t="shared" si="176"/>
        <v>3193.1280000000002</v>
      </c>
      <c r="J2562" s="15">
        <v>100</v>
      </c>
      <c r="K2562" s="23">
        <f t="shared" si="179"/>
        <v>36.82295238095238</v>
      </c>
      <c r="L2562" s="20">
        <f t="shared" si="177"/>
        <v>294.58361904761904</v>
      </c>
      <c r="M2562" s="21">
        <f t="shared" si="178"/>
        <v>2898.5443809523813</v>
      </c>
    </row>
    <row r="2563" spans="2:13">
      <c r="B2563" s="14">
        <v>25492650</v>
      </c>
      <c r="C2563" s="15" t="s">
        <v>1617</v>
      </c>
      <c r="D2563" s="15" t="s">
        <v>1857</v>
      </c>
      <c r="E2563" s="16">
        <v>45895</v>
      </c>
      <c r="F2563" s="22">
        <f>IF(AND(MONTH($D$1)&lt;=MONTH(E2563),YEAR($D$1)=YEAR(E2563)),0,DATEDIF(E2563,$D$1,"M"))</f>
        <v>1</v>
      </c>
      <c r="G2563" s="18">
        <v>84</v>
      </c>
      <c r="H2563" s="23">
        <v>4069</v>
      </c>
      <c r="I2563" s="23">
        <f t="shared" si="176"/>
        <v>3255.2000000000003</v>
      </c>
      <c r="J2563" s="15">
        <v>100</v>
      </c>
      <c r="K2563" s="23">
        <f t="shared" si="179"/>
        <v>37.561904761904763</v>
      </c>
      <c r="L2563" s="20">
        <f t="shared" si="177"/>
        <v>37.561904761904763</v>
      </c>
      <c r="M2563" s="21">
        <f t="shared" si="178"/>
        <v>3217.6380952380955</v>
      </c>
    </row>
    <row r="2564" spans="2:13">
      <c r="B2564" s="14">
        <v>16835496</v>
      </c>
      <c r="C2564" s="15" t="s">
        <v>1617</v>
      </c>
      <c r="D2564" s="15" t="s">
        <v>1857</v>
      </c>
      <c r="E2564" s="16">
        <v>45901</v>
      </c>
      <c r="F2564" s="22">
        <f>IF(AND(MONTH($D$1)&lt;=MONTH(E2564),YEAR($D$1)=YEAR(E2564)),0,DATEDIF(E2564,$D$1,"M"))</f>
        <v>1</v>
      </c>
      <c r="G2564" s="18">
        <v>84</v>
      </c>
      <c r="H2564" s="23">
        <v>3437.25</v>
      </c>
      <c r="I2564" s="23">
        <f t="shared" ref="I2564:I2627" si="180">+H2564*(1-$I$3)</f>
        <v>2749.8</v>
      </c>
      <c r="J2564" s="15">
        <v>100</v>
      </c>
      <c r="K2564" s="23">
        <f t="shared" si="179"/>
        <v>31.545238095238098</v>
      </c>
      <c r="L2564" s="20">
        <f t="shared" ref="L2564:L2627" si="181">IF(F2564&lt;G2564,K2564*F2564,K2564*G2564)</f>
        <v>31.545238095238098</v>
      </c>
      <c r="M2564" s="21">
        <f t="shared" si="178"/>
        <v>2718.2547619047623</v>
      </c>
    </row>
    <row r="2565" spans="2:13">
      <c r="B2565" s="14">
        <v>16835183</v>
      </c>
      <c r="C2565" s="15" t="s">
        <v>1617</v>
      </c>
      <c r="D2565" s="15" t="s">
        <v>1857</v>
      </c>
      <c r="E2565" s="16">
        <v>45880</v>
      </c>
      <c r="F2565" s="22">
        <f>IF(AND(MONTH($D$1)&lt;=MONTH(E2565),YEAR($D$1)=YEAR(E2565)),0,DATEDIF(E2565,$D$1,"M"))</f>
        <v>1</v>
      </c>
      <c r="G2565" s="18">
        <v>84</v>
      </c>
      <c r="H2565" s="23">
        <v>4213</v>
      </c>
      <c r="I2565" s="23">
        <f t="shared" si="180"/>
        <v>3370.4</v>
      </c>
      <c r="J2565" s="15">
        <v>100</v>
      </c>
      <c r="K2565" s="23">
        <f t="shared" si="179"/>
        <v>38.933333333333337</v>
      </c>
      <c r="L2565" s="20">
        <f t="shared" si="181"/>
        <v>38.933333333333337</v>
      </c>
      <c r="M2565" s="21">
        <f t="shared" si="178"/>
        <v>3331.4666666666667</v>
      </c>
    </row>
    <row r="2566" spans="2:13">
      <c r="B2566" s="14">
        <v>16835403</v>
      </c>
      <c r="C2566" s="15" t="s">
        <v>1617</v>
      </c>
      <c r="D2566" s="15" t="s">
        <v>1857</v>
      </c>
      <c r="E2566" s="16">
        <v>45797</v>
      </c>
      <c r="F2566" s="22">
        <f>IF(AND(MONTH($D$1)&lt;=MONTH(E2566),YEAR($D$1)=YEAR(E2566)),0,DATEDIF(E2566,$D$1,"M"))</f>
        <v>4</v>
      </c>
      <c r="G2566" s="18">
        <v>84</v>
      </c>
      <c r="H2566" s="23">
        <v>4085</v>
      </c>
      <c r="I2566" s="23">
        <f t="shared" si="180"/>
        <v>3268</v>
      </c>
      <c r="J2566" s="15">
        <v>100</v>
      </c>
      <c r="K2566" s="23">
        <f t="shared" si="179"/>
        <v>37.714285714285715</v>
      </c>
      <c r="L2566" s="20">
        <f t="shared" si="181"/>
        <v>150.85714285714286</v>
      </c>
      <c r="M2566" s="21">
        <f t="shared" ref="M2566:M2629" si="182">IF(F2566&gt;G2566,J2566,I2566-L2566)</f>
        <v>3117.1428571428573</v>
      </c>
    </row>
    <row r="2567" spans="2:13">
      <c r="B2567" s="14">
        <v>16834974</v>
      </c>
      <c r="C2567" s="15" t="s">
        <v>1617</v>
      </c>
      <c r="D2567" s="15" t="s">
        <v>1857</v>
      </c>
      <c r="E2567" s="16">
        <v>41113</v>
      </c>
      <c r="F2567" s="22">
        <f>IF(AND(MONTH($D$1)&lt;=MONTH(E2567),YEAR($D$1)=YEAR(E2567)),0,DATEDIF(E2567,$D$1,"M"))</f>
        <v>158</v>
      </c>
      <c r="G2567" s="18">
        <v>84</v>
      </c>
      <c r="H2567" s="23">
        <v>3437.25</v>
      </c>
      <c r="I2567" s="23">
        <f t="shared" si="180"/>
        <v>2749.8</v>
      </c>
      <c r="J2567" s="15">
        <v>50</v>
      </c>
      <c r="K2567" s="23">
        <f t="shared" si="179"/>
        <v>32.140476190476193</v>
      </c>
      <c r="L2567" s="20">
        <f t="shared" si="181"/>
        <v>2699.8</v>
      </c>
      <c r="M2567" s="21">
        <f t="shared" si="182"/>
        <v>50</v>
      </c>
    </row>
    <row r="2568" spans="2:13">
      <c r="B2568" s="14">
        <v>16835056</v>
      </c>
      <c r="C2568" s="15" t="s">
        <v>1617</v>
      </c>
      <c r="D2568" s="15" t="s">
        <v>1857</v>
      </c>
      <c r="E2568" s="16">
        <v>41640</v>
      </c>
      <c r="F2568" s="22">
        <f>IF(AND(MONTH($D$1)&lt;=MONTH(E2568),YEAR($D$1)=YEAR(E2568)),0,DATEDIF(E2568,$D$1,"M"))</f>
        <v>141</v>
      </c>
      <c r="G2568" s="18">
        <v>84</v>
      </c>
      <c r="H2568" s="23">
        <v>3437.25</v>
      </c>
      <c r="I2568" s="23">
        <f t="shared" si="180"/>
        <v>2749.8</v>
      </c>
      <c r="J2568" s="15">
        <v>50</v>
      </c>
      <c r="K2568" s="23">
        <f t="shared" si="179"/>
        <v>32.140476190476193</v>
      </c>
      <c r="L2568" s="20">
        <f t="shared" si="181"/>
        <v>2699.8</v>
      </c>
      <c r="M2568" s="21">
        <f t="shared" si="182"/>
        <v>50</v>
      </c>
    </row>
    <row r="2569" spans="2:13">
      <c r="B2569" s="14">
        <v>16835386</v>
      </c>
      <c r="C2569" s="15" t="s">
        <v>1617</v>
      </c>
      <c r="D2569" s="15" t="s">
        <v>1857</v>
      </c>
      <c r="E2569" s="16">
        <v>41640</v>
      </c>
      <c r="F2569" s="22">
        <f>IF(AND(MONTH($D$1)&lt;=MONTH(E2569),YEAR($D$1)=YEAR(E2569)),0,DATEDIF(E2569,$D$1,"M"))</f>
        <v>141</v>
      </c>
      <c r="G2569" s="18">
        <v>84</v>
      </c>
      <c r="H2569" s="23">
        <v>567</v>
      </c>
      <c r="I2569" s="23">
        <f t="shared" si="180"/>
        <v>453.6</v>
      </c>
      <c r="J2569" s="15">
        <v>50</v>
      </c>
      <c r="K2569" s="23">
        <f t="shared" si="179"/>
        <v>4.8047619047619055</v>
      </c>
      <c r="L2569" s="20">
        <f t="shared" si="181"/>
        <v>403.60000000000008</v>
      </c>
      <c r="M2569" s="21">
        <f t="shared" si="182"/>
        <v>50</v>
      </c>
    </row>
    <row r="2570" spans="2:13">
      <c r="B2570" s="14">
        <v>16835454</v>
      </c>
      <c r="C2570" s="15" t="s">
        <v>1617</v>
      </c>
      <c r="D2570" s="15" t="s">
        <v>1857</v>
      </c>
      <c r="E2570" s="16">
        <v>43453</v>
      </c>
      <c r="F2570" s="22">
        <f>IF(AND(MONTH($D$1)&lt;=MONTH(E2570),YEAR($D$1)=YEAR(E2570)),0,DATEDIF(E2570,$D$1,"M"))</f>
        <v>81</v>
      </c>
      <c r="G2570" s="18">
        <v>84</v>
      </c>
      <c r="H2570" s="23">
        <v>3437.25</v>
      </c>
      <c r="I2570" s="23">
        <f t="shared" si="180"/>
        <v>2749.8</v>
      </c>
      <c r="J2570" s="15">
        <v>100</v>
      </c>
      <c r="K2570" s="23">
        <f t="shared" si="179"/>
        <v>31.545238095238098</v>
      </c>
      <c r="L2570" s="20">
        <f t="shared" si="181"/>
        <v>2555.1642857142861</v>
      </c>
      <c r="M2570" s="21">
        <f t="shared" si="182"/>
        <v>194.63571428571413</v>
      </c>
    </row>
    <row r="2571" spans="2:13">
      <c r="B2571" s="14">
        <v>18676126</v>
      </c>
      <c r="C2571" s="15" t="s">
        <v>1617</v>
      </c>
      <c r="D2571" s="15" t="s">
        <v>1857</v>
      </c>
      <c r="E2571" s="16">
        <v>42608</v>
      </c>
      <c r="F2571" s="22">
        <f>IF(AND(MONTH($D$1)&lt;=MONTH(E2571),YEAR($D$1)=YEAR(E2571)),0,DATEDIF(E2571,$D$1,"M"))</f>
        <v>109</v>
      </c>
      <c r="G2571" s="18">
        <v>84</v>
      </c>
      <c r="H2571" s="23">
        <v>860</v>
      </c>
      <c r="I2571" s="23">
        <f t="shared" si="180"/>
        <v>688</v>
      </c>
      <c r="J2571" s="15">
        <v>50</v>
      </c>
      <c r="K2571" s="23">
        <f t="shared" si="179"/>
        <v>7.5952380952380949</v>
      </c>
      <c r="L2571" s="20">
        <f t="shared" si="181"/>
        <v>638</v>
      </c>
      <c r="M2571" s="21">
        <f t="shared" si="182"/>
        <v>50</v>
      </c>
    </row>
    <row r="2572" spans="2:13">
      <c r="B2572" s="14">
        <v>18676129</v>
      </c>
      <c r="C2572" s="15" t="s">
        <v>1617</v>
      </c>
      <c r="D2572" s="15" t="s">
        <v>1857</v>
      </c>
      <c r="E2572" s="16">
        <v>43500</v>
      </c>
      <c r="F2572" s="22">
        <f>IF(AND(MONTH($D$1)&lt;=MONTH(E2572),YEAR($D$1)=YEAR(E2572)),0,DATEDIF(E2572,$D$1,"M"))</f>
        <v>79</v>
      </c>
      <c r="G2572" s="18">
        <v>84</v>
      </c>
      <c r="H2572" s="23">
        <v>4196.09</v>
      </c>
      <c r="I2572" s="23">
        <f t="shared" si="180"/>
        <v>3356.8720000000003</v>
      </c>
      <c r="J2572" s="15">
        <v>100</v>
      </c>
      <c r="K2572" s="23">
        <f t="shared" si="179"/>
        <v>38.772285714285715</v>
      </c>
      <c r="L2572" s="20">
        <f t="shared" si="181"/>
        <v>3063.0105714285714</v>
      </c>
      <c r="M2572" s="21">
        <f t="shared" si="182"/>
        <v>293.86142857142886</v>
      </c>
    </row>
    <row r="2573" spans="2:13">
      <c r="B2573" s="14">
        <v>18676125</v>
      </c>
      <c r="C2573" s="15" t="s">
        <v>1617</v>
      </c>
      <c r="D2573" s="15" t="s">
        <v>1857</v>
      </c>
      <c r="E2573" s="16">
        <v>41640</v>
      </c>
      <c r="F2573" s="22">
        <f>IF(AND(MONTH($D$1)&lt;=MONTH(E2573),YEAR($D$1)=YEAR(E2573)),0,DATEDIF(E2573,$D$1,"M"))</f>
        <v>141</v>
      </c>
      <c r="G2573" s="18">
        <v>84</v>
      </c>
      <c r="H2573" s="23">
        <v>3437.25</v>
      </c>
      <c r="I2573" s="23">
        <f t="shared" si="180"/>
        <v>2749.8</v>
      </c>
      <c r="J2573" s="15">
        <v>50</v>
      </c>
      <c r="K2573" s="23">
        <f t="shared" si="179"/>
        <v>32.140476190476193</v>
      </c>
      <c r="L2573" s="20">
        <f t="shared" si="181"/>
        <v>2699.8</v>
      </c>
      <c r="M2573" s="21">
        <f t="shared" si="182"/>
        <v>50</v>
      </c>
    </row>
    <row r="2574" spans="2:13">
      <c r="B2574" s="14">
        <v>18676111</v>
      </c>
      <c r="C2574" s="15" t="s">
        <v>1617</v>
      </c>
      <c r="D2574" s="15" t="s">
        <v>1857</v>
      </c>
      <c r="E2574" s="16">
        <v>43427</v>
      </c>
      <c r="F2574" s="22">
        <f>IF(AND(MONTH($D$1)&lt;=MONTH(E2574),YEAR($D$1)=YEAR(E2574)),0,DATEDIF(E2574,$D$1,"M"))</f>
        <v>82</v>
      </c>
      <c r="G2574" s="18">
        <v>84</v>
      </c>
      <c r="H2574" s="23">
        <v>3437.25</v>
      </c>
      <c r="I2574" s="23">
        <f t="shared" si="180"/>
        <v>2749.8</v>
      </c>
      <c r="J2574" s="15">
        <v>100</v>
      </c>
      <c r="K2574" s="23">
        <f t="shared" si="179"/>
        <v>31.545238095238098</v>
      </c>
      <c r="L2574" s="20">
        <f t="shared" si="181"/>
        <v>2586.7095238095239</v>
      </c>
      <c r="M2574" s="21">
        <f t="shared" si="182"/>
        <v>163.09047619047624</v>
      </c>
    </row>
    <row r="2575" spans="2:13">
      <c r="B2575" s="14">
        <v>18326496</v>
      </c>
      <c r="C2575" s="15" t="s">
        <v>1617</v>
      </c>
      <c r="D2575" s="15" t="s">
        <v>1857</v>
      </c>
      <c r="E2575" s="16">
        <v>43489</v>
      </c>
      <c r="F2575" s="22">
        <f>IF(AND(MONTH($D$1)&lt;=MONTH(E2575),YEAR($D$1)=YEAR(E2575)),0,DATEDIF(E2575,$D$1,"M"))</f>
        <v>80</v>
      </c>
      <c r="G2575" s="18">
        <v>84</v>
      </c>
      <c r="H2575" s="23">
        <v>4196.09</v>
      </c>
      <c r="I2575" s="23">
        <f t="shared" si="180"/>
        <v>3356.8720000000003</v>
      </c>
      <c r="J2575" s="15">
        <v>100</v>
      </c>
      <c r="K2575" s="23">
        <f t="shared" si="179"/>
        <v>38.772285714285715</v>
      </c>
      <c r="L2575" s="20">
        <f t="shared" si="181"/>
        <v>3101.7828571428572</v>
      </c>
      <c r="M2575" s="21">
        <f t="shared" si="182"/>
        <v>255.08914285714309</v>
      </c>
    </row>
    <row r="2576" spans="2:13">
      <c r="B2576" s="14">
        <v>10311107</v>
      </c>
      <c r="C2576" s="15" t="s">
        <v>1617</v>
      </c>
      <c r="D2576" s="15" t="s">
        <v>1857</v>
      </c>
      <c r="E2576" s="16">
        <v>43581</v>
      </c>
      <c r="F2576" s="22">
        <f>IF(AND(MONTH($D$1)&lt;=MONTH(E2576),YEAR($D$1)=YEAR(E2576)),0,DATEDIF(E2576,$D$1,"M"))</f>
        <v>77</v>
      </c>
      <c r="G2576" s="18">
        <v>84</v>
      </c>
      <c r="H2576" s="23">
        <v>4196.09</v>
      </c>
      <c r="I2576" s="23">
        <f t="shared" si="180"/>
        <v>3356.8720000000003</v>
      </c>
      <c r="J2576" s="15">
        <v>100</v>
      </c>
      <c r="K2576" s="23">
        <f t="shared" si="179"/>
        <v>38.772285714285715</v>
      </c>
      <c r="L2576" s="20">
        <f t="shared" si="181"/>
        <v>2985.4659999999999</v>
      </c>
      <c r="M2576" s="21">
        <f t="shared" si="182"/>
        <v>371.4060000000004</v>
      </c>
    </row>
    <row r="2577" spans="2:13">
      <c r="B2577" s="14">
        <v>16835472</v>
      </c>
      <c r="C2577" s="15" t="s">
        <v>1617</v>
      </c>
      <c r="D2577" s="15" t="s">
        <v>1857</v>
      </c>
      <c r="E2577" s="16">
        <v>43466</v>
      </c>
      <c r="F2577" s="22">
        <f>IF(AND(MONTH($D$1)&lt;=MONTH(E2577),YEAR($D$1)=YEAR(E2577)),0,DATEDIF(E2577,$D$1,"M"))</f>
        <v>81</v>
      </c>
      <c r="G2577" s="18">
        <v>84</v>
      </c>
      <c r="H2577" s="23">
        <v>4196.09</v>
      </c>
      <c r="I2577" s="23">
        <f t="shared" si="180"/>
        <v>3356.8720000000003</v>
      </c>
      <c r="J2577" s="15">
        <v>100</v>
      </c>
      <c r="K2577" s="23">
        <f t="shared" si="179"/>
        <v>38.772285714285715</v>
      </c>
      <c r="L2577" s="20">
        <f t="shared" si="181"/>
        <v>3140.555142857143</v>
      </c>
      <c r="M2577" s="21">
        <f t="shared" si="182"/>
        <v>216.31685714285732</v>
      </c>
    </row>
    <row r="2578" spans="2:13">
      <c r="B2578" s="14">
        <v>12261250</v>
      </c>
      <c r="C2578" s="15" t="s">
        <v>1617</v>
      </c>
      <c r="D2578" s="15" t="s">
        <v>1857</v>
      </c>
      <c r="E2578" s="16">
        <v>44011</v>
      </c>
      <c r="F2578" s="22">
        <f>IF(AND(MONTH($D$1)&lt;=MONTH(E2578),YEAR($D$1)=YEAR(E2578)),0,DATEDIF(E2578,$D$1,"M"))</f>
        <v>63</v>
      </c>
      <c r="G2578" s="18">
        <v>84</v>
      </c>
      <c r="H2578" s="23">
        <v>3395.25</v>
      </c>
      <c r="I2578" s="23">
        <f t="shared" si="180"/>
        <v>2716.2000000000003</v>
      </c>
      <c r="J2578" s="15">
        <v>100</v>
      </c>
      <c r="K2578" s="23">
        <f t="shared" si="179"/>
        <v>31.145238095238099</v>
      </c>
      <c r="L2578" s="20">
        <f t="shared" si="181"/>
        <v>1962.1500000000003</v>
      </c>
      <c r="M2578" s="21">
        <f t="shared" si="182"/>
        <v>754.05</v>
      </c>
    </row>
    <row r="2579" spans="2:13">
      <c r="B2579" s="14">
        <v>16835360</v>
      </c>
      <c r="C2579" s="15" t="s">
        <v>1617</v>
      </c>
      <c r="D2579" s="15" t="s">
        <v>1857</v>
      </c>
      <c r="E2579" s="16">
        <v>42129</v>
      </c>
      <c r="F2579" s="22">
        <f>IF(AND(MONTH($D$1)&lt;=MONTH(E2579),YEAR($D$1)=YEAR(E2579)),0,DATEDIF(E2579,$D$1,"M"))</f>
        <v>124</v>
      </c>
      <c r="G2579" s="18">
        <v>84</v>
      </c>
      <c r="H2579" s="23">
        <v>2428.7399999999998</v>
      </c>
      <c r="I2579" s="23">
        <f t="shared" si="180"/>
        <v>1942.992</v>
      </c>
      <c r="J2579" s="15">
        <v>50</v>
      </c>
      <c r="K2579" s="23">
        <f t="shared" si="179"/>
        <v>22.535619047619047</v>
      </c>
      <c r="L2579" s="20">
        <f t="shared" si="181"/>
        <v>1892.992</v>
      </c>
      <c r="M2579" s="21">
        <f t="shared" si="182"/>
        <v>50</v>
      </c>
    </row>
    <row r="2580" spans="2:13">
      <c r="B2580" s="14">
        <v>21238531</v>
      </c>
      <c r="C2580" s="15" t="s">
        <v>1617</v>
      </c>
      <c r="D2580" s="15" t="s">
        <v>1857</v>
      </c>
      <c r="E2580" s="16">
        <v>43271</v>
      </c>
      <c r="F2580" s="22">
        <f>IF(AND(MONTH($D$1)&lt;=MONTH(E2580),YEAR($D$1)=YEAR(E2580)),0,DATEDIF(E2580,$D$1,"M"))</f>
        <v>87</v>
      </c>
      <c r="G2580" s="18">
        <v>84</v>
      </c>
      <c r="H2580" s="23">
        <v>3437.25</v>
      </c>
      <c r="I2580" s="23">
        <f t="shared" si="180"/>
        <v>2749.8</v>
      </c>
      <c r="J2580" s="15">
        <v>50</v>
      </c>
      <c r="K2580" s="23">
        <f t="shared" si="179"/>
        <v>32.140476190476193</v>
      </c>
      <c r="L2580" s="20">
        <f t="shared" si="181"/>
        <v>2699.8</v>
      </c>
      <c r="M2580" s="21">
        <f t="shared" si="182"/>
        <v>50</v>
      </c>
    </row>
    <row r="2581" spans="2:13">
      <c r="B2581" s="14">
        <v>16835070</v>
      </c>
      <c r="C2581" s="15" t="s">
        <v>1617</v>
      </c>
      <c r="D2581" s="15" t="s">
        <v>1857</v>
      </c>
      <c r="E2581" s="16">
        <v>42629</v>
      </c>
      <c r="F2581" s="22">
        <f>IF(AND(MONTH($D$1)&lt;=MONTH(E2581),YEAR($D$1)=YEAR(E2581)),0,DATEDIF(E2581,$D$1,"M"))</f>
        <v>108</v>
      </c>
      <c r="G2581" s="18">
        <v>84</v>
      </c>
      <c r="H2581" s="23">
        <v>3437.25</v>
      </c>
      <c r="I2581" s="23">
        <f t="shared" si="180"/>
        <v>2749.8</v>
      </c>
      <c r="J2581" s="15">
        <v>50</v>
      </c>
      <c r="K2581" s="23">
        <f t="shared" si="179"/>
        <v>32.140476190476193</v>
      </c>
      <c r="L2581" s="20">
        <f t="shared" si="181"/>
        <v>2699.8</v>
      </c>
      <c r="M2581" s="21">
        <f t="shared" si="182"/>
        <v>50</v>
      </c>
    </row>
    <row r="2582" spans="2:13">
      <c r="B2582" s="14">
        <v>16835288</v>
      </c>
      <c r="C2582" s="15" t="s">
        <v>1617</v>
      </c>
      <c r="D2582" s="15" t="s">
        <v>1857</v>
      </c>
      <c r="E2582" s="16">
        <v>42422</v>
      </c>
      <c r="F2582" s="22">
        <f>IF(AND(MONTH($D$1)&lt;=MONTH(E2582),YEAR($D$1)=YEAR(E2582)),0,DATEDIF(E2582,$D$1,"M"))</f>
        <v>115</v>
      </c>
      <c r="G2582" s="18">
        <v>84</v>
      </c>
      <c r="H2582" s="23">
        <v>3437.25</v>
      </c>
      <c r="I2582" s="23">
        <f t="shared" si="180"/>
        <v>2749.8</v>
      </c>
      <c r="J2582" s="15">
        <v>50</v>
      </c>
      <c r="K2582" s="23">
        <f t="shared" si="179"/>
        <v>32.140476190476193</v>
      </c>
      <c r="L2582" s="20">
        <f t="shared" si="181"/>
        <v>2699.8</v>
      </c>
      <c r="M2582" s="21">
        <f t="shared" si="182"/>
        <v>50</v>
      </c>
    </row>
    <row r="2583" spans="2:13">
      <c r="B2583" s="14">
        <v>16835279</v>
      </c>
      <c r="C2583" s="15" t="s">
        <v>1617</v>
      </c>
      <c r="D2583" s="15" t="s">
        <v>1857</v>
      </c>
      <c r="E2583" s="16">
        <v>44713</v>
      </c>
      <c r="F2583" s="22">
        <f>IF(AND(MONTH($D$1)&lt;=MONTH(E2583),YEAR($D$1)=YEAR(E2583)),0,DATEDIF(E2583,$D$1,"M"))</f>
        <v>40</v>
      </c>
      <c r="G2583" s="18">
        <v>84</v>
      </c>
      <c r="H2583" s="23">
        <v>3957.25</v>
      </c>
      <c r="I2583" s="23">
        <f t="shared" si="180"/>
        <v>3165.8</v>
      </c>
      <c r="J2583" s="15">
        <v>100</v>
      </c>
      <c r="K2583" s="23">
        <f t="shared" si="179"/>
        <v>36.497619047619047</v>
      </c>
      <c r="L2583" s="20">
        <f t="shared" si="181"/>
        <v>1459.9047619047619</v>
      </c>
      <c r="M2583" s="21">
        <f t="shared" si="182"/>
        <v>1705.8952380952383</v>
      </c>
    </row>
    <row r="2584" spans="2:13">
      <c r="B2584" s="14">
        <v>20683191</v>
      </c>
      <c r="C2584" s="15" t="s">
        <v>1617</v>
      </c>
      <c r="D2584" s="15" t="s">
        <v>1857</v>
      </c>
      <c r="E2584" s="16">
        <v>43270</v>
      </c>
      <c r="F2584" s="22">
        <f>IF(AND(MONTH($D$1)&lt;=MONTH(E2584),YEAR($D$1)=YEAR(E2584)),0,DATEDIF(E2584,$D$1,"M"))</f>
        <v>87</v>
      </c>
      <c r="G2584" s="18">
        <v>84</v>
      </c>
      <c r="H2584" s="23">
        <v>25.6</v>
      </c>
      <c r="I2584" s="23">
        <f t="shared" si="180"/>
        <v>20.480000000000004</v>
      </c>
      <c r="J2584" s="15">
        <v>50</v>
      </c>
      <c r="K2584" s="23">
        <f t="shared" si="179"/>
        <v>-0.35142857142857137</v>
      </c>
      <c r="L2584" s="20">
        <f t="shared" si="181"/>
        <v>-29.519999999999996</v>
      </c>
      <c r="M2584" s="21">
        <f t="shared" si="182"/>
        <v>50</v>
      </c>
    </row>
    <row r="2585" spans="2:13">
      <c r="B2585" s="14">
        <v>17538417</v>
      </c>
      <c r="C2585" s="15" t="s">
        <v>1617</v>
      </c>
      <c r="D2585" s="15" t="s">
        <v>1857</v>
      </c>
      <c r="E2585" s="16">
        <v>41640</v>
      </c>
      <c r="F2585" s="22">
        <f>IF(AND(MONTH($D$1)&lt;=MONTH(E2585),YEAR($D$1)=YEAR(E2585)),0,DATEDIF(E2585,$D$1,"M"))</f>
        <v>141</v>
      </c>
      <c r="G2585" s="18">
        <v>84</v>
      </c>
      <c r="H2585" s="23">
        <v>3437.25</v>
      </c>
      <c r="I2585" s="23">
        <f t="shared" si="180"/>
        <v>2749.8</v>
      </c>
      <c r="J2585" s="15">
        <v>50</v>
      </c>
      <c r="K2585" s="23">
        <f t="shared" si="179"/>
        <v>32.140476190476193</v>
      </c>
      <c r="L2585" s="20">
        <f t="shared" si="181"/>
        <v>2699.8</v>
      </c>
      <c r="M2585" s="21">
        <f t="shared" si="182"/>
        <v>50</v>
      </c>
    </row>
    <row r="2586" spans="2:13">
      <c r="B2586" s="14">
        <v>20502336</v>
      </c>
      <c r="C2586" s="15" t="s">
        <v>1617</v>
      </c>
      <c r="D2586" s="15" t="s">
        <v>1857</v>
      </c>
      <c r="E2586" s="16">
        <v>43335</v>
      </c>
      <c r="F2586" s="22">
        <f>IF(AND(MONTH($D$1)&lt;=MONTH(E2586),YEAR($D$1)=YEAR(E2586)),0,DATEDIF(E2586,$D$1,"M"))</f>
        <v>85</v>
      </c>
      <c r="G2586" s="18">
        <v>84</v>
      </c>
      <c r="H2586" s="23">
        <v>3437.25</v>
      </c>
      <c r="I2586" s="23">
        <f t="shared" si="180"/>
        <v>2749.8</v>
      </c>
      <c r="J2586" s="15">
        <v>50</v>
      </c>
      <c r="K2586" s="23">
        <f t="shared" si="179"/>
        <v>32.140476190476193</v>
      </c>
      <c r="L2586" s="20">
        <f t="shared" si="181"/>
        <v>2699.8</v>
      </c>
      <c r="M2586" s="21">
        <f t="shared" si="182"/>
        <v>50</v>
      </c>
    </row>
    <row r="2587" spans="2:13">
      <c r="B2587" s="14">
        <v>21616471</v>
      </c>
      <c r="C2587" s="15" t="s">
        <v>1617</v>
      </c>
      <c r="D2587" s="15" t="s">
        <v>1857</v>
      </c>
      <c r="E2587" s="16">
        <v>44609</v>
      </c>
      <c r="F2587" s="22">
        <f>IF(AND(MONTH($D$1)&lt;=MONTH(E2587),YEAR($D$1)=YEAR(E2587)),0,DATEDIF(E2587,$D$1,"M"))</f>
        <v>43</v>
      </c>
      <c r="G2587" s="18">
        <v>84</v>
      </c>
      <c r="H2587" s="23">
        <v>3597.25</v>
      </c>
      <c r="I2587" s="23">
        <f t="shared" si="180"/>
        <v>2877.8</v>
      </c>
      <c r="J2587" s="15">
        <v>100</v>
      </c>
      <c r="K2587" s="23">
        <f t="shared" si="179"/>
        <v>33.069047619047623</v>
      </c>
      <c r="L2587" s="20">
        <f t="shared" si="181"/>
        <v>1421.9690476190478</v>
      </c>
      <c r="M2587" s="21">
        <f t="shared" si="182"/>
        <v>1455.8309523809523</v>
      </c>
    </row>
    <row r="2588" spans="2:13">
      <c r="B2588" s="14">
        <v>22863157</v>
      </c>
      <c r="C2588" s="15" t="s">
        <v>1617</v>
      </c>
      <c r="D2588" s="15" t="s">
        <v>1857</v>
      </c>
      <c r="E2588" s="16">
        <v>43810</v>
      </c>
      <c r="F2588" s="22">
        <f>IF(AND(MONTH($D$1)&lt;=MONTH(E2588),YEAR($D$1)=YEAR(E2588)),0,DATEDIF(E2588,$D$1,"M"))</f>
        <v>69</v>
      </c>
      <c r="G2588" s="18">
        <v>84</v>
      </c>
      <c r="H2588" s="23">
        <v>3490</v>
      </c>
      <c r="I2588" s="23">
        <f t="shared" si="180"/>
        <v>2792</v>
      </c>
      <c r="J2588" s="15">
        <v>100</v>
      </c>
      <c r="K2588" s="23">
        <f t="shared" si="179"/>
        <v>32.047619047619051</v>
      </c>
      <c r="L2588" s="20">
        <f t="shared" si="181"/>
        <v>2211.2857142857147</v>
      </c>
      <c r="M2588" s="21">
        <f t="shared" si="182"/>
        <v>580.71428571428532</v>
      </c>
    </row>
    <row r="2589" spans="2:13">
      <c r="B2589" s="14">
        <v>21920909</v>
      </c>
      <c r="C2589" s="15" t="s">
        <v>1617</v>
      </c>
      <c r="D2589" s="15" t="s">
        <v>1857</v>
      </c>
      <c r="E2589" s="16">
        <v>44578</v>
      </c>
      <c r="F2589" s="22">
        <f>IF(AND(MONTH($D$1)&lt;=MONTH(E2589),YEAR($D$1)=YEAR(E2589)),0,DATEDIF(E2589,$D$1,"M"))</f>
        <v>44</v>
      </c>
      <c r="G2589" s="18">
        <v>84</v>
      </c>
      <c r="H2589" s="23">
        <v>3913.25</v>
      </c>
      <c r="I2589" s="23">
        <f t="shared" si="180"/>
        <v>3130.6000000000004</v>
      </c>
      <c r="J2589" s="15">
        <v>100</v>
      </c>
      <c r="K2589" s="23">
        <f t="shared" si="179"/>
        <v>36.078571428571436</v>
      </c>
      <c r="L2589" s="20">
        <f t="shared" si="181"/>
        <v>1587.4571428571433</v>
      </c>
      <c r="M2589" s="21">
        <f t="shared" si="182"/>
        <v>1543.1428571428571</v>
      </c>
    </row>
    <row r="2590" spans="2:13">
      <c r="B2590" s="14">
        <v>17981728</v>
      </c>
      <c r="C2590" s="15" t="s">
        <v>1617</v>
      </c>
      <c r="D2590" s="15" t="s">
        <v>1857</v>
      </c>
      <c r="E2590" s="16">
        <v>44819</v>
      </c>
      <c r="F2590" s="22">
        <f>IF(AND(MONTH($D$1)&lt;=MONTH(E2590),YEAR($D$1)=YEAR(E2590)),0,DATEDIF(E2590,$D$1,"M"))</f>
        <v>36</v>
      </c>
      <c r="G2590" s="18">
        <v>84</v>
      </c>
      <c r="H2590" s="23">
        <v>3981</v>
      </c>
      <c r="I2590" s="23">
        <f t="shared" si="180"/>
        <v>3184.8</v>
      </c>
      <c r="J2590" s="15">
        <v>100</v>
      </c>
      <c r="K2590" s="23">
        <f t="shared" si="179"/>
        <v>36.723809523809528</v>
      </c>
      <c r="L2590" s="20">
        <f t="shared" si="181"/>
        <v>1322.0571428571429</v>
      </c>
      <c r="M2590" s="21">
        <f t="shared" si="182"/>
        <v>1862.7428571428572</v>
      </c>
    </row>
    <row r="2591" spans="2:13">
      <c r="B2591" s="14">
        <v>21147760</v>
      </c>
      <c r="C2591" s="15" t="s">
        <v>1617</v>
      </c>
      <c r="D2591" s="15" t="s">
        <v>1857</v>
      </c>
      <c r="E2591" s="16">
        <v>45180</v>
      </c>
      <c r="F2591" s="22">
        <f>IF(AND(MONTH($D$1)&lt;=MONTH(E2591),YEAR($D$1)=YEAR(E2591)),0,DATEDIF(E2591,$D$1,"M"))</f>
        <v>24</v>
      </c>
      <c r="G2591" s="18">
        <v>84</v>
      </c>
      <c r="H2591" s="23">
        <v>3987</v>
      </c>
      <c r="I2591" s="23">
        <f t="shared" si="180"/>
        <v>3189.6000000000004</v>
      </c>
      <c r="J2591" s="15">
        <v>100</v>
      </c>
      <c r="K2591" s="23">
        <f t="shared" si="179"/>
        <v>36.780952380952385</v>
      </c>
      <c r="L2591" s="20">
        <f t="shared" si="181"/>
        <v>882.74285714285725</v>
      </c>
      <c r="M2591" s="21">
        <f t="shared" si="182"/>
        <v>2306.8571428571431</v>
      </c>
    </row>
    <row r="2592" spans="2:13">
      <c r="B2592" s="14">
        <v>21582173</v>
      </c>
      <c r="C2592" s="15" t="s">
        <v>1617</v>
      </c>
      <c r="D2592" s="15" t="s">
        <v>1857</v>
      </c>
      <c r="E2592" s="16">
        <v>44895</v>
      </c>
      <c r="F2592" s="22">
        <f>IF(AND(MONTH($D$1)&lt;=MONTH(E2592),YEAR($D$1)=YEAR(E2592)),0,DATEDIF(E2592,$D$1,"M"))</f>
        <v>34</v>
      </c>
      <c r="G2592" s="18">
        <v>84</v>
      </c>
      <c r="H2592" s="23">
        <v>3981</v>
      </c>
      <c r="I2592" s="23">
        <f t="shared" si="180"/>
        <v>3184.8</v>
      </c>
      <c r="J2592" s="15">
        <v>100</v>
      </c>
      <c r="K2592" s="23">
        <f t="shared" si="179"/>
        <v>36.723809523809528</v>
      </c>
      <c r="L2592" s="20">
        <f t="shared" si="181"/>
        <v>1248.609523809524</v>
      </c>
      <c r="M2592" s="21">
        <f t="shared" si="182"/>
        <v>1936.1904761904761</v>
      </c>
    </row>
    <row r="2593" spans="2:13">
      <c r="B2593" s="14">
        <v>20683291</v>
      </c>
      <c r="C2593" s="15" t="s">
        <v>1617</v>
      </c>
      <c r="D2593" s="15" t="s">
        <v>1857</v>
      </c>
      <c r="E2593" s="16">
        <v>43944</v>
      </c>
      <c r="F2593" s="22">
        <f>IF(AND(MONTH($D$1)&lt;=MONTH(E2593),YEAR($D$1)=YEAR(E2593)),0,DATEDIF(E2593,$D$1,"M"))</f>
        <v>65</v>
      </c>
      <c r="G2593" s="18">
        <v>84</v>
      </c>
      <c r="H2593" s="23">
        <v>3575.25</v>
      </c>
      <c r="I2593" s="23">
        <f t="shared" si="180"/>
        <v>2860.2000000000003</v>
      </c>
      <c r="J2593" s="15">
        <v>100</v>
      </c>
      <c r="K2593" s="23">
        <f t="shared" si="179"/>
        <v>32.859523809523814</v>
      </c>
      <c r="L2593" s="20">
        <f t="shared" si="181"/>
        <v>2135.8690476190482</v>
      </c>
      <c r="M2593" s="21">
        <f t="shared" si="182"/>
        <v>724.33095238095211</v>
      </c>
    </row>
    <row r="2594" spans="2:13">
      <c r="B2594" s="14">
        <v>19677060</v>
      </c>
      <c r="C2594" s="15" t="s">
        <v>1617</v>
      </c>
      <c r="D2594" s="15" t="s">
        <v>1857</v>
      </c>
      <c r="E2594" s="16">
        <v>43739</v>
      </c>
      <c r="F2594" s="22">
        <f>IF(AND(MONTH($D$1)&lt;=MONTH(E2594),YEAR($D$1)=YEAR(E2594)),0,DATEDIF(E2594,$D$1,"M"))</f>
        <v>72</v>
      </c>
      <c r="G2594" s="18">
        <v>84</v>
      </c>
      <c r="H2594" s="23">
        <v>4196.09</v>
      </c>
      <c r="I2594" s="23">
        <f t="shared" si="180"/>
        <v>3356.8720000000003</v>
      </c>
      <c r="J2594" s="15">
        <v>100</v>
      </c>
      <c r="K2594" s="23">
        <f t="shared" si="179"/>
        <v>38.772285714285715</v>
      </c>
      <c r="L2594" s="20">
        <f t="shared" si="181"/>
        <v>2791.6045714285715</v>
      </c>
      <c r="M2594" s="21">
        <f t="shared" si="182"/>
        <v>565.26742857142881</v>
      </c>
    </row>
    <row r="2595" spans="2:13">
      <c r="B2595" s="14">
        <v>21119704</v>
      </c>
      <c r="C2595" s="15" t="s">
        <v>1617</v>
      </c>
      <c r="D2595" s="15" t="s">
        <v>1857</v>
      </c>
      <c r="E2595" s="16">
        <v>44859</v>
      </c>
      <c r="F2595" s="22">
        <f>IF(AND(MONTH($D$1)&lt;=MONTH(E2595),YEAR($D$1)=YEAR(E2595)),0,DATEDIF(E2595,$D$1,"M"))</f>
        <v>35</v>
      </c>
      <c r="G2595" s="18">
        <v>84</v>
      </c>
      <c r="H2595" s="23">
        <v>4000.7</v>
      </c>
      <c r="I2595" s="23">
        <f t="shared" si="180"/>
        <v>3200.56</v>
      </c>
      <c r="J2595" s="15">
        <v>100</v>
      </c>
      <c r="K2595" s="23">
        <f t="shared" si="179"/>
        <v>36.911428571428573</v>
      </c>
      <c r="L2595" s="20">
        <f t="shared" si="181"/>
        <v>1291.9000000000001</v>
      </c>
      <c r="M2595" s="21">
        <f t="shared" si="182"/>
        <v>1908.6599999999999</v>
      </c>
    </row>
    <row r="2596" spans="2:13">
      <c r="B2596" s="14">
        <v>18676259</v>
      </c>
      <c r="C2596" s="15" t="s">
        <v>1617</v>
      </c>
      <c r="D2596" s="15" t="s">
        <v>1857</v>
      </c>
      <c r="E2596" s="16">
        <v>44613</v>
      </c>
      <c r="F2596" s="22">
        <f>IF(AND(MONTH($D$1)&lt;=MONTH(E2596),YEAR($D$1)=YEAR(E2596)),0,DATEDIF(E2596,$D$1,"M"))</f>
        <v>43</v>
      </c>
      <c r="G2596" s="18">
        <v>84</v>
      </c>
      <c r="H2596" s="23">
        <v>3672.25</v>
      </c>
      <c r="I2596" s="23">
        <f t="shared" si="180"/>
        <v>2937.8</v>
      </c>
      <c r="J2596" s="15">
        <v>100</v>
      </c>
      <c r="K2596" s="23">
        <f t="shared" si="179"/>
        <v>33.783333333333339</v>
      </c>
      <c r="L2596" s="20">
        <f t="shared" si="181"/>
        <v>1452.6833333333336</v>
      </c>
      <c r="M2596" s="21">
        <f t="shared" si="182"/>
        <v>1485.1166666666666</v>
      </c>
    </row>
    <row r="2597" spans="2:13">
      <c r="B2597" s="14">
        <v>24127654</v>
      </c>
      <c r="C2597" s="15" t="s">
        <v>1617</v>
      </c>
      <c r="D2597" s="15" t="s">
        <v>1857</v>
      </c>
      <c r="E2597" s="16">
        <v>44342</v>
      </c>
      <c r="F2597" s="22">
        <f>IF(AND(MONTH($D$1)&lt;=MONTH(E2597),YEAR($D$1)=YEAR(E2597)),0,DATEDIF(E2597,$D$1,"M"))</f>
        <v>52</v>
      </c>
      <c r="G2597" s="18">
        <v>84</v>
      </c>
      <c r="H2597" s="23">
        <v>3518.25</v>
      </c>
      <c r="I2597" s="23">
        <f t="shared" si="180"/>
        <v>2814.6000000000004</v>
      </c>
      <c r="J2597" s="15">
        <v>100</v>
      </c>
      <c r="K2597" s="23">
        <f t="shared" si="179"/>
        <v>32.31666666666667</v>
      </c>
      <c r="L2597" s="20">
        <f t="shared" si="181"/>
        <v>1680.4666666666669</v>
      </c>
      <c r="M2597" s="21">
        <f t="shared" si="182"/>
        <v>1134.1333333333334</v>
      </c>
    </row>
    <row r="2598" spans="2:13">
      <c r="B2598" s="14">
        <v>23331663</v>
      </c>
      <c r="C2598" s="15" t="s">
        <v>1617</v>
      </c>
      <c r="D2598" s="15" t="s">
        <v>1871</v>
      </c>
      <c r="E2598" s="16">
        <v>44679</v>
      </c>
      <c r="F2598" s="22">
        <f>IF(AND(MONTH($D$1)&lt;=MONTH(E2598),YEAR($D$1)=YEAR(E2598)),0,DATEDIF(E2598,$D$1,"M"))</f>
        <v>41</v>
      </c>
      <c r="G2598" s="18">
        <v>84</v>
      </c>
      <c r="H2598" s="23">
        <v>2111.5</v>
      </c>
      <c r="I2598" s="23">
        <f t="shared" si="180"/>
        <v>1689.2</v>
      </c>
      <c r="J2598" s="15">
        <v>100</v>
      </c>
      <c r="K2598" s="23">
        <f t="shared" si="179"/>
        <v>18.919047619047621</v>
      </c>
      <c r="L2598" s="20">
        <f t="shared" si="181"/>
        <v>775.68095238095248</v>
      </c>
      <c r="M2598" s="21">
        <f t="shared" si="182"/>
        <v>913.51904761904757</v>
      </c>
    </row>
    <row r="2599" spans="2:13">
      <c r="B2599" s="14">
        <v>24036265</v>
      </c>
      <c r="C2599" s="15" t="s">
        <v>1618</v>
      </c>
      <c r="D2599" s="15" t="s">
        <v>1873</v>
      </c>
      <c r="E2599" s="16">
        <v>43101</v>
      </c>
      <c r="F2599" s="22">
        <f>IF(AND(MONTH($D$1)&lt;=MONTH(E2599),YEAR($D$1)=YEAR(E2599)),0,DATEDIF(E2599,$D$1,"M"))</f>
        <v>93</v>
      </c>
      <c r="G2599" s="18">
        <v>84</v>
      </c>
      <c r="H2599" s="23">
        <v>3966.83</v>
      </c>
      <c r="I2599" s="23">
        <f t="shared" si="180"/>
        <v>3173.4639999999999</v>
      </c>
      <c r="J2599" s="15">
        <v>50</v>
      </c>
      <c r="K2599" s="23">
        <f t="shared" si="179"/>
        <v>37.184095238095239</v>
      </c>
      <c r="L2599" s="20">
        <f t="shared" si="181"/>
        <v>3123.4639999999999</v>
      </c>
      <c r="M2599" s="21">
        <f t="shared" si="182"/>
        <v>50</v>
      </c>
    </row>
    <row r="2600" spans="2:13">
      <c r="B2600" s="14">
        <v>21104013</v>
      </c>
      <c r="C2600" s="15" t="s">
        <v>1618</v>
      </c>
      <c r="D2600" s="15" t="s">
        <v>1874</v>
      </c>
      <c r="E2600" s="16">
        <v>45379</v>
      </c>
      <c r="F2600" s="22">
        <f>IF(AND(MONTH($D$1)&lt;=MONTH(E2600),YEAR($D$1)=YEAR(E2600)),0,DATEDIF(E2600,$D$1,"M"))</f>
        <v>18</v>
      </c>
      <c r="G2600" s="18">
        <v>84</v>
      </c>
      <c r="H2600" s="23">
        <v>5752.66</v>
      </c>
      <c r="I2600" s="23">
        <f t="shared" si="180"/>
        <v>4602.1279999999997</v>
      </c>
      <c r="J2600" s="15">
        <v>100</v>
      </c>
      <c r="K2600" s="23">
        <f t="shared" si="179"/>
        <v>53.596761904761898</v>
      </c>
      <c r="L2600" s="20">
        <f t="shared" si="181"/>
        <v>964.74171428571412</v>
      </c>
      <c r="M2600" s="21">
        <f t="shared" si="182"/>
        <v>3637.3862857142858</v>
      </c>
    </row>
    <row r="2601" spans="2:13">
      <c r="B2601" s="14">
        <v>21924121</v>
      </c>
      <c r="C2601" s="15" t="s">
        <v>1619</v>
      </c>
      <c r="D2601" s="15" t="s">
        <v>1875</v>
      </c>
      <c r="E2601" s="16">
        <v>45313</v>
      </c>
      <c r="F2601" s="22">
        <f>IF(AND(MONTH($D$1)&lt;=MONTH(E2601),YEAR($D$1)=YEAR(E2601)),0,DATEDIF(E2601,$D$1,"M"))</f>
        <v>20</v>
      </c>
      <c r="G2601" s="18">
        <v>84</v>
      </c>
      <c r="H2601" s="23">
        <v>5255.25</v>
      </c>
      <c r="I2601" s="23">
        <f t="shared" si="180"/>
        <v>4204.2</v>
      </c>
      <c r="J2601" s="15">
        <v>100</v>
      </c>
      <c r="K2601" s="23">
        <f t="shared" si="179"/>
        <v>48.859523809523807</v>
      </c>
      <c r="L2601" s="20">
        <f t="shared" si="181"/>
        <v>977.19047619047615</v>
      </c>
      <c r="M2601" s="21">
        <f t="shared" si="182"/>
        <v>3227.0095238095237</v>
      </c>
    </row>
    <row r="2602" spans="2:13">
      <c r="B2602" s="14">
        <v>22862180</v>
      </c>
      <c r="C2602" s="15" t="s">
        <v>1619</v>
      </c>
      <c r="D2602" s="15" t="s">
        <v>1875</v>
      </c>
      <c r="E2602" s="16" t="s">
        <v>1968</v>
      </c>
      <c r="F2602" s="22">
        <f>IF(AND(MONTH($D$1)&lt;=MONTH(E2602),YEAR($D$1)=YEAR(E2602)),0,DATEDIF(E2602,$D$1,"M"))</f>
        <v>14</v>
      </c>
      <c r="G2602" s="18">
        <v>84</v>
      </c>
      <c r="H2602" s="23">
        <v>5637.16</v>
      </c>
      <c r="I2602" s="23">
        <f t="shared" si="180"/>
        <v>4509.7280000000001</v>
      </c>
      <c r="J2602" s="15">
        <v>100</v>
      </c>
      <c r="K2602" s="23">
        <f t="shared" ref="K2602:K2665" si="183">(I2602-J2602)/G2602</f>
        <v>52.496761904761904</v>
      </c>
      <c r="L2602" s="20">
        <f t="shared" si="181"/>
        <v>734.95466666666664</v>
      </c>
      <c r="M2602" s="21">
        <f t="shared" si="182"/>
        <v>3774.7733333333335</v>
      </c>
    </row>
    <row r="2603" spans="2:13">
      <c r="B2603" s="14">
        <v>23078945</v>
      </c>
      <c r="C2603" s="15" t="s">
        <v>1619</v>
      </c>
      <c r="D2603" s="15" t="s">
        <v>1873</v>
      </c>
      <c r="E2603" s="16" t="s">
        <v>1966</v>
      </c>
      <c r="F2603" s="22">
        <f>IF(AND(MONTH($D$1)&lt;=MONTH(E2603),YEAR($D$1)=YEAR(E2603)),0,DATEDIF(E2603,$D$1,"M"))</f>
        <v>35</v>
      </c>
      <c r="G2603" s="18">
        <v>84</v>
      </c>
      <c r="H2603" s="23">
        <v>6236.5</v>
      </c>
      <c r="I2603" s="23">
        <f t="shared" si="180"/>
        <v>4989.2000000000007</v>
      </c>
      <c r="J2603" s="15">
        <v>100</v>
      </c>
      <c r="K2603" s="23">
        <f t="shared" si="183"/>
        <v>58.204761904761916</v>
      </c>
      <c r="L2603" s="20">
        <f t="shared" si="181"/>
        <v>2037.166666666667</v>
      </c>
      <c r="M2603" s="21">
        <f t="shared" si="182"/>
        <v>2952.0333333333338</v>
      </c>
    </row>
    <row r="2604" spans="2:13">
      <c r="B2604" s="14">
        <v>24971867</v>
      </c>
      <c r="C2604" s="15" t="s">
        <v>1619</v>
      </c>
      <c r="D2604" s="15" t="s">
        <v>1873</v>
      </c>
      <c r="E2604" s="16" t="s">
        <v>1967</v>
      </c>
      <c r="F2604" s="22">
        <f>IF(AND(MONTH($D$1)&lt;=MONTH(E2604),YEAR($D$1)=YEAR(E2604)),0,DATEDIF(E2604,$D$1,"M"))</f>
        <v>29</v>
      </c>
      <c r="G2604" s="18">
        <v>84</v>
      </c>
      <c r="H2604" s="23">
        <v>6270</v>
      </c>
      <c r="I2604" s="23">
        <f t="shared" si="180"/>
        <v>5016</v>
      </c>
      <c r="J2604" s="15">
        <v>100</v>
      </c>
      <c r="K2604" s="23">
        <f t="shared" si="183"/>
        <v>58.523809523809526</v>
      </c>
      <c r="L2604" s="20">
        <f t="shared" si="181"/>
        <v>1697.1904761904761</v>
      </c>
      <c r="M2604" s="21">
        <f t="shared" si="182"/>
        <v>3318.8095238095239</v>
      </c>
    </row>
    <row r="2605" spans="2:13">
      <c r="B2605" s="14">
        <v>20551648</v>
      </c>
      <c r="C2605" s="15" t="s">
        <v>1619</v>
      </c>
      <c r="D2605" s="15" t="s">
        <v>1873</v>
      </c>
      <c r="E2605" s="16">
        <v>45413</v>
      </c>
      <c r="F2605" s="22">
        <f>IF(AND(MONTH($D$1)&lt;=MONTH(E2605),YEAR($D$1)=YEAR(E2605)),0,DATEDIF(E2605,$D$1,"M"))</f>
        <v>17</v>
      </c>
      <c r="G2605" s="18">
        <v>84</v>
      </c>
      <c r="H2605" s="23">
        <v>6415.25</v>
      </c>
      <c r="I2605" s="23">
        <f t="shared" si="180"/>
        <v>5132.2000000000007</v>
      </c>
      <c r="J2605" s="15">
        <v>100</v>
      </c>
      <c r="K2605" s="23">
        <f t="shared" si="183"/>
        <v>59.907142857142865</v>
      </c>
      <c r="L2605" s="20">
        <f t="shared" si="181"/>
        <v>1018.4214285714287</v>
      </c>
      <c r="M2605" s="21">
        <f t="shared" si="182"/>
        <v>4113.7785714285719</v>
      </c>
    </row>
    <row r="2606" spans="2:13">
      <c r="B2606" s="14">
        <v>22346010</v>
      </c>
      <c r="C2606" s="15" t="s">
        <v>1619</v>
      </c>
      <c r="D2606" s="15" t="s">
        <v>1845</v>
      </c>
      <c r="E2606" s="16">
        <v>45236</v>
      </c>
      <c r="F2606" s="22">
        <f>IF(AND(MONTH($D$1)&lt;=MONTH(E2606),YEAR($D$1)=YEAR(E2606)),0,DATEDIF(E2606,$D$1,"M"))</f>
        <v>22</v>
      </c>
      <c r="G2606" s="18">
        <v>84</v>
      </c>
      <c r="H2606" s="23">
        <v>5756.06</v>
      </c>
      <c r="I2606" s="23">
        <f t="shared" si="180"/>
        <v>4604.8480000000009</v>
      </c>
      <c r="J2606" s="15">
        <v>100</v>
      </c>
      <c r="K2606" s="23">
        <f t="shared" si="183"/>
        <v>53.629142857142867</v>
      </c>
      <c r="L2606" s="20">
        <f t="shared" si="181"/>
        <v>1179.841142857143</v>
      </c>
      <c r="M2606" s="21">
        <f t="shared" si="182"/>
        <v>3425.0068571428578</v>
      </c>
    </row>
    <row r="2607" spans="2:13">
      <c r="B2607" s="14">
        <v>17940808</v>
      </c>
      <c r="C2607" s="15" t="s">
        <v>1620</v>
      </c>
      <c r="D2607" s="15" t="s">
        <v>1878</v>
      </c>
      <c r="E2607" s="16">
        <v>45650</v>
      </c>
      <c r="F2607" s="22">
        <f>IF(AND(MONTH($D$1)&lt;=MONTH(E2607),YEAR($D$1)=YEAR(E2607)),0,DATEDIF(E2607,$D$1,"M"))</f>
        <v>9</v>
      </c>
      <c r="G2607" s="18">
        <v>60</v>
      </c>
      <c r="H2607" s="23">
        <v>437</v>
      </c>
      <c r="I2607" s="23">
        <f t="shared" si="180"/>
        <v>349.6</v>
      </c>
      <c r="J2607" s="15">
        <v>100</v>
      </c>
      <c r="K2607" s="23">
        <f t="shared" si="183"/>
        <v>4.16</v>
      </c>
      <c r="L2607" s="20">
        <f t="shared" si="181"/>
        <v>37.44</v>
      </c>
      <c r="M2607" s="21">
        <f t="shared" si="182"/>
        <v>312.16000000000003</v>
      </c>
    </row>
    <row r="2608" spans="2:13">
      <c r="B2608" s="14">
        <v>21688261</v>
      </c>
      <c r="C2608" s="15" t="s">
        <v>1620</v>
      </c>
      <c r="D2608" s="15" t="s">
        <v>1876</v>
      </c>
      <c r="E2608" s="16">
        <v>44613</v>
      </c>
      <c r="F2608" s="22">
        <f>IF(AND(MONTH($D$1)&lt;=MONTH(E2608),YEAR($D$1)=YEAR(E2608)),0,DATEDIF(E2608,$D$1,"M"))</f>
        <v>43</v>
      </c>
      <c r="G2608" s="18">
        <v>60</v>
      </c>
      <c r="H2608" s="23">
        <v>2425</v>
      </c>
      <c r="I2608" s="23">
        <f t="shared" si="180"/>
        <v>1940</v>
      </c>
      <c r="J2608" s="15">
        <v>100</v>
      </c>
      <c r="K2608" s="23">
        <f t="shared" si="183"/>
        <v>30.666666666666668</v>
      </c>
      <c r="L2608" s="20">
        <f t="shared" si="181"/>
        <v>1318.6666666666667</v>
      </c>
      <c r="M2608" s="21">
        <f t="shared" si="182"/>
        <v>621.33333333333326</v>
      </c>
    </row>
    <row r="2609" spans="2:13">
      <c r="B2609" s="14">
        <v>22924692</v>
      </c>
      <c r="C2609" s="15" t="s">
        <v>1620</v>
      </c>
      <c r="D2609" s="15" t="s">
        <v>1876</v>
      </c>
      <c r="E2609" s="16">
        <v>45027</v>
      </c>
      <c r="F2609" s="22">
        <f>IF(AND(MONTH($D$1)&lt;=MONTH(E2609),YEAR($D$1)=YEAR(E2609)),0,DATEDIF(E2609,$D$1,"M"))</f>
        <v>29</v>
      </c>
      <c r="G2609" s="18">
        <v>60</v>
      </c>
      <c r="H2609" s="23">
        <v>4081</v>
      </c>
      <c r="I2609" s="23">
        <f t="shared" si="180"/>
        <v>3264.8</v>
      </c>
      <c r="J2609" s="15">
        <v>100</v>
      </c>
      <c r="K2609" s="23">
        <f t="shared" si="183"/>
        <v>52.74666666666667</v>
      </c>
      <c r="L2609" s="20">
        <f t="shared" si="181"/>
        <v>1529.6533333333334</v>
      </c>
      <c r="M2609" s="21">
        <f t="shared" si="182"/>
        <v>1735.1466666666668</v>
      </c>
    </row>
    <row r="2610" spans="2:13">
      <c r="B2610" s="14">
        <v>25217429</v>
      </c>
      <c r="C2610" s="15" t="s">
        <v>1620</v>
      </c>
      <c r="D2610" s="15" t="s">
        <v>1876</v>
      </c>
      <c r="E2610" s="16">
        <v>43929</v>
      </c>
      <c r="F2610" s="22">
        <f>IF(AND(MONTH($D$1)&lt;=MONTH(E2610),YEAR($D$1)=YEAR(E2610)),0,DATEDIF(E2610,$D$1,"M"))</f>
        <v>65</v>
      </c>
      <c r="G2610" s="18">
        <v>60</v>
      </c>
      <c r="H2610" s="23">
        <v>2191</v>
      </c>
      <c r="I2610" s="23">
        <f t="shared" si="180"/>
        <v>1752.8000000000002</v>
      </c>
      <c r="J2610" s="15">
        <v>50</v>
      </c>
      <c r="K2610" s="23">
        <f t="shared" si="183"/>
        <v>28.380000000000003</v>
      </c>
      <c r="L2610" s="20">
        <f t="shared" si="181"/>
        <v>1702.8000000000002</v>
      </c>
      <c r="M2610" s="21">
        <f t="shared" si="182"/>
        <v>50</v>
      </c>
    </row>
    <row r="2611" spans="2:13">
      <c r="B2611" s="14">
        <v>21804877</v>
      </c>
      <c r="C2611" s="15" t="s">
        <v>1620</v>
      </c>
      <c r="D2611" s="15" t="s">
        <v>1876</v>
      </c>
      <c r="E2611" s="16">
        <v>44854</v>
      </c>
      <c r="F2611" s="22">
        <f>IF(AND(MONTH($D$1)&lt;=MONTH(E2611),YEAR($D$1)=YEAR(E2611)),0,DATEDIF(E2611,$D$1,"M"))</f>
        <v>35</v>
      </c>
      <c r="G2611" s="18">
        <v>60</v>
      </c>
      <c r="H2611" s="23">
        <v>3009</v>
      </c>
      <c r="I2611" s="23">
        <f t="shared" si="180"/>
        <v>2407.2000000000003</v>
      </c>
      <c r="J2611" s="15">
        <v>100</v>
      </c>
      <c r="K2611" s="23">
        <f t="shared" si="183"/>
        <v>38.45333333333334</v>
      </c>
      <c r="L2611" s="20">
        <f t="shared" si="181"/>
        <v>1345.866666666667</v>
      </c>
      <c r="M2611" s="21">
        <f t="shared" si="182"/>
        <v>1061.3333333333333</v>
      </c>
    </row>
    <row r="2612" spans="2:13">
      <c r="B2612" s="14">
        <v>9254648</v>
      </c>
      <c r="C2612" s="15" t="s">
        <v>1620</v>
      </c>
      <c r="D2612" s="15" t="s">
        <v>1876</v>
      </c>
      <c r="E2612" s="16">
        <v>45148</v>
      </c>
      <c r="F2612" s="22">
        <f>IF(AND(MONTH($D$1)&lt;=MONTH(E2612),YEAR($D$1)=YEAR(E2612)),0,DATEDIF(E2612,$D$1,"M"))</f>
        <v>25</v>
      </c>
      <c r="G2612" s="18">
        <v>60</v>
      </c>
      <c r="H2612" s="23">
        <v>3632</v>
      </c>
      <c r="I2612" s="23">
        <f t="shared" si="180"/>
        <v>2905.6000000000004</v>
      </c>
      <c r="J2612" s="15">
        <v>100</v>
      </c>
      <c r="K2612" s="23">
        <f t="shared" si="183"/>
        <v>46.760000000000005</v>
      </c>
      <c r="L2612" s="20">
        <f t="shared" si="181"/>
        <v>1169.0000000000002</v>
      </c>
      <c r="M2612" s="21">
        <f t="shared" si="182"/>
        <v>1736.6000000000001</v>
      </c>
    </row>
    <row r="2613" spans="2:13">
      <c r="B2613" s="14">
        <v>22812966</v>
      </c>
      <c r="C2613" s="15" t="s">
        <v>1620</v>
      </c>
      <c r="D2613" s="15" t="s">
        <v>1879</v>
      </c>
      <c r="E2613" s="16">
        <v>45700</v>
      </c>
      <c r="F2613" s="22">
        <f>IF(AND(MONTH($D$1)&lt;=MONTH(E2613),YEAR($D$1)=YEAR(E2613)),0,DATEDIF(E2613,$D$1,"M"))</f>
        <v>7</v>
      </c>
      <c r="G2613" s="18">
        <v>60</v>
      </c>
      <c r="H2613" s="23">
        <v>939</v>
      </c>
      <c r="I2613" s="23">
        <f t="shared" si="180"/>
        <v>751.2</v>
      </c>
      <c r="J2613" s="15">
        <v>100</v>
      </c>
      <c r="K2613" s="23">
        <f t="shared" si="183"/>
        <v>10.853333333333333</v>
      </c>
      <c r="L2613" s="20">
        <f t="shared" si="181"/>
        <v>75.973333333333329</v>
      </c>
      <c r="M2613" s="21">
        <f t="shared" si="182"/>
        <v>675.22666666666669</v>
      </c>
    </row>
    <row r="2614" spans="2:13">
      <c r="B2614" s="14">
        <v>24178300</v>
      </c>
      <c r="C2614" s="15" t="s">
        <v>1620</v>
      </c>
      <c r="D2614" s="15" t="s">
        <v>1716</v>
      </c>
      <c r="E2614" s="16">
        <v>44847</v>
      </c>
      <c r="F2614" s="22">
        <f>IF(AND(MONTH($D$1)&lt;=MONTH(E2614),YEAR($D$1)=YEAR(E2614)),0,DATEDIF(E2614,$D$1,"M"))</f>
        <v>35</v>
      </c>
      <c r="G2614" s="18">
        <v>60</v>
      </c>
      <c r="H2614" s="23">
        <v>4690</v>
      </c>
      <c r="I2614" s="23">
        <f t="shared" si="180"/>
        <v>3752</v>
      </c>
      <c r="J2614" s="15">
        <v>100</v>
      </c>
      <c r="K2614" s="23">
        <f t="shared" si="183"/>
        <v>60.866666666666667</v>
      </c>
      <c r="L2614" s="20">
        <f t="shared" si="181"/>
        <v>2130.3333333333335</v>
      </c>
      <c r="M2614" s="21">
        <f t="shared" si="182"/>
        <v>1621.6666666666665</v>
      </c>
    </row>
    <row r="2615" spans="2:13">
      <c r="B2615" s="14">
        <v>22100669</v>
      </c>
      <c r="C2615" s="15" t="s">
        <v>1620</v>
      </c>
      <c r="D2615" s="15" t="s">
        <v>1716</v>
      </c>
      <c r="E2615" s="16">
        <v>41782</v>
      </c>
      <c r="F2615" s="22">
        <f>IF(AND(MONTH($D$1)&lt;=MONTH(E2615),YEAR($D$1)=YEAR(E2615)),0,DATEDIF(E2615,$D$1,"M"))</f>
        <v>136</v>
      </c>
      <c r="G2615" s="18">
        <v>84</v>
      </c>
      <c r="H2615" s="23">
        <v>3880.61</v>
      </c>
      <c r="I2615" s="23">
        <f t="shared" si="180"/>
        <v>3104.4880000000003</v>
      </c>
      <c r="J2615" s="15">
        <v>50</v>
      </c>
      <c r="K2615" s="23">
        <f t="shared" si="183"/>
        <v>36.362952380952386</v>
      </c>
      <c r="L2615" s="20">
        <f t="shared" si="181"/>
        <v>3054.4880000000003</v>
      </c>
      <c r="M2615" s="21">
        <f t="shared" si="182"/>
        <v>50</v>
      </c>
    </row>
    <row r="2616" spans="2:13">
      <c r="B2616" s="14">
        <v>24713296</v>
      </c>
      <c r="C2616" s="15" t="s">
        <v>1620</v>
      </c>
      <c r="D2616" s="15" t="s">
        <v>1877</v>
      </c>
      <c r="E2616" s="16">
        <v>45106</v>
      </c>
      <c r="F2616" s="22">
        <f>IF(AND(MONTH($D$1)&lt;=MONTH(E2616),YEAR($D$1)=YEAR(E2616)),0,DATEDIF(E2616,$D$1,"M"))</f>
        <v>27</v>
      </c>
      <c r="G2616" s="18">
        <v>60</v>
      </c>
      <c r="H2616" s="23">
        <v>939</v>
      </c>
      <c r="I2616" s="23">
        <f t="shared" si="180"/>
        <v>751.2</v>
      </c>
      <c r="J2616" s="15">
        <v>100</v>
      </c>
      <c r="K2616" s="23">
        <f t="shared" si="183"/>
        <v>10.853333333333333</v>
      </c>
      <c r="L2616" s="20">
        <f t="shared" si="181"/>
        <v>293.04000000000002</v>
      </c>
      <c r="M2616" s="21">
        <f t="shared" si="182"/>
        <v>458.16</v>
      </c>
    </row>
    <row r="2617" spans="2:13">
      <c r="B2617" s="14">
        <v>23020977</v>
      </c>
      <c r="C2617" s="15" t="s">
        <v>1621</v>
      </c>
      <c r="D2617" s="15" t="s">
        <v>1886</v>
      </c>
      <c r="E2617" s="16">
        <v>45492</v>
      </c>
      <c r="F2617" s="22">
        <f>IF(AND(MONTH($D$1)&lt;=MONTH(E2617),YEAR($D$1)=YEAR(E2617)),0,DATEDIF(E2617,$D$1,"M"))</f>
        <v>14</v>
      </c>
      <c r="G2617" s="18">
        <v>84</v>
      </c>
      <c r="H2617" s="23">
        <v>5426</v>
      </c>
      <c r="I2617" s="23">
        <f t="shared" si="180"/>
        <v>4340.8</v>
      </c>
      <c r="J2617" s="15">
        <v>100</v>
      </c>
      <c r="K2617" s="23">
        <f t="shared" si="183"/>
        <v>50.485714285714288</v>
      </c>
      <c r="L2617" s="20">
        <f t="shared" si="181"/>
        <v>706.80000000000007</v>
      </c>
      <c r="M2617" s="21">
        <f t="shared" si="182"/>
        <v>3634</v>
      </c>
    </row>
    <row r="2618" spans="2:13">
      <c r="B2618" s="14">
        <v>11925106</v>
      </c>
      <c r="C2618" s="15" t="s">
        <v>1621</v>
      </c>
      <c r="D2618" s="15" t="s">
        <v>1884</v>
      </c>
      <c r="E2618" s="16">
        <v>44916</v>
      </c>
      <c r="F2618" s="22">
        <f>IF(AND(MONTH($D$1)&lt;=MONTH(E2618),YEAR($D$1)=YEAR(E2618)),0,DATEDIF(E2618,$D$1,"M"))</f>
        <v>33</v>
      </c>
      <c r="G2618" s="18">
        <v>84</v>
      </c>
      <c r="H2618" s="23">
        <v>4048</v>
      </c>
      <c r="I2618" s="23">
        <f t="shared" si="180"/>
        <v>3238.4</v>
      </c>
      <c r="J2618" s="15">
        <v>100</v>
      </c>
      <c r="K2618" s="23">
        <f t="shared" si="183"/>
        <v>37.361904761904761</v>
      </c>
      <c r="L2618" s="20">
        <f t="shared" si="181"/>
        <v>1232.9428571428571</v>
      </c>
      <c r="M2618" s="21">
        <f t="shared" si="182"/>
        <v>2005.457142857143</v>
      </c>
    </row>
    <row r="2619" spans="2:13">
      <c r="B2619" s="14">
        <v>12640978</v>
      </c>
      <c r="C2619" s="15" t="s">
        <v>1621</v>
      </c>
      <c r="D2619" s="15" t="s">
        <v>1887</v>
      </c>
      <c r="E2619" s="16" t="s">
        <v>1969</v>
      </c>
      <c r="F2619" s="22">
        <f>IF(AND(MONTH($D$1)&lt;=MONTH(E2619),YEAR($D$1)=YEAR(E2619)),0,DATEDIF(E2619,$D$1,"M"))</f>
        <v>4</v>
      </c>
      <c r="G2619" s="18">
        <v>84</v>
      </c>
      <c r="H2619" s="23">
        <v>4728</v>
      </c>
      <c r="I2619" s="23">
        <f t="shared" si="180"/>
        <v>3782.4</v>
      </c>
      <c r="J2619" s="15">
        <v>100</v>
      </c>
      <c r="K2619" s="23">
        <f t="shared" si="183"/>
        <v>43.838095238095242</v>
      </c>
      <c r="L2619" s="20">
        <f t="shared" si="181"/>
        <v>175.35238095238097</v>
      </c>
      <c r="M2619" s="21">
        <f t="shared" si="182"/>
        <v>3607.0476190476193</v>
      </c>
    </row>
    <row r="2620" spans="2:13">
      <c r="B2620" s="14">
        <v>16600249</v>
      </c>
      <c r="C2620" s="15" t="s">
        <v>1621</v>
      </c>
      <c r="D2620" s="15" t="s">
        <v>1885</v>
      </c>
      <c r="E2620" s="16">
        <v>45156</v>
      </c>
      <c r="F2620" s="22">
        <f>IF(AND(MONTH($D$1)&lt;=MONTH(E2620),YEAR($D$1)=YEAR(E2620)),0,DATEDIF(E2620,$D$1,"M"))</f>
        <v>25</v>
      </c>
      <c r="G2620" s="18">
        <v>84</v>
      </c>
      <c r="H2620" s="23">
        <v>7345</v>
      </c>
      <c r="I2620" s="23">
        <f t="shared" si="180"/>
        <v>5876</v>
      </c>
      <c r="J2620" s="15">
        <v>100</v>
      </c>
      <c r="K2620" s="23">
        <f t="shared" si="183"/>
        <v>68.761904761904759</v>
      </c>
      <c r="L2620" s="20">
        <f t="shared" si="181"/>
        <v>1719.047619047619</v>
      </c>
      <c r="M2620" s="21">
        <f t="shared" si="182"/>
        <v>4156.9523809523807</v>
      </c>
    </row>
    <row r="2621" spans="2:13">
      <c r="B2621" s="14">
        <v>15077828</v>
      </c>
      <c r="C2621" s="15" t="s">
        <v>1621</v>
      </c>
      <c r="D2621" s="15" t="s">
        <v>1880</v>
      </c>
      <c r="E2621" s="16">
        <v>42309</v>
      </c>
      <c r="F2621" s="22">
        <f>IF(AND(MONTH($D$1)&lt;=MONTH(E2621),YEAR($D$1)=YEAR(E2621)),0,DATEDIF(E2621,$D$1,"M"))</f>
        <v>119</v>
      </c>
      <c r="G2621" s="18">
        <v>84</v>
      </c>
      <c r="H2621" s="23">
        <v>4438.6499999999996</v>
      </c>
      <c r="I2621" s="23">
        <f t="shared" si="180"/>
        <v>3550.92</v>
      </c>
      <c r="J2621" s="15">
        <v>50</v>
      </c>
      <c r="K2621" s="23">
        <f t="shared" si="183"/>
        <v>41.677619047619046</v>
      </c>
      <c r="L2621" s="20">
        <f t="shared" si="181"/>
        <v>3500.92</v>
      </c>
      <c r="M2621" s="21">
        <f t="shared" si="182"/>
        <v>50</v>
      </c>
    </row>
    <row r="2622" spans="2:13">
      <c r="B2622" s="14">
        <v>12272865</v>
      </c>
      <c r="C2622" s="15" t="s">
        <v>1621</v>
      </c>
      <c r="D2622" s="15" t="s">
        <v>1880</v>
      </c>
      <c r="E2622" s="16">
        <v>42704</v>
      </c>
      <c r="F2622" s="22">
        <f>IF(AND(MONTH($D$1)&lt;=MONTH(E2622),YEAR($D$1)=YEAR(E2622)),0,DATEDIF(E2622,$D$1,"M"))</f>
        <v>106</v>
      </c>
      <c r="G2622" s="18">
        <v>84</v>
      </c>
      <c r="H2622" s="23">
        <v>410</v>
      </c>
      <c r="I2622" s="23">
        <f t="shared" si="180"/>
        <v>328</v>
      </c>
      <c r="J2622" s="15">
        <v>50</v>
      </c>
      <c r="K2622" s="23">
        <f t="shared" si="183"/>
        <v>3.3095238095238093</v>
      </c>
      <c r="L2622" s="20">
        <f t="shared" si="181"/>
        <v>278</v>
      </c>
      <c r="M2622" s="21">
        <f t="shared" si="182"/>
        <v>50</v>
      </c>
    </row>
    <row r="2623" spans="2:13">
      <c r="B2623" s="14">
        <v>18676257</v>
      </c>
      <c r="C2623" s="15" t="s">
        <v>1621</v>
      </c>
      <c r="D2623" s="15" t="s">
        <v>1880</v>
      </c>
      <c r="E2623" s="16">
        <v>43418</v>
      </c>
      <c r="F2623" s="22">
        <f>IF(AND(MONTH($D$1)&lt;=MONTH(E2623),YEAR($D$1)=YEAR(E2623)),0,DATEDIF(E2623,$D$1,"M"))</f>
        <v>82</v>
      </c>
      <c r="G2623" s="18">
        <v>84</v>
      </c>
      <c r="H2623" s="23">
        <v>4601.78</v>
      </c>
      <c r="I2623" s="23">
        <f t="shared" si="180"/>
        <v>3681.424</v>
      </c>
      <c r="J2623" s="15">
        <v>100</v>
      </c>
      <c r="K2623" s="23">
        <f t="shared" si="183"/>
        <v>42.636000000000003</v>
      </c>
      <c r="L2623" s="20">
        <f t="shared" si="181"/>
        <v>3496.152</v>
      </c>
      <c r="M2623" s="21">
        <f t="shared" si="182"/>
        <v>185.27199999999993</v>
      </c>
    </row>
    <row r="2624" spans="2:13">
      <c r="B2624" s="14">
        <v>19240890</v>
      </c>
      <c r="C2624" s="15" t="s">
        <v>1621</v>
      </c>
      <c r="D2624" s="15" t="s">
        <v>1881</v>
      </c>
      <c r="E2624" s="16">
        <v>43272</v>
      </c>
      <c r="F2624" s="22">
        <f>IF(AND(MONTH($D$1)&lt;=MONTH(E2624),YEAR($D$1)=YEAR(E2624)),0,DATEDIF(E2624,$D$1,"M"))</f>
        <v>87</v>
      </c>
      <c r="G2624" s="18">
        <v>84</v>
      </c>
      <c r="H2624" s="23">
        <v>7037</v>
      </c>
      <c r="I2624" s="23">
        <f t="shared" si="180"/>
        <v>5629.6</v>
      </c>
      <c r="J2624" s="15">
        <v>50</v>
      </c>
      <c r="K2624" s="23">
        <f t="shared" si="183"/>
        <v>66.423809523809524</v>
      </c>
      <c r="L2624" s="20">
        <f t="shared" si="181"/>
        <v>5579.6</v>
      </c>
      <c r="M2624" s="21">
        <f t="shared" si="182"/>
        <v>50</v>
      </c>
    </row>
    <row r="2625" spans="2:13">
      <c r="B2625" s="14">
        <v>22868705</v>
      </c>
      <c r="C2625" s="15" t="s">
        <v>1621</v>
      </c>
      <c r="D2625" s="15" t="s">
        <v>1881</v>
      </c>
      <c r="E2625" s="16">
        <v>42601</v>
      </c>
      <c r="F2625" s="22">
        <f>IF(AND(MONTH($D$1)&lt;=MONTH(E2625),YEAR($D$1)=YEAR(E2625)),0,DATEDIF(E2625,$D$1,"M"))</f>
        <v>109</v>
      </c>
      <c r="G2625" s="18">
        <v>84</v>
      </c>
      <c r="H2625" s="23">
        <v>500</v>
      </c>
      <c r="I2625" s="23">
        <f t="shared" si="180"/>
        <v>400</v>
      </c>
      <c r="J2625" s="15">
        <v>50</v>
      </c>
      <c r="K2625" s="23">
        <f t="shared" si="183"/>
        <v>4.166666666666667</v>
      </c>
      <c r="L2625" s="20">
        <f t="shared" si="181"/>
        <v>350</v>
      </c>
      <c r="M2625" s="21">
        <f t="shared" si="182"/>
        <v>50</v>
      </c>
    </row>
    <row r="2626" spans="2:13">
      <c r="B2626" s="14">
        <v>24841883</v>
      </c>
      <c r="C2626" s="15" t="s">
        <v>1621</v>
      </c>
      <c r="D2626" s="15" t="s">
        <v>1882</v>
      </c>
      <c r="E2626" s="16">
        <v>42703</v>
      </c>
      <c r="F2626" s="22">
        <f>IF(AND(MONTH($D$1)&lt;=MONTH(E2626),YEAR($D$1)=YEAR(E2626)),0,DATEDIF(E2626,$D$1,"M"))</f>
        <v>106</v>
      </c>
      <c r="G2626" s="18">
        <v>84</v>
      </c>
      <c r="H2626" s="23">
        <v>2304.25</v>
      </c>
      <c r="I2626" s="23">
        <f t="shared" si="180"/>
        <v>1843.4</v>
      </c>
      <c r="J2626" s="15">
        <v>50</v>
      </c>
      <c r="K2626" s="23">
        <f t="shared" si="183"/>
        <v>21.35</v>
      </c>
      <c r="L2626" s="20">
        <f t="shared" si="181"/>
        <v>1793.4</v>
      </c>
      <c r="M2626" s="21">
        <f t="shared" si="182"/>
        <v>50</v>
      </c>
    </row>
    <row r="2627" spans="2:13">
      <c r="B2627" s="14">
        <v>25024144</v>
      </c>
      <c r="C2627" s="15" t="s">
        <v>1621</v>
      </c>
      <c r="D2627" s="15" t="s">
        <v>1883</v>
      </c>
      <c r="E2627" s="16">
        <v>44218</v>
      </c>
      <c r="F2627" s="22">
        <f>IF(AND(MONTH($D$1)&lt;=MONTH(E2627),YEAR($D$1)=YEAR(E2627)),0,DATEDIF(E2627,$D$1,"M"))</f>
        <v>56</v>
      </c>
      <c r="G2627" s="18">
        <v>84</v>
      </c>
      <c r="H2627" s="23">
        <v>4207</v>
      </c>
      <c r="I2627" s="23">
        <f t="shared" si="180"/>
        <v>3365.6000000000004</v>
      </c>
      <c r="J2627" s="15">
        <v>100</v>
      </c>
      <c r="K2627" s="23">
        <f t="shared" si="183"/>
        <v>38.87619047619048</v>
      </c>
      <c r="L2627" s="20">
        <f t="shared" si="181"/>
        <v>2177.0666666666671</v>
      </c>
      <c r="M2627" s="21">
        <f t="shared" si="182"/>
        <v>1188.5333333333333</v>
      </c>
    </row>
    <row r="2628" spans="2:13">
      <c r="B2628" s="14">
        <v>20617848</v>
      </c>
      <c r="C2628" s="15" t="s">
        <v>1621</v>
      </c>
      <c r="D2628" s="15" t="s">
        <v>1883</v>
      </c>
      <c r="E2628" s="16">
        <v>45112</v>
      </c>
      <c r="F2628" s="22">
        <f>IF(AND(MONTH($D$1)&lt;=MONTH(E2628),YEAR($D$1)=YEAR(E2628)),0,DATEDIF(E2628,$D$1,"M"))</f>
        <v>26</v>
      </c>
      <c r="G2628" s="18">
        <v>84</v>
      </c>
      <c r="H2628" s="23">
        <v>4744</v>
      </c>
      <c r="I2628" s="23">
        <f t="shared" ref="I2628:I2670" si="184">+H2628*(1-$I$3)</f>
        <v>3795.2000000000003</v>
      </c>
      <c r="J2628" s="15">
        <v>100</v>
      </c>
      <c r="K2628" s="23">
        <f t="shared" si="183"/>
        <v>43.990476190476194</v>
      </c>
      <c r="L2628" s="20">
        <f t="shared" ref="L2628:L2670" si="185">IF(F2628&lt;G2628,K2628*F2628,K2628*G2628)</f>
        <v>1143.7523809523811</v>
      </c>
      <c r="M2628" s="21">
        <f t="shared" si="182"/>
        <v>2651.4476190476189</v>
      </c>
    </row>
    <row r="2629" spans="2:13">
      <c r="B2629" s="14">
        <v>24765147</v>
      </c>
      <c r="C2629" s="15" t="s">
        <v>1621</v>
      </c>
      <c r="D2629" s="15" t="s">
        <v>1883</v>
      </c>
      <c r="E2629" s="16">
        <v>45594</v>
      </c>
      <c r="F2629" s="22">
        <f>IF(AND(MONTH($D$1)&lt;=MONTH(E2629),YEAR($D$1)=YEAR(E2629)),0,DATEDIF(E2629,$D$1,"M"))</f>
        <v>11</v>
      </c>
      <c r="G2629" s="18">
        <v>84</v>
      </c>
      <c r="H2629" s="23">
        <v>4404.16</v>
      </c>
      <c r="I2629" s="23">
        <f t="shared" si="184"/>
        <v>3523.328</v>
      </c>
      <c r="J2629" s="15">
        <v>100</v>
      </c>
      <c r="K2629" s="23">
        <f t="shared" si="183"/>
        <v>40.753904761904764</v>
      </c>
      <c r="L2629" s="20">
        <f t="shared" si="185"/>
        <v>448.29295238095239</v>
      </c>
      <c r="M2629" s="21">
        <f t="shared" si="182"/>
        <v>3075.0350476190474</v>
      </c>
    </row>
    <row r="2630" spans="2:13">
      <c r="B2630" s="14">
        <v>17432228</v>
      </c>
      <c r="C2630" s="15" t="s">
        <v>1621</v>
      </c>
      <c r="D2630" s="15" t="s">
        <v>1883</v>
      </c>
      <c r="E2630" s="16">
        <v>45638</v>
      </c>
      <c r="F2630" s="22">
        <f>IF(AND(MONTH($D$1)&lt;=MONTH(E2630),YEAR($D$1)=YEAR(E2630)),0,DATEDIF(E2630,$D$1,"M"))</f>
        <v>9</v>
      </c>
      <c r="G2630" s="18">
        <v>84</v>
      </c>
      <c r="H2630" s="23">
        <v>4404.16</v>
      </c>
      <c r="I2630" s="23">
        <f t="shared" si="184"/>
        <v>3523.328</v>
      </c>
      <c r="J2630" s="15">
        <v>100</v>
      </c>
      <c r="K2630" s="23">
        <f t="shared" si="183"/>
        <v>40.753904761904764</v>
      </c>
      <c r="L2630" s="20">
        <f t="shared" si="185"/>
        <v>366.78514285714289</v>
      </c>
      <c r="M2630" s="21">
        <f t="shared" ref="M2630:M2670" si="186">IF(F2630&gt;G2630,J2630,I2630-L2630)</f>
        <v>3156.542857142857</v>
      </c>
    </row>
    <row r="2631" spans="2:13">
      <c r="B2631" s="14">
        <v>16835100</v>
      </c>
      <c r="C2631" s="15" t="s">
        <v>1621</v>
      </c>
      <c r="D2631" s="15" t="s">
        <v>1883</v>
      </c>
      <c r="E2631" s="16">
        <v>44537</v>
      </c>
      <c r="F2631" s="22">
        <f>IF(AND(MONTH($D$1)&lt;=MONTH(E2631),YEAR($D$1)=YEAR(E2631)),0,DATEDIF(E2631,$D$1,"M"))</f>
        <v>45</v>
      </c>
      <c r="G2631" s="18">
        <v>84</v>
      </c>
      <c r="H2631" s="23">
        <v>4207</v>
      </c>
      <c r="I2631" s="23">
        <f t="shared" si="184"/>
        <v>3365.6000000000004</v>
      </c>
      <c r="J2631" s="15">
        <v>100</v>
      </c>
      <c r="K2631" s="23">
        <f t="shared" si="183"/>
        <v>38.87619047619048</v>
      </c>
      <c r="L2631" s="20">
        <f t="shared" si="185"/>
        <v>1749.4285714285716</v>
      </c>
      <c r="M2631" s="21">
        <f t="shared" si="186"/>
        <v>1616.1714285714288</v>
      </c>
    </row>
    <row r="2632" spans="2:13">
      <c r="B2632" s="14">
        <v>13589350</v>
      </c>
      <c r="C2632" s="15" t="s">
        <v>1621</v>
      </c>
      <c r="D2632" s="15" t="s">
        <v>1888</v>
      </c>
      <c r="E2632" s="16">
        <v>45594</v>
      </c>
      <c r="F2632" s="22">
        <f>IF(AND(MONTH($D$1)&lt;=MONTH(E2632),YEAR($D$1)=YEAR(E2632)),0,DATEDIF(E2632,$D$1,"M"))</f>
        <v>11</v>
      </c>
      <c r="G2632" s="18">
        <v>84</v>
      </c>
      <c r="H2632" s="23">
        <v>8062</v>
      </c>
      <c r="I2632" s="23">
        <f t="shared" si="184"/>
        <v>6449.6</v>
      </c>
      <c r="J2632" s="15">
        <v>100</v>
      </c>
      <c r="K2632" s="23">
        <f t="shared" si="183"/>
        <v>75.590476190476195</v>
      </c>
      <c r="L2632" s="20">
        <f t="shared" si="185"/>
        <v>831.49523809523816</v>
      </c>
      <c r="M2632" s="21">
        <f t="shared" si="186"/>
        <v>5618.1047619047622</v>
      </c>
    </row>
    <row r="2633" spans="2:13">
      <c r="B2633" s="14">
        <v>25637060</v>
      </c>
      <c r="C2633" s="15" t="s">
        <v>1622</v>
      </c>
      <c r="D2633" s="15" t="s">
        <v>1891</v>
      </c>
      <c r="E2633" s="16">
        <v>43791</v>
      </c>
      <c r="F2633" s="22">
        <f>IF(AND(MONTH($D$1)&lt;=MONTH(E2633),YEAR($D$1)=YEAR(E2633)),0,DATEDIF(E2633,$D$1,"M"))</f>
        <v>70</v>
      </c>
      <c r="G2633" s="18">
        <v>84</v>
      </c>
      <c r="H2633" s="23">
        <v>2375.1</v>
      </c>
      <c r="I2633" s="23">
        <f t="shared" si="184"/>
        <v>1900.08</v>
      </c>
      <c r="J2633" s="15">
        <v>100</v>
      </c>
      <c r="K2633" s="23">
        <f t="shared" si="183"/>
        <v>21.429523809523808</v>
      </c>
      <c r="L2633" s="20">
        <f t="shared" si="185"/>
        <v>1500.0666666666666</v>
      </c>
      <c r="M2633" s="21">
        <f t="shared" si="186"/>
        <v>400.01333333333332</v>
      </c>
    </row>
    <row r="2634" spans="2:13">
      <c r="B2634" s="14">
        <v>23479902</v>
      </c>
      <c r="C2634" s="15" t="s">
        <v>1622</v>
      </c>
      <c r="D2634" s="15" t="s">
        <v>1889</v>
      </c>
      <c r="E2634" s="16">
        <v>38718</v>
      </c>
      <c r="F2634" s="22">
        <f>IF(AND(MONTH($D$1)&lt;=MONTH(E2634),YEAR($D$1)=YEAR(E2634)),0,DATEDIF(E2634,$D$1,"M"))</f>
        <v>237</v>
      </c>
      <c r="G2634" s="18">
        <v>84</v>
      </c>
      <c r="H2634" s="23">
        <v>6557.55</v>
      </c>
      <c r="I2634" s="23">
        <f t="shared" si="184"/>
        <v>5246.0400000000009</v>
      </c>
      <c r="J2634" s="15">
        <v>50</v>
      </c>
      <c r="K2634" s="23">
        <f t="shared" si="183"/>
        <v>61.85761904761906</v>
      </c>
      <c r="L2634" s="20">
        <f t="shared" si="185"/>
        <v>5196.0400000000009</v>
      </c>
      <c r="M2634" s="21">
        <f t="shared" si="186"/>
        <v>50</v>
      </c>
    </row>
    <row r="2635" spans="2:13">
      <c r="B2635" s="14">
        <v>19100740</v>
      </c>
      <c r="C2635" s="15" t="s">
        <v>1622</v>
      </c>
      <c r="D2635" s="15" t="s">
        <v>1889</v>
      </c>
      <c r="E2635" s="16">
        <v>42915</v>
      </c>
      <c r="F2635" s="22">
        <f>IF(AND(MONTH($D$1)&lt;=MONTH(E2635),YEAR($D$1)=YEAR(E2635)),0,DATEDIF(E2635,$D$1,"M"))</f>
        <v>99</v>
      </c>
      <c r="G2635" s="18">
        <v>84</v>
      </c>
      <c r="H2635" s="23">
        <v>6691</v>
      </c>
      <c r="I2635" s="23">
        <f t="shared" si="184"/>
        <v>5352.8</v>
      </c>
      <c r="J2635" s="15">
        <v>50</v>
      </c>
      <c r="K2635" s="23">
        <f t="shared" si="183"/>
        <v>63.128571428571433</v>
      </c>
      <c r="L2635" s="20">
        <f t="shared" si="185"/>
        <v>5302.8</v>
      </c>
      <c r="M2635" s="21">
        <f t="shared" si="186"/>
        <v>50</v>
      </c>
    </row>
    <row r="2636" spans="2:13">
      <c r="B2636" s="14">
        <v>14306451</v>
      </c>
      <c r="C2636" s="15" t="s">
        <v>1622</v>
      </c>
      <c r="D2636" s="15" t="s">
        <v>1897</v>
      </c>
      <c r="E2636" s="16" t="s">
        <v>1970</v>
      </c>
      <c r="F2636" s="22">
        <f>IF(AND(MONTH($D$1)&lt;=MONTH(E2636),YEAR($D$1)=YEAR(E2636)),0,DATEDIF(E2636,$D$1,"M"))</f>
        <v>9</v>
      </c>
      <c r="G2636" s="18">
        <v>84</v>
      </c>
      <c r="H2636" s="23">
        <v>2000</v>
      </c>
      <c r="I2636" s="23">
        <f t="shared" si="184"/>
        <v>1600</v>
      </c>
      <c r="J2636" s="15">
        <v>100</v>
      </c>
      <c r="K2636" s="23">
        <f t="shared" si="183"/>
        <v>17.857142857142858</v>
      </c>
      <c r="L2636" s="20">
        <f t="shared" si="185"/>
        <v>160.71428571428572</v>
      </c>
      <c r="M2636" s="21">
        <f t="shared" si="186"/>
        <v>1439.2857142857142</v>
      </c>
    </row>
    <row r="2637" spans="2:13">
      <c r="B2637" s="14">
        <v>24344937</v>
      </c>
      <c r="C2637" s="15" t="s">
        <v>1622</v>
      </c>
      <c r="D2637" s="15" t="s">
        <v>1895</v>
      </c>
      <c r="E2637" s="16">
        <v>45309</v>
      </c>
      <c r="F2637" s="22">
        <f>IF(AND(MONTH($D$1)&lt;=MONTH(E2637),YEAR($D$1)=YEAR(E2637)),0,DATEDIF(E2637,$D$1,"M"))</f>
        <v>20</v>
      </c>
      <c r="G2637" s="18">
        <v>84</v>
      </c>
      <c r="H2637" s="23">
        <v>3034</v>
      </c>
      <c r="I2637" s="23">
        <f t="shared" si="184"/>
        <v>2427.2000000000003</v>
      </c>
      <c r="J2637" s="15">
        <v>100</v>
      </c>
      <c r="K2637" s="23">
        <f t="shared" si="183"/>
        <v>27.704761904761909</v>
      </c>
      <c r="L2637" s="20">
        <f t="shared" si="185"/>
        <v>554.09523809523819</v>
      </c>
      <c r="M2637" s="21">
        <f t="shared" si="186"/>
        <v>1873.1047619047622</v>
      </c>
    </row>
    <row r="2638" spans="2:13">
      <c r="B2638" s="14">
        <v>18676155</v>
      </c>
      <c r="C2638" s="15" t="s">
        <v>1622</v>
      </c>
      <c r="D2638" s="15" t="s">
        <v>1893</v>
      </c>
      <c r="E2638" s="16">
        <v>44238</v>
      </c>
      <c r="F2638" s="22">
        <f>IF(AND(MONTH($D$1)&lt;=MONTH(E2638),YEAR($D$1)=YEAR(E2638)),0,DATEDIF(E2638,$D$1,"M"))</f>
        <v>55</v>
      </c>
      <c r="G2638" s="18">
        <v>84</v>
      </c>
      <c r="H2638" s="23">
        <v>4377</v>
      </c>
      <c r="I2638" s="23">
        <f t="shared" si="184"/>
        <v>3501.6000000000004</v>
      </c>
      <c r="J2638" s="15">
        <v>100</v>
      </c>
      <c r="K2638" s="23">
        <f t="shared" si="183"/>
        <v>40.495238095238101</v>
      </c>
      <c r="L2638" s="20">
        <f t="shared" si="185"/>
        <v>2227.2380952380954</v>
      </c>
      <c r="M2638" s="21">
        <f t="shared" si="186"/>
        <v>1274.361904761905</v>
      </c>
    </row>
    <row r="2639" spans="2:13">
      <c r="B2639" s="14">
        <v>20694981</v>
      </c>
      <c r="C2639" s="15" t="s">
        <v>1622</v>
      </c>
      <c r="D2639" s="15" t="s">
        <v>1890</v>
      </c>
      <c r="E2639" s="16">
        <v>43077</v>
      </c>
      <c r="F2639" s="22">
        <f>IF(AND(MONTH($D$1)&lt;=MONTH(E2639),YEAR($D$1)=YEAR(E2639)),0,DATEDIF(E2639,$D$1,"M"))</f>
        <v>93</v>
      </c>
      <c r="G2639" s="18">
        <v>84</v>
      </c>
      <c r="H2639" s="23">
        <v>1695</v>
      </c>
      <c r="I2639" s="23">
        <f t="shared" si="184"/>
        <v>1356</v>
      </c>
      <c r="J2639" s="15">
        <v>50</v>
      </c>
      <c r="K2639" s="23">
        <f t="shared" si="183"/>
        <v>15.547619047619047</v>
      </c>
      <c r="L2639" s="20">
        <f t="shared" si="185"/>
        <v>1306</v>
      </c>
      <c r="M2639" s="21">
        <f t="shared" si="186"/>
        <v>50</v>
      </c>
    </row>
    <row r="2640" spans="2:13">
      <c r="B2640" s="14">
        <v>18676048</v>
      </c>
      <c r="C2640" s="15" t="s">
        <v>1622</v>
      </c>
      <c r="D2640" s="15" t="s">
        <v>1896</v>
      </c>
      <c r="E2640" s="16">
        <v>45482</v>
      </c>
      <c r="F2640" s="22">
        <f>IF(AND(MONTH($D$1)&lt;=MONTH(E2640),YEAR($D$1)=YEAR(E2640)),0,DATEDIF(E2640,$D$1,"M"))</f>
        <v>14</v>
      </c>
      <c r="G2640" s="18">
        <v>84</v>
      </c>
      <c r="H2640" s="23">
        <v>2090</v>
      </c>
      <c r="I2640" s="23">
        <f t="shared" si="184"/>
        <v>1672</v>
      </c>
      <c r="J2640" s="15">
        <v>100</v>
      </c>
      <c r="K2640" s="23">
        <f t="shared" si="183"/>
        <v>18.714285714285715</v>
      </c>
      <c r="L2640" s="20">
        <f t="shared" si="185"/>
        <v>262</v>
      </c>
      <c r="M2640" s="21">
        <f t="shared" si="186"/>
        <v>1410</v>
      </c>
    </row>
    <row r="2641" spans="2:13">
      <c r="B2641" s="14">
        <v>21116000</v>
      </c>
      <c r="C2641" s="15" t="s">
        <v>1622</v>
      </c>
      <c r="D2641" s="15" t="s">
        <v>1892</v>
      </c>
      <c r="E2641" s="16">
        <v>42674</v>
      </c>
      <c r="F2641" s="22">
        <f>IF(AND(MONTH($D$1)&lt;=MONTH(E2641),YEAR($D$1)=YEAR(E2641)),0,DATEDIF(E2641,$D$1,"M"))</f>
        <v>107</v>
      </c>
      <c r="G2641" s="18">
        <v>84</v>
      </c>
      <c r="H2641" s="23">
        <v>3723</v>
      </c>
      <c r="I2641" s="23">
        <f t="shared" si="184"/>
        <v>2978.4</v>
      </c>
      <c r="J2641" s="15">
        <v>50</v>
      </c>
      <c r="K2641" s="23">
        <f t="shared" si="183"/>
        <v>34.861904761904761</v>
      </c>
      <c r="L2641" s="20">
        <f t="shared" si="185"/>
        <v>2928.4</v>
      </c>
      <c r="M2641" s="21">
        <f t="shared" si="186"/>
        <v>50</v>
      </c>
    </row>
    <row r="2642" spans="2:13">
      <c r="B2642" s="14">
        <v>25236970</v>
      </c>
      <c r="C2642" s="15" t="s">
        <v>1622</v>
      </c>
      <c r="D2642" s="15" t="s">
        <v>1892</v>
      </c>
      <c r="E2642" s="16">
        <v>43251</v>
      </c>
      <c r="F2642" s="22">
        <f>IF(AND(MONTH($D$1)&lt;=MONTH(E2642),YEAR($D$1)=YEAR(E2642)),0,DATEDIF(E2642,$D$1,"M"))</f>
        <v>88</v>
      </c>
      <c r="G2642" s="18">
        <v>84</v>
      </c>
      <c r="H2642" s="23">
        <v>3608.93</v>
      </c>
      <c r="I2642" s="23">
        <f t="shared" si="184"/>
        <v>2887.1440000000002</v>
      </c>
      <c r="J2642" s="15">
        <v>50</v>
      </c>
      <c r="K2642" s="23">
        <f t="shared" si="183"/>
        <v>33.775523809523811</v>
      </c>
      <c r="L2642" s="20">
        <f t="shared" si="185"/>
        <v>2837.1440000000002</v>
      </c>
      <c r="M2642" s="21">
        <f t="shared" si="186"/>
        <v>50</v>
      </c>
    </row>
    <row r="2643" spans="2:13">
      <c r="B2643" s="14">
        <v>22868411</v>
      </c>
      <c r="C2643" s="15" t="s">
        <v>1622</v>
      </c>
      <c r="D2643" s="15" t="s">
        <v>1892</v>
      </c>
      <c r="E2643" s="16">
        <v>43621</v>
      </c>
      <c r="F2643" s="22">
        <f>IF(AND(MONTH($D$1)&lt;=MONTH(E2643),YEAR($D$1)=YEAR(E2643)),0,DATEDIF(E2643,$D$1,"M"))</f>
        <v>75</v>
      </c>
      <c r="G2643" s="18">
        <v>84</v>
      </c>
      <c r="H2643" s="23">
        <v>3699</v>
      </c>
      <c r="I2643" s="23">
        <f t="shared" si="184"/>
        <v>2959.2000000000003</v>
      </c>
      <c r="J2643" s="15">
        <v>100</v>
      </c>
      <c r="K2643" s="23">
        <f t="shared" si="183"/>
        <v>34.038095238095238</v>
      </c>
      <c r="L2643" s="20">
        <f t="shared" si="185"/>
        <v>2552.8571428571427</v>
      </c>
      <c r="M2643" s="21">
        <f t="shared" si="186"/>
        <v>406.34285714285761</v>
      </c>
    </row>
    <row r="2644" spans="2:13">
      <c r="B2644" s="14">
        <v>16835299</v>
      </c>
      <c r="C2644" s="15" t="s">
        <v>1622</v>
      </c>
      <c r="D2644" s="15" t="s">
        <v>1894</v>
      </c>
      <c r="E2644" s="16">
        <v>44662</v>
      </c>
      <c r="F2644" s="22">
        <f>IF(AND(MONTH($D$1)&lt;=MONTH(E2644),YEAR($D$1)=YEAR(E2644)),0,DATEDIF(E2644,$D$1,"M"))</f>
        <v>41</v>
      </c>
      <c r="G2644" s="18">
        <v>84</v>
      </c>
      <c r="H2644" s="23">
        <v>3895</v>
      </c>
      <c r="I2644" s="23">
        <f t="shared" si="184"/>
        <v>3116</v>
      </c>
      <c r="J2644" s="15">
        <v>100</v>
      </c>
      <c r="K2644" s="23">
        <f t="shared" si="183"/>
        <v>35.904761904761905</v>
      </c>
      <c r="L2644" s="20">
        <f t="shared" si="185"/>
        <v>1472.0952380952381</v>
      </c>
      <c r="M2644" s="21">
        <f t="shared" si="186"/>
        <v>1643.9047619047619</v>
      </c>
    </row>
    <row r="2645" spans="2:13">
      <c r="B2645" s="14">
        <v>16835078</v>
      </c>
      <c r="C2645" s="15" t="s">
        <v>1622</v>
      </c>
      <c r="D2645" s="15" t="s">
        <v>1894</v>
      </c>
      <c r="E2645" s="16">
        <v>45695</v>
      </c>
      <c r="F2645" s="22">
        <f>IF(AND(MONTH($D$1)&lt;=MONTH(E2645),YEAR($D$1)=YEAR(E2645)),0,DATEDIF(E2645,$D$1,"M"))</f>
        <v>7</v>
      </c>
      <c r="G2645" s="18">
        <v>84</v>
      </c>
      <c r="H2645" s="23">
        <v>4176.6899999999996</v>
      </c>
      <c r="I2645" s="23">
        <f t="shared" si="184"/>
        <v>3341.3519999999999</v>
      </c>
      <c r="J2645" s="15">
        <v>100</v>
      </c>
      <c r="K2645" s="23">
        <f t="shared" si="183"/>
        <v>38.587523809523809</v>
      </c>
      <c r="L2645" s="20">
        <f t="shared" si="185"/>
        <v>270.11266666666666</v>
      </c>
      <c r="M2645" s="21">
        <f t="shared" si="186"/>
        <v>3071.239333333333</v>
      </c>
    </row>
    <row r="2646" spans="2:13">
      <c r="B2646" s="14">
        <v>25388245</v>
      </c>
      <c r="C2646" s="15" t="s">
        <v>1622</v>
      </c>
      <c r="D2646" s="15" t="s">
        <v>1894</v>
      </c>
      <c r="E2646" s="16">
        <v>45117</v>
      </c>
      <c r="F2646" s="22">
        <f>IF(AND(MONTH($D$1)&lt;=MONTH(E2646),YEAR($D$1)=YEAR(E2646)),0,DATEDIF(E2646,$D$1,"M"))</f>
        <v>26</v>
      </c>
      <c r="G2646" s="18">
        <v>84</v>
      </c>
      <c r="H2646" s="23">
        <v>4176</v>
      </c>
      <c r="I2646" s="23">
        <f t="shared" si="184"/>
        <v>3340.8</v>
      </c>
      <c r="J2646" s="15">
        <v>100</v>
      </c>
      <c r="K2646" s="23">
        <f t="shared" si="183"/>
        <v>38.580952380952382</v>
      </c>
      <c r="L2646" s="20">
        <f t="shared" si="185"/>
        <v>1003.104761904762</v>
      </c>
      <c r="M2646" s="21">
        <f t="shared" si="186"/>
        <v>2337.695238095238</v>
      </c>
    </row>
    <row r="2647" spans="2:13">
      <c r="B2647" s="14">
        <v>21713046</v>
      </c>
      <c r="C2647" s="15" t="s">
        <v>1623</v>
      </c>
      <c r="D2647" s="15" t="s">
        <v>1899</v>
      </c>
      <c r="E2647" s="16">
        <v>42461</v>
      </c>
      <c r="F2647" s="22">
        <f>IF(AND(MONTH($D$1)&lt;=MONTH(E2647),YEAR($D$1)=YEAR(E2647)),0,DATEDIF(E2647,$D$1,"M"))</f>
        <v>114</v>
      </c>
      <c r="G2647" s="18">
        <v>84</v>
      </c>
      <c r="H2647" s="23">
        <v>1910.25</v>
      </c>
      <c r="I2647" s="23">
        <f t="shared" si="184"/>
        <v>1528.2</v>
      </c>
      <c r="J2647" s="15">
        <v>50</v>
      </c>
      <c r="K2647" s="23">
        <f t="shared" si="183"/>
        <v>17.597619047619048</v>
      </c>
      <c r="L2647" s="20">
        <f t="shared" si="185"/>
        <v>1478.2</v>
      </c>
      <c r="M2647" s="21">
        <f t="shared" si="186"/>
        <v>50</v>
      </c>
    </row>
    <row r="2648" spans="2:13">
      <c r="B2648" s="14">
        <v>23628196</v>
      </c>
      <c r="C2648" s="15" t="s">
        <v>1623</v>
      </c>
      <c r="D2648" s="15" t="s">
        <v>1898</v>
      </c>
      <c r="E2648" s="16">
        <v>40909</v>
      </c>
      <c r="F2648" s="22">
        <f>IF(AND(MONTH($D$1)&lt;=MONTH(E2648),YEAR($D$1)=YEAR(E2648)),0,DATEDIF(E2648,$D$1,"M"))</f>
        <v>165</v>
      </c>
      <c r="G2648" s="18">
        <v>84</v>
      </c>
      <c r="H2648" s="23">
        <v>0</v>
      </c>
      <c r="I2648" s="23">
        <f t="shared" si="184"/>
        <v>0</v>
      </c>
      <c r="J2648" s="15">
        <v>50</v>
      </c>
      <c r="K2648" s="23">
        <f t="shared" si="183"/>
        <v>-0.59523809523809523</v>
      </c>
      <c r="L2648" s="20">
        <f t="shared" si="185"/>
        <v>-50</v>
      </c>
      <c r="M2648" s="21">
        <f t="shared" si="186"/>
        <v>50</v>
      </c>
    </row>
    <row r="2649" spans="2:13">
      <c r="B2649" s="14">
        <v>24133888</v>
      </c>
      <c r="C2649" s="15" t="s">
        <v>1624</v>
      </c>
      <c r="D2649" s="15" t="s">
        <v>1907</v>
      </c>
      <c r="E2649" s="16">
        <v>45734</v>
      </c>
      <c r="F2649" s="22">
        <f>IF(AND(MONTH($D$1)&lt;=MONTH(E2649),YEAR($D$1)=YEAR(E2649)),0,DATEDIF(E2649,$D$1,"M"))</f>
        <v>6</v>
      </c>
      <c r="G2649" s="18">
        <v>84</v>
      </c>
      <c r="H2649" s="23">
        <v>5495</v>
      </c>
      <c r="I2649" s="23">
        <f t="shared" si="184"/>
        <v>4396</v>
      </c>
      <c r="J2649" s="15">
        <v>100</v>
      </c>
      <c r="K2649" s="23">
        <f t="shared" si="183"/>
        <v>51.142857142857146</v>
      </c>
      <c r="L2649" s="20">
        <f t="shared" si="185"/>
        <v>306.85714285714289</v>
      </c>
      <c r="M2649" s="21">
        <f t="shared" si="186"/>
        <v>4089.1428571428569</v>
      </c>
    </row>
    <row r="2650" spans="2:13">
      <c r="B2650" s="14">
        <v>25308685</v>
      </c>
      <c r="C2650" s="15" t="s">
        <v>1624</v>
      </c>
      <c r="D2650" s="15" t="s">
        <v>1905</v>
      </c>
      <c r="E2650" s="16">
        <v>44826</v>
      </c>
      <c r="F2650" s="22">
        <f>IF(AND(MONTH($D$1)&lt;=MONTH(E2650),YEAR($D$1)=YEAR(E2650)),0,DATEDIF(E2650,$D$1,"M"))</f>
        <v>36</v>
      </c>
      <c r="G2650" s="18">
        <v>84</v>
      </c>
      <c r="H2650" s="23">
        <v>4251</v>
      </c>
      <c r="I2650" s="23">
        <f t="shared" si="184"/>
        <v>3400.8</v>
      </c>
      <c r="J2650" s="15">
        <v>100</v>
      </c>
      <c r="K2650" s="23">
        <f t="shared" si="183"/>
        <v>39.295238095238098</v>
      </c>
      <c r="L2650" s="20">
        <f t="shared" si="185"/>
        <v>1414.6285714285716</v>
      </c>
      <c r="M2650" s="21">
        <f t="shared" si="186"/>
        <v>1986.1714285714286</v>
      </c>
    </row>
    <row r="2651" spans="2:13">
      <c r="B2651" s="14">
        <v>17081907</v>
      </c>
      <c r="C2651" s="15" t="s">
        <v>1624</v>
      </c>
      <c r="D2651" s="15" t="s">
        <v>1905</v>
      </c>
      <c r="E2651" s="16">
        <v>43525</v>
      </c>
      <c r="F2651" s="22">
        <f>IF(AND(MONTH($D$1)&lt;=MONTH(E2651),YEAR($D$1)=YEAR(E2651)),0,DATEDIF(E2651,$D$1,"M"))</f>
        <v>79</v>
      </c>
      <c r="G2651" s="18">
        <v>84</v>
      </c>
      <c r="H2651" s="23">
        <v>198.15</v>
      </c>
      <c r="I2651" s="23">
        <f t="shared" si="184"/>
        <v>158.52000000000001</v>
      </c>
      <c r="J2651" s="15">
        <v>100</v>
      </c>
      <c r="K2651" s="23">
        <f t="shared" si="183"/>
        <v>0.69666666666666677</v>
      </c>
      <c r="L2651" s="20">
        <f t="shared" si="185"/>
        <v>55.036666666666676</v>
      </c>
      <c r="M2651" s="21">
        <f t="shared" si="186"/>
        <v>103.48333333333333</v>
      </c>
    </row>
    <row r="2652" spans="2:13">
      <c r="B2652" s="14">
        <v>21221462</v>
      </c>
      <c r="C2652" s="15" t="s">
        <v>1624</v>
      </c>
      <c r="D2652" s="15" t="s">
        <v>1906</v>
      </c>
      <c r="E2652" s="16">
        <v>45434</v>
      </c>
      <c r="F2652" s="22">
        <f>IF(AND(MONTH($D$1)&lt;=MONTH(E2652),YEAR($D$1)=YEAR(E2652)),0,DATEDIF(E2652,$D$1,"M"))</f>
        <v>16</v>
      </c>
      <c r="G2652" s="18">
        <v>84</v>
      </c>
      <c r="H2652" s="23">
        <v>6280</v>
      </c>
      <c r="I2652" s="23">
        <f t="shared" si="184"/>
        <v>5024</v>
      </c>
      <c r="J2652" s="15">
        <v>100</v>
      </c>
      <c r="K2652" s="23">
        <f t="shared" si="183"/>
        <v>58.61904761904762</v>
      </c>
      <c r="L2652" s="20">
        <f t="shared" si="185"/>
        <v>937.90476190476193</v>
      </c>
      <c r="M2652" s="21">
        <f t="shared" si="186"/>
        <v>4086.0952380952381</v>
      </c>
    </row>
    <row r="2653" spans="2:13">
      <c r="B2653" s="14">
        <v>20528440</v>
      </c>
      <c r="C2653" s="15" t="s">
        <v>1624</v>
      </c>
      <c r="D2653" s="15" t="s">
        <v>1908</v>
      </c>
      <c r="E2653" s="16">
        <v>44652</v>
      </c>
      <c r="F2653" s="22">
        <f>IF(AND(MONTH($D$1)&lt;=MONTH(E2653),YEAR($D$1)=YEAR(E2653)),0,DATEDIF(E2653,$D$1,"M"))</f>
        <v>42</v>
      </c>
      <c r="G2653" s="18">
        <v>84</v>
      </c>
      <c r="H2653" s="23">
        <v>6010.46</v>
      </c>
      <c r="I2653" s="23">
        <f t="shared" si="184"/>
        <v>4808.3680000000004</v>
      </c>
      <c r="J2653" s="15">
        <v>100</v>
      </c>
      <c r="K2653" s="23">
        <f t="shared" si="183"/>
        <v>56.052000000000007</v>
      </c>
      <c r="L2653" s="20">
        <f t="shared" si="185"/>
        <v>2354.1840000000002</v>
      </c>
      <c r="M2653" s="21">
        <f t="shared" si="186"/>
        <v>2454.1840000000002</v>
      </c>
    </row>
    <row r="2654" spans="2:13">
      <c r="B2654" s="14">
        <v>18676326</v>
      </c>
      <c r="C2654" s="15" t="s">
        <v>1624</v>
      </c>
      <c r="D2654" s="15" t="s">
        <v>1901</v>
      </c>
      <c r="E2654" s="16">
        <v>43706</v>
      </c>
      <c r="F2654" s="22">
        <f>IF(AND(MONTH($D$1)&lt;=MONTH(E2654),YEAR($D$1)=YEAR(E2654)),0,DATEDIF(E2654,$D$1,"M"))</f>
        <v>73</v>
      </c>
      <c r="G2654" s="18">
        <v>84</v>
      </c>
      <c r="H2654" s="23">
        <v>2042</v>
      </c>
      <c r="I2654" s="23">
        <f t="shared" si="184"/>
        <v>1633.6000000000001</v>
      </c>
      <c r="J2654" s="15">
        <v>100</v>
      </c>
      <c r="K2654" s="23">
        <f t="shared" si="183"/>
        <v>18.25714285714286</v>
      </c>
      <c r="L2654" s="20">
        <f t="shared" si="185"/>
        <v>1332.7714285714287</v>
      </c>
      <c r="M2654" s="21">
        <f t="shared" si="186"/>
        <v>300.82857142857142</v>
      </c>
    </row>
    <row r="2655" spans="2:13">
      <c r="B2655" s="14">
        <v>455171001</v>
      </c>
      <c r="C2655" s="15" t="s">
        <v>1624</v>
      </c>
      <c r="D2655" s="15" t="s">
        <v>1904</v>
      </c>
      <c r="E2655" s="16">
        <v>42703</v>
      </c>
      <c r="F2655" s="22">
        <f>IF(AND(MONTH($D$1)&lt;=MONTH(E2655),YEAR($D$1)=YEAR(E2655)),0,DATEDIF(E2655,$D$1,"M"))</f>
        <v>106</v>
      </c>
      <c r="G2655" s="18">
        <v>84</v>
      </c>
      <c r="H2655" s="23">
        <v>0</v>
      </c>
      <c r="I2655" s="23">
        <f t="shared" si="184"/>
        <v>0</v>
      </c>
      <c r="J2655" s="15">
        <v>50</v>
      </c>
      <c r="K2655" s="23">
        <f t="shared" si="183"/>
        <v>-0.59523809523809523</v>
      </c>
      <c r="L2655" s="20">
        <f t="shared" si="185"/>
        <v>-50</v>
      </c>
      <c r="M2655" s="21">
        <f t="shared" si="186"/>
        <v>50</v>
      </c>
    </row>
    <row r="2656" spans="2:13">
      <c r="B2656" s="14">
        <v>17933865</v>
      </c>
      <c r="C2656" s="15" t="s">
        <v>1624</v>
      </c>
      <c r="D2656" s="15" t="s">
        <v>1902</v>
      </c>
      <c r="E2656" s="16">
        <v>44586</v>
      </c>
      <c r="F2656" s="22">
        <f>IF(AND(MONTH($D$1)&lt;=MONTH(E2656),YEAR($D$1)=YEAR(E2656)),0,DATEDIF(E2656,$D$1,"M"))</f>
        <v>44</v>
      </c>
      <c r="G2656" s="18">
        <v>84</v>
      </c>
      <c r="H2656" s="23">
        <v>4218</v>
      </c>
      <c r="I2656" s="23">
        <f t="shared" si="184"/>
        <v>3374.4</v>
      </c>
      <c r="J2656" s="15">
        <v>100</v>
      </c>
      <c r="K2656" s="23">
        <f t="shared" si="183"/>
        <v>38.980952380952381</v>
      </c>
      <c r="L2656" s="20">
        <f t="shared" si="185"/>
        <v>1715.1619047619047</v>
      </c>
      <c r="M2656" s="21">
        <f t="shared" si="186"/>
        <v>1659.2380952380954</v>
      </c>
    </row>
    <row r="2657" spans="2:13">
      <c r="B2657" s="14">
        <v>20440872</v>
      </c>
      <c r="C2657" s="15" t="s">
        <v>1624</v>
      </c>
      <c r="D2657" s="15" t="s">
        <v>1777</v>
      </c>
      <c r="E2657" s="16">
        <v>42005</v>
      </c>
      <c r="F2657" s="22">
        <f>IF(AND(MONTH($D$1)&lt;=MONTH(E2657),YEAR($D$1)=YEAR(E2657)),0,DATEDIF(E2657,$D$1,"M"))</f>
        <v>129</v>
      </c>
      <c r="G2657" s="18">
        <v>84</v>
      </c>
      <c r="H2657" s="23">
        <v>3221.86</v>
      </c>
      <c r="I2657" s="23">
        <f t="shared" si="184"/>
        <v>2577.4880000000003</v>
      </c>
      <c r="J2657" s="15">
        <v>50</v>
      </c>
      <c r="K2657" s="23">
        <f t="shared" si="183"/>
        <v>30.089142857142861</v>
      </c>
      <c r="L2657" s="20">
        <f t="shared" si="185"/>
        <v>2527.4880000000003</v>
      </c>
      <c r="M2657" s="21">
        <f t="shared" si="186"/>
        <v>50</v>
      </c>
    </row>
    <row r="2658" spans="2:13">
      <c r="B2658" s="14">
        <v>25514008</v>
      </c>
      <c r="C2658" s="15" t="s">
        <v>1624</v>
      </c>
      <c r="D2658" s="15" t="s">
        <v>1777</v>
      </c>
      <c r="E2658" s="16">
        <v>43539</v>
      </c>
      <c r="F2658" s="22">
        <f>IF(AND(MONTH($D$1)&lt;=MONTH(E2658),YEAR($D$1)=YEAR(E2658)),0,DATEDIF(E2658,$D$1,"M"))</f>
        <v>78</v>
      </c>
      <c r="G2658" s="18">
        <v>84</v>
      </c>
      <c r="H2658" s="23">
        <v>3366.05</v>
      </c>
      <c r="I2658" s="23">
        <f t="shared" si="184"/>
        <v>2692.84</v>
      </c>
      <c r="J2658" s="15">
        <v>100</v>
      </c>
      <c r="K2658" s="23">
        <f t="shared" si="183"/>
        <v>30.867142857142859</v>
      </c>
      <c r="L2658" s="20">
        <f t="shared" si="185"/>
        <v>2407.6371428571429</v>
      </c>
      <c r="M2658" s="21">
        <f t="shared" si="186"/>
        <v>285.20285714285728</v>
      </c>
    </row>
    <row r="2659" spans="2:13">
      <c r="B2659" s="14">
        <v>16911670</v>
      </c>
      <c r="C2659" s="15" t="s">
        <v>1624</v>
      </c>
      <c r="D2659" s="15" t="s">
        <v>1777</v>
      </c>
      <c r="E2659" s="16">
        <v>43907</v>
      </c>
      <c r="F2659" s="22">
        <f>IF(AND(MONTH($D$1)&lt;=MONTH(E2659),YEAR($D$1)=YEAR(E2659)),0,DATEDIF(E2659,$D$1,"M"))</f>
        <v>66</v>
      </c>
      <c r="G2659" s="18">
        <v>84</v>
      </c>
      <c r="H2659" s="23">
        <v>3255</v>
      </c>
      <c r="I2659" s="23">
        <f t="shared" si="184"/>
        <v>2604</v>
      </c>
      <c r="J2659" s="15">
        <v>100</v>
      </c>
      <c r="K2659" s="23">
        <f t="shared" si="183"/>
        <v>29.80952380952381</v>
      </c>
      <c r="L2659" s="20">
        <f t="shared" si="185"/>
        <v>1967.4285714285716</v>
      </c>
      <c r="M2659" s="21">
        <f t="shared" si="186"/>
        <v>636.57142857142844</v>
      </c>
    </row>
    <row r="2660" spans="2:13">
      <c r="B2660" s="14">
        <v>25192240</v>
      </c>
      <c r="C2660" s="15" t="s">
        <v>1624</v>
      </c>
      <c r="D2660" s="15" t="s">
        <v>1626</v>
      </c>
      <c r="E2660" s="16">
        <v>44494</v>
      </c>
      <c r="F2660" s="22">
        <f>IF(AND(MONTH($D$1)&lt;=MONTH(E2660),YEAR($D$1)=YEAR(E2660)),0,DATEDIF(E2660,$D$1,"M"))</f>
        <v>47</v>
      </c>
      <c r="G2660" s="18">
        <v>84</v>
      </c>
      <c r="H2660" s="23">
        <v>3088</v>
      </c>
      <c r="I2660" s="23">
        <f t="shared" si="184"/>
        <v>2470.4</v>
      </c>
      <c r="J2660" s="15">
        <v>100</v>
      </c>
      <c r="K2660" s="23">
        <f t="shared" si="183"/>
        <v>28.219047619047622</v>
      </c>
      <c r="L2660" s="20">
        <f t="shared" si="185"/>
        <v>1326.2952380952381</v>
      </c>
      <c r="M2660" s="21">
        <f t="shared" si="186"/>
        <v>1144.104761904762</v>
      </c>
    </row>
    <row r="2661" spans="2:13">
      <c r="B2661" s="14">
        <v>25019594</v>
      </c>
      <c r="C2661" s="15" t="s">
        <v>1624</v>
      </c>
      <c r="D2661" s="15" t="s">
        <v>1909</v>
      </c>
      <c r="E2661" s="16">
        <v>45804</v>
      </c>
      <c r="F2661" s="22">
        <f>IF(AND(MONTH($D$1)&lt;=MONTH(E2661),YEAR($D$1)=YEAR(E2661)),0,DATEDIF(E2661,$D$1,"M"))</f>
        <v>4</v>
      </c>
      <c r="G2661" s="18">
        <v>84</v>
      </c>
      <c r="H2661" s="23">
        <v>4736</v>
      </c>
      <c r="I2661" s="23">
        <f t="shared" si="184"/>
        <v>3788.8</v>
      </c>
      <c r="J2661" s="15">
        <v>100</v>
      </c>
      <c r="K2661" s="23">
        <f t="shared" si="183"/>
        <v>43.914285714285718</v>
      </c>
      <c r="L2661" s="20">
        <f t="shared" si="185"/>
        <v>175.65714285714287</v>
      </c>
      <c r="M2661" s="21">
        <f t="shared" si="186"/>
        <v>3613.1428571428573</v>
      </c>
    </row>
    <row r="2662" spans="2:13">
      <c r="B2662" s="14">
        <v>25078404</v>
      </c>
      <c r="C2662" s="15" t="s">
        <v>1624</v>
      </c>
      <c r="D2662" s="15" t="s">
        <v>1900</v>
      </c>
      <c r="E2662" s="16">
        <v>43665</v>
      </c>
      <c r="F2662" s="22">
        <f>IF(AND(MONTH($D$1)&lt;=MONTH(E2662),YEAR($D$1)=YEAR(E2662)),0,DATEDIF(E2662,$D$1,"M"))</f>
        <v>74</v>
      </c>
      <c r="G2662" s="18">
        <v>84</v>
      </c>
      <c r="H2662" s="23">
        <v>88</v>
      </c>
      <c r="I2662" s="23">
        <f t="shared" si="184"/>
        <v>70.400000000000006</v>
      </c>
      <c r="J2662" s="15">
        <v>100</v>
      </c>
      <c r="K2662" s="23">
        <f t="shared" si="183"/>
        <v>-0.35238095238095229</v>
      </c>
      <c r="L2662" s="20">
        <f t="shared" si="185"/>
        <v>-26.076190476190469</v>
      </c>
      <c r="M2662" s="21">
        <f t="shared" si="186"/>
        <v>96.476190476190482</v>
      </c>
    </row>
    <row r="2663" spans="2:13">
      <c r="B2663" s="14">
        <v>25802268</v>
      </c>
      <c r="C2663" s="15" t="s">
        <v>1624</v>
      </c>
      <c r="D2663" s="15" t="s">
        <v>1907</v>
      </c>
      <c r="E2663" s="16">
        <v>45699</v>
      </c>
      <c r="F2663" s="22">
        <f>IF(AND(MONTH($D$1)&lt;=MONTH(E2663),YEAR($D$1)=YEAR(E2663)),0,DATEDIF(E2663,$D$1,"M"))</f>
        <v>7</v>
      </c>
      <c r="G2663" s="18">
        <v>84</v>
      </c>
      <c r="H2663" s="23">
        <v>5512</v>
      </c>
      <c r="I2663" s="23">
        <f t="shared" si="184"/>
        <v>4409.6000000000004</v>
      </c>
      <c r="J2663" s="15">
        <v>100</v>
      </c>
      <c r="K2663" s="23">
        <f t="shared" si="183"/>
        <v>51.304761904761911</v>
      </c>
      <c r="L2663" s="20">
        <f t="shared" si="185"/>
        <v>359.13333333333338</v>
      </c>
      <c r="M2663" s="21">
        <f t="shared" si="186"/>
        <v>4050.4666666666672</v>
      </c>
    </row>
    <row r="2664" spans="2:13">
      <c r="B2664" s="14">
        <v>20975059</v>
      </c>
      <c r="C2664" s="15" t="s">
        <v>1624</v>
      </c>
      <c r="D2664" s="15" t="s">
        <v>1907</v>
      </c>
      <c r="E2664" s="16">
        <v>45684</v>
      </c>
      <c r="F2664" s="22">
        <f>IF(AND(MONTH($D$1)&lt;=MONTH(E2664),YEAR($D$1)=YEAR(E2664)),0,DATEDIF(E2664,$D$1,"M"))</f>
        <v>8</v>
      </c>
      <c r="G2664" s="18">
        <v>84</v>
      </c>
      <c r="H2664" s="23">
        <v>5677</v>
      </c>
      <c r="I2664" s="23">
        <f t="shared" si="184"/>
        <v>4541.6000000000004</v>
      </c>
      <c r="J2664" s="15">
        <v>100</v>
      </c>
      <c r="K2664" s="23">
        <f t="shared" si="183"/>
        <v>52.87619047619048</v>
      </c>
      <c r="L2664" s="20">
        <f t="shared" si="185"/>
        <v>423.00952380952384</v>
      </c>
      <c r="M2664" s="21">
        <f t="shared" si="186"/>
        <v>4118.5904761904767</v>
      </c>
    </row>
    <row r="2665" spans="2:13">
      <c r="B2665" s="14">
        <v>24258419</v>
      </c>
      <c r="C2665" s="15" t="s">
        <v>1624</v>
      </c>
      <c r="D2665" s="15" t="s">
        <v>1907</v>
      </c>
      <c r="E2665" s="16">
        <v>45671</v>
      </c>
      <c r="F2665" s="22">
        <f>IF(AND(MONTH($D$1)&lt;=MONTH(E2665),YEAR($D$1)=YEAR(E2665)),0,DATEDIF(E2665,$D$1,"M"))</f>
        <v>8</v>
      </c>
      <c r="G2665" s="18">
        <v>84</v>
      </c>
      <c r="H2665" s="23">
        <v>5466</v>
      </c>
      <c r="I2665" s="23">
        <f t="shared" si="184"/>
        <v>4372.8</v>
      </c>
      <c r="J2665" s="15">
        <v>100</v>
      </c>
      <c r="K2665" s="23">
        <f t="shared" si="183"/>
        <v>50.866666666666667</v>
      </c>
      <c r="L2665" s="20">
        <f t="shared" si="185"/>
        <v>406.93333333333334</v>
      </c>
      <c r="M2665" s="21">
        <f t="shared" si="186"/>
        <v>3965.8666666666668</v>
      </c>
    </row>
    <row r="2666" spans="2:13">
      <c r="B2666" s="14">
        <v>18676387</v>
      </c>
      <c r="C2666" s="15" t="s">
        <v>1624</v>
      </c>
      <c r="D2666" s="15" t="s">
        <v>1907</v>
      </c>
      <c r="E2666" s="16">
        <v>45848</v>
      </c>
      <c r="F2666" s="22">
        <f>IF(AND(MONTH($D$1)&lt;=MONTH(E2666),YEAR($D$1)=YEAR(E2666)),0,DATEDIF(E2666,$D$1,"M"))</f>
        <v>2</v>
      </c>
      <c r="G2666" s="18">
        <v>84</v>
      </c>
      <c r="H2666" s="23">
        <v>6309</v>
      </c>
      <c r="I2666" s="23">
        <f t="shared" si="184"/>
        <v>5047.2000000000007</v>
      </c>
      <c r="J2666" s="15">
        <v>100</v>
      </c>
      <c r="K2666" s="23">
        <f t="shared" ref="K2666:K2670" si="187">(I2666-J2666)/G2666</f>
        <v>58.895238095238106</v>
      </c>
      <c r="L2666" s="20">
        <f t="shared" si="185"/>
        <v>117.79047619047621</v>
      </c>
      <c r="M2666" s="21">
        <f t="shared" si="186"/>
        <v>4929.4095238095242</v>
      </c>
    </row>
    <row r="2667" spans="2:13">
      <c r="B2667" s="14">
        <v>18676392</v>
      </c>
      <c r="C2667" s="15" t="s">
        <v>1624</v>
      </c>
      <c r="D2667" s="15" t="s">
        <v>1903</v>
      </c>
      <c r="E2667" s="16">
        <v>44629</v>
      </c>
      <c r="F2667" s="22">
        <f>IF(AND(MONTH($D$1)&lt;=MONTH(E2667),YEAR($D$1)=YEAR(E2667)),0,DATEDIF(E2667,$D$1,"M"))</f>
        <v>42</v>
      </c>
      <c r="G2667" s="18">
        <v>84</v>
      </c>
      <c r="H2667" s="23">
        <v>4906</v>
      </c>
      <c r="I2667" s="23">
        <f t="shared" si="184"/>
        <v>3924.8</v>
      </c>
      <c r="J2667" s="15">
        <v>100</v>
      </c>
      <c r="K2667" s="23">
        <f t="shared" si="187"/>
        <v>45.533333333333339</v>
      </c>
      <c r="L2667" s="20">
        <f t="shared" si="185"/>
        <v>1912.4000000000003</v>
      </c>
      <c r="M2667" s="21">
        <f t="shared" si="186"/>
        <v>2012.3999999999999</v>
      </c>
    </row>
    <row r="2668" spans="2:13">
      <c r="B2668" s="14">
        <v>18676387</v>
      </c>
      <c r="C2668" s="15" t="s">
        <v>1625</v>
      </c>
      <c r="D2668" s="15" t="s">
        <v>1911</v>
      </c>
      <c r="E2668" s="16">
        <v>45489</v>
      </c>
      <c r="F2668" s="22">
        <f>IF(AND(MONTH($D$1)&lt;=MONTH(E2668),YEAR($D$1)=YEAR(E2668)),0,DATEDIF(E2668,$D$1,"M"))</f>
        <v>14</v>
      </c>
      <c r="G2668" s="18">
        <v>60</v>
      </c>
      <c r="H2668" s="23">
        <v>5543</v>
      </c>
      <c r="I2668" s="23">
        <f t="shared" si="184"/>
        <v>4434.4000000000005</v>
      </c>
      <c r="J2668" s="15">
        <v>100</v>
      </c>
      <c r="K2668" s="23">
        <f t="shared" si="187"/>
        <v>72.240000000000009</v>
      </c>
      <c r="L2668" s="20">
        <f t="shared" si="185"/>
        <v>1011.3600000000001</v>
      </c>
      <c r="M2668" s="21">
        <f t="shared" si="186"/>
        <v>3423.0400000000004</v>
      </c>
    </row>
    <row r="2669" spans="2:13">
      <c r="B2669" s="14">
        <v>18676392</v>
      </c>
      <c r="C2669" s="15" t="s">
        <v>1625</v>
      </c>
      <c r="D2669" s="15" t="s">
        <v>1626</v>
      </c>
      <c r="E2669" s="16">
        <v>42005</v>
      </c>
      <c r="F2669" s="22">
        <f>IF(AND(MONTH($D$1)&lt;=MONTH(E2669),YEAR($D$1)=YEAR(E2669)),0,DATEDIF(E2669,$D$1,"M"))</f>
        <v>129</v>
      </c>
      <c r="G2669" s="18">
        <v>60</v>
      </c>
      <c r="H2669" s="23">
        <v>2472.61</v>
      </c>
      <c r="I2669" s="23">
        <f t="shared" si="184"/>
        <v>1978.0880000000002</v>
      </c>
      <c r="J2669" s="15">
        <v>50</v>
      </c>
      <c r="K2669" s="23">
        <f t="shared" si="187"/>
        <v>32.134800000000006</v>
      </c>
      <c r="L2669" s="20">
        <f t="shared" si="185"/>
        <v>1928.0880000000004</v>
      </c>
      <c r="M2669" s="21">
        <f t="shared" si="186"/>
        <v>50</v>
      </c>
    </row>
    <row r="2670" spans="2:13">
      <c r="B2670" s="14">
        <v>24258419</v>
      </c>
      <c r="C2670" s="15" t="s">
        <v>1625</v>
      </c>
      <c r="D2670" s="15" t="s">
        <v>1910</v>
      </c>
      <c r="E2670" s="16">
        <v>42736</v>
      </c>
      <c r="F2670" s="22">
        <f>IF(AND(MONTH($D$1)&lt;=MONTH(E2670),YEAR($D$1)=YEAR(E2670)),0,DATEDIF(E2670,$D$1,"M"))</f>
        <v>105</v>
      </c>
      <c r="G2670" s="18">
        <v>60</v>
      </c>
      <c r="H2670" s="23">
        <v>1900.07</v>
      </c>
      <c r="I2670" s="23">
        <f t="shared" si="184"/>
        <v>1520.056</v>
      </c>
      <c r="J2670" s="15">
        <v>50</v>
      </c>
      <c r="K2670" s="23">
        <f t="shared" si="187"/>
        <v>24.500933333333332</v>
      </c>
      <c r="L2670" s="20">
        <f t="shared" si="185"/>
        <v>1470.056</v>
      </c>
      <c r="M2670" s="21">
        <f t="shared" si="186"/>
        <v>50</v>
      </c>
    </row>
  </sheetData>
  <sheetProtection algorithmName="SHA-512" hashValue="m5GniAKl1+LGLbMnjTeYRn9gNMz6VEBm69xmQKDnwO3onYjLgWykaQceEyVFNaB9faXv5TI9+LFnnbayY4Y7GQ==" saltValue="78fcJTzzlALQYMQ2JoG9dQ==" spinCount="100000" sheet="1" objects="1" scenarios="1"/>
  <autoFilter ref="B3:M2670" xr:uid="{BCDD1EEC-27F2-4161-ACEC-897D31316F15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558047A64014E882C0049FD16D935" ma:contentTypeVersion="6" ma:contentTypeDescription="Een nieuw document maken." ma:contentTypeScope="" ma:versionID="787b109099d92beefac2c57ff58e31d3">
  <xsd:schema xmlns:xsd="http://www.w3.org/2001/XMLSchema" xmlns:xs="http://www.w3.org/2001/XMLSchema" xmlns:p="http://schemas.microsoft.com/office/2006/metadata/properties" xmlns:ns2="6dc82d3d-99fd-49b4-9777-f4ca2f005fbf" xmlns:ns3="9f2f0f59-957a-4d17-aede-9c5323bb1644" targetNamespace="http://schemas.microsoft.com/office/2006/metadata/properties" ma:root="true" ma:fieldsID="55e9dc023f195e127f6bc965ff08fbcd" ns2:_="" ns3:_="">
    <xsd:import namespace="6dc82d3d-99fd-49b4-9777-f4ca2f005fbf"/>
    <xsd:import namespace="9f2f0f59-957a-4d17-aede-9c5323bb1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82d3d-99fd-49b4-9777-f4ca2f005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f0f59-957a-4d17-aede-9c5323bb1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15F05-2C85-499A-80A1-86D4FE5E84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FD3962-5850-478E-B56B-208F7980E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82d3d-99fd-49b4-9777-f4ca2f005fbf"/>
    <ds:schemaRef ds:uri="9f2f0f59-957a-4d17-aede-9c5323bb1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5B8CF8-75F7-4BB7-A4D2-DF31DAB2D1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Uitstaande Hulpmiddelen</vt:lpstr>
    </vt:vector>
  </TitlesOfParts>
  <Company>Louwman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 Seghers</dc:creator>
  <cp:lastModifiedBy>Bosma, Rob</cp:lastModifiedBy>
  <dcterms:created xsi:type="dcterms:W3CDTF">2025-10-30T14:53:31Z</dcterms:created>
  <dcterms:modified xsi:type="dcterms:W3CDTF">2025-11-20T13:33:19Z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0x010100F7B558047A64014E882C0049FD16D935</vt:lpwstr>
  </property>
</Properties>
</file>