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eformatorische scholen/Leermiddelen 2025/4. Leidraad/"/>
    </mc:Choice>
  </mc:AlternateContent>
  <xr:revisionPtr revIDLastSave="153" documentId="8_{7D268C55-6BAD-4EA5-A49C-F3301CB9296A}" xr6:coauthVersionLast="47" xr6:coauthVersionMax="47" xr10:uidLastSave="{5A149F21-C375-41FF-BAD1-C1FEB9978B8D}"/>
  <bookViews>
    <workbookView xWindow="574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12" i="1" s="1"/>
  <c r="D13" i="1"/>
  <c r="F13" i="1" s="1"/>
  <c r="D11" i="1"/>
  <c r="F11" i="1" s="1"/>
  <c r="D7" i="1"/>
  <c r="D6" i="1"/>
  <c r="F14" i="1" l="1"/>
  <c r="D8" i="1"/>
  <c r="F16" i="1" l="1"/>
</calcChain>
</file>

<file path=xl/sharedStrings.xml><?xml version="1.0" encoding="utf-8"?>
<sst xmlns="http://schemas.openxmlformats.org/spreadsheetml/2006/main" count="25" uniqueCount="23">
  <si>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</si>
  <si>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</si>
  <si>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</si>
  <si>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</si>
  <si>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</si>
  <si>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</si>
  <si>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</si>
  <si>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</si>
  <si>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</si>
  <si>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</si>
  <si>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Kosten dienstverlening ILF (zie eis X van Bijlage 1)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</si>
  <si>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</si>
  <si>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</si>
  <si>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</si>
  <si>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</si>
  <si>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</si>
  <si>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</si>
  <si>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</si>
  <si>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Kosten dienstverlening GLF (zie eis X van Bijlage 1)</t>
  </si>
  <si>
    <t>Kosten bestel- en beheerportaal intern leermiddelenfonds (optioneel)</t>
  </si>
  <si>
    <t>Bijlage 4: Prijzenblad Reformatorische scholen</t>
  </si>
  <si>
    <t>Totaal (bedrag voor gunning)</t>
  </si>
  <si>
    <r>
      <t>De huidige leermiddelenlijsten (</t>
    </r>
    <r>
      <rPr>
        <sz val="9"/>
        <color rgb="FFFF0000"/>
        <rFont val="Aptos"/>
        <family val="2"/>
      </rPr>
      <t>Bijlage 7</t>
    </r>
    <r>
      <rPr>
        <sz val="9"/>
        <rFont val="Aptos"/>
        <family val="2"/>
      </rPr>
      <t>) zijn gebaseerd op de huidige situatie. Hier kunnen geen rechten aan worden ontleend.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</si>
</sst>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4" borderId="1" xfId="0" applyFont="1" applyFill="1" applyBorder="1" applyProtection="1"/>
    <xf numFmtId="0" fontId="4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44" fontId="3" fillId="0" borderId="1" xfId="0" applyNumberFormat="1" applyFont="1" applyBorder="1" applyProtection="1"/>
    <xf numFmtId="164" fontId="1" fillId="0" borderId="1" xfId="0" applyNumberFormat="1" applyFont="1" applyBorder="1" applyProtection="1"/>
    <xf numFmtId="0" fontId="3" fillId="5" borderId="2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left"/>
    </xf>
    <xf numFmtId="0" fontId="3" fillId="5" borderId="4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Protection="1"/>
    <xf numFmtId="0" fontId="3" fillId="0" borderId="2" xfId="0" applyFont="1" applyBorder="1" applyProtection="1"/>
    <xf numFmtId="44" fontId="4" fillId="0" borderId="1" xfId="0" applyNumberFormat="1" applyFont="1" applyBorder="1" applyProtection="1"/>
    <xf numFmtId="3" fontId="4" fillId="0" borderId="1" xfId="0" applyNumberFormat="1" applyFont="1" applyBorder="1" applyProtection="1"/>
    <xf numFmtId="0" fontId="3" fillId="0" borderId="0" xfId="0" applyFont="1" applyProtection="1"/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3"/>
  <sheetViews>
    <sheetView showGridLines="0" tabSelected="1" zoomScale="120" zoomScaleNormal="120" workbookViewId="0">
      <selection activeCell="B12" sqref="B12:C12"/>
    </sheetView>
  </sheetViews>
  <sheetFormatPr defaultRowHeight="12" x14ac:dyDescent="0.2"/>
  <cols>
    <col min="1" max="1" width="54" style="2" customWidth="1"/>
    <col min="2" max="2" width="17.5703125" style="2" bestFit="1" customWidth="1"/>
    <col min="3" max="4" width="17.5703125" style="2" customWidth="1"/>
    <col min="5" max="5" width="22.28515625" style="2" bestFit="1" customWidth="1"/>
    <col min="6" max="6" width="18.42578125" style="2" bestFit="1" customWidth="1"/>
    <col min="7" max="16384" width="9.140625" style="2"/>
  </cols>
  <sheetData>
    <row r="1" spans="1:6" x14ac:dyDescent="0.2">
      <c r="A1" s="1" t="s">
        <v>20</v>
      </c>
    </row>
    <row r="2" spans="1:6" x14ac:dyDescent="0.2">
      <c r="A2" s="1"/>
    </row>
    <row r="3" spans="1:6" x14ac:dyDescent="0.2">
      <c r="A3" s="3" t="s">
        <v>0</v>
      </c>
    </row>
    <row r="4" spans="1:6" x14ac:dyDescent="0.2">
      <c r="A4" s="4"/>
    </row>
    <row r="5" spans="1:6" x14ac:dyDescent="0.2">
      <c r="A5" s="5" t="s">
        <v>1</v>
      </c>
      <c r="B5" s="5" t="s">
        <v>2</v>
      </c>
      <c r="C5" s="6" t="s">
        <v>3</v>
      </c>
      <c r="D5" s="6" t="s">
        <v>4</v>
      </c>
    </row>
    <row r="6" spans="1:6" x14ac:dyDescent="0.2">
      <c r="A6" s="7" t="s">
        <v>5</v>
      </c>
      <c r="B6" s="8">
        <v>1013000</v>
      </c>
      <c r="C6" s="22">
        <v>0</v>
      </c>
      <c r="D6" s="9">
        <f>B6*(1-C6)</f>
        <v>1013000</v>
      </c>
    </row>
    <row r="7" spans="1:6" x14ac:dyDescent="0.2">
      <c r="A7" s="7" t="s">
        <v>6</v>
      </c>
      <c r="B7" s="8">
        <v>2866000</v>
      </c>
      <c r="C7" s="22">
        <v>0</v>
      </c>
      <c r="D7" s="9">
        <f>B7*(1-C7)</f>
        <v>2866000</v>
      </c>
    </row>
    <row r="8" spans="1:6" x14ac:dyDescent="0.2">
      <c r="A8" s="10" t="s">
        <v>4</v>
      </c>
      <c r="B8" s="11"/>
      <c r="C8" s="12"/>
      <c r="D8" s="13">
        <f>SUM(D6:D7)</f>
        <v>3879000</v>
      </c>
    </row>
    <row r="9" spans="1:6" x14ac:dyDescent="0.2">
      <c r="A9" s="4"/>
    </row>
    <row r="10" spans="1:6" ht="24" x14ac:dyDescent="0.2">
      <c r="A10" s="5" t="s">
        <v>7</v>
      </c>
      <c r="B10" s="5" t="s">
        <v>15</v>
      </c>
      <c r="C10" s="5" t="s">
        <v>16</v>
      </c>
      <c r="D10" s="5" t="s">
        <v>17</v>
      </c>
      <c r="E10" s="6" t="s">
        <v>8</v>
      </c>
      <c r="F10" s="6" t="s">
        <v>4</v>
      </c>
    </row>
    <row r="11" spans="1:6" x14ac:dyDescent="0.2">
      <c r="A11" s="14" t="s">
        <v>10</v>
      </c>
      <c r="B11" s="23">
        <v>0</v>
      </c>
      <c r="C11" s="22">
        <v>0</v>
      </c>
      <c r="D11" s="15">
        <f>B11*(1+C11)</f>
        <v>0</v>
      </c>
      <c r="E11" s="16">
        <v>9603</v>
      </c>
      <c r="F11" s="9">
        <f>D11*E11</f>
        <v>0</v>
      </c>
    </row>
    <row r="12" spans="1:6" x14ac:dyDescent="0.2">
      <c r="A12" s="14" t="s">
        <v>18</v>
      </c>
      <c r="B12" s="23">
        <v>0</v>
      </c>
      <c r="C12" s="22">
        <v>0</v>
      </c>
      <c r="D12" s="15">
        <f t="shared" ref="D12:D13" si="0">B12*(1+C12)</f>
        <v>0</v>
      </c>
      <c r="E12" s="16">
        <v>7477</v>
      </c>
      <c r="F12" s="9">
        <f t="shared" ref="F12:F13" si="1">D12*E12</f>
        <v>0</v>
      </c>
    </row>
    <row r="13" spans="1:6" x14ac:dyDescent="0.2">
      <c r="A13" s="14" t="s">
        <v>19</v>
      </c>
      <c r="B13" s="23">
        <v>0</v>
      </c>
      <c r="C13" s="22">
        <v>0</v>
      </c>
      <c r="D13" s="15">
        <f t="shared" si="0"/>
        <v>0</v>
      </c>
      <c r="E13" s="16">
        <v>1768</v>
      </c>
      <c r="F13" s="9">
        <f t="shared" si="1"/>
        <v>0</v>
      </c>
    </row>
    <row r="14" spans="1:6" x14ac:dyDescent="0.2">
      <c r="A14" s="10" t="s">
        <v>9</v>
      </c>
      <c r="B14" s="11"/>
      <c r="C14" s="11"/>
      <c r="D14" s="11"/>
      <c r="E14" s="12"/>
      <c r="F14" s="13">
        <f>SUM(F11:F13)</f>
        <v>0</v>
      </c>
    </row>
    <row r="15" spans="1:6" x14ac:dyDescent="0.2">
      <c r="A15" s="17"/>
    </row>
    <row r="16" spans="1:6" x14ac:dyDescent="0.2">
      <c r="A16" s="18" t="s">
        <v>21</v>
      </c>
      <c r="B16" s="19"/>
      <c r="C16" s="19"/>
      <c r="D16" s="19"/>
      <c r="E16" s="20"/>
      <c r="F16" s="13">
        <f>D8+F14</f>
        <v>3879000</v>
      </c>
    </row>
    <row r="17" spans="1:6" x14ac:dyDescent="0.2">
      <c r="A17" s="4"/>
    </row>
    <row r="18" spans="1:6" x14ac:dyDescent="0.2">
      <c r="A18" s="4" t="s">
        <v>22</v>
      </c>
    </row>
    <row r="20" spans="1:6" x14ac:dyDescent="0.2">
      <c r="A20" s="21" t="s">
        <v>11</v>
      </c>
      <c r="B20" s="24"/>
      <c r="C20" s="24"/>
      <c r="D20" s="24"/>
      <c r="E20" s="24"/>
      <c r="F20" s="24"/>
    </row>
    <row r="21" spans="1:6" x14ac:dyDescent="0.2">
      <c r="A21" s="21" t="s">
        <v>12</v>
      </c>
      <c r="B21" s="24"/>
      <c r="C21" s="24"/>
      <c r="D21" s="24"/>
      <c r="E21" s="24"/>
      <c r="F21" s="24"/>
    </row>
    <row r="22" spans="1:6" ht="48" customHeight="1" x14ac:dyDescent="0.2">
      <c r="A22" s="21" t="s">
        <v>13</v>
      </c>
      <c r="B22" s="24"/>
      <c r="C22" s="24"/>
      <c r="D22" s="24"/>
      <c r="E22" s="24"/>
      <c r="F22" s="24"/>
    </row>
    <row r="23" spans="1:6" x14ac:dyDescent="0.2">
      <c r="A23" s="21" t="s">
        <v>14</v>
      </c>
      <c r="B23" s="24"/>
      <c r="C23" s="24"/>
      <c r="D23" s="24"/>
      <c r="E23" s="24"/>
      <c r="F23" s="24"/>
    </row>
  </sheetData>
  <sheetProtection algorithmName="SHA-512" hashValue="x5vRZrM7XVOhKZPliD9ePlc40DxGzQTT+JWbn0a+dX3dN9UWYdIDMXXV2oktYQbkfD1t4D2Llf0vMsjI3h8bdQ==" saltValue="wh+bHmoqNlidJHYqhuuxbg==" spinCount="100000" sheet="1" objects="1" scenarios="1"/>
  <mergeCells count="7">
    <mergeCell ref="B23:F23"/>
    <mergeCell ref="A16:E16"/>
    <mergeCell ref="A14:E14"/>
    <mergeCell ref="A8:C8"/>
    <mergeCell ref="B20:F20"/>
    <mergeCell ref="B21:F21"/>
    <mergeCell ref="B22:F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587A6-3AE7-4E7F-9AB6-FD3829982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Elke Ambergen - Kienhuis | Inkada Inkoop &amp; Advies</cp:lastModifiedBy>
  <dcterms:created xsi:type="dcterms:W3CDTF">2024-09-02T08:38:56Z</dcterms:created>
  <dcterms:modified xsi:type="dcterms:W3CDTF">2025-11-20T15:32:38Z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