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ggdzeeland-my.sharepoint.com/personal/mzon_ggdzeeland_nl/Documents/IJZ/Inkoop 2025/Scenario 4/Publicatiedocumenten 5 december 2025/"/>
    </mc:Choice>
  </mc:AlternateContent>
  <xr:revisionPtr revIDLastSave="273" documentId="8_{9564024C-8A82-4FEC-838C-35719E768E6D}" xr6:coauthVersionLast="47" xr6:coauthVersionMax="47" xr10:uidLastSave="{E3047B67-A36B-4DFE-9525-5A6230DC33D4}"/>
  <workbookProtection workbookAlgorithmName="SHA-512" workbookHashValue="MRHPYHxcPn4HPfof1SpItD/tZuiditkP2hgdvlW5QDqyr5qggzEg04Wl5osDCSlSejgugfOLwn4quFt9f7bpLw==" workbookSaltValue="pFWLkffTNIqYQ+B854mYUA==" workbookSpinCount="100000" lockStructure="1"/>
  <bookViews>
    <workbookView xWindow="-120" yWindow="-120" windowWidth="29040" windowHeight="15720" xr2:uid="{19919F54-C2F4-48C9-A48E-FDE52513CFE9}"/>
  </bookViews>
  <sheets>
    <sheet name="Perceel 1" sheetId="3" r:id="rId1"/>
    <sheet name="Perceel 2_hoog complex" sheetId="9" r:id="rId2"/>
    <sheet name="Perceel 2_mid complex" sheetId="15" r:id="rId3"/>
    <sheet name="Perceel 2_basis" sheetId="16" r:id="rId4"/>
    <sheet name="Perceel 2_laag complex" sheetId="17" r:id="rId5"/>
    <sheet name="Perceel 6" sheetId="11" r:id="rId6"/>
    <sheet name="Perceel 7" sheetId="10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1" l="1"/>
  <c r="D26" i="11"/>
  <c r="D25" i="11"/>
  <c r="D24" i="11"/>
  <c r="B27" i="11"/>
  <c r="B26" i="11"/>
  <c r="B25" i="11"/>
  <c r="B24" i="11"/>
  <c r="M28" i="17"/>
  <c r="M27" i="17"/>
  <c r="M26" i="17"/>
  <c r="M25" i="17"/>
  <c r="K28" i="17"/>
  <c r="K27" i="17"/>
  <c r="K26" i="17"/>
  <c r="K25" i="17"/>
  <c r="I28" i="17"/>
  <c r="I27" i="17"/>
  <c r="I26" i="17"/>
  <c r="I25" i="17"/>
  <c r="I29" i="17" s="1"/>
  <c r="G28" i="17"/>
  <c r="G27" i="17"/>
  <c r="G26" i="17"/>
  <c r="G25" i="17"/>
  <c r="E28" i="17"/>
  <c r="E27" i="17"/>
  <c r="E26" i="17"/>
  <c r="E25" i="17"/>
  <c r="C28" i="17"/>
  <c r="C27" i="17"/>
  <c r="C26" i="17"/>
  <c r="C25" i="17"/>
  <c r="I28" i="16"/>
  <c r="I27" i="16"/>
  <c r="I26" i="16"/>
  <c r="I25" i="16"/>
  <c r="G28" i="16"/>
  <c r="G27" i="16"/>
  <c r="G26" i="16"/>
  <c r="G25" i="16"/>
  <c r="E28" i="16"/>
  <c r="E27" i="16"/>
  <c r="E26" i="16"/>
  <c r="E25" i="16"/>
  <c r="C28" i="16"/>
  <c r="C27" i="16"/>
  <c r="C26" i="16"/>
  <c r="C25" i="16"/>
  <c r="S28" i="15"/>
  <c r="S27" i="15"/>
  <c r="S26" i="15"/>
  <c r="S25" i="15"/>
  <c r="Q28" i="15"/>
  <c r="Q27" i="15"/>
  <c r="Q26" i="15"/>
  <c r="Q25" i="15"/>
  <c r="O28" i="15"/>
  <c r="O27" i="15"/>
  <c r="O26" i="15"/>
  <c r="O25" i="15"/>
  <c r="M28" i="15"/>
  <c r="M27" i="15"/>
  <c r="M26" i="15"/>
  <c r="M25" i="15"/>
  <c r="K28" i="15"/>
  <c r="K27" i="15"/>
  <c r="K26" i="15"/>
  <c r="K25" i="15"/>
  <c r="I28" i="15"/>
  <c r="I27" i="15"/>
  <c r="I26" i="15"/>
  <c r="I25" i="15"/>
  <c r="G28" i="15"/>
  <c r="G27" i="15"/>
  <c r="G26" i="15"/>
  <c r="G25" i="15"/>
  <c r="E28" i="15"/>
  <c r="E27" i="15"/>
  <c r="E26" i="15"/>
  <c r="E25" i="15"/>
  <c r="C28" i="15"/>
  <c r="C27" i="15"/>
  <c r="C26" i="15"/>
  <c r="C25" i="15"/>
  <c r="S29" i="15" l="1"/>
  <c r="M29" i="15"/>
  <c r="D28" i="11"/>
  <c r="B28" i="11"/>
  <c r="K29" i="17"/>
  <c r="M29" i="17"/>
  <c r="G29" i="17"/>
  <c r="E29" i="17"/>
  <c r="C29" i="17"/>
  <c r="G29" i="16"/>
  <c r="E29" i="16"/>
  <c r="C29" i="16"/>
  <c r="I29" i="16"/>
  <c r="I29" i="15"/>
  <c r="C29" i="15"/>
  <c r="O29" i="15"/>
  <c r="K29" i="15"/>
  <c r="Q29" i="15"/>
  <c r="E29" i="15"/>
  <c r="G29" i="15"/>
</calcChain>
</file>

<file path=xl/sharedStrings.xml><?xml version="1.0" encoding="utf-8"?>
<sst xmlns="http://schemas.openxmlformats.org/spreadsheetml/2006/main" count="476" uniqueCount="92">
  <si>
    <t>Bruto uurloon (incl. opslagen en sociale lasten, gecorrigeerd voor productiviteit)</t>
  </si>
  <si>
    <t>Reiskosten</t>
  </si>
  <si>
    <t>Kosten overhead en overige personele kosten</t>
  </si>
  <si>
    <t>Huisvestingskosten</t>
  </si>
  <si>
    <t>Productspecifieke kosten</t>
  </si>
  <si>
    <t>Opslag voor risico, innovatie en marge</t>
  </si>
  <si>
    <t>Totaal</t>
  </si>
  <si>
    <t>Eenheid</t>
  </si>
  <si>
    <t>per uur per cliënt</t>
  </si>
  <si>
    <t>per dagdeel per cliënt</t>
  </si>
  <si>
    <t>Productiviteit</t>
  </si>
  <si>
    <t>Groepsgrootte</t>
  </si>
  <si>
    <t>45A68</t>
  </si>
  <si>
    <t>45A16</t>
  </si>
  <si>
    <t>45B24</t>
  </si>
  <si>
    <t>45A41</t>
  </si>
  <si>
    <t>50Z08</t>
  </si>
  <si>
    <t>50Z02</t>
  </si>
  <si>
    <t>geen respons</t>
  </si>
  <si>
    <t>50Z04 op locatie</t>
  </si>
  <si>
    <t>50Z04 ambulant</t>
  </si>
  <si>
    <t>45B04 op locatie</t>
  </si>
  <si>
    <t>45B04 ambulant</t>
  </si>
  <si>
    <t>45A67</t>
  </si>
  <si>
    <t>45A64</t>
  </si>
  <si>
    <t>50Z06</t>
  </si>
  <si>
    <t>50Z03</t>
  </si>
  <si>
    <t>50Z01</t>
  </si>
  <si>
    <t>49B02</t>
  </si>
  <si>
    <t>45A52</t>
  </si>
  <si>
    <t>per fte per jaar</t>
  </si>
  <si>
    <t>45A40</t>
  </si>
  <si>
    <t>41A13</t>
  </si>
  <si>
    <t>50Z26</t>
  </si>
  <si>
    <t>Hoogcomplex</t>
  </si>
  <si>
    <t>Middencomplex</t>
  </si>
  <si>
    <t>41A15</t>
  </si>
  <si>
    <t>45A53</t>
  </si>
  <si>
    <t>Basis</t>
  </si>
  <si>
    <t>45A48</t>
  </si>
  <si>
    <t>45A24</t>
  </si>
  <si>
    <t>41A22</t>
  </si>
  <si>
    <t>40A11</t>
  </si>
  <si>
    <t>Laagcomplex</t>
  </si>
  <si>
    <t>45A63</t>
  </si>
  <si>
    <t>53Z00</t>
  </si>
  <si>
    <t>50Z09</t>
  </si>
  <si>
    <t>50Z10</t>
  </si>
  <si>
    <t>50Z11</t>
  </si>
  <si>
    <t>43B16 behandeling</t>
  </si>
  <si>
    <t>44A31 behandeling</t>
  </si>
  <si>
    <t>44A30 behandeling</t>
  </si>
  <si>
    <t>45A72 ambulant</t>
  </si>
  <si>
    <t>45A72     locatie</t>
  </si>
  <si>
    <t>45A04    locatie</t>
  </si>
  <si>
    <t>45A04 ambulant</t>
  </si>
  <si>
    <t>44A27 begeleiding</t>
  </si>
  <si>
    <t>om de anonimiteit te waarborgen, wordt dit niet openbaar gemaakt</t>
  </si>
  <si>
    <t>Scholing</t>
  </si>
  <si>
    <t>Ziekteverzuim</t>
  </si>
  <si>
    <t>Uitsplitsing productiviteit</t>
  </si>
  <si>
    <t>Feestdagen en verlof (incl. aanvullend verlof)</t>
  </si>
  <si>
    <t>Doorbetaalde pauzes</t>
  </si>
  <si>
    <t>Indirect cliëntgebonden tijd</t>
  </si>
  <si>
    <t>No show (niet-declareerbaar)</t>
  </si>
  <si>
    <t>Reistijd van- en naar de cliënt</t>
  </si>
  <si>
    <t>Direct cliëntgebonden tijd (% van de totale tijd)</t>
  </si>
  <si>
    <t>Indirect cliëntgebonden tijd (% van de totale tijd)</t>
  </si>
  <si>
    <t>Reistijd van- en naar de cliënt (% van de totale tijd)</t>
  </si>
  <si>
    <t>Niet-cliëntgebonden tijd (% van de totale tijd)</t>
  </si>
  <si>
    <t>-</t>
  </si>
  <si>
    <t>Uitsplitsing productiviteit op basis van opgave</t>
  </si>
  <si>
    <t>Sociale lasten (als opslag)</t>
  </si>
  <si>
    <t>Kosten overheadpersoneel (% van totale kosten)</t>
  </si>
  <si>
    <t>Inhuur / uitbesteding overheadtaken (% van totale kosten)</t>
  </si>
  <si>
    <t>Materiële overheadkosten (% van totale kosten)</t>
  </si>
  <si>
    <t>Overheadgerelateerde huisvestingskosten (% van totale kosten)</t>
  </si>
  <si>
    <t>Overige personele kosten (% van totale kosten)</t>
  </si>
  <si>
    <t>Opslag voor risico, innovatie en marge (als opslag)</t>
  </si>
  <si>
    <t>Kosten voor productgerelateerde huisvesting en inventaris (NHC/NIC in 2024)</t>
  </si>
  <si>
    <t>Energiekosten (gas, water, licht) (% van totale kosten)</t>
  </si>
  <si>
    <t>Hotelmatige kosten zoals voeding, linnen en schoonmaak  (% van totale kosten)</t>
  </si>
  <si>
    <t>Voedingskosten</t>
  </si>
  <si>
    <t>Opslagen algemeen</t>
  </si>
  <si>
    <t>Opslagen specifiek voor producten</t>
  </si>
  <si>
    <t>Algemeen</t>
  </si>
  <si>
    <t>Aantal opmerkingen aanbieders incl. toelichting</t>
  </si>
  <si>
    <t>Geen reacties</t>
  </si>
  <si>
    <t>Materialen groepsbegeleiding en arbeidsmatige dagbesteding (% van totale kosten)</t>
  </si>
  <si>
    <t>o.b.v. uitgangs-punten</t>
  </si>
  <si>
    <t>KPO-rapport</t>
  </si>
  <si>
    <t>Bijlage 11b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</si>
</sst>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€&quot;\ #,##0;[Red]&quot;€&quot;\ \-#,##0"/>
    <numFmt numFmtId="8" formatCode="&quot;€&quot;\ #,##0.00;[Red]&quot;€&quot;\ \-#,##0.00"/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0.0%"/>
    <numFmt numFmtId="165" formatCode="&quot;€&quot;\ #,##0.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2"/>
      <name val="Aptos Narrow"/>
      <family val="2"/>
      <scheme val="minor"/>
    </font>
    <font>
      <sz val="8"/>
      <color theme="3"/>
      <name val="Aptos Narrow"/>
      <family val="2"/>
      <scheme val="minor"/>
    </font>
    <font>
      <b/>
      <sz val="8"/>
      <color theme="3"/>
      <name val="Aptos Narrow"/>
      <family val="2"/>
      <scheme val="minor"/>
    </font>
    <font>
      <sz val="8"/>
      <color rgb="FF002060"/>
      <name val="Aptos Narrow"/>
      <family val="2"/>
      <scheme val="minor"/>
    </font>
    <font>
      <b/>
      <sz val="8"/>
      <color rgb="FF002060"/>
      <name val="Aptos Narrow"/>
      <family val="2"/>
      <scheme val="minor"/>
    </font>
    <font>
      <sz val="11"/>
      <color theme="1"/>
      <name val="Segoe UI"/>
      <family val="2"/>
    </font>
    <font>
      <sz val="8"/>
      <color theme="1"/>
      <name val="Arial"/>
      <family val="2"/>
    </font>
    <font>
      <i/>
      <sz val="8"/>
      <color rgb="FF002060"/>
      <name val="Aptos Narrow"/>
      <family val="2"/>
      <scheme val="minor"/>
    </font>
    <font>
      <sz val="11"/>
      <color theme="3"/>
      <name val="Aptos Narrow"/>
      <family val="2"/>
      <scheme val="minor"/>
    </font>
    <font>
      <sz val="14"/>
      <color theme="0"/>
      <name val="Calibri"/>
      <family val="2"/>
    </font>
    <font>
      <sz val="14"/>
      <color theme="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EAEC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0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44" fontId="3" fillId="3" borderId="1" xfId="0" applyNumberFormat="1" applyFont="1" applyFill="1" applyBorder="1" applyAlignment="1">
      <alignment horizontal="right" vertical="center" wrapText="1"/>
    </xf>
    <xf numFmtId="44" fontId="3" fillId="4" borderId="1" xfId="0" applyNumberFormat="1" applyFont="1" applyFill="1" applyBorder="1" applyAlignment="1">
      <alignment horizontal="right" vertical="center" wrapText="1"/>
    </xf>
    <xf numFmtId="44" fontId="4" fillId="4" borderId="2" xfId="0" applyNumberFormat="1" applyFont="1" applyFill="1" applyBorder="1" applyAlignment="1">
      <alignment horizontal="right" vertical="center" wrapText="1"/>
    </xf>
    <xf numFmtId="0" fontId="5" fillId="0" borderId="0" xfId="0" applyFont="1"/>
    <xf numFmtId="164" fontId="5" fillId="0" borderId="0" xfId="1" applyNumberFormat="1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6" fillId="4" borderId="0" xfId="0" applyFont="1" applyFill="1" applyAlignment="1">
      <alignment vertical="top" wrapText="1"/>
    </xf>
    <xf numFmtId="0" fontId="6" fillId="4" borderId="0" xfId="0" applyFont="1" applyFill="1" applyAlignment="1">
      <alignment wrapText="1"/>
    </xf>
    <xf numFmtId="164" fontId="5" fillId="0" borderId="0" xfId="1" applyNumberFormat="1" applyFont="1" applyFill="1"/>
    <xf numFmtId="0" fontId="6" fillId="0" borderId="0" xfId="0" applyFont="1"/>
    <xf numFmtId="164" fontId="6" fillId="0" borderId="0" xfId="1" applyNumberFormat="1" applyFont="1"/>
    <xf numFmtId="9" fontId="6" fillId="0" borderId="0" xfId="1" applyFont="1"/>
    <xf numFmtId="0" fontId="9" fillId="0" borderId="0" xfId="0" applyFont="1"/>
    <xf numFmtId="0" fontId="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right" vertical="center" wrapText="1"/>
    </xf>
    <xf numFmtId="0" fontId="10" fillId="0" borderId="0" xfId="0" applyFont="1"/>
    <xf numFmtId="0" fontId="4" fillId="5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4" fontId="3" fillId="5" borderId="1" xfId="0" applyNumberFormat="1" applyFont="1" applyFill="1" applyBorder="1" applyAlignment="1">
      <alignment horizontal="right" vertical="center" wrapText="1"/>
    </xf>
    <xf numFmtId="0" fontId="6" fillId="5" borderId="0" xfId="0" applyFont="1" applyFill="1" applyAlignment="1">
      <alignment wrapText="1"/>
    </xf>
    <xf numFmtId="0" fontId="5" fillId="5" borderId="0" xfId="0" applyFont="1" applyFill="1" applyAlignment="1">
      <alignment horizontal="right"/>
    </xf>
    <xf numFmtId="0" fontId="0" fillId="5" borderId="0" xfId="0" applyFill="1"/>
    <xf numFmtId="164" fontId="5" fillId="5" borderId="0" xfId="1" applyNumberFormat="1" applyFont="1" applyFill="1"/>
    <xf numFmtId="164" fontId="6" fillId="5" borderId="0" xfId="1" applyNumberFormat="1" applyFont="1" applyFill="1"/>
    <xf numFmtId="9" fontId="6" fillId="5" borderId="0" xfId="1" applyFont="1" applyFill="1"/>
    <xf numFmtId="0" fontId="5" fillId="5" borderId="0" xfId="0" applyFont="1" applyFill="1"/>
    <xf numFmtId="0" fontId="9" fillId="5" borderId="0" xfId="0" applyFont="1" applyFill="1"/>
    <xf numFmtId="165" fontId="4" fillId="5" borderId="2" xfId="0" applyNumberFormat="1" applyFont="1" applyFill="1" applyBorder="1" applyAlignment="1">
      <alignment horizontal="right" vertical="center" wrapText="1"/>
    </xf>
    <xf numFmtId="0" fontId="0" fillId="2" borderId="0" xfId="0" applyFill="1"/>
    <xf numFmtId="165" fontId="3" fillId="5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65" fontId="3" fillId="4" borderId="1" xfId="0" applyNumberFormat="1" applyFont="1" applyFill="1" applyBorder="1" applyAlignment="1">
      <alignment horizontal="right" vertical="center" wrapText="1"/>
    </xf>
    <xf numFmtId="165" fontId="3" fillId="3" borderId="1" xfId="0" applyNumberFormat="1" applyFont="1" applyFill="1" applyBorder="1" applyAlignment="1">
      <alignment horizontal="right" vertical="center" wrapText="1"/>
    </xf>
    <xf numFmtId="165" fontId="4" fillId="4" borderId="2" xfId="0" applyNumberFormat="1" applyFont="1" applyFill="1" applyBorder="1" applyAlignment="1">
      <alignment horizontal="right" vertical="center" wrapText="1"/>
    </xf>
    <xf numFmtId="8" fontId="3" fillId="4" borderId="1" xfId="0" applyNumberFormat="1" applyFont="1" applyFill="1" applyBorder="1" applyAlignment="1">
      <alignment horizontal="right" vertical="center" wrapText="1"/>
    </xf>
    <xf numFmtId="8" fontId="4" fillId="4" borderId="2" xfId="0" applyNumberFormat="1" applyFont="1" applyFill="1" applyBorder="1" applyAlignment="1">
      <alignment horizontal="right" vertical="center" wrapText="1"/>
    </xf>
    <xf numFmtId="6" fontId="3" fillId="4" borderId="1" xfId="0" applyNumberFormat="1" applyFont="1" applyFill="1" applyBorder="1" applyAlignment="1">
      <alignment horizontal="right" vertical="center" wrapText="1"/>
    </xf>
    <xf numFmtId="8" fontId="3" fillId="5" borderId="1" xfId="0" applyNumberFormat="1" applyFont="1" applyFill="1" applyBorder="1" applyAlignment="1">
      <alignment horizontal="right" vertical="center" wrapText="1"/>
    </xf>
    <xf numFmtId="44" fontId="4" fillId="4" borderId="2" xfId="0" applyNumberFormat="1" applyFont="1" applyFill="1" applyBorder="1" applyAlignment="1">
      <alignment horizontal="left" vertical="center" wrapText="1"/>
    </xf>
    <xf numFmtId="44" fontId="3" fillId="4" borderId="4" xfId="0" applyNumberFormat="1" applyFont="1" applyFill="1" applyBorder="1" applyAlignment="1">
      <alignment horizontal="right" vertical="center" wrapText="1"/>
    </xf>
    <xf numFmtId="44" fontId="3" fillId="5" borderId="4" xfId="0" applyNumberFormat="1" applyFont="1" applyFill="1" applyBorder="1" applyAlignment="1">
      <alignment horizontal="right" vertical="center" wrapText="1"/>
    </xf>
    <xf numFmtId="165" fontId="3" fillId="4" borderId="4" xfId="0" applyNumberFormat="1" applyFont="1" applyFill="1" applyBorder="1" applyAlignment="1">
      <alignment horizontal="right" vertical="center" wrapText="1"/>
    </xf>
    <xf numFmtId="165" fontId="3" fillId="5" borderId="4" xfId="0" applyNumberFormat="1" applyFont="1" applyFill="1" applyBorder="1" applyAlignment="1">
      <alignment horizontal="right" vertical="center" wrapText="1"/>
    </xf>
    <xf numFmtId="165" fontId="3" fillId="5" borderId="6" xfId="0" applyNumberFormat="1" applyFont="1" applyFill="1" applyBorder="1" applyAlignment="1">
      <alignment horizontal="right" vertical="center" wrapText="1"/>
    </xf>
    <xf numFmtId="165" fontId="3" fillId="5" borderId="5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9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</cellXfs>
  <cellStyles count="12">
    <cellStyle name="Komma 2" xfId="4" xr:uid="{C70542EF-369A-435E-ADD2-A6DBC79CF47C}"/>
    <cellStyle name="Procent" xfId="1" builtinId="5"/>
    <cellStyle name="Procent 2" xfId="8" xr:uid="{4CCF400A-8509-494C-9DAB-61C18B4393DA}"/>
    <cellStyle name="Procent 3" xfId="11" xr:uid="{1D1083CD-996D-43AE-9233-58046C64DDD1}"/>
    <cellStyle name="Procent 4" xfId="3" xr:uid="{BCBDEE9D-1BD1-41CA-B247-48AF0D4978A5}"/>
    <cellStyle name="Standaard" xfId="0" builtinId="0"/>
    <cellStyle name="Standaard 2" xfId="6" xr:uid="{E7C4B2F3-08AF-406D-B95D-EDF3D6F02B45}"/>
    <cellStyle name="Standaard 3" xfId="9" xr:uid="{5A74E1B8-7074-4783-9DC1-D65B67357EB8}"/>
    <cellStyle name="Standaard 4" xfId="2" xr:uid="{97A6368C-917C-4737-9802-8630D92A0BD0}"/>
    <cellStyle name="Valuta 2" xfId="7" xr:uid="{0D5C1932-F5A9-48CC-9DD1-5A6CC5F93213}"/>
    <cellStyle name="Valuta 3" xfId="10" xr:uid="{6E3AE381-E2BE-4CB3-B0BB-B13DBAECB96F}"/>
    <cellStyle name="Valuta 4" xfId="5" xr:uid="{2BA9383D-0E90-4714-BDF9-A8B358B800DC}"/>
  </cellStyles>
  <dxfs count="0"/>
  <tableStyles count="0" defaultTableStyle="TableStyleMedium2" defaultPivotStyle="PivotStyleLight16"/>
  <colors>
    <mruColors>
      <color rgb="FFEAEC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FDB6D-78D9-4781-8532-AC318C06DE46}">
  <dimension ref="A1:X5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3" max="3" width="8.85546875" style="30"/>
    <col min="5" max="5" width="8.85546875" style="30"/>
    <col min="7" max="7" width="8.85546875" style="30"/>
    <col min="9" max="9" width="8.85546875" style="30"/>
    <col min="11" max="11" width="8.85546875" style="30"/>
    <col min="13" max="13" width="8.85546875" style="30"/>
    <col min="15" max="15" width="8.85546875" style="30"/>
    <col min="17" max="17" width="8.85546875" style="30"/>
    <col min="19" max="19" width="8.85546875" style="30"/>
    <col min="21" max="21" width="8.85546875" style="30"/>
    <col min="23" max="23" width="8.85546875" style="30"/>
  </cols>
  <sheetData>
    <row r="1" spans="1:24" s="26" customFormat="1" ht="14.45" customHeight="1" x14ac:dyDescent="0.25">
      <c r="A1" s="25"/>
      <c r="B1" s="64" t="s">
        <v>19</v>
      </c>
      <c r="C1" s="65"/>
      <c r="D1" s="66" t="s">
        <v>20</v>
      </c>
      <c r="E1" s="67"/>
      <c r="F1" s="68" t="s">
        <v>12</v>
      </c>
      <c r="G1" s="69"/>
      <c r="H1" s="68" t="s">
        <v>50</v>
      </c>
      <c r="I1" s="69"/>
      <c r="J1" s="68" t="s">
        <v>51</v>
      </c>
      <c r="K1" s="69"/>
      <c r="L1" s="66" t="s">
        <v>13</v>
      </c>
      <c r="M1" s="67"/>
      <c r="N1" s="68" t="s">
        <v>14</v>
      </c>
      <c r="O1" s="69"/>
      <c r="P1" s="71" t="s">
        <v>15</v>
      </c>
      <c r="Q1" s="72"/>
      <c r="R1" s="68" t="s">
        <v>21</v>
      </c>
      <c r="S1" s="70"/>
      <c r="T1" s="64" t="s">
        <v>22</v>
      </c>
      <c r="U1" s="65"/>
      <c r="V1" s="68" t="s">
        <v>16</v>
      </c>
      <c r="W1" s="70"/>
      <c r="X1" s="60" t="s">
        <v>17</v>
      </c>
    </row>
    <row r="2" spans="1:24" s="26" customFormat="1" ht="33.75" x14ac:dyDescent="0.25">
      <c r="A2" s="63" t="s">
        <v>91</v>
      </c>
      <c r="B2" s="55" t="s">
        <v>90</v>
      </c>
      <c r="C2" s="56" t="s">
        <v>89</v>
      </c>
      <c r="D2" s="55" t="s">
        <v>90</v>
      </c>
      <c r="E2" s="55" t="s">
        <v>89</v>
      </c>
      <c r="F2" s="55" t="s">
        <v>90</v>
      </c>
      <c r="G2" s="56" t="s">
        <v>89</v>
      </c>
      <c r="H2" s="55" t="s">
        <v>90</v>
      </c>
      <c r="I2" s="62" t="s">
        <v>89</v>
      </c>
      <c r="J2" s="55" t="s">
        <v>90</v>
      </c>
      <c r="K2" s="55" t="s">
        <v>89</v>
      </c>
      <c r="L2" s="55" t="s">
        <v>90</v>
      </c>
      <c r="M2" s="55" t="s">
        <v>89</v>
      </c>
      <c r="N2" s="55"/>
      <c r="O2" s="57"/>
      <c r="P2" s="55" t="s">
        <v>90</v>
      </c>
      <c r="Q2" s="58" t="s">
        <v>89</v>
      </c>
      <c r="R2" s="55" t="s">
        <v>90</v>
      </c>
      <c r="S2" s="59" t="s">
        <v>89</v>
      </c>
      <c r="T2" s="55" t="s">
        <v>90</v>
      </c>
      <c r="U2" s="56" t="s">
        <v>89</v>
      </c>
      <c r="V2" s="55" t="s">
        <v>90</v>
      </c>
      <c r="W2" s="59" t="s">
        <v>89</v>
      </c>
      <c r="X2" s="61"/>
    </row>
    <row r="3" spans="1:24" ht="22.5" x14ac:dyDescent="0.25">
      <c r="A3" s="4" t="s">
        <v>0</v>
      </c>
      <c r="B3" s="49">
        <v>170.54908066473641</v>
      </c>
      <c r="C3" s="50">
        <v>106.67759520870264</v>
      </c>
      <c r="D3" s="51">
        <v>213.1863508309205</v>
      </c>
      <c r="E3" s="52">
        <v>121.97187409167076</v>
      </c>
      <c r="F3" s="49">
        <v>183.82667023375126</v>
      </c>
      <c r="G3" s="52">
        <v>105.09968902785151</v>
      </c>
      <c r="H3" s="49">
        <v>78.609193791341383</v>
      </c>
      <c r="I3" s="52">
        <v>87.894469781779236</v>
      </c>
      <c r="J3" s="49">
        <v>83.355654624069189</v>
      </c>
      <c r="K3" s="52">
        <v>87.89446979202252</v>
      </c>
      <c r="L3" s="51">
        <v>159.82200881525273</v>
      </c>
      <c r="M3" s="52">
        <v>89.288178885634807</v>
      </c>
      <c r="N3" s="51"/>
      <c r="O3" s="52"/>
      <c r="P3" s="51">
        <v>116.65341759484427</v>
      </c>
      <c r="Q3" s="52">
        <v>88.388300557772553</v>
      </c>
      <c r="R3" s="49">
        <v>147.84117669734843</v>
      </c>
      <c r="S3" s="52">
        <v>90.477522596158181</v>
      </c>
      <c r="T3" s="51">
        <v>184.80147087168552</v>
      </c>
      <c r="U3" s="52">
        <v>103.15388302994567</v>
      </c>
      <c r="V3" s="49">
        <v>147.68405715565603</v>
      </c>
      <c r="W3" s="52">
        <v>87.587617015167126</v>
      </c>
      <c r="X3" s="49"/>
    </row>
    <row r="4" spans="1:24" x14ac:dyDescent="0.25">
      <c r="A4" s="3" t="s">
        <v>1</v>
      </c>
      <c r="B4" s="6">
        <v>0</v>
      </c>
      <c r="C4" s="27" t="s">
        <v>70</v>
      </c>
      <c r="D4" s="42">
        <v>3.0966000000000005</v>
      </c>
      <c r="E4" s="38">
        <v>3.0966000000000005</v>
      </c>
      <c r="F4" s="6">
        <v>0</v>
      </c>
      <c r="G4" s="38">
        <v>0</v>
      </c>
      <c r="H4" s="6">
        <v>4.875</v>
      </c>
      <c r="I4" s="38">
        <v>4.875</v>
      </c>
      <c r="J4" s="6">
        <v>4.875</v>
      </c>
      <c r="K4" s="38">
        <v>4.875</v>
      </c>
      <c r="L4" s="42">
        <v>9.7266000000000012</v>
      </c>
      <c r="M4" s="38">
        <v>9.7266000000000012</v>
      </c>
      <c r="N4" s="42"/>
      <c r="O4" s="38"/>
      <c r="P4" s="42">
        <v>9.7266000000000012</v>
      </c>
      <c r="Q4" s="38">
        <v>9.7266000000000012</v>
      </c>
      <c r="R4" s="6">
        <v>0</v>
      </c>
      <c r="S4" s="38">
        <v>0</v>
      </c>
      <c r="T4" s="42">
        <v>4.875</v>
      </c>
      <c r="U4" s="38">
        <v>4.875</v>
      </c>
      <c r="V4" s="6">
        <v>4.875</v>
      </c>
      <c r="W4" s="38">
        <v>4.875</v>
      </c>
      <c r="X4" s="6"/>
    </row>
    <row r="5" spans="1:24" x14ac:dyDescent="0.25">
      <c r="A5" s="4" t="s">
        <v>2</v>
      </c>
      <c r="B5" s="44">
        <v>68.7</v>
      </c>
      <c r="C5" s="47">
        <v>39.880000000000003</v>
      </c>
      <c r="D5" s="44">
        <v>86.63</v>
      </c>
      <c r="E5" s="47">
        <v>46.49</v>
      </c>
      <c r="F5" s="44">
        <v>75.325000000000003</v>
      </c>
      <c r="G5" s="47">
        <v>39.950000000000003</v>
      </c>
      <c r="H5" s="44">
        <v>24.38</v>
      </c>
      <c r="I5" s="47">
        <v>26.62</v>
      </c>
      <c r="J5" s="44">
        <v>25.76</v>
      </c>
      <c r="K5" s="47">
        <v>26.62</v>
      </c>
      <c r="L5" s="44">
        <v>59.06</v>
      </c>
      <c r="M5" s="47">
        <v>32.770000000000003</v>
      </c>
      <c r="N5" s="7"/>
      <c r="O5" s="27"/>
      <c r="P5" s="44">
        <v>44.02</v>
      </c>
      <c r="Q5" s="47">
        <v>32.47</v>
      </c>
      <c r="R5" s="44">
        <v>43.51</v>
      </c>
      <c r="S5" s="47">
        <v>26.17</v>
      </c>
      <c r="T5" s="44">
        <v>55.38</v>
      </c>
      <c r="U5" s="47">
        <v>31</v>
      </c>
      <c r="V5" s="44">
        <v>44.89</v>
      </c>
      <c r="W5" s="47">
        <v>26.74</v>
      </c>
      <c r="X5" s="7"/>
    </row>
    <row r="6" spans="1:24" x14ac:dyDescent="0.25">
      <c r="A6" s="3" t="s">
        <v>3</v>
      </c>
      <c r="B6" s="6">
        <v>12.872892966264899</v>
      </c>
      <c r="C6" s="27">
        <v>3.8233188304271888</v>
      </c>
      <c r="D6" s="6">
        <v>0</v>
      </c>
      <c r="E6" s="38">
        <v>0</v>
      </c>
      <c r="F6" s="6">
        <v>15.293275321708755</v>
      </c>
      <c r="G6" s="38">
        <v>15.293275321708755</v>
      </c>
      <c r="H6" s="6">
        <v>0</v>
      </c>
      <c r="I6" s="38">
        <v>0</v>
      </c>
      <c r="J6" s="6">
        <v>0</v>
      </c>
      <c r="K6" s="38">
        <v>0</v>
      </c>
      <c r="L6" s="6">
        <v>0</v>
      </c>
      <c r="M6" s="38">
        <v>0</v>
      </c>
      <c r="N6" s="6"/>
      <c r="O6" s="53"/>
      <c r="P6" s="6">
        <v>0</v>
      </c>
      <c r="Q6" s="38">
        <v>0</v>
      </c>
      <c r="R6" s="6">
        <v>3.823</v>
      </c>
      <c r="S6" s="38">
        <v>3.8233188304271888</v>
      </c>
      <c r="T6" s="6">
        <v>0</v>
      </c>
      <c r="U6" s="38">
        <v>0</v>
      </c>
      <c r="V6" s="6">
        <v>3.8230000000000004</v>
      </c>
      <c r="W6" s="38">
        <v>3.8233188304271879</v>
      </c>
      <c r="X6" s="6"/>
    </row>
    <row r="7" spans="1:24" x14ac:dyDescent="0.25">
      <c r="A7" s="4" t="s">
        <v>4</v>
      </c>
      <c r="B7" s="41">
        <v>0.82439600176124073</v>
      </c>
      <c r="C7" s="47">
        <v>0.59</v>
      </c>
      <c r="D7" s="7">
        <v>0</v>
      </c>
      <c r="E7" s="38">
        <v>0</v>
      </c>
      <c r="F7" s="44">
        <v>4.0875000000000004</v>
      </c>
      <c r="G7" s="38">
        <v>2.3625000000000003</v>
      </c>
      <c r="H7" s="7">
        <v>0</v>
      </c>
      <c r="I7" s="38">
        <v>0</v>
      </c>
      <c r="J7" s="7">
        <v>0</v>
      </c>
      <c r="K7" s="38">
        <v>0</v>
      </c>
      <c r="L7" s="7">
        <v>0</v>
      </c>
      <c r="M7" s="38">
        <v>0</v>
      </c>
      <c r="N7" s="7"/>
      <c r="O7" s="54"/>
      <c r="P7" s="7">
        <v>0</v>
      </c>
      <c r="Q7" s="38">
        <v>0</v>
      </c>
      <c r="R7" s="44">
        <v>0.82</v>
      </c>
      <c r="S7" s="38">
        <v>0.7</v>
      </c>
      <c r="T7" s="7">
        <v>0</v>
      </c>
      <c r="U7" s="38">
        <v>0</v>
      </c>
      <c r="V7" s="44">
        <v>0.82</v>
      </c>
      <c r="W7" s="38">
        <v>0.72</v>
      </c>
      <c r="X7" s="7"/>
    </row>
    <row r="8" spans="1:24" ht="15.75" thickBot="1" x14ac:dyDescent="0.3">
      <c r="A8" s="3" t="s">
        <v>5</v>
      </c>
      <c r="B8" s="6">
        <v>5.0589284368838321</v>
      </c>
      <c r="C8" s="27">
        <v>3.0192965892624093</v>
      </c>
      <c r="D8" s="6">
        <v>6.0583459616504349</v>
      </c>
      <c r="E8" s="38">
        <v>3.4312338571103087</v>
      </c>
      <c r="F8" s="42">
        <v>5.570648911109199</v>
      </c>
      <c r="G8" s="38">
        <v>3.2541092869912056</v>
      </c>
      <c r="H8" s="6">
        <v>2.1572143098537828</v>
      </c>
      <c r="I8" s="38">
        <v>2.3878885403351999</v>
      </c>
      <c r="J8" s="6">
        <v>2.2798618765909353</v>
      </c>
      <c r="K8" s="38">
        <v>2.3878885403351999</v>
      </c>
      <c r="L8" s="6">
        <v>4.572159270290979</v>
      </c>
      <c r="M8" s="38">
        <v>2.635654888414245</v>
      </c>
      <c r="N8" s="6"/>
      <c r="O8" s="38"/>
      <c r="P8" s="6">
        <v>3.4079469316163018</v>
      </c>
      <c r="Q8" s="38">
        <v>2.6117031289472927</v>
      </c>
      <c r="R8" s="6">
        <v>3.9198783793363798</v>
      </c>
      <c r="S8" s="38">
        <v>2.4234838239797027</v>
      </c>
      <c r="T8" s="6">
        <v>4.9012007977179719</v>
      </c>
      <c r="U8" s="38">
        <v>2.7806662298570317</v>
      </c>
      <c r="V8" s="6">
        <v>4.042002680783197</v>
      </c>
      <c r="W8" s="38">
        <v>2.4749778426310369</v>
      </c>
      <c r="X8" s="6"/>
    </row>
    <row r="9" spans="1:24" x14ac:dyDescent="0.25">
      <c r="A9" s="5" t="s">
        <v>6</v>
      </c>
      <c r="B9" s="43">
        <v>258.00535028107538</v>
      </c>
      <c r="C9" s="36">
        <v>153.98412605238289</v>
      </c>
      <c r="D9" s="8">
        <v>308.97564404417216</v>
      </c>
      <c r="E9" s="36">
        <v>174.99292671262575</v>
      </c>
      <c r="F9" s="8">
        <v>284.09998623669372</v>
      </c>
      <c r="G9" s="36">
        <v>165.95213214428401</v>
      </c>
      <c r="H9" s="8">
        <v>110.01792980254289</v>
      </c>
      <c r="I9" s="36">
        <v>121.78231555709519</v>
      </c>
      <c r="J9" s="8">
        <v>116.27295570613768</v>
      </c>
      <c r="K9" s="36">
        <v>121.78231555709519</v>
      </c>
      <c r="L9" s="8">
        <v>233.18012278483988</v>
      </c>
      <c r="M9" s="36">
        <v>134.41839930912647</v>
      </c>
      <c r="N9" s="8"/>
      <c r="O9" s="36"/>
      <c r="P9" s="8">
        <v>173.8052935124314</v>
      </c>
      <c r="Q9" s="36">
        <v>133.19685957631194</v>
      </c>
      <c r="R9" s="8">
        <v>199.91379734615538</v>
      </c>
      <c r="S9" s="36">
        <v>123.59767502296484</v>
      </c>
      <c r="T9" s="8">
        <v>249.96124068361658</v>
      </c>
      <c r="U9" s="36">
        <v>141.81397772270861</v>
      </c>
      <c r="V9" s="8">
        <v>206.14213671994301</v>
      </c>
      <c r="W9" s="36">
        <v>126.22386997418289</v>
      </c>
      <c r="X9" s="8"/>
    </row>
    <row r="10" spans="1:24" s="12" customFormat="1" ht="22.5" x14ac:dyDescent="0.2">
      <c r="A10" s="14" t="s">
        <v>7</v>
      </c>
      <c r="B10" s="15" t="s">
        <v>8</v>
      </c>
      <c r="C10" s="28"/>
      <c r="D10" s="15" t="s">
        <v>8</v>
      </c>
      <c r="E10" s="28"/>
      <c r="F10" s="15" t="s">
        <v>9</v>
      </c>
      <c r="G10" s="28"/>
      <c r="H10" s="15" t="s">
        <v>8</v>
      </c>
      <c r="I10" s="28"/>
      <c r="J10" s="15" t="s">
        <v>8</v>
      </c>
      <c r="K10" s="28"/>
      <c r="L10" s="15" t="s">
        <v>8</v>
      </c>
      <c r="M10" s="28"/>
      <c r="N10" s="15" t="s">
        <v>18</v>
      </c>
      <c r="O10" s="28"/>
      <c r="P10" s="15" t="s">
        <v>8</v>
      </c>
      <c r="Q10" s="28"/>
      <c r="R10" s="15" t="s">
        <v>8</v>
      </c>
      <c r="S10" s="28"/>
      <c r="T10" s="15" t="s">
        <v>8</v>
      </c>
      <c r="U10" s="28"/>
      <c r="V10" s="15" t="s">
        <v>8</v>
      </c>
      <c r="W10" s="28"/>
      <c r="X10" s="15" t="s">
        <v>18</v>
      </c>
    </row>
    <row r="12" spans="1:24" s="11" customFormat="1" ht="10.5" customHeight="1" x14ac:dyDescent="0.2">
      <c r="A12" s="13" t="s">
        <v>11</v>
      </c>
      <c r="C12" s="29"/>
      <c r="E12" s="29"/>
      <c r="F12" s="11">
        <v>2.4</v>
      </c>
      <c r="G12" s="29"/>
      <c r="I12" s="29"/>
      <c r="K12" s="29"/>
      <c r="M12" s="29"/>
      <c r="O12" s="29"/>
      <c r="Q12" s="29"/>
      <c r="S12" s="29"/>
      <c r="U12" s="29"/>
      <c r="W12" s="29"/>
    </row>
    <row r="14" spans="1:24" x14ac:dyDescent="0.25">
      <c r="A14" s="17" t="s">
        <v>71</v>
      </c>
    </row>
    <row r="15" spans="1:24" x14ac:dyDescent="0.25">
      <c r="A15" s="9" t="s">
        <v>63</v>
      </c>
      <c r="B15" s="10"/>
      <c r="C15" s="31">
        <v>0.12</v>
      </c>
      <c r="D15" s="10"/>
      <c r="E15" s="31">
        <v>0.12</v>
      </c>
      <c r="F15" s="10"/>
      <c r="G15" s="31">
        <v>0.06</v>
      </c>
      <c r="H15" s="10">
        <v>0.12</v>
      </c>
      <c r="I15" s="31">
        <v>0.12</v>
      </c>
      <c r="J15" s="10">
        <v>0.16499999999999998</v>
      </c>
      <c r="K15" s="31">
        <v>0.12</v>
      </c>
      <c r="L15" s="16"/>
      <c r="M15" s="31">
        <v>0.12</v>
      </c>
      <c r="N15" s="10"/>
      <c r="O15" s="31"/>
      <c r="P15" s="10">
        <v>0.20799999999999999</v>
      </c>
      <c r="Q15" s="31">
        <v>0.12</v>
      </c>
      <c r="R15" s="10"/>
      <c r="S15" s="31">
        <v>0.12</v>
      </c>
      <c r="T15" s="10"/>
      <c r="U15" s="31">
        <v>0.12</v>
      </c>
      <c r="V15" s="10"/>
      <c r="W15" s="31">
        <v>0.12</v>
      </c>
    </row>
    <row r="16" spans="1:24" x14ac:dyDescent="0.25">
      <c r="A16" s="9" t="s">
        <v>64</v>
      </c>
      <c r="B16" s="10"/>
      <c r="C16" s="31">
        <v>0</v>
      </c>
      <c r="D16" s="10"/>
      <c r="E16" s="31">
        <v>0</v>
      </c>
      <c r="F16" s="10"/>
      <c r="G16" s="31">
        <v>0</v>
      </c>
      <c r="H16" s="10">
        <v>0</v>
      </c>
      <c r="I16" s="31">
        <v>0</v>
      </c>
      <c r="J16" s="10">
        <v>0</v>
      </c>
      <c r="K16" s="31">
        <v>0</v>
      </c>
      <c r="L16" s="16"/>
      <c r="M16" s="31">
        <v>0</v>
      </c>
      <c r="N16" s="10"/>
      <c r="O16" s="31"/>
      <c r="P16" s="10">
        <v>1E-3</v>
      </c>
      <c r="Q16" s="31">
        <v>0</v>
      </c>
      <c r="R16" s="10"/>
      <c r="S16" s="31">
        <v>0</v>
      </c>
      <c r="T16" s="10"/>
      <c r="U16" s="31">
        <v>0</v>
      </c>
      <c r="V16" s="10"/>
      <c r="W16" s="31">
        <v>0</v>
      </c>
    </row>
    <row r="17" spans="1:24" x14ac:dyDescent="0.25">
      <c r="A17" s="9" t="s">
        <v>62</v>
      </c>
      <c r="B17" s="10"/>
      <c r="C17" s="31">
        <v>0.01</v>
      </c>
      <c r="D17" s="10"/>
      <c r="E17" s="31">
        <v>0.01</v>
      </c>
      <c r="F17" s="10"/>
      <c r="G17" s="31">
        <v>0.01</v>
      </c>
      <c r="H17" s="10">
        <v>0</v>
      </c>
      <c r="I17" s="31">
        <v>0.01</v>
      </c>
      <c r="J17" s="10">
        <v>0</v>
      </c>
      <c r="K17" s="31">
        <v>0.01</v>
      </c>
      <c r="L17" s="16"/>
      <c r="M17" s="31">
        <v>0.01</v>
      </c>
      <c r="N17" s="10"/>
      <c r="O17" s="31"/>
      <c r="P17" s="10">
        <v>0</v>
      </c>
      <c r="Q17" s="31">
        <v>0.01</v>
      </c>
      <c r="R17" s="10"/>
      <c r="S17" s="31">
        <v>0.01</v>
      </c>
      <c r="T17" s="10"/>
      <c r="U17" s="31">
        <v>0.01</v>
      </c>
      <c r="V17" s="10"/>
      <c r="W17" s="31">
        <v>0.01</v>
      </c>
    </row>
    <row r="18" spans="1:24" x14ac:dyDescent="0.25">
      <c r="A18" s="9" t="s">
        <v>65</v>
      </c>
      <c r="B18" s="10"/>
      <c r="C18" s="31">
        <v>0</v>
      </c>
      <c r="D18" s="10"/>
      <c r="E18" s="31">
        <v>0.08</v>
      </c>
      <c r="F18" s="10"/>
      <c r="G18" s="31">
        <v>0</v>
      </c>
      <c r="H18" s="10">
        <v>0.02</v>
      </c>
      <c r="I18" s="31">
        <v>0.08</v>
      </c>
      <c r="J18" s="10">
        <v>0.01</v>
      </c>
      <c r="K18" s="31">
        <v>0.08</v>
      </c>
      <c r="L18" s="16"/>
      <c r="M18" s="31">
        <v>0.08</v>
      </c>
      <c r="N18" s="10"/>
      <c r="O18" s="31"/>
      <c r="P18" s="10">
        <v>0.13</v>
      </c>
      <c r="Q18" s="31">
        <v>0.08</v>
      </c>
      <c r="R18" s="10"/>
      <c r="S18" s="31">
        <v>0</v>
      </c>
      <c r="T18" s="10"/>
      <c r="U18" s="31">
        <v>0.08</v>
      </c>
      <c r="V18" s="10"/>
      <c r="W18" s="31">
        <v>0.08</v>
      </c>
    </row>
    <row r="19" spans="1:24" x14ac:dyDescent="0.25">
      <c r="A19" s="9" t="s">
        <v>58</v>
      </c>
      <c r="B19" s="10"/>
      <c r="C19" s="31">
        <v>0.02</v>
      </c>
      <c r="D19" s="10"/>
      <c r="E19" s="31">
        <v>0.02</v>
      </c>
      <c r="F19" s="10"/>
      <c r="G19" s="31">
        <v>0.02</v>
      </c>
      <c r="H19" s="10">
        <v>0.02</v>
      </c>
      <c r="I19" s="31">
        <v>0.02</v>
      </c>
      <c r="J19" s="10">
        <v>2.1499999999999998E-2</v>
      </c>
      <c r="K19" s="31">
        <v>0.02</v>
      </c>
      <c r="L19" s="16"/>
      <c r="M19" s="31">
        <v>0.02</v>
      </c>
      <c r="N19" s="10"/>
      <c r="O19" s="31"/>
      <c r="P19" s="10">
        <v>2.3E-2</v>
      </c>
      <c r="Q19" s="31">
        <v>0.02</v>
      </c>
      <c r="R19" s="10"/>
      <c r="S19" s="31">
        <v>0.02</v>
      </c>
      <c r="T19" s="10"/>
      <c r="U19" s="31">
        <v>0.02</v>
      </c>
      <c r="V19" s="10"/>
      <c r="W19" s="31">
        <v>0.02</v>
      </c>
    </row>
    <row r="20" spans="1:24" x14ac:dyDescent="0.25">
      <c r="A20" s="9" t="s">
        <v>61</v>
      </c>
      <c r="B20" s="10"/>
      <c r="C20" s="31">
        <v>0.13400000000000001</v>
      </c>
      <c r="D20" s="10"/>
      <c r="E20" s="31">
        <v>0.13400000000000001</v>
      </c>
      <c r="F20" s="10"/>
      <c r="G20" s="31">
        <v>0.13400000000000001</v>
      </c>
      <c r="H20" s="10">
        <v>0.128</v>
      </c>
      <c r="I20" s="31">
        <v>0.128</v>
      </c>
      <c r="J20" s="10">
        <v>0.128</v>
      </c>
      <c r="K20" s="31">
        <v>0.128</v>
      </c>
      <c r="L20" s="16"/>
      <c r="M20" s="31">
        <v>0.128</v>
      </c>
      <c r="N20" s="10"/>
      <c r="O20" s="31"/>
      <c r="P20" s="10">
        <v>0.13300000000000001</v>
      </c>
      <c r="Q20" s="31">
        <v>0.128</v>
      </c>
      <c r="R20" s="10"/>
      <c r="S20" s="31">
        <v>0.128</v>
      </c>
      <c r="T20" s="10"/>
      <c r="U20" s="31">
        <v>0.128</v>
      </c>
      <c r="V20" s="10"/>
      <c r="W20" s="31">
        <v>0.128</v>
      </c>
    </row>
    <row r="21" spans="1:24" x14ac:dyDescent="0.25">
      <c r="A21" s="9" t="s">
        <v>59</v>
      </c>
      <c r="B21" s="10"/>
      <c r="C21" s="31">
        <v>7.8E-2</v>
      </c>
      <c r="D21" s="10"/>
      <c r="E21" s="31">
        <v>7.8E-2</v>
      </c>
      <c r="F21" s="10"/>
      <c r="G21" s="31">
        <v>7.8E-2</v>
      </c>
      <c r="H21" s="10">
        <v>7.0999999999999994E-2</v>
      </c>
      <c r="I21" s="31">
        <v>7.0999999999999994E-2</v>
      </c>
      <c r="J21" s="10">
        <v>7.0999999999999994E-2</v>
      </c>
      <c r="K21" s="31">
        <v>7.0999999999999994E-2</v>
      </c>
      <c r="L21" s="16"/>
      <c r="M21" s="31">
        <v>7.0999999999999994E-2</v>
      </c>
      <c r="N21" s="10"/>
      <c r="O21" s="31"/>
      <c r="P21" s="10">
        <v>7.0999999999999994E-2</v>
      </c>
      <c r="Q21" s="31">
        <v>7.0999999999999994E-2</v>
      </c>
      <c r="R21" s="10"/>
      <c r="S21" s="31">
        <v>7.0999999999999994E-2</v>
      </c>
      <c r="T21" s="10"/>
      <c r="U21" s="31">
        <v>7.0999999999999994E-2</v>
      </c>
      <c r="V21" s="10"/>
      <c r="W21" s="31">
        <v>7.0999999999999994E-2</v>
      </c>
    </row>
    <row r="22" spans="1:24" x14ac:dyDescent="0.25">
      <c r="A22" s="17" t="s">
        <v>10</v>
      </c>
      <c r="B22" s="18">
        <v>0.4</v>
      </c>
      <c r="C22" s="32">
        <v>0.63800000000000001</v>
      </c>
      <c r="D22" s="18">
        <v>0.32</v>
      </c>
      <c r="E22" s="32">
        <v>0.55800000000000005</v>
      </c>
      <c r="F22" s="18">
        <v>0.4</v>
      </c>
      <c r="G22" s="32">
        <v>0.69799999999999995</v>
      </c>
      <c r="H22" s="18">
        <v>0.64100000000000001</v>
      </c>
      <c r="I22" s="32">
        <v>0.57099999999999995</v>
      </c>
      <c r="J22" s="18">
        <v>0.60499999999999998</v>
      </c>
      <c r="K22" s="32">
        <v>0.57099999999999995</v>
      </c>
      <c r="L22" s="18">
        <v>0.32</v>
      </c>
      <c r="M22" s="32">
        <v>0.57099999999999995</v>
      </c>
      <c r="N22" s="18"/>
      <c r="O22" s="32"/>
      <c r="P22" s="18">
        <v>0.434</v>
      </c>
      <c r="Q22" s="32">
        <v>0.57099999999999995</v>
      </c>
      <c r="R22" s="18">
        <v>0.4</v>
      </c>
      <c r="S22" s="32">
        <v>0.65100000000000002</v>
      </c>
      <c r="T22" s="18">
        <v>0.32</v>
      </c>
      <c r="U22" s="32">
        <v>0.57099999999999995</v>
      </c>
      <c r="V22" s="18">
        <v>0.34</v>
      </c>
      <c r="W22" s="32">
        <v>0.57099999999999995</v>
      </c>
    </row>
    <row r="25" spans="1:24" x14ac:dyDescent="0.25">
      <c r="A25" s="9" t="s">
        <v>66</v>
      </c>
      <c r="B25" s="10"/>
      <c r="C25" s="31"/>
      <c r="D25" s="10"/>
      <c r="E25" s="31"/>
      <c r="F25" s="10"/>
      <c r="G25" s="31"/>
      <c r="H25" s="10">
        <v>0.64100000000000001</v>
      </c>
      <c r="I25" s="31"/>
      <c r="J25" s="10">
        <v>0.60499999999999998</v>
      </c>
      <c r="K25" s="31"/>
      <c r="L25" s="10"/>
      <c r="M25" s="31"/>
      <c r="N25" s="10"/>
      <c r="O25" s="31"/>
      <c r="P25" s="10">
        <v>0.434</v>
      </c>
      <c r="Q25" s="31"/>
      <c r="R25" s="10"/>
      <c r="S25" s="31"/>
      <c r="T25" s="10"/>
      <c r="U25" s="31"/>
      <c r="V25" s="10"/>
      <c r="W25" s="31"/>
    </row>
    <row r="26" spans="1:24" x14ac:dyDescent="0.25">
      <c r="A26" s="9" t="s">
        <v>67</v>
      </c>
      <c r="B26" s="10"/>
      <c r="C26" s="31"/>
      <c r="D26" s="10"/>
      <c r="E26" s="31"/>
      <c r="F26" s="10"/>
      <c r="G26" s="31"/>
      <c r="H26" s="10">
        <v>0.12</v>
      </c>
      <c r="I26" s="31"/>
      <c r="J26" s="10">
        <v>0.16499999999999998</v>
      </c>
      <c r="K26" s="31"/>
      <c r="L26" s="10"/>
      <c r="M26" s="31"/>
      <c r="N26" s="10"/>
      <c r="O26" s="31"/>
      <c r="P26" s="10">
        <v>0.20799999999999999</v>
      </c>
      <c r="Q26" s="31"/>
      <c r="R26" s="10"/>
      <c r="S26" s="31"/>
      <c r="T26" s="10"/>
      <c r="U26" s="31"/>
      <c r="V26" s="10"/>
      <c r="W26" s="31"/>
    </row>
    <row r="27" spans="1:24" x14ac:dyDescent="0.25">
      <c r="A27" s="9" t="s">
        <v>68</v>
      </c>
      <c r="B27" s="10"/>
      <c r="C27" s="31"/>
      <c r="D27" s="10"/>
      <c r="E27" s="31"/>
      <c r="F27" s="10"/>
      <c r="G27" s="31"/>
      <c r="H27" s="10">
        <v>0.02</v>
      </c>
      <c r="I27" s="31"/>
      <c r="J27" s="10">
        <v>0.01</v>
      </c>
      <c r="K27" s="31"/>
      <c r="L27" s="10"/>
      <c r="M27" s="31"/>
      <c r="N27" s="10"/>
      <c r="O27" s="31"/>
      <c r="P27" s="10">
        <v>0.13</v>
      </c>
      <c r="Q27" s="31"/>
      <c r="R27" s="10"/>
      <c r="S27" s="31"/>
      <c r="T27" s="10"/>
      <c r="U27" s="31"/>
      <c r="V27" s="10"/>
      <c r="W27" s="31"/>
    </row>
    <row r="28" spans="1:24" x14ac:dyDescent="0.25">
      <c r="A28" s="9" t="s">
        <v>69</v>
      </c>
      <c r="B28" s="10"/>
      <c r="C28" s="31"/>
      <c r="D28" s="10"/>
      <c r="E28" s="31"/>
      <c r="F28" s="10"/>
      <c r="G28" s="31"/>
      <c r="H28" s="10">
        <v>0.21899999999999997</v>
      </c>
      <c r="I28" s="31"/>
      <c r="J28" s="10">
        <v>0.22049999999999997</v>
      </c>
      <c r="K28" s="31"/>
      <c r="L28" s="10"/>
      <c r="M28" s="31"/>
      <c r="N28" s="10"/>
      <c r="O28" s="31"/>
      <c r="P28" s="10">
        <v>0.22799999999999998</v>
      </c>
      <c r="Q28" s="31"/>
      <c r="R28" s="10"/>
      <c r="S28" s="31"/>
      <c r="T28" s="10"/>
      <c r="U28" s="31"/>
      <c r="V28" s="10"/>
      <c r="W28" s="31"/>
    </row>
    <row r="29" spans="1:24" x14ac:dyDescent="0.25">
      <c r="A29" s="17" t="s">
        <v>6</v>
      </c>
      <c r="B29" s="19"/>
      <c r="C29" s="33"/>
      <c r="D29" s="19"/>
      <c r="E29" s="33"/>
      <c r="F29" s="19"/>
      <c r="G29" s="33"/>
      <c r="H29" s="19">
        <v>1</v>
      </c>
      <c r="I29" s="33"/>
      <c r="J29" s="19">
        <v>1.0004999999999999</v>
      </c>
      <c r="K29" s="33"/>
      <c r="L29" s="19"/>
      <c r="M29" s="33"/>
      <c r="N29" s="19"/>
      <c r="O29" s="33"/>
      <c r="P29" s="19">
        <v>1</v>
      </c>
      <c r="Q29" s="33"/>
      <c r="R29" s="19"/>
      <c r="S29" s="33"/>
      <c r="T29" s="19"/>
      <c r="U29" s="33"/>
      <c r="V29" s="19"/>
      <c r="W29" s="33"/>
    </row>
    <row r="31" spans="1:24" s="37" customFormat="1" x14ac:dyDescent="0.25">
      <c r="A31" s="1" t="s">
        <v>86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s="23" customFormat="1" x14ac:dyDescent="0.25">
      <c r="A32" s="21" t="s">
        <v>10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</row>
    <row r="33" spans="1:24" x14ac:dyDescent="0.25">
      <c r="A33" s="17" t="s">
        <v>63</v>
      </c>
      <c r="B33" s="9">
        <v>2</v>
      </c>
      <c r="C33" s="34"/>
      <c r="D33" s="9">
        <v>2</v>
      </c>
      <c r="E33" s="34"/>
      <c r="F33" s="9">
        <v>2</v>
      </c>
      <c r="G33" s="34"/>
      <c r="H33" s="9"/>
      <c r="I33" s="34"/>
      <c r="J33" s="9">
        <v>1</v>
      </c>
      <c r="K33" s="34"/>
      <c r="L33" s="9">
        <v>1</v>
      </c>
      <c r="M33" s="34"/>
      <c r="N33" s="9"/>
      <c r="O33" s="34"/>
      <c r="P33" s="9">
        <v>1</v>
      </c>
      <c r="Q33" s="34"/>
      <c r="R33" s="9"/>
      <c r="S33" s="34"/>
      <c r="T33" s="9"/>
      <c r="U33" s="34"/>
      <c r="V33" s="9">
        <v>1</v>
      </c>
      <c r="W33" s="34"/>
      <c r="X33" s="9"/>
    </row>
    <row r="34" spans="1:24" x14ac:dyDescent="0.25">
      <c r="A34" s="17" t="s">
        <v>64</v>
      </c>
      <c r="B34" s="9">
        <v>2</v>
      </c>
      <c r="C34" s="34"/>
      <c r="D34" s="9">
        <v>2</v>
      </c>
      <c r="E34" s="34"/>
      <c r="F34" s="9">
        <v>2</v>
      </c>
      <c r="G34" s="34"/>
      <c r="H34" s="9"/>
      <c r="I34" s="34"/>
      <c r="J34" s="9"/>
      <c r="K34" s="34"/>
      <c r="L34" s="9">
        <v>1</v>
      </c>
      <c r="M34" s="34"/>
      <c r="N34" s="9"/>
      <c r="O34" s="34"/>
      <c r="P34" s="9">
        <v>1</v>
      </c>
      <c r="Q34" s="34"/>
      <c r="R34" s="9"/>
      <c r="S34" s="34"/>
      <c r="T34" s="9"/>
      <c r="U34" s="34"/>
      <c r="V34" s="9">
        <v>1</v>
      </c>
      <c r="W34" s="34"/>
      <c r="X34" s="9"/>
    </row>
    <row r="35" spans="1:24" x14ac:dyDescent="0.25">
      <c r="A35" s="17" t="s">
        <v>62</v>
      </c>
      <c r="B35" s="9"/>
      <c r="C35" s="34"/>
      <c r="D35" s="9"/>
      <c r="E35" s="34"/>
      <c r="F35" s="9"/>
      <c r="G35" s="34"/>
      <c r="H35" s="9">
        <v>1</v>
      </c>
      <c r="I35" s="34"/>
      <c r="J35" s="9">
        <v>1</v>
      </c>
      <c r="K35" s="34"/>
      <c r="L35" s="9">
        <v>1</v>
      </c>
      <c r="M35" s="34"/>
      <c r="N35" s="9"/>
      <c r="O35" s="34"/>
      <c r="P35" s="9">
        <v>2</v>
      </c>
      <c r="Q35" s="34"/>
      <c r="R35" s="9">
        <v>1</v>
      </c>
      <c r="S35" s="34"/>
      <c r="T35" s="9">
        <v>1</v>
      </c>
      <c r="U35" s="34"/>
      <c r="V35" s="9">
        <v>1</v>
      </c>
      <c r="W35" s="34"/>
      <c r="X35" s="9"/>
    </row>
    <row r="36" spans="1:24" x14ac:dyDescent="0.25">
      <c r="A36" s="17" t="s">
        <v>65</v>
      </c>
      <c r="B36" s="9"/>
      <c r="C36" s="34"/>
      <c r="D36" s="9"/>
      <c r="E36" s="34"/>
      <c r="F36" s="9"/>
      <c r="G36" s="34"/>
      <c r="H36" s="9"/>
      <c r="I36" s="34"/>
      <c r="J36" s="9">
        <v>1</v>
      </c>
      <c r="K36" s="34"/>
      <c r="L36" s="9">
        <v>1</v>
      </c>
      <c r="M36" s="34"/>
      <c r="N36" s="9"/>
      <c r="O36" s="34"/>
      <c r="P36" s="9">
        <v>1</v>
      </c>
      <c r="Q36" s="34"/>
      <c r="R36" s="9"/>
      <c r="S36" s="34"/>
      <c r="T36" s="9"/>
      <c r="U36" s="34"/>
      <c r="V36" s="9">
        <v>1</v>
      </c>
      <c r="W36" s="34"/>
      <c r="X36" s="9"/>
    </row>
    <row r="37" spans="1:24" x14ac:dyDescent="0.25">
      <c r="A37" s="17" t="s">
        <v>58</v>
      </c>
      <c r="B37" s="9">
        <v>2</v>
      </c>
      <c r="C37" s="34"/>
      <c r="D37" s="9">
        <v>2</v>
      </c>
      <c r="E37" s="34"/>
      <c r="F37" s="9">
        <v>2</v>
      </c>
      <c r="G37" s="34"/>
      <c r="H37" s="9"/>
      <c r="I37" s="34"/>
      <c r="J37" s="9">
        <v>1</v>
      </c>
      <c r="K37" s="34"/>
      <c r="L37" s="9"/>
      <c r="M37" s="34"/>
      <c r="N37" s="9"/>
      <c r="O37" s="34"/>
      <c r="P37" s="9">
        <v>1</v>
      </c>
      <c r="Q37" s="34"/>
      <c r="R37" s="9"/>
      <c r="S37" s="34"/>
      <c r="T37" s="9"/>
      <c r="U37" s="34"/>
      <c r="V37" s="9">
        <v>1</v>
      </c>
      <c r="W37" s="34"/>
      <c r="X37" s="9"/>
    </row>
    <row r="38" spans="1:24" x14ac:dyDescent="0.25">
      <c r="A38" s="17" t="s">
        <v>61</v>
      </c>
      <c r="B38" s="9"/>
      <c r="C38" s="34"/>
      <c r="D38" s="9"/>
      <c r="E38" s="34"/>
      <c r="F38" s="9"/>
      <c r="G38" s="34"/>
      <c r="H38" s="9"/>
      <c r="I38" s="34"/>
      <c r="J38" s="9"/>
      <c r="K38" s="34"/>
      <c r="L38" s="9"/>
      <c r="M38" s="34"/>
      <c r="N38" s="9"/>
      <c r="O38" s="34"/>
      <c r="P38" s="9">
        <v>1</v>
      </c>
      <c r="Q38" s="34"/>
      <c r="R38" s="9"/>
      <c r="S38" s="34"/>
      <c r="T38" s="9"/>
      <c r="U38" s="34"/>
      <c r="V38" s="9">
        <v>1</v>
      </c>
      <c r="W38" s="34"/>
      <c r="X38" s="9"/>
    </row>
    <row r="39" spans="1:24" x14ac:dyDescent="0.25">
      <c r="A39" s="17" t="s">
        <v>59</v>
      </c>
      <c r="B39" s="9">
        <v>1</v>
      </c>
      <c r="C39" s="34"/>
      <c r="D39" s="9">
        <v>1</v>
      </c>
      <c r="E39" s="34"/>
      <c r="F39" s="9">
        <v>1</v>
      </c>
      <c r="G39" s="34"/>
      <c r="H39" s="9">
        <v>1</v>
      </c>
      <c r="I39" s="34"/>
      <c r="J39" s="9">
        <v>2</v>
      </c>
      <c r="K39" s="34"/>
      <c r="L39" s="9">
        <v>2</v>
      </c>
      <c r="M39" s="34"/>
      <c r="N39" s="9"/>
      <c r="O39" s="34"/>
      <c r="P39" s="9">
        <v>1</v>
      </c>
      <c r="Q39" s="34"/>
      <c r="R39" s="9">
        <v>1</v>
      </c>
      <c r="S39" s="34"/>
      <c r="T39" s="9">
        <v>1</v>
      </c>
      <c r="U39" s="34"/>
      <c r="V39" s="9"/>
      <c r="W39" s="34"/>
      <c r="X39" s="9"/>
    </row>
    <row r="41" spans="1:24" s="23" customFormat="1" x14ac:dyDescent="0.25">
      <c r="A41" s="21" t="s">
        <v>84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1:24" x14ac:dyDescent="0.25">
      <c r="A42" s="17" t="s">
        <v>79</v>
      </c>
      <c r="B42" s="9">
        <v>1</v>
      </c>
      <c r="F42" s="9">
        <v>1</v>
      </c>
      <c r="H42" s="9">
        <v>2</v>
      </c>
      <c r="J42" s="9">
        <v>2</v>
      </c>
    </row>
    <row r="43" spans="1:24" x14ac:dyDescent="0.25">
      <c r="A43" s="17" t="s">
        <v>80</v>
      </c>
      <c r="B43" s="9">
        <v>1</v>
      </c>
      <c r="C43" s="35"/>
      <c r="E43" s="35"/>
      <c r="F43" s="9">
        <v>1</v>
      </c>
      <c r="G43" s="35"/>
      <c r="H43" s="9">
        <v>2</v>
      </c>
      <c r="I43" s="35"/>
      <c r="J43" s="9">
        <v>2</v>
      </c>
      <c r="K43" s="35"/>
      <c r="M43" s="35"/>
      <c r="O43" s="35"/>
      <c r="Q43" s="35"/>
      <c r="S43" s="35"/>
      <c r="U43" s="35"/>
      <c r="W43" s="35"/>
    </row>
    <row r="44" spans="1:24" x14ac:dyDescent="0.25">
      <c r="A44" s="17" t="s">
        <v>81</v>
      </c>
      <c r="B44" s="9"/>
      <c r="H44" s="9">
        <v>1</v>
      </c>
      <c r="J44" s="9">
        <v>1</v>
      </c>
    </row>
    <row r="45" spans="1:24" x14ac:dyDescent="0.25">
      <c r="A45" s="17" t="s">
        <v>82</v>
      </c>
      <c r="B45" s="9"/>
    </row>
    <row r="47" spans="1:24" s="23" customFormat="1" x14ac:dyDescent="0.25">
      <c r="A47" s="21" t="s">
        <v>83</v>
      </c>
      <c r="B47" s="24" t="s">
        <v>85</v>
      </c>
      <c r="C47" s="24"/>
      <c r="D47" s="22"/>
      <c r="E47" s="24"/>
      <c r="F47" s="22"/>
      <c r="G47" s="24"/>
      <c r="H47" s="22"/>
      <c r="I47" s="24"/>
      <c r="J47" s="22"/>
      <c r="K47" s="24"/>
      <c r="L47" s="22"/>
      <c r="M47" s="24"/>
      <c r="N47" s="22"/>
      <c r="O47" s="24"/>
      <c r="P47" s="22"/>
      <c r="Q47" s="24"/>
      <c r="R47" s="22"/>
      <c r="S47" s="24"/>
      <c r="T47" s="22"/>
      <c r="U47" s="24"/>
      <c r="V47" s="22"/>
      <c r="W47" s="24"/>
      <c r="X47" s="22"/>
    </row>
    <row r="48" spans="1:24" x14ac:dyDescent="0.25">
      <c r="A48" s="17" t="s">
        <v>72</v>
      </c>
      <c r="B48" s="9">
        <v>4</v>
      </c>
      <c r="C48" s="34"/>
      <c r="D48" s="9"/>
      <c r="E48" s="34"/>
      <c r="F48" s="9"/>
      <c r="G48" s="34"/>
      <c r="H48" s="9"/>
      <c r="I48" s="34"/>
      <c r="J48" s="9"/>
      <c r="K48" s="34"/>
      <c r="L48" s="9"/>
      <c r="M48" s="34"/>
      <c r="N48" s="9"/>
      <c r="O48" s="34"/>
      <c r="P48" s="9"/>
      <c r="Q48" s="34"/>
      <c r="R48" s="9"/>
      <c r="S48" s="34"/>
      <c r="T48" s="9"/>
      <c r="U48" s="34"/>
      <c r="V48" s="9"/>
      <c r="W48" s="34"/>
      <c r="X48" s="9"/>
    </row>
    <row r="49" spans="1:24" x14ac:dyDescent="0.25">
      <c r="A49" s="17" t="s">
        <v>73</v>
      </c>
      <c r="B49" s="9">
        <v>4</v>
      </c>
      <c r="C49" s="34"/>
      <c r="D49" s="9"/>
      <c r="E49" s="34"/>
      <c r="F49" s="9"/>
      <c r="G49" s="34"/>
      <c r="H49" s="9"/>
      <c r="I49" s="34"/>
      <c r="J49" s="9"/>
      <c r="K49" s="34"/>
      <c r="L49" s="9"/>
      <c r="M49" s="34"/>
      <c r="N49" s="9"/>
      <c r="O49" s="34"/>
      <c r="P49" s="9"/>
      <c r="Q49" s="34"/>
      <c r="R49" s="9"/>
      <c r="S49" s="34"/>
      <c r="T49" s="9"/>
      <c r="U49" s="34"/>
      <c r="V49" s="9"/>
      <c r="W49" s="34"/>
      <c r="X49" s="9"/>
    </row>
    <row r="50" spans="1:24" x14ac:dyDescent="0.25">
      <c r="A50" s="17" t="s">
        <v>74</v>
      </c>
      <c r="B50" s="9">
        <v>5</v>
      </c>
      <c r="C50" s="34"/>
      <c r="D50" s="9"/>
      <c r="E50" s="34"/>
      <c r="F50" s="9"/>
      <c r="G50" s="34"/>
      <c r="H50" s="9"/>
      <c r="I50" s="34"/>
      <c r="J50" s="9"/>
      <c r="K50" s="34"/>
      <c r="L50" s="9"/>
      <c r="M50" s="34"/>
      <c r="N50" s="9"/>
      <c r="O50" s="34"/>
      <c r="P50" s="9"/>
      <c r="Q50" s="34"/>
      <c r="R50" s="9"/>
      <c r="S50" s="34"/>
      <c r="T50" s="9"/>
      <c r="U50" s="34"/>
      <c r="V50" s="9"/>
      <c r="W50" s="34"/>
      <c r="X50" s="9"/>
    </row>
    <row r="51" spans="1:24" x14ac:dyDescent="0.25">
      <c r="A51" s="17" t="s">
        <v>75</v>
      </c>
      <c r="B51" s="9">
        <v>5</v>
      </c>
      <c r="C51" s="34"/>
      <c r="D51" s="9"/>
      <c r="E51" s="34"/>
      <c r="F51" s="9"/>
      <c r="G51" s="34"/>
      <c r="H51" s="9"/>
      <c r="I51" s="34"/>
      <c r="J51" s="9"/>
      <c r="K51" s="34"/>
      <c r="L51" s="9"/>
      <c r="M51" s="34"/>
      <c r="N51" s="9"/>
      <c r="O51" s="34"/>
      <c r="P51" s="9"/>
      <c r="Q51" s="34"/>
      <c r="R51" s="9"/>
      <c r="S51" s="34"/>
      <c r="T51" s="9"/>
      <c r="U51" s="34"/>
      <c r="V51" s="9"/>
      <c r="W51" s="34"/>
      <c r="X51" s="9"/>
    </row>
    <row r="52" spans="1:24" x14ac:dyDescent="0.25">
      <c r="A52" s="17" t="s">
        <v>76</v>
      </c>
      <c r="B52" s="9">
        <v>3</v>
      </c>
      <c r="C52" s="34"/>
      <c r="D52" s="9"/>
      <c r="E52" s="34"/>
      <c r="F52" s="9"/>
      <c r="G52" s="34"/>
      <c r="H52" s="9"/>
      <c r="I52" s="34"/>
      <c r="J52" s="9"/>
      <c r="K52" s="34"/>
      <c r="L52" s="9"/>
      <c r="M52" s="34"/>
      <c r="N52" s="9"/>
      <c r="O52" s="34"/>
      <c r="P52" s="9"/>
      <c r="Q52" s="34"/>
      <c r="R52" s="9"/>
      <c r="S52" s="34"/>
      <c r="T52" s="9"/>
      <c r="U52" s="34"/>
      <c r="V52" s="9"/>
      <c r="W52" s="34"/>
      <c r="X52" s="9"/>
    </row>
    <row r="53" spans="1:24" x14ac:dyDescent="0.25">
      <c r="A53" s="17" t="s">
        <v>77</v>
      </c>
      <c r="B53" s="9">
        <v>4</v>
      </c>
      <c r="C53" s="34"/>
      <c r="D53" s="9"/>
      <c r="E53" s="34"/>
      <c r="F53" s="9"/>
      <c r="G53" s="34"/>
      <c r="H53" s="9"/>
      <c r="I53" s="34"/>
      <c r="J53" s="9"/>
      <c r="K53" s="34"/>
      <c r="L53" s="9"/>
      <c r="M53" s="34"/>
      <c r="N53" s="9"/>
      <c r="O53" s="34"/>
      <c r="P53" s="9"/>
      <c r="Q53" s="34"/>
      <c r="R53" s="9"/>
      <c r="S53" s="34"/>
      <c r="T53" s="9"/>
      <c r="U53" s="34"/>
      <c r="V53" s="9"/>
      <c r="W53" s="34"/>
      <c r="X53" s="9"/>
    </row>
    <row r="54" spans="1:24" x14ac:dyDescent="0.25">
      <c r="A54" s="17" t="s">
        <v>78</v>
      </c>
      <c r="B54" s="9">
        <v>2</v>
      </c>
      <c r="C54" s="34"/>
      <c r="D54" s="9"/>
      <c r="E54" s="34"/>
      <c r="F54" s="9"/>
      <c r="G54" s="34"/>
      <c r="H54" s="9"/>
      <c r="I54" s="34"/>
      <c r="J54" s="9"/>
      <c r="K54" s="34"/>
      <c r="L54" s="9"/>
      <c r="M54" s="34"/>
      <c r="N54" s="9"/>
      <c r="O54" s="34"/>
      <c r="P54" s="9"/>
      <c r="Q54" s="34"/>
      <c r="R54" s="9"/>
      <c r="S54" s="34"/>
      <c r="T54" s="9"/>
      <c r="U54" s="34"/>
      <c r="V54" s="9"/>
      <c r="W54" s="34"/>
      <c r="X54" s="9"/>
    </row>
  </sheetData>
  <mergeCells count="11">
    <mergeCell ref="V1:W1"/>
    <mergeCell ref="J1:K1"/>
    <mergeCell ref="L1:M1"/>
    <mergeCell ref="N1:O1"/>
    <mergeCell ref="P1:Q1"/>
    <mergeCell ref="R1:S1"/>
    <mergeCell ref="B1:C1"/>
    <mergeCell ref="D1:E1"/>
    <mergeCell ref="F1:G1"/>
    <mergeCell ref="H1:I1"/>
    <mergeCell ref="T1:U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FB452-CCB0-479E-BA3D-7636966A2FFE}">
  <dimension ref="A1:P54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2" max="2" width="2.5703125" customWidth="1"/>
    <col min="4" max="4" width="8.85546875" style="30"/>
    <col min="6" max="6" width="8.85546875" style="30"/>
    <col min="8" max="8" width="8.85546875" style="30"/>
    <col min="10" max="10" width="8.85546875" style="30"/>
    <col min="12" max="12" width="8.85546875" style="30"/>
    <col min="13" max="13" width="25.5703125" customWidth="1"/>
    <col min="14" max="14" width="8.85546875" style="30"/>
    <col min="16" max="16" width="8.85546875" style="30"/>
  </cols>
  <sheetData>
    <row r="1" spans="1:16" x14ac:dyDescent="0.25">
      <c r="A1" s="1"/>
      <c r="B1" s="75" t="s">
        <v>34</v>
      </c>
      <c r="C1" s="77">
        <v>54004</v>
      </c>
      <c r="D1" s="77"/>
      <c r="E1" s="77" t="s">
        <v>31</v>
      </c>
      <c r="F1" s="77"/>
      <c r="G1" s="73">
        <v>54003</v>
      </c>
      <c r="H1" s="74"/>
      <c r="I1" s="73" t="s">
        <v>49</v>
      </c>
      <c r="J1" s="74"/>
      <c r="K1" s="73" t="s">
        <v>32</v>
      </c>
      <c r="L1" s="74"/>
      <c r="M1" s="73" t="s">
        <v>33</v>
      </c>
      <c r="N1" s="74"/>
      <c r="O1" s="73" t="s">
        <v>28</v>
      </c>
      <c r="P1" s="74"/>
    </row>
    <row r="2" spans="1:16" ht="31.5" customHeight="1" x14ac:dyDescent="0.25">
      <c r="A2" s="78" t="s">
        <v>91</v>
      </c>
      <c r="B2" s="75"/>
      <c r="C2" s="55" t="s">
        <v>90</v>
      </c>
      <c r="D2" s="56" t="s">
        <v>89</v>
      </c>
      <c r="E2" s="55" t="s">
        <v>90</v>
      </c>
      <c r="F2" s="56" t="s">
        <v>89</v>
      </c>
      <c r="G2" s="55" t="s">
        <v>90</v>
      </c>
      <c r="H2" s="56" t="s">
        <v>89</v>
      </c>
      <c r="I2" s="55" t="s">
        <v>90</v>
      </c>
      <c r="J2" s="56" t="s">
        <v>89</v>
      </c>
      <c r="K2" s="55" t="s">
        <v>90</v>
      </c>
      <c r="L2" s="56" t="s">
        <v>89</v>
      </c>
      <c r="M2" s="55" t="s">
        <v>90</v>
      </c>
      <c r="N2" s="56" t="s">
        <v>89</v>
      </c>
      <c r="O2" s="55" t="s">
        <v>90</v>
      </c>
      <c r="P2" s="56" t="s">
        <v>89</v>
      </c>
    </row>
    <row r="3" spans="1:16" ht="22.5" x14ac:dyDescent="0.25">
      <c r="A3" s="4" t="s">
        <v>0</v>
      </c>
      <c r="B3" s="75"/>
      <c r="C3" s="7">
        <v>162.47063650977259</v>
      </c>
      <c r="D3" s="38">
        <v>104.20302156485552</v>
      </c>
      <c r="E3" s="7">
        <v>111.47185613046882</v>
      </c>
      <c r="F3" s="38">
        <v>93.821091237399628</v>
      </c>
      <c r="G3" s="7">
        <v>153.14045484165911</v>
      </c>
      <c r="H3" s="38">
        <v>104.09998835309587</v>
      </c>
      <c r="I3" s="7">
        <v>91.740967899965725</v>
      </c>
      <c r="J3" s="27">
        <v>92.936428805256625</v>
      </c>
      <c r="K3" s="7">
        <v>124.90830529668719</v>
      </c>
      <c r="L3" s="38">
        <v>94.579830220401846</v>
      </c>
      <c r="M3" s="7"/>
      <c r="N3" s="27"/>
      <c r="O3" s="7">
        <v>144.07667533305397</v>
      </c>
      <c r="P3" s="38">
        <v>85.894019912339246</v>
      </c>
    </row>
    <row r="4" spans="1:16" x14ac:dyDescent="0.25">
      <c r="A4" s="3" t="s">
        <v>1</v>
      </c>
      <c r="B4" s="75"/>
      <c r="C4" s="6">
        <v>0</v>
      </c>
      <c r="D4" s="38">
        <v>0</v>
      </c>
      <c r="E4" s="6">
        <v>9.7266000000000012</v>
      </c>
      <c r="F4" s="38">
        <v>9.7266000000000012</v>
      </c>
      <c r="G4" s="6">
        <v>0</v>
      </c>
      <c r="H4" s="38">
        <v>0</v>
      </c>
      <c r="I4" s="6">
        <v>4.8750000000000009</v>
      </c>
      <c r="J4" s="38">
        <v>4.8750000000000009</v>
      </c>
      <c r="K4" s="6">
        <v>0</v>
      </c>
      <c r="L4" s="38">
        <v>0</v>
      </c>
      <c r="M4" s="6"/>
      <c r="N4" s="27"/>
      <c r="O4" s="6">
        <v>4.8750000000000009</v>
      </c>
      <c r="P4" s="38">
        <v>4.8750000000000009</v>
      </c>
    </row>
    <row r="5" spans="1:16" x14ac:dyDescent="0.25">
      <c r="A5" s="4" t="s">
        <v>2</v>
      </c>
      <c r="B5" s="75"/>
      <c r="C5" s="44">
        <v>57.21</v>
      </c>
      <c r="D5" s="47">
        <v>36.049999999999997</v>
      </c>
      <c r="E5" s="44">
        <v>36.47</v>
      </c>
      <c r="F5" s="47">
        <v>30.84</v>
      </c>
      <c r="G5" s="44">
        <v>56.22</v>
      </c>
      <c r="H5" s="47">
        <v>37.51</v>
      </c>
      <c r="I5" s="44">
        <v>31.02</v>
      </c>
      <c r="J5" s="47">
        <v>30.99</v>
      </c>
      <c r="K5" s="44">
        <v>39.540000000000006</v>
      </c>
      <c r="L5" s="47">
        <v>29.556000000000001</v>
      </c>
      <c r="M5" s="7"/>
      <c r="N5" s="27"/>
      <c r="O5" s="44">
        <v>43.33</v>
      </c>
      <c r="P5" s="47">
        <v>26.25</v>
      </c>
    </row>
    <row r="6" spans="1:16" x14ac:dyDescent="0.25">
      <c r="A6" s="3" t="s">
        <v>3</v>
      </c>
      <c r="B6" s="75"/>
      <c r="C6" s="6">
        <v>7.8643667303937272</v>
      </c>
      <c r="D6" s="38">
        <v>3.8233188304271879</v>
      </c>
      <c r="E6" s="6">
        <v>0</v>
      </c>
      <c r="F6" s="38">
        <v>0</v>
      </c>
      <c r="G6" s="42">
        <v>7.6688900135941376</v>
      </c>
      <c r="H6" s="38">
        <v>3.8233188304271892</v>
      </c>
      <c r="I6" s="6">
        <v>0</v>
      </c>
      <c r="J6" s="38">
        <v>0</v>
      </c>
      <c r="K6" s="6">
        <v>15.29</v>
      </c>
      <c r="L6" s="38">
        <v>15.293275321708753</v>
      </c>
      <c r="M6" s="6"/>
      <c r="N6" s="27"/>
      <c r="O6" s="6">
        <v>3.8200000000000007</v>
      </c>
      <c r="P6" s="38">
        <v>3.8233188304271901</v>
      </c>
    </row>
    <row r="7" spans="1:16" x14ac:dyDescent="0.25">
      <c r="A7" s="4" t="s">
        <v>4</v>
      </c>
      <c r="B7" s="75"/>
      <c r="C7" s="44">
        <v>1.46</v>
      </c>
      <c r="D7" s="38">
        <v>1.07</v>
      </c>
      <c r="E7" s="7">
        <v>0</v>
      </c>
      <c r="F7" s="38">
        <v>0</v>
      </c>
      <c r="G7" s="44">
        <v>0.82</v>
      </c>
      <c r="H7" s="38">
        <v>0.61</v>
      </c>
      <c r="I7" s="7">
        <v>0</v>
      </c>
      <c r="J7" s="38">
        <v>0</v>
      </c>
      <c r="K7" s="44">
        <v>4.32</v>
      </c>
      <c r="L7" s="38">
        <v>3.7439999999999998</v>
      </c>
      <c r="M7" s="7"/>
      <c r="N7" s="27"/>
      <c r="O7" s="44">
        <v>0.82</v>
      </c>
      <c r="P7" s="38">
        <v>0.71</v>
      </c>
    </row>
    <row r="8" spans="1:16" ht="15.75" thickBot="1" x14ac:dyDescent="0.3">
      <c r="A8" s="3" t="s">
        <v>5</v>
      </c>
      <c r="B8" s="76"/>
      <c r="C8" s="6">
        <v>4.5799944676663191</v>
      </c>
      <c r="D8" s="38">
        <v>2.9028797504136699</v>
      </c>
      <c r="E8" s="6">
        <v>3.1534195133779725</v>
      </c>
      <c r="F8" s="38">
        <v>2.687751175001821</v>
      </c>
      <c r="G8" s="6">
        <v>4.3571109001750523</v>
      </c>
      <c r="H8" s="38">
        <v>2.9209936925886772</v>
      </c>
      <c r="I8" s="6">
        <v>2.5527036621109378</v>
      </c>
      <c r="J8" s="38">
        <v>2.5760327840023729</v>
      </c>
      <c r="K8" s="6">
        <v>3.6811661059337433</v>
      </c>
      <c r="L8" s="38">
        <v>2.863462110842212</v>
      </c>
      <c r="M8" s="6"/>
      <c r="N8" s="27"/>
      <c r="O8" s="6">
        <v>3.9385493559067992</v>
      </c>
      <c r="P8" s="38">
        <v>2.4310453626614428</v>
      </c>
    </row>
    <row r="9" spans="1:16" ht="24" customHeight="1" x14ac:dyDescent="0.25">
      <c r="A9" s="5" t="s">
        <v>6</v>
      </c>
      <c r="B9" s="8"/>
      <c r="C9" s="8">
        <v>233.57971785098232</v>
      </c>
      <c r="D9" s="36">
        <v>148.04686727109717</v>
      </c>
      <c r="E9" s="8">
        <v>160.82439518227665</v>
      </c>
      <c r="F9" s="36">
        <v>137.07530992509288</v>
      </c>
      <c r="G9" s="8">
        <v>222.2126559089277</v>
      </c>
      <c r="H9" s="36">
        <v>148.97067832202254</v>
      </c>
      <c r="I9" s="8">
        <v>130.1878867676578</v>
      </c>
      <c r="J9" s="36">
        <v>131.37767198412101</v>
      </c>
      <c r="K9" s="8">
        <v>187.73836643683467</v>
      </c>
      <c r="L9" s="36">
        <v>146.03699309384533</v>
      </c>
      <c r="M9" s="48" t="s">
        <v>57</v>
      </c>
      <c r="N9" s="36"/>
      <c r="O9" s="8">
        <v>200.86601715124678</v>
      </c>
      <c r="P9" s="36">
        <v>123.98331349573358</v>
      </c>
    </row>
    <row r="10" spans="1:16" s="12" customFormat="1" ht="22.35" customHeight="1" x14ac:dyDescent="0.2">
      <c r="A10" s="14" t="s">
        <v>7</v>
      </c>
      <c r="B10" s="15"/>
      <c r="C10" s="15" t="s">
        <v>8</v>
      </c>
      <c r="D10" s="28"/>
      <c r="E10" s="15" t="s">
        <v>8</v>
      </c>
      <c r="F10" s="28"/>
      <c r="G10" s="15" t="s">
        <v>8</v>
      </c>
      <c r="H10" s="28"/>
      <c r="I10" s="15" t="s">
        <v>8</v>
      </c>
      <c r="J10" s="28"/>
      <c r="K10" s="15" t="s">
        <v>9</v>
      </c>
      <c r="L10" s="28"/>
      <c r="M10" s="15"/>
      <c r="N10" s="28"/>
      <c r="O10" s="15" t="s">
        <v>8</v>
      </c>
      <c r="P10" s="28"/>
    </row>
    <row r="12" spans="1:16" s="11" customFormat="1" ht="11.25" x14ac:dyDescent="0.2">
      <c r="A12" s="13" t="s">
        <v>11</v>
      </c>
      <c r="D12" s="29"/>
      <c r="F12" s="29"/>
      <c r="H12" s="29"/>
      <c r="J12" s="29"/>
      <c r="K12" s="11">
        <v>2.5</v>
      </c>
      <c r="L12" s="29"/>
      <c r="N12" s="29"/>
      <c r="P12" s="29"/>
    </row>
    <row r="13" spans="1:16" s="11" customFormat="1" x14ac:dyDescent="0.25">
      <c r="A13" s="13"/>
      <c r="C13"/>
      <c r="D13" s="30"/>
      <c r="E13"/>
      <c r="F13" s="30"/>
      <c r="G13"/>
      <c r="H13" s="30"/>
      <c r="I13"/>
      <c r="J13" s="30"/>
      <c r="K13"/>
      <c r="L13" s="30"/>
      <c r="M13"/>
      <c r="N13" s="30"/>
      <c r="O13"/>
      <c r="P13" s="30"/>
    </row>
    <row r="14" spans="1:16" x14ac:dyDescent="0.25">
      <c r="A14" s="17" t="s">
        <v>60</v>
      </c>
    </row>
    <row r="15" spans="1:16" x14ac:dyDescent="0.25">
      <c r="A15" s="9" t="s">
        <v>63</v>
      </c>
      <c r="C15" s="10">
        <v>0.31495499999999998</v>
      </c>
      <c r="D15" s="31">
        <v>0.12000000000000002</v>
      </c>
      <c r="E15" s="10">
        <v>0.15818499999999999</v>
      </c>
      <c r="F15" s="31">
        <v>0.12</v>
      </c>
      <c r="G15" s="10">
        <v>0.28444933333333339</v>
      </c>
      <c r="H15" s="31">
        <v>0.12000000000000002</v>
      </c>
      <c r="I15" s="10">
        <v>0.14799999999999999</v>
      </c>
      <c r="J15" s="31">
        <v>0.12000000000000001</v>
      </c>
      <c r="K15" s="10">
        <v>0.1246</v>
      </c>
      <c r="L15" s="31">
        <v>0.06</v>
      </c>
      <c r="M15" s="10"/>
      <c r="N15" s="31"/>
      <c r="O15" s="10"/>
      <c r="P15" s="31">
        <v>0.12</v>
      </c>
    </row>
    <row r="16" spans="1:16" x14ac:dyDescent="0.25">
      <c r="A16" s="9" t="s">
        <v>64</v>
      </c>
      <c r="C16" s="10">
        <v>1.4777777777777779E-2</v>
      </c>
      <c r="D16" s="31">
        <v>0</v>
      </c>
      <c r="E16" s="10">
        <v>1.6538461538461537E-2</v>
      </c>
      <c r="F16" s="31">
        <v>0</v>
      </c>
      <c r="G16" s="10">
        <v>2.3599999999999999E-2</v>
      </c>
      <c r="H16" s="31">
        <v>0</v>
      </c>
      <c r="I16" s="10">
        <v>2E-3</v>
      </c>
      <c r="J16" s="31">
        <v>0</v>
      </c>
      <c r="K16" s="10">
        <v>8.8333333333333333E-2</v>
      </c>
      <c r="L16" s="31">
        <v>0</v>
      </c>
      <c r="M16" s="10"/>
      <c r="N16" s="31"/>
      <c r="O16" s="10"/>
      <c r="P16" s="31">
        <v>0</v>
      </c>
    </row>
    <row r="17" spans="1:16" x14ac:dyDescent="0.25">
      <c r="A17" s="9" t="s">
        <v>62</v>
      </c>
      <c r="C17" s="10">
        <v>8.0000000000000002E-3</v>
      </c>
      <c r="D17" s="31">
        <v>9.9999999999999985E-3</v>
      </c>
      <c r="E17" s="10">
        <v>8.5714285714285701E-3</v>
      </c>
      <c r="F17" s="31">
        <v>0.01</v>
      </c>
      <c r="G17" s="10">
        <v>7.3333333333333323E-3</v>
      </c>
      <c r="H17" s="31">
        <v>9.9999999999999985E-3</v>
      </c>
      <c r="I17" s="10">
        <v>7.0000000000000001E-3</v>
      </c>
      <c r="J17" s="31">
        <v>0.01</v>
      </c>
      <c r="K17" s="10">
        <v>8.3333333333333332E-3</v>
      </c>
      <c r="L17" s="31">
        <v>0.01</v>
      </c>
      <c r="M17" s="10"/>
      <c r="N17" s="31"/>
      <c r="O17" s="10"/>
      <c r="P17" s="31">
        <v>0.01</v>
      </c>
    </row>
    <row r="18" spans="1:16" x14ac:dyDescent="0.25">
      <c r="A18" s="9" t="s">
        <v>65</v>
      </c>
      <c r="C18" s="10">
        <v>0</v>
      </c>
      <c r="D18" s="31">
        <v>0</v>
      </c>
      <c r="E18" s="10">
        <v>0.10312769230769231</v>
      </c>
      <c r="F18" s="31">
        <v>0.08</v>
      </c>
      <c r="G18" s="10">
        <v>0</v>
      </c>
      <c r="H18" s="31">
        <v>0</v>
      </c>
      <c r="I18" s="10">
        <v>3.3000000000000002E-2</v>
      </c>
      <c r="J18" s="31">
        <v>0.08</v>
      </c>
      <c r="K18" s="10">
        <v>0</v>
      </c>
      <c r="L18" s="31">
        <v>0</v>
      </c>
      <c r="M18" s="10"/>
      <c r="N18" s="31"/>
      <c r="O18" s="10"/>
      <c r="P18" s="31">
        <v>0.08</v>
      </c>
    </row>
    <row r="19" spans="1:16" x14ac:dyDescent="0.25">
      <c r="A19" s="9" t="s">
        <v>58</v>
      </c>
      <c r="C19" s="10">
        <v>3.5749999999999997E-2</v>
      </c>
      <c r="D19" s="31">
        <v>1.9999999999999997E-2</v>
      </c>
      <c r="E19" s="10">
        <v>2.914285714285714E-2</v>
      </c>
      <c r="F19" s="31">
        <v>0.02</v>
      </c>
      <c r="G19" s="10">
        <v>3.4964285714285719E-2</v>
      </c>
      <c r="H19" s="31">
        <v>1.9999999999999997E-2</v>
      </c>
      <c r="I19" s="10">
        <v>3.1E-2</v>
      </c>
      <c r="J19" s="31">
        <v>0.02</v>
      </c>
      <c r="K19" s="10">
        <v>3.4166666666666665E-2</v>
      </c>
      <c r="L19" s="31">
        <v>0.02</v>
      </c>
      <c r="M19" s="10"/>
      <c r="N19" s="31"/>
      <c r="O19" s="10"/>
      <c r="P19" s="31">
        <v>0.02</v>
      </c>
    </row>
    <row r="20" spans="1:16" x14ac:dyDescent="0.25">
      <c r="A20" s="9" t="s">
        <v>61</v>
      </c>
      <c r="C20" s="10">
        <v>0.13238</v>
      </c>
      <c r="D20" s="31">
        <v>0.13140000000000002</v>
      </c>
      <c r="E20" s="10">
        <v>0.1312142857142857</v>
      </c>
      <c r="F20" s="31">
        <v>0.13125000000000001</v>
      </c>
      <c r="G20" s="10">
        <v>0.12956666666666666</v>
      </c>
      <c r="H20" s="31">
        <v>0.13079999999999997</v>
      </c>
      <c r="I20" s="10">
        <v>0.13100000000000001</v>
      </c>
      <c r="J20" s="31">
        <v>0.13200000000000001</v>
      </c>
      <c r="K20" s="10">
        <v>0.13300000000000001</v>
      </c>
      <c r="L20" s="31">
        <v>0.13300000000000001</v>
      </c>
      <c r="M20" s="10"/>
      <c r="N20" s="31"/>
      <c r="O20" s="10"/>
      <c r="P20" s="31">
        <v>0.12916666666666668</v>
      </c>
    </row>
    <row r="21" spans="1:16" x14ac:dyDescent="0.25">
      <c r="A21" s="9" t="s">
        <v>59</v>
      </c>
      <c r="C21" s="10">
        <v>7.7999999999999986E-2</v>
      </c>
      <c r="D21" s="31">
        <v>7.7999999999999986E-2</v>
      </c>
      <c r="E21" s="10">
        <v>7.735714285714286E-2</v>
      </c>
      <c r="F21" s="31">
        <v>7.7687499999999993E-2</v>
      </c>
      <c r="G21" s="10">
        <v>7.6533333333333314E-2</v>
      </c>
      <c r="H21" s="31">
        <v>7.6499999999999985E-2</v>
      </c>
      <c r="I21" s="10">
        <v>7.4999999999999997E-2</v>
      </c>
      <c r="J21" s="31">
        <v>7.7444444444444441E-2</v>
      </c>
      <c r="K21" s="10">
        <v>7.9500000000000001E-2</v>
      </c>
      <c r="L21" s="31">
        <v>7.9500000000000001E-2</v>
      </c>
      <c r="M21" s="10"/>
      <c r="N21" s="31"/>
      <c r="O21" s="10"/>
      <c r="P21" s="31">
        <v>7.5499999999999998E-2</v>
      </c>
    </row>
    <row r="22" spans="1:16" x14ac:dyDescent="0.25">
      <c r="A22" s="17" t="s">
        <v>10</v>
      </c>
      <c r="C22" s="18">
        <v>0.41613722222222227</v>
      </c>
      <c r="D22" s="31">
        <v>0.64060000000000006</v>
      </c>
      <c r="E22" s="18">
        <v>0.47586313186813189</v>
      </c>
      <c r="F22" s="31">
        <v>0.56106250000000002</v>
      </c>
      <c r="G22" s="18">
        <v>0.44355304761904757</v>
      </c>
      <c r="H22" s="31">
        <v>0.64270000000000005</v>
      </c>
      <c r="I22" s="18">
        <v>0.57416666666666671</v>
      </c>
      <c r="J22" s="31">
        <v>0.56055555555555558</v>
      </c>
      <c r="K22" s="18">
        <v>0.53206666666666669</v>
      </c>
      <c r="L22" s="31">
        <v>0.6974999999999999</v>
      </c>
      <c r="M22" s="18"/>
      <c r="N22" s="32"/>
      <c r="O22" s="18">
        <v>0.34</v>
      </c>
      <c r="P22" s="31">
        <v>0.56533333333333335</v>
      </c>
    </row>
    <row r="25" spans="1:16" x14ac:dyDescent="0.25">
      <c r="A25" s="9" t="s">
        <v>66</v>
      </c>
      <c r="C25" s="10">
        <v>0.41613722222222227</v>
      </c>
      <c r="D25" s="31"/>
      <c r="E25" s="10">
        <v>0.47586313186813189</v>
      </c>
      <c r="F25" s="31"/>
      <c r="G25" s="10">
        <v>0.44355304761904757</v>
      </c>
      <c r="H25" s="31"/>
      <c r="I25" s="10">
        <v>0.57416666666666671</v>
      </c>
      <c r="J25" s="31"/>
      <c r="K25" s="10">
        <v>0.53206666666666669</v>
      </c>
      <c r="L25" s="31"/>
      <c r="M25" s="10"/>
      <c r="N25" s="31"/>
      <c r="O25" s="10"/>
      <c r="P25" s="31"/>
    </row>
    <row r="26" spans="1:16" x14ac:dyDescent="0.25">
      <c r="A26" s="9" t="s">
        <v>67</v>
      </c>
      <c r="C26" s="10">
        <v>0.31495499999999998</v>
      </c>
      <c r="D26" s="31"/>
      <c r="E26" s="10">
        <v>0.15818499999999999</v>
      </c>
      <c r="F26" s="31"/>
      <c r="G26" s="10">
        <v>0.28444933333333339</v>
      </c>
      <c r="H26" s="31"/>
      <c r="I26" s="10">
        <v>0.14799999999999999</v>
      </c>
      <c r="J26" s="31"/>
      <c r="K26" s="10">
        <v>0.1246</v>
      </c>
      <c r="L26" s="31"/>
      <c r="M26" s="10"/>
      <c r="N26" s="31"/>
      <c r="O26" s="10"/>
      <c r="P26" s="31"/>
    </row>
    <row r="27" spans="1:16" x14ac:dyDescent="0.25">
      <c r="A27" s="9" t="s">
        <v>68</v>
      </c>
      <c r="C27" s="10">
        <v>0</v>
      </c>
      <c r="D27" s="31"/>
      <c r="E27" s="10">
        <v>0.10312769230769231</v>
      </c>
      <c r="F27" s="31"/>
      <c r="G27" s="10">
        <v>0</v>
      </c>
      <c r="H27" s="31"/>
      <c r="I27" s="10">
        <v>3.3000000000000002E-2</v>
      </c>
      <c r="J27" s="31"/>
      <c r="K27" s="10">
        <v>0</v>
      </c>
      <c r="L27" s="31"/>
      <c r="M27" s="10"/>
      <c r="N27" s="31"/>
      <c r="O27" s="10"/>
      <c r="P27" s="31"/>
    </row>
    <row r="28" spans="1:16" x14ac:dyDescent="0.25">
      <c r="A28" s="9" t="s">
        <v>69</v>
      </c>
      <c r="C28" s="10">
        <v>0.26890777777777775</v>
      </c>
      <c r="D28" s="31"/>
      <c r="E28" s="10">
        <v>0.26282417582417578</v>
      </c>
      <c r="F28" s="31"/>
      <c r="G28" s="10">
        <v>0.27199761904761899</v>
      </c>
      <c r="H28" s="31"/>
      <c r="I28" s="10">
        <v>0.246</v>
      </c>
      <c r="J28" s="31"/>
      <c r="K28" s="10">
        <v>0.34333333333333338</v>
      </c>
      <c r="L28" s="31"/>
      <c r="M28" s="10"/>
      <c r="N28" s="31"/>
      <c r="O28" s="10"/>
      <c r="P28" s="31"/>
    </row>
    <row r="29" spans="1:16" x14ac:dyDescent="0.25">
      <c r="A29" s="17" t="s">
        <v>6</v>
      </c>
      <c r="C29" s="19">
        <v>1</v>
      </c>
      <c r="D29" s="33"/>
      <c r="E29" s="19">
        <v>1</v>
      </c>
      <c r="F29" s="33"/>
      <c r="G29" s="19">
        <v>1</v>
      </c>
      <c r="H29" s="33"/>
      <c r="I29" s="19">
        <v>1.0011666666666668</v>
      </c>
      <c r="J29" s="33"/>
      <c r="K29" s="19">
        <v>1</v>
      </c>
      <c r="L29" s="33"/>
      <c r="M29" s="19"/>
      <c r="N29" s="33"/>
      <c r="O29" s="19"/>
      <c r="P29" s="33"/>
    </row>
    <row r="31" spans="1:16" x14ac:dyDescent="0.25">
      <c r="A31" s="1" t="s">
        <v>86</v>
      </c>
      <c r="B31" s="3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1" t="s">
        <v>10</v>
      </c>
      <c r="B32" s="3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</row>
    <row r="33" spans="1:16" x14ac:dyDescent="0.25">
      <c r="A33" s="17" t="s">
        <v>63</v>
      </c>
      <c r="C33" s="9">
        <v>9</v>
      </c>
      <c r="D33" s="34"/>
      <c r="E33" s="9">
        <v>8</v>
      </c>
      <c r="F33" s="34"/>
      <c r="G33" s="9">
        <v>7</v>
      </c>
      <c r="H33" s="34"/>
      <c r="I33" s="9">
        <v>3</v>
      </c>
      <c r="J33" s="34"/>
      <c r="K33" s="9">
        <v>2</v>
      </c>
      <c r="L33" s="34"/>
      <c r="M33" s="9"/>
      <c r="N33" s="34"/>
      <c r="O33" s="9">
        <v>4</v>
      </c>
      <c r="P33" s="34"/>
    </row>
    <row r="34" spans="1:16" x14ac:dyDescent="0.25">
      <c r="A34" s="17" t="s">
        <v>64</v>
      </c>
      <c r="C34" s="9">
        <v>5</v>
      </c>
      <c r="D34" s="34"/>
      <c r="E34" s="9">
        <v>6</v>
      </c>
      <c r="F34" s="34"/>
      <c r="G34" s="9">
        <v>6</v>
      </c>
      <c r="H34" s="34"/>
      <c r="I34" s="9">
        <v>2</v>
      </c>
      <c r="J34" s="34"/>
      <c r="K34" s="9">
        <v>6</v>
      </c>
      <c r="L34" s="34"/>
      <c r="M34" s="9"/>
      <c r="N34" s="34"/>
      <c r="O34" s="9">
        <v>3</v>
      </c>
      <c r="P34" s="34"/>
    </row>
    <row r="35" spans="1:16" x14ac:dyDescent="0.25">
      <c r="A35" s="17" t="s">
        <v>62</v>
      </c>
      <c r="C35" s="9">
        <v>3</v>
      </c>
      <c r="D35" s="34"/>
      <c r="E35" s="9">
        <v>3</v>
      </c>
      <c r="F35" s="34"/>
      <c r="G35" s="9">
        <v>3</v>
      </c>
      <c r="H35" s="34"/>
      <c r="I35" s="9"/>
      <c r="J35" s="34"/>
      <c r="K35" s="9"/>
      <c r="L35" s="34"/>
      <c r="M35" s="9"/>
      <c r="N35" s="34"/>
      <c r="O35" s="9">
        <v>1</v>
      </c>
      <c r="P35" s="34"/>
    </row>
    <row r="36" spans="1:16" x14ac:dyDescent="0.25">
      <c r="A36" s="17" t="s">
        <v>65</v>
      </c>
      <c r="C36" s="9">
        <v>5</v>
      </c>
      <c r="D36" s="34"/>
      <c r="E36" s="9">
        <v>6</v>
      </c>
      <c r="F36" s="34"/>
      <c r="G36" s="9">
        <v>5</v>
      </c>
      <c r="H36" s="34"/>
      <c r="I36" s="9">
        <v>2</v>
      </c>
      <c r="J36" s="34"/>
      <c r="K36" s="9"/>
      <c r="L36" s="34"/>
      <c r="M36" s="9"/>
      <c r="N36" s="34"/>
      <c r="O36" s="9">
        <v>3</v>
      </c>
      <c r="P36" s="34"/>
    </row>
    <row r="37" spans="1:16" x14ac:dyDescent="0.25">
      <c r="A37" s="17" t="s">
        <v>58</v>
      </c>
      <c r="C37" s="9">
        <v>6</v>
      </c>
      <c r="D37" s="34"/>
      <c r="E37" s="9">
        <v>6</v>
      </c>
      <c r="F37" s="34"/>
      <c r="G37" s="9">
        <v>6</v>
      </c>
      <c r="H37" s="34"/>
      <c r="I37" s="9">
        <v>3</v>
      </c>
      <c r="J37" s="34"/>
      <c r="K37" s="9">
        <v>2</v>
      </c>
      <c r="L37" s="34"/>
      <c r="M37" s="9"/>
      <c r="N37" s="34"/>
      <c r="O37" s="9">
        <v>1</v>
      </c>
      <c r="P37" s="34"/>
    </row>
    <row r="38" spans="1:16" x14ac:dyDescent="0.25">
      <c r="A38" s="17" t="s">
        <v>61</v>
      </c>
      <c r="C38" s="9">
        <v>1</v>
      </c>
      <c r="D38" s="34"/>
      <c r="E38" s="9">
        <v>1</v>
      </c>
      <c r="F38" s="34"/>
      <c r="G38" s="9"/>
      <c r="H38" s="34"/>
      <c r="I38" s="9"/>
      <c r="J38" s="34"/>
      <c r="K38" s="9"/>
      <c r="L38" s="34"/>
      <c r="M38" s="9"/>
      <c r="N38" s="34"/>
      <c r="O38" s="9">
        <v>1</v>
      </c>
      <c r="P38" s="34"/>
    </row>
    <row r="39" spans="1:16" x14ac:dyDescent="0.25">
      <c r="A39" s="17" t="s">
        <v>59</v>
      </c>
      <c r="C39" s="9">
        <v>4</v>
      </c>
      <c r="D39" s="34"/>
      <c r="E39" s="9">
        <v>2</v>
      </c>
      <c r="F39" s="34"/>
      <c r="G39" s="9">
        <v>4</v>
      </c>
      <c r="H39" s="34"/>
      <c r="I39" s="9">
        <v>4</v>
      </c>
      <c r="J39" s="34"/>
      <c r="K39" s="9">
        <v>4</v>
      </c>
      <c r="L39" s="34"/>
      <c r="M39" s="9"/>
      <c r="N39" s="34"/>
      <c r="O39" s="9"/>
      <c r="P39" s="34"/>
    </row>
    <row r="41" spans="1:16" x14ac:dyDescent="0.25">
      <c r="A41" s="21" t="s">
        <v>84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</row>
    <row r="42" spans="1:16" x14ac:dyDescent="0.25">
      <c r="A42" s="17" t="s">
        <v>79</v>
      </c>
      <c r="C42" s="9">
        <v>3</v>
      </c>
      <c r="G42" s="9">
        <v>2</v>
      </c>
      <c r="I42">
        <v>1</v>
      </c>
      <c r="K42">
        <v>2</v>
      </c>
    </row>
    <row r="43" spans="1:16" x14ac:dyDescent="0.25">
      <c r="A43" s="17" t="s">
        <v>80</v>
      </c>
      <c r="C43" s="9">
        <v>3</v>
      </c>
      <c r="D43" s="35"/>
      <c r="E43" s="20"/>
      <c r="F43" s="35"/>
      <c r="G43" s="9">
        <v>3</v>
      </c>
      <c r="H43" s="35"/>
      <c r="I43" s="20">
        <v>2</v>
      </c>
      <c r="J43" s="35"/>
      <c r="K43" s="20"/>
      <c r="L43" s="35"/>
      <c r="M43" s="20"/>
      <c r="N43" s="35"/>
      <c r="O43" s="20"/>
      <c r="P43" s="35"/>
    </row>
    <row r="44" spans="1:16" x14ac:dyDescent="0.25">
      <c r="A44" s="17" t="s">
        <v>81</v>
      </c>
      <c r="C44" s="9"/>
      <c r="G44" s="9"/>
      <c r="I44">
        <v>1</v>
      </c>
    </row>
    <row r="45" spans="1:16" x14ac:dyDescent="0.25">
      <c r="A45" s="17" t="s">
        <v>82</v>
      </c>
      <c r="C45" s="9"/>
      <c r="G45" s="9"/>
    </row>
    <row r="47" spans="1:16" x14ac:dyDescent="0.25">
      <c r="A47" s="21" t="s">
        <v>83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</row>
    <row r="48" spans="1:16" x14ac:dyDescent="0.25">
      <c r="A48" s="17" t="s">
        <v>72</v>
      </c>
      <c r="C48" s="9">
        <v>11</v>
      </c>
    </row>
    <row r="49" spans="1:3" x14ac:dyDescent="0.25">
      <c r="A49" s="17" t="s">
        <v>73</v>
      </c>
      <c r="C49" s="9">
        <v>7</v>
      </c>
    </row>
    <row r="50" spans="1:3" x14ac:dyDescent="0.25">
      <c r="A50" s="17" t="s">
        <v>74</v>
      </c>
      <c r="C50" s="9">
        <v>6</v>
      </c>
    </row>
    <row r="51" spans="1:3" x14ac:dyDescent="0.25">
      <c r="A51" s="17" t="s">
        <v>75</v>
      </c>
      <c r="C51" s="9">
        <v>8</v>
      </c>
    </row>
    <row r="52" spans="1:3" x14ac:dyDescent="0.25">
      <c r="A52" s="17" t="s">
        <v>76</v>
      </c>
      <c r="C52" s="9">
        <v>6</v>
      </c>
    </row>
    <row r="53" spans="1:3" x14ac:dyDescent="0.25">
      <c r="A53" s="17" t="s">
        <v>77</v>
      </c>
      <c r="C53" s="9">
        <v>8</v>
      </c>
    </row>
    <row r="54" spans="1:3" x14ac:dyDescent="0.25">
      <c r="A54" s="17" t="s">
        <v>78</v>
      </c>
      <c r="C54" s="9">
        <v>4</v>
      </c>
    </row>
  </sheetData>
  <mergeCells count="8">
    <mergeCell ref="K1:L1"/>
    <mergeCell ref="M1:N1"/>
    <mergeCell ref="O1:P1"/>
    <mergeCell ref="B1:B8"/>
    <mergeCell ref="C1:D1"/>
    <mergeCell ref="E1:F1"/>
    <mergeCell ref="G1:H1"/>
    <mergeCell ref="I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D925-5249-4335-BFCA-B103810FBD9D}">
  <dimension ref="A1:T5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2" max="2" width="2.5703125" customWidth="1"/>
    <col min="4" max="4" width="8.85546875" style="30"/>
    <col min="6" max="6" width="8.85546875" style="30"/>
    <col min="8" max="8" width="9.85546875" style="30" bestFit="1" customWidth="1"/>
    <col min="10" max="10" width="8.85546875" style="30"/>
    <col min="12" max="12" width="8.85546875" style="30"/>
    <col min="14" max="14" width="9.85546875" style="30" bestFit="1" customWidth="1"/>
    <col min="16" max="16" width="8.85546875" style="30"/>
    <col min="18" max="18" width="8.85546875" style="30"/>
    <col min="20" max="20" width="8.85546875" style="30"/>
  </cols>
  <sheetData>
    <row r="1" spans="1:20" x14ac:dyDescent="0.25">
      <c r="A1" s="1"/>
      <c r="B1" s="75" t="s">
        <v>35</v>
      </c>
      <c r="C1" s="73" t="s">
        <v>36</v>
      </c>
      <c r="D1" s="74"/>
      <c r="E1" s="73" t="s">
        <v>37</v>
      </c>
      <c r="F1" s="74"/>
      <c r="G1" s="73" t="s">
        <v>53</v>
      </c>
      <c r="H1" s="74"/>
      <c r="I1" s="73" t="s">
        <v>52</v>
      </c>
      <c r="J1" s="74"/>
      <c r="K1" s="73">
        <v>54002</v>
      </c>
      <c r="L1" s="74"/>
      <c r="M1" s="73" t="s">
        <v>54</v>
      </c>
      <c r="N1" s="74"/>
      <c r="O1" s="73" t="s">
        <v>55</v>
      </c>
      <c r="P1" s="74"/>
      <c r="Q1" s="73" t="s">
        <v>56</v>
      </c>
      <c r="R1" s="74"/>
      <c r="S1" s="73" t="s">
        <v>29</v>
      </c>
      <c r="T1" s="74"/>
    </row>
    <row r="2" spans="1:20" ht="31.5" customHeight="1" x14ac:dyDescent="0.25">
      <c r="A2" s="78" t="s">
        <v>91</v>
      </c>
      <c r="B2" s="75"/>
      <c r="C2" s="55" t="s">
        <v>90</v>
      </c>
      <c r="D2" s="56" t="s">
        <v>89</v>
      </c>
      <c r="E2" s="55" t="s">
        <v>90</v>
      </c>
      <c r="F2" s="56" t="s">
        <v>89</v>
      </c>
      <c r="G2" s="55" t="s">
        <v>90</v>
      </c>
      <c r="H2" s="56" t="s">
        <v>89</v>
      </c>
      <c r="I2" s="55" t="s">
        <v>90</v>
      </c>
      <c r="J2" s="56" t="s">
        <v>89</v>
      </c>
      <c r="K2" s="55" t="s">
        <v>90</v>
      </c>
      <c r="L2" s="56" t="s">
        <v>89</v>
      </c>
      <c r="M2" s="55" t="s">
        <v>90</v>
      </c>
      <c r="N2" s="56" t="s">
        <v>89</v>
      </c>
      <c r="O2" s="55" t="s">
        <v>90</v>
      </c>
      <c r="P2" s="56" t="s">
        <v>89</v>
      </c>
      <c r="Q2" s="55" t="s">
        <v>90</v>
      </c>
      <c r="R2" s="56" t="s">
        <v>89</v>
      </c>
      <c r="S2" s="55" t="s">
        <v>90</v>
      </c>
      <c r="T2" s="56" t="s">
        <v>89</v>
      </c>
    </row>
    <row r="3" spans="1:20" ht="22.5" x14ac:dyDescent="0.25">
      <c r="A3" s="4" t="s">
        <v>0</v>
      </c>
      <c r="B3" s="75"/>
      <c r="C3" s="7">
        <v>109.76494163757984</v>
      </c>
      <c r="D3" s="38">
        <v>73.661507804489133</v>
      </c>
      <c r="E3" s="7">
        <v>97.660751268929332</v>
      </c>
      <c r="F3" s="38">
        <v>85.680493749729592</v>
      </c>
      <c r="G3" s="7">
        <v>79.117893921242299</v>
      </c>
      <c r="H3" s="38">
        <v>72.404094729310813</v>
      </c>
      <c r="I3" s="7">
        <v>107.57885576168916</v>
      </c>
      <c r="J3" s="38">
        <v>82.548276127462955</v>
      </c>
      <c r="K3" s="7">
        <v>152.26688671551824</v>
      </c>
      <c r="L3" s="38">
        <v>103.18693593444443</v>
      </c>
      <c r="M3" s="7">
        <v>85.886185924827117</v>
      </c>
      <c r="N3" s="38">
        <v>74.166584966540881</v>
      </c>
      <c r="O3" s="7">
        <v>97.938165071433943</v>
      </c>
      <c r="P3" s="38">
        <v>84.047200279687388</v>
      </c>
      <c r="Q3" s="7">
        <v>80.320720337268526</v>
      </c>
      <c r="R3" s="38">
        <v>91.174676595419015</v>
      </c>
      <c r="S3" s="7">
        <v>77.163660030997519</v>
      </c>
      <c r="T3" s="38">
        <v>76.49054325039404</v>
      </c>
    </row>
    <row r="4" spans="1:20" x14ac:dyDescent="0.25">
      <c r="A4" s="3" t="s">
        <v>1</v>
      </c>
      <c r="B4" s="75"/>
      <c r="C4" s="6">
        <v>0</v>
      </c>
      <c r="D4" s="38">
        <v>0</v>
      </c>
      <c r="E4" s="6">
        <v>0</v>
      </c>
      <c r="F4" s="38">
        <v>0</v>
      </c>
      <c r="G4" s="6">
        <v>0</v>
      </c>
      <c r="H4" s="38">
        <v>0</v>
      </c>
      <c r="I4" s="6">
        <v>9.9178181818181841</v>
      </c>
      <c r="J4" s="38">
        <v>9.9178181818181841</v>
      </c>
      <c r="K4" s="6">
        <v>0</v>
      </c>
      <c r="L4" s="38">
        <v>0</v>
      </c>
      <c r="M4" s="6">
        <v>0</v>
      </c>
      <c r="N4" s="38">
        <v>0</v>
      </c>
      <c r="O4" s="6">
        <v>9.9178181818181841</v>
      </c>
      <c r="P4" s="38">
        <v>9.9178181818181841</v>
      </c>
      <c r="Q4" s="6">
        <v>0</v>
      </c>
      <c r="R4" s="38">
        <v>0</v>
      </c>
      <c r="S4" s="6">
        <v>11.700000000000001</v>
      </c>
      <c r="T4" s="38">
        <v>11.700000000000001</v>
      </c>
    </row>
    <row r="5" spans="1:20" x14ac:dyDescent="0.25">
      <c r="A5" s="4" t="s">
        <v>2</v>
      </c>
      <c r="B5" s="75"/>
      <c r="C5" s="44">
        <v>33.215999999999994</v>
      </c>
      <c r="D5" s="47">
        <v>22.05</v>
      </c>
      <c r="E5" s="44">
        <v>29.57</v>
      </c>
      <c r="F5" s="47">
        <v>25.7</v>
      </c>
      <c r="G5" s="44">
        <v>23.02</v>
      </c>
      <c r="H5" s="47">
        <v>20.94</v>
      </c>
      <c r="I5" s="44">
        <v>33.92</v>
      </c>
      <c r="J5" s="47">
        <v>26.54</v>
      </c>
      <c r="K5" s="44">
        <v>55.82</v>
      </c>
      <c r="L5" s="47">
        <v>37.130000000000003</v>
      </c>
      <c r="M5" s="44">
        <v>27.21</v>
      </c>
      <c r="N5" s="47">
        <v>23.25</v>
      </c>
      <c r="O5" s="44">
        <v>33.18</v>
      </c>
      <c r="P5" s="47">
        <v>28.61</v>
      </c>
      <c r="Q5" s="44">
        <v>25.81</v>
      </c>
      <c r="R5" s="47">
        <v>28.94</v>
      </c>
      <c r="S5" s="44">
        <v>25.65</v>
      </c>
      <c r="T5" s="47">
        <v>25.31</v>
      </c>
    </row>
    <row r="6" spans="1:20" x14ac:dyDescent="0.25">
      <c r="A6" s="3" t="s">
        <v>3</v>
      </c>
      <c r="B6" s="75"/>
      <c r="C6" s="6">
        <v>15.29</v>
      </c>
      <c r="D6" s="38">
        <v>15.293275321708755</v>
      </c>
      <c r="E6" s="6">
        <v>3.82</v>
      </c>
      <c r="F6" s="38">
        <v>3.8233188304271888</v>
      </c>
      <c r="G6" s="6">
        <v>3.82</v>
      </c>
      <c r="H6" s="38">
        <v>3.8233188304271888</v>
      </c>
      <c r="I6" s="6">
        <v>0</v>
      </c>
      <c r="J6" s="38">
        <v>0</v>
      </c>
      <c r="K6" s="6">
        <v>6.3365362853109115</v>
      </c>
      <c r="L6" s="38">
        <v>3.8233188304271888</v>
      </c>
      <c r="M6" s="6">
        <v>3.82</v>
      </c>
      <c r="N6" s="38">
        <v>3.8233188304271888</v>
      </c>
      <c r="O6" s="6">
        <v>0</v>
      </c>
      <c r="P6" s="38">
        <v>0</v>
      </c>
      <c r="Q6" s="6">
        <v>0</v>
      </c>
      <c r="R6" s="38">
        <v>0</v>
      </c>
      <c r="S6" s="6">
        <v>0</v>
      </c>
      <c r="T6" s="38">
        <v>0</v>
      </c>
    </row>
    <row r="7" spans="1:20" x14ac:dyDescent="0.25">
      <c r="A7" s="4" t="s">
        <v>4</v>
      </c>
      <c r="B7" s="75"/>
      <c r="C7" s="44">
        <v>4.3079999999999998</v>
      </c>
      <c r="D7" s="38">
        <v>3.16</v>
      </c>
      <c r="E7" s="44">
        <v>1.46</v>
      </c>
      <c r="F7" s="38">
        <v>1.21</v>
      </c>
      <c r="G7" s="44">
        <v>0.82</v>
      </c>
      <c r="H7" s="38">
        <v>0.56000000000000005</v>
      </c>
      <c r="I7" s="7">
        <v>0</v>
      </c>
      <c r="J7" s="38">
        <v>0</v>
      </c>
      <c r="K7" s="44">
        <v>0.82</v>
      </c>
      <c r="L7" s="38">
        <v>0.61</v>
      </c>
      <c r="M7" s="44">
        <v>0.82</v>
      </c>
      <c r="N7" s="38">
        <v>0.53</v>
      </c>
      <c r="O7" s="7">
        <v>0</v>
      </c>
      <c r="P7" s="38">
        <v>0</v>
      </c>
      <c r="Q7" s="7">
        <v>0</v>
      </c>
      <c r="R7" s="38">
        <v>0</v>
      </c>
      <c r="S7" s="7">
        <v>0</v>
      </c>
      <c r="T7" s="38">
        <v>0</v>
      </c>
    </row>
    <row r="8" spans="1:20" ht="15.75" thickBot="1" x14ac:dyDescent="0.3">
      <c r="A8" s="3" t="s">
        <v>5</v>
      </c>
      <c r="B8" s="76"/>
      <c r="C8" s="6">
        <v>3.2514268329206257</v>
      </c>
      <c r="D8" s="38">
        <v>2.678853677317047</v>
      </c>
      <c r="E8" s="6">
        <v>2.6501399883794301</v>
      </c>
      <c r="F8" s="38">
        <v>2.328285509571975</v>
      </c>
      <c r="G8" s="6">
        <v>2.1355680903654801</v>
      </c>
      <c r="H8" s="38">
        <v>1.9546530103131041</v>
      </c>
      <c r="I8" s="6">
        <v>3.0282647923584363</v>
      </c>
      <c r="J8" s="38">
        <v>2.3800796476005441</v>
      </c>
      <c r="K8" s="6">
        <v>4.3048604308043235</v>
      </c>
      <c r="L8" s="38">
        <v>2.8949646178031161</v>
      </c>
      <c r="M8" s="6">
        <v>2.3548610127234713</v>
      </c>
      <c r="N8" s="38">
        <v>2.0353706115411754</v>
      </c>
      <c r="O8" s="6">
        <v>2.8206722272689535</v>
      </c>
      <c r="P8" s="38">
        <v>2.4515296188123061</v>
      </c>
      <c r="Q8" s="6">
        <v>2.1226743776785684</v>
      </c>
      <c r="R8" s="38">
        <v>2.4023031158793549</v>
      </c>
      <c r="S8" s="6">
        <v>2.2903005162628229</v>
      </c>
      <c r="T8" s="38">
        <v>2.2700268532919963</v>
      </c>
    </row>
    <row r="9" spans="1:20" ht="14.45" customHeight="1" x14ac:dyDescent="0.25">
      <c r="A9" s="5" t="s">
        <v>6</v>
      </c>
      <c r="B9" s="8"/>
      <c r="C9" s="8">
        <v>165.82276847895193</v>
      </c>
      <c r="D9" s="36">
        <v>136.62153754316938</v>
      </c>
      <c r="E9" s="8">
        <v>135.15713940735097</v>
      </c>
      <c r="F9" s="36">
        <v>118.74256098817072</v>
      </c>
      <c r="G9" s="8">
        <v>108.9139726086395</v>
      </c>
      <c r="H9" s="36">
        <v>99.687303525968304</v>
      </c>
      <c r="I9" s="8">
        <v>154.44150441028026</v>
      </c>
      <c r="J9" s="36">
        <v>121.38406202762772</v>
      </c>
      <c r="K9" s="8">
        <v>219.54788197102053</v>
      </c>
      <c r="L9" s="36">
        <v>147.64319550795895</v>
      </c>
      <c r="M9" s="8">
        <v>120.09791164889702</v>
      </c>
      <c r="N9" s="36">
        <v>103.80390118859992</v>
      </c>
      <c r="O9" s="8">
        <v>143.85428359071668</v>
      </c>
      <c r="P9" s="36">
        <v>125.02801055942761</v>
      </c>
      <c r="Q9" s="8">
        <v>108.25639326160697</v>
      </c>
      <c r="R9" s="36">
        <v>122.51745890984712</v>
      </c>
      <c r="S9" s="8">
        <v>116.80532632940397</v>
      </c>
      <c r="T9" s="36">
        <v>115.7713695178918</v>
      </c>
    </row>
    <row r="10" spans="1:20" s="12" customFormat="1" ht="22.35" customHeight="1" x14ac:dyDescent="0.2">
      <c r="A10" s="14" t="s">
        <v>7</v>
      </c>
      <c r="B10" s="15"/>
      <c r="C10" s="15" t="s">
        <v>9</v>
      </c>
      <c r="D10" s="28"/>
      <c r="E10" s="15" t="s">
        <v>8</v>
      </c>
      <c r="F10" s="28"/>
      <c r="G10" s="15" t="s">
        <v>8</v>
      </c>
      <c r="H10" s="28"/>
      <c r="I10" s="15" t="s">
        <v>8</v>
      </c>
      <c r="J10" s="28"/>
      <c r="K10" s="15" t="s">
        <v>8</v>
      </c>
      <c r="L10" s="28"/>
      <c r="M10" s="15" t="s">
        <v>8</v>
      </c>
      <c r="N10" s="28"/>
      <c r="O10" s="15" t="s">
        <v>8</v>
      </c>
      <c r="P10" s="28"/>
      <c r="Q10" s="15" t="s">
        <v>8</v>
      </c>
      <c r="R10" s="28"/>
      <c r="S10" s="15" t="s">
        <v>8</v>
      </c>
      <c r="T10" s="28"/>
    </row>
    <row r="12" spans="1:20" s="11" customFormat="1" ht="11.25" x14ac:dyDescent="0.2">
      <c r="A12" s="13" t="s">
        <v>11</v>
      </c>
      <c r="C12" s="11">
        <v>2.5</v>
      </c>
      <c r="D12" s="29"/>
      <c r="F12" s="29"/>
      <c r="H12" s="29"/>
      <c r="J12" s="29"/>
      <c r="L12" s="29"/>
      <c r="N12" s="29"/>
      <c r="P12" s="29"/>
      <c r="R12" s="29"/>
      <c r="T12" s="29"/>
    </row>
    <row r="13" spans="1:20" s="11" customFormat="1" x14ac:dyDescent="0.25">
      <c r="A13" s="13"/>
      <c r="C13"/>
      <c r="D13" s="30"/>
      <c r="E13"/>
      <c r="F13" s="30"/>
      <c r="G13"/>
      <c r="H13" s="30"/>
      <c r="I13"/>
      <c r="J13" s="30"/>
      <c r="K13"/>
      <c r="L13" s="30"/>
      <c r="M13"/>
      <c r="N13" s="30"/>
      <c r="O13"/>
      <c r="P13" s="30"/>
      <c r="Q13"/>
      <c r="R13" s="30"/>
      <c r="S13"/>
      <c r="T13" s="30"/>
    </row>
    <row r="14" spans="1:20" x14ac:dyDescent="0.25">
      <c r="A14" s="17" t="s">
        <v>60</v>
      </c>
    </row>
    <row r="15" spans="1:20" x14ac:dyDescent="0.25">
      <c r="A15" s="9" t="s">
        <v>63</v>
      </c>
      <c r="B15" s="10"/>
      <c r="C15" s="10">
        <v>0.11760000000000001</v>
      </c>
      <c r="D15" s="31">
        <v>0.06</v>
      </c>
      <c r="E15" s="10">
        <v>0.17015625000000001</v>
      </c>
      <c r="F15" s="31">
        <v>0.12</v>
      </c>
      <c r="G15" s="10">
        <v>0.17</v>
      </c>
      <c r="H15" s="31">
        <v>0.12</v>
      </c>
      <c r="I15" s="10">
        <v>0.20899999999999999</v>
      </c>
      <c r="J15" s="31">
        <v>0.12</v>
      </c>
      <c r="K15" s="10">
        <v>0.28444933333333339</v>
      </c>
      <c r="L15" s="31">
        <v>0.12000000000000002</v>
      </c>
      <c r="M15" s="10">
        <v>0.17019999999999999</v>
      </c>
      <c r="N15" s="31">
        <v>0.12</v>
      </c>
      <c r="O15" s="10">
        <v>0.16481071428571428</v>
      </c>
      <c r="P15" s="31">
        <v>0.12000000000000001</v>
      </c>
      <c r="Q15" s="10">
        <v>0.12</v>
      </c>
      <c r="R15" s="31">
        <v>0.12</v>
      </c>
      <c r="S15" s="10">
        <v>0.12</v>
      </c>
      <c r="T15" s="31">
        <v>0.12</v>
      </c>
    </row>
    <row r="16" spans="1:20" x14ac:dyDescent="0.25">
      <c r="A16" s="9" t="s">
        <v>64</v>
      </c>
      <c r="B16" s="10"/>
      <c r="C16" s="10">
        <v>7.3333333333333348E-2</v>
      </c>
      <c r="D16" s="31">
        <v>0</v>
      </c>
      <c r="E16" s="10">
        <v>1.5714285714285715E-2</v>
      </c>
      <c r="F16" s="31">
        <v>0</v>
      </c>
      <c r="G16" s="10">
        <v>0</v>
      </c>
      <c r="H16" s="31">
        <v>0</v>
      </c>
      <c r="I16" s="10">
        <v>0</v>
      </c>
      <c r="J16" s="31">
        <v>0</v>
      </c>
      <c r="K16" s="10">
        <v>2.3599999999999999E-2</v>
      </c>
      <c r="L16" s="31">
        <v>0</v>
      </c>
      <c r="M16" s="10">
        <v>3.1E-2</v>
      </c>
      <c r="N16" s="31">
        <v>0</v>
      </c>
      <c r="O16" s="10">
        <v>1.9230769230769232E-2</v>
      </c>
      <c r="P16" s="31">
        <v>0</v>
      </c>
      <c r="Q16" s="10">
        <v>0</v>
      </c>
      <c r="R16" s="31">
        <v>0</v>
      </c>
      <c r="S16" s="10">
        <v>0</v>
      </c>
      <c r="T16" s="31">
        <v>0</v>
      </c>
    </row>
    <row r="17" spans="1:20" x14ac:dyDescent="0.25">
      <c r="A17" s="9" t="s">
        <v>62</v>
      </c>
      <c r="B17" s="10"/>
      <c r="C17" s="10">
        <v>8.3333333333333332E-3</v>
      </c>
      <c r="D17" s="31">
        <v>0.01</v>
      </c>
      <c r="E17" s="10">
        <v>7.5000000000000006E-3</v>
      </c>
      <c r="F17" s="31">
        <v>0.01</v>
      </c>
      <c r="G17" s="10">
        <v>0.01</v>
      </c>
      <c r="H17" s="31">
        <v>0.01</v>
      </c>
      <c r="I17" s="10">
        <v>0</v>
      </c>
      <c r="J17" s="31">
        <v>0.01</v>
      </c>
      <c r="K17" s="10">
        <v>7.3333333333333323E-3</v>
      </c>
      <c r="L17" s="31">
        <v>1.0000000000000002E-2</v>
      </c>
      <c r="M17" s="10">
        <v>9.9999999999999985E-3</v>
      </c>
      <c r="N17" s="31">
        <v>0.01</v>
      </c>
      <c r="O17" s="10">
        <v>9.2857142857142843E-3</v>
      </c>
      <c r="P17" s="31">
        <v>0.01</v>
      </c>
      <c r="Q17" s="10">
        <v>0.01</v>
      </c>
      <c r="R17" s="31">
        <v>0.01</v>
      </c>
      <c r="S17" s="10">
        <v>0.01</v>
      </c>
      <c r="T17" s="31">
        <v>0.01</v>
      </c>
    </row>
    <row r="18" spans="1:20" x14ac:dyDescent="0.25">
      <c r="A18" s="9" t="s">
        <v>65</v>
      </c>
      <c r="B18" s="10"/>
      <c r="C18" s="10">
        <v>0</v>
      </c>
      <c r="D18" s="31">
        <v>0</v>
      </c>
      <c r="E18" s="10">
        <v>0</v>
      </c>
      <c r="F18" s="31">
        <v>0</v>
      </c>
      <c r="G18" s="10">
        <v>0</v>
      </c>
      <c r="H18" s="31">
        <v>0</v>
      </c>
      <c r="I18" s="10">
        <v>0.13</v>
      </c>
      <c r="J18" s="31">
        <v>0.08</v>
      </c>
      <c r="K18" s="10">
        <v>0</v>
      </c>
      <c r="L18" s="31">
        <v>0</v>
      </c>
      <c r="M18" s="10">
        <v>0</v>
      </c>
      <c r="N18" s="31">
        <v>0</v>
      </c>
      <c r="O18" s="10">
        <v>8.6300000000000016E-2</v>
      </c>
      <c r="P18" s="31">
        <v>0.08</v>
      </c>
      <c r="Q18" s="10">
        <v>0</v>
      </c>
      <c r="R18" s="31">
        <v>0.08</v>
      </c>
      <c r="S18" s="10">
        <v>0.08</v>
      </c>
      <c r="T18" s="31">
        <v>0.08</v>
      </c>
    </row>
    <row r="19" spans="1:20" x14ac:dyDescent="0.25">
      <c r="A19" s="9" t="s">
        <v>58</v>
      </c>
      <c r="B19" s="10"/>
      <c r="C19" s="10">
        <v>2.3383333333333336E-2</v>
      </c>
      <c r="D19" s="31">
        <v>0.02</v>
      </c>
      <c r="E19" s="10">
        <v>3.1249999999999997E-2</v>
      </c>
      <c r="F19" s="31">
        <v>0.02</v>
      </c>
      <c r="G19" s="10">
        <v>0.02</v>
      </c>
      <c r="H19" s="31">
        <v>0.02</v>
      </c>
      <c r="I19" s="10">
        <v>0.02</v>
      </c>
      <c r="J19" s="31">
        <v>0.02</v>
      </c>
      <c r="K19" s="10">
        <v>3.4964285714285719E-2</v>
      </c>
      <c r="L19" s="31">
        <v>2.0000000000000004E-2</v>
      </c>
      <c r="M19" s="10">
        <v>2.2030000000000001E-2</v>
      </c>
      <c r="N19" s="31">
        <v>0.02</v>
      </c>
      <c r="O19" s="10">
        <v>2.576923076923077E-2</v>
      </c>
      <c r="P19" s="31">
        <v>0.02</v>
      </c>
      <c r="Q19" s="10">
        <v>0.02</v>
      </c>
      <c r="R19" s="31">
        <v>0.02</v>
      </c>
      <c r="S19" s="10">
        <v>0.02</v>
      </c>
      <c r="T19" s="31">
        <v>0.02</v>
      </c>
    </row>
    <row r="20" spans="1:20" x14ac:dyDescent="0.25">
      <c r="A20" s="9" t="s">
        <v>61</v>
      </c>
      <c r="B20" s="10"/>
      <c r="C20" s="10">
        <v>0.13300000000000001</v>
      </c>
      <c r="D20" s="31">
        <v>0.13300000000000001</v>
      </c>
      <c r="E20" s="10">
        <v>0.13</v>
      </c>
      <c r="F20" s="31">
        <v>0.13</v>
      </c>
      <c r="G20" s="10">
        <v>0.128</v>
      </c>
      <c r="H20" s="31">
        <v>0.128</v>
      </c>
      <c r="I20" s="10">
        <v>0.128</v>
      </c>
      <c r="J20" s="31">
        <v>0.128</v>
      </c>
      <c r="K20" s="10">
        <v>0.12956666666666666</v>
      </c>
      <c r="L20" s="31">
        <v>0.12891333333333332</v>
      </c>
      <c r="M20" s="10">
        <v>0.1303</v>
      </c>
      <c r="N20" s="31">
        <v>0.13041666666666665</v>
      </c>
      <c r="O20" s="10">
        <v>0.13085714285714284</v>
      </c>
      <c r="P20" s="31">
        <v>0.13023076923076923</v>
      </c>
      <c r="Q20" s="10">
        <v>0.13159999999999999</v>
      </c>
      <c r="R20" s="31">
        <v>0.13100000000000001</v>
      </c>
      <c r="S20" s="10">
        <v>0.128</v>
      </c>
      <c r="T20" s="31">
        <v>0.128</v>
      </c>
    </row>
    <row r="21" spans="1:20" x14ac:dyDescent="0.25">
      <c r="A21" s="9" t="s">
        <v>59</v>
      </c>
      <c r="B21" s="10"/>
      <c r="C21" s="10">
        <v>8.0166666666666678E-2</v>
      </c>
      <c r="D21" s="31">
        <v>8.0166666666666678E-2</v>
      </c>
      <c r="E21" s="10">
        <v>7.7124999999999985E-2</v>
      </c>
      <c r="F21" s="31">
        <v>7.7124999999999999E-2</v>
      </c>
      <c r="G21" s="10">
        <v>7.0999999999999994E-2</v>
      </c>
      <c r="H21" s="31">
        <v>7.0999999999999994E-2</v>
      </c>
      <c r="I21" s="10">
        <v>7.0999999999999994E-2</v>
      </c>
      <c r="J21" s="31">
        <v>7.0999999999999994E-2</v>
      </c>
      <c r="K21" s="10">
        <v>7.6533333333333314E-2</v>
      </c>
      <c r="L21" s="31">
        <v>7.6533333333333342E-2</v>
      </c>
      <c r="M21" s="10">
        <v>7.8999999999999987E-2</v>
      </c>
      <c r="N21" s="31">
        <v>7.8583333333333324E-2</v>
      </c>
      <c r="O21" s="10">
        <v>7.8285714285714278E-2</v>
      </c>
      <c r="P21" s="31">
        <v>7.8E-2</v>
      </c>
      <c r="Q21" s="10">
        <v>7.6800000000000007E-2</v>
      </c>
      <c r="R21" s="31">
        <v>7.6999999999999999E-2</v>
      </c>
      <c r="S21" s="10">
        <v>7.0999999999999994E-2</v>
      </c>
      <c r="T21" s="31">
        <v>7.0999999999999994E-2</v>
      </c>
    </row>
    <row r="22" spans="1:20" x14ac:dyDescent="0.25">
      <c r="A22" s="17" t="s">
        <v>10</v>
      </c>
      <c r="B22" s="18"/>
      <c r="C22" s="18">
        <v>0.56418333333333326</v>
      </c>
      <c r="D22" s="31">
        <v>0.6968333333333333</v>
      </c>
      <c r="E22" s="18">
        <v>0.56825446428571424</v>
      </c>
      <c r="F22" s="31">
        <v>0.64287499999999997</v>
      </c>
      <c r="G22" s="18">
        <v>0.60099999999999998</v>
      </c>
      <c r="H22" s="31">
        <v>0.65100000000000002</v>
      </c>
      <c r="I22" s="18">
        <v>0.44200000000000006</v>
      </c>
      <c r="J22" s="31">
        <v>0.57099999999999995</v>
      </c>
      <c r="K22" s="18">
        <v>0.44355304761904757</v>
      </c>
      <c r="L22" s="31">
        <v>0.64455333333333331</v>
      </c>
      <c r="M22" s="18">
        <v>0.55747000000000002</v>
      </c>
      <c r="N22" s="31">
        <v>0.64100000000000001</v>
      </c>
      <c r="O22" s="18">
        <v>0.48546071428571425</v>
      </c>
      <c r="P22" s="31">
        <v>0.5617692307692308</v>
      </c>
      <c r="Q22" s="18">
        <v>0.64666666666666672</v>
      </c>
      <c r="R22" s="31">
        <v>0.56299999999999994</v>
      </c>
      <c r="S22" s="18">
        <v>0.57099999999999995</v>
      </c>
      <c r="T22" s="31">
        <v>0.57099999999999995</v>
      </c>
    </row>
    <row r="25" spans="1:20" x14ac:dyDescent="0.25">
      <c r="A25" s="9" t="s">
        <v>66</v>
      </c>
      <c r="C25" s="10">
        <f>C22</f>
        <v>0.56418333333333326</v>
      </c>
      <c r="D25" s="31"/>
      <c r="E25" s="10">
        <f>E22</f>
        <v>0.56825446428571424</v>
      </c>
      <c r="F25" s="31"/>
      <c r="G25" s="10">
        <f>G22</f>
        <v>0.60099999999999998</v>
      </c>
      <c r="H25" s="31"/>
      <c r="I25" s="10">
        <f>I22</f>
        <v>0.44200000000000006</v>
      </c>
      <c r="J25" s="31"/>
      <c r="K25" s="10">
        <f>K22</f>
        <v>0.44355304761904757</v>
      </c>
      <c r="L25" s="31"/>
      <c r="M25" s="10">
        <f>M22</f>
        <v>0.55747000000000002</v>
      </c>
      <c r="N25" s="31"/>
      <c r="O25" s="10">
        <f>O22</f>
        <v>0.48546071428571425</v>
      </c>
      <c r="P25" s="31"/>
      <c r="Q25" s="10">
        <f>Q22</f>
        <v>0.64666666666666672</v>
      </c>
      <c r="R25" s="31"/>
      <c r="S25" s="10">
        <f>S22</f>
        <v>0.57099999999999995</v>
      </c>
      <c r="T25" s="31"/>
    </row>
    <row r="26" spans="1:20" x14ac:dyDescent="0.25">
      <c r="A26" s="9" t="s">
        <v>67</v>
      </c>
      <c r="C26" s="10">
        <f>C15</f>
        <v>0.11760000000000001</v>
      </c>
      <c r="D26" s="31"/>
      <c r="E26" s="10">
        <f>E15</f>
        <v>0.17015625000000001</v>
      </c>
      <c r="F26" s="31"/>
      <c r="G26" s="10">
        <f>G15</f>
        <v>0.17</v>
      </c>
      <c r="H26" s="31"/>
      <c r="I26" s="10">
        <f>I15</f>
        <v>0.20899999999999999</v>
      </c>
      <c r="J26" s="31"/>
      <c r="K26" s="10">
        <f>K15</f>
        <v>0.28444933333333339</v>
      </c>
      <c r="L26" s="31"/>
      <c r="M26" s="10">
        <f>M15</f>
        <v>0.17019999999999999</v>
      </c>
      <c r="N26" s="31"/>
      <c r="O26" s="10">
        <f>O15</f>
        <v>0.16481071428571428</v>
      </c>
      <c r="P26" s="31"/>
      <c r="Q26" s="10">
        <f>Q15</f>
        <v>0.12</v>
      </c>
      <c r="R26" s="31"/>
      <c r="S26" s="10">
        <f>S15</f>
        <v>0.12</v>
      </c>
      <c r="T26" s="31"/>
    </row>
    <row r="27" spans="1:20" x14ac:dyDescent="0.25">
      <c r="A27" s="9" t="s">
        <v>68</v>
      </c>
      <c r="C27" s="10">
        <f>C18</f>
        <v>0</v>
      </c>
      <c r="D27" s="31"/>
      <c r="E27" s="10">
        <f>E18</f>
        <v>0</v>
      </c>
      <c r="F27" s="31"/>
      <c r="G27" s="10">
        <f>G18</f>
        <v>0</v>
      </c>
      <c r="H27" s="31"/>
      <c r="I27" s="10">
        <f>I18</f>
        <v>0.13</v>
      </c>
      <c r="J27" s="31"/>
      <c r="K27" s="10">
        <f>K18</f>
        <v>0</v>
      </c>
      <c r="L27" s="31"/>
      <c r="M27" s="10">
        <f>M18</f>
        <v>0</v>
      </c>
      <c r="N27" s="31"/>
      <c r="O27" s="10">
        <f>O18</f>
        <v>8.6300000000000016E-2</v>
      </c>
      <c r="P27" s="31"/>
      <c r="Q27" s="10">
        <f>Q18</f>
        <v>0</v>
      </c>
      <c r="R27" s="31"/>
      <c r="S27" s="10">
        <f>S18</f>
        <v>0.08</v>
      </c>
      <c r="T27" s="31"/>
    </row>
    <row r="28" spans="1:20" x14ac:dyDescent="0.25">
      <c r="A28" s="9" t="s">
        <v>69</v>
      </c>
      <c r="C28" s="10">
        <f>SUM(C16,C17,C19,C20,C21)</f>
        <v>0.3182166666666667</v>
      </c>
      <c r="D28" s="31"/>
      <c r="E28" s="10">
        <f>SUM(E16,E17,E19,E20,E21)</f>
        <v>0.26158928571428569</v>
      </c>
      <c r="F28" s="31"/>
      <c r="G28" s="10">
        <f>SUM(G16,G17,G19,G20,G21)</f>
        <v>0.22899999999999998</v>
      </c>
      <c r="H28" s="31"/>
      <c r="I28" s="10">
        <f>SUM(I16,I17,I19,I20,I21)</f>
        <v>0.21899999999999997</v>
      </c>
      <c r="J28" s="31"/>
      <c r="K28" s="10">
        <f>SUM(K16,K17,K19,K20,K21)</f>
        <v>0.27199761904761899</v>
      </c>
      <c r="L28" s="31"/>
      <c r="M28" s="10">
        <f>SUM(M16,M17,M19,M20,M21)</f>
        <v>0.27232999999999996</v>
      </c>
      <c r="N28" s="31"/>
      <c r="O28" s="10">
        <f>SUM(O16,O17,O19,O20,O21)</f>
        <v>0.2634285714285714</v>
      </c>
      <c r="P28" s="31"/>
      <c r="Q28" s="10">
        <f>SUM(Q16,Q17,Q19,Q20,Q21)</f>
        <v>0.2384</v>
      </c>
      <c r="R28" s="31"/>
      <c r="S28" s="10">
        <f>SUM(S16,S17,S19,S20,S21)</f>
        <v>0.22899999999999998</v>
      </c>
      <c r="T28" s="31"/>
    </row>
    <row r="29" spans="1:20" x14ac:dyDescent="0.25">
      <c r="A29" s="17" t="s">
        <v>6</v>
      </c>
      <c r="C29" s="19">
        <f>SUM(C25:C28)</f>
        <v>1</v>
      </c>
      <c r="D29" s="33"/>
      <c r="E29" s="19">
        <f>SUM(E25:E28)</f>
        <v>1</v>
      </c>
      <c r="F29" s="33"/>
      <c r="G29" s="19">
        <f>SUM(G25:G28)</f>
        <v>1</v>
      </c>
      <c r="H29" s="33"/>
      <c r="I29" s="19">
        <f>SUM(I25:I28)</f>
        <v>1</v>
      </c>
      <c r="J29" s="33"/>
      <c r="K29" s="19">
        <f>SUM(K25:K28)</f>
        <v>1</v>
      </c>
      <c r="L29" s="33"/>
      <c r="M29" s="19">
        <f>SUM(M25:M28)</f>
        <v>1</v>
      </c>
      <c r="N29" s="33"/>
      <c r="O29" s="19">
        <f>SUM(O25:O28)</f>
        <v>1</v>
      </c>
      <c r="P29" s="33"/>
      <c r="Q29" s="19">
        <f>SUM(Q25:Q28)</f>
        <v>1.0050666666666668</v>
      </c>
      <c r="R29" s="33"/>
      <c r="S29" s="19">
        <f>SUM(S25:S28)</f>
        <v>0.99999999999999989</v>
      </c>
      <c r="T29" s="33"/>
    </row>
    <row r="31" spans="1:20" x14ac:dyDescent="0.25">
      <c r="A31" s="1" t="s">
        <v>86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x14ac:dyDescent="0.25">
      <c r="A32" s="21" t="s">
        <v>10</v>
      </c>
      <c r="B32" s="3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33" spans="1:20" x14ac:dyDescent="0.25">
      <c r="A33" s="17" t="s">
        <v>63</v>
      </c>
      <c r="C33" s="9">
        <v>3</v>
      </c>
      <c r="D33" s="34"/>
      <c r="E33" s="9">
        <v>6</v>
      </c>
      <c r="F33" s="34"/>
      <c r="G33" s="9">
        <v>1</v>
      </c>
      <c r="H33" s="34"/>
      <c r="I33" s="9">
        <v>1</v>
      </c>
      <c r="J33" s="34"/>
      <c r="K33" s="9">
        <v>12</v>
      </c>
      <c r="L33" s="34"/>
      <c r="M33" s="9">
        <v>7</v>
      </c>
      <c r="N33" s="34"/>
      <c r="O33" s="9">
        <v>8</v>
      </c>
      <c r="P33" s="34"/>
      <c r="Q33" s="9"/>
      <c r="R33" s="34"/>
      <c r="S33" s="9"/>
      <c r="T33" s="34"/>
    </row>
    <row r="34" spans="1:20" x14ac:dyDescent="0.25">
      <c r="A34" s="17" t="s">
        <v>64</v>
      </c>
      <c r="C34" s="9">
        <v>5</v>
      </c>
      <c r="D34" s="34"/>
      <c r="E34" s="9">
        <v>2</v>
      </c>
      <c r="F34" s="34"/>
      <c r="G34" s="9"/>
      <c r="H34" s="34"/>
      <c r="I34" s="9"/>
      <c r="J34" s="34"/>
      <c r="K34" s="9">
        <v>8</v>
      </c>
      <c r="L34" s="34"/>
      <c r="M34" s="9">
        <v>5</v>
      </c>
      <c r="N34" s="34"/>
      <c r="O34" s="9">
        <v>4</v>
      </c>
      <c r="P34" s="34"/>
      <c r="Q34" s="9"/>
      <c r="R34" s="34"/>
      <c r="S34" s="9"/>
      <c r="T34" s="34"/>
    </row>
    <row r="35" spans="1:20" x14ac:dyDescent="0.25">
      <c r="A35" s="17" t="s">
        <v>62</v>
      </c>
      <c r="C35" s="9"/>
      <c r="D35" s="34"/>
      <c r="E35" s="9">
        <v>2</v>
      </c>
      <c r="F35" s="34"/>
      <c r="G35" s="9"/>
      <c r="H35" s="34"/>
      <c r="I35" s="9"/>
      <c r="J35" s="34"/>
      <c r="K35" s="9">
        <v>5</v>
      </c>
      <c r="L35" s="34"/>
      <c r="M35" s="9"/>
      <c r="N35" s="34"/>
      <c r="O35" s="9">
        <v>1</v>
      </c>
      <c r="P35" s="34"/>
      <c r="Q35" s="9"/>
      <c r="R35" s="34"/>
      <c r="S35" s="9"/>
      <c r="T35" s="34"/>
    </row>
    <row r="36" spans="1:20" x14ac:dyDescent="0.25">
      <c r="A36" s="17" t="s">
        <v>65</v>
      </c>
      <c r="C36" s="9"/>
      <c r="D36" s="34"/>
      <c r="E36" s="9">
        <v>3</v>
      </c>
      <c r="F36" s="34"/>
      <c r="G36" s="9"/>
      <c r="H36" s="34"/>
      <c r="I36" s="9">
        <v>1</v>
      </c>
      <c r="J36" s="34"/>
      <c r="K36" s="9">
        <v>7</v>
      </c>
      <c r="L36" s="34"/>
      <c r="M36" s="9"/>
      <c r="N36" s="34"/>
      <c r="O36" s="9">
        <v>7</v>
      </c>
      <c r="P36" s="34"/>
      <c r="Q36" s="9"/>
      <c r="R36" s="34"/>
      <c r="S36" s="9"/>
      <c r="T36" s="34"/>
    </row>
    <row r="37" spans="1:20" x14ac:dyDescent="0.25">
      <c r="A37" s="17" t="s">
        <v>58</v>
      </c>
      <c r="C37" s="9">
        <v>1</v>
      </c>
      <c r="D37" s="34"/>
      <c r="E37" s="9">
        <v>2</v>
      </c>
      <c r="F37" s="34"/>
      <c r="G37" s="9"/>
      <c r="H37" s="34"/>
      <c r="I37" s="9"/>
      <c r="J37" s="34"/>
      <c r="K37" s="9">
        <v>7</v>
      </c>
      <c r="L37" s="34"/>
      <c r="M37" s="9"/>
      <c r="N37" s="34"/>
      <c r="O37" s="9">
        <v>4</v>
      </c>
      <c r="P37" s="34"/>
      <c r="Q37" s="9"/>
      <c r="R37" s="34"/>
      <c r="S37" s="9"/>
      <c r="T37" s="34"/>
    </row>
    <row r="38" spans="1:20" x14ac:dyDescent="0.25">
      <c r="A38" s="17" t="s">
        <v>61</v>
      </c>
      <c r="C38" s="9"/>
      <c r="D38" s="34"/>
      <c r="E38" s="9"/>
      <c r="F38" s="34"/>
      <c r="G38" s="9"/>
      <c r="H38" s="34"/>
      <c r="I38" s="9"/>
      <c r="J38" s="34"/>
      <c r="K38" s="9">
        <v>1</v>
      </c>
      <c r="L38" s="34"/>
      <c r="M38" s="9"/>
      <c r="N38" s="34"/>
      <c r="O38" s="9"/>
      <c r="P38" s="34"/>
      <c r="Q38" s="9"/>
      <c r="R38" s="34"/>
      <c r="S38" s="9"/>
      <c r="T38" s="34"/>
    </row>
    <row r="39" spans="1:20" x14ac:dyDescent="0.25">
      <c r="A39" s="17" t="s">
        <v>59</v>
      </c>
      <c r="C39" s="9">
        <v>1</v>
      </c>
      <c r="D39" s="34"/>
      <c r="E39" s="9">
        <v>3</v>
      </c>
      <c r="F39" s="34"/>
      <c r="G39" s="9">
        <v>1</v>
      </c>
      <c r="H39" s="34"/>
      <c r="I39" s="9">
        <v>1</v>
      </c>
      <c r="J39" s="34"/>
      <c r="K39" s="9">
        <v>4</v>
      </c>
      <c r="L39" s="34"/>
      <c r="M39" s="9">
        <v>1</v>
      </c>
      <c r="N39" s="34"/>
      <c r="O39" s="9">
        <v>1</v>
      </c>
      <c r="P39" s="34"/>
      <c r="Q39" s="9"/>
      <c r="R39" s="34"/>
      <c r="S39" s="9"/>
      <c r="T39" s="34"/>
    </row>
    <row r="41" spans="1:20" x14ac:dyDescent="0.25">
      <c r="A41" s="21" t="s">
        <v>84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</row>
    <row r="42" spans="1:20" x14ac:dyDescent="0.25">
      <c r="A42" s="17" t="s">
        <v>79</v>
      </c>
      <c r="C42" s="9">
        <v>1</v>
      </c>
      <c r="E42" s="9">
        <v>1</v>
      </c>
      <c r="K42" s="9">
        <v>4</v>
      </c>
      <c r="M42" s="9">
        <v>2</v>
      </c>
      <c r="Q42" s="9">
        <v>1</v>
      </c>
    </row>
    <row r="43" spans="1:20" x14ac:dyDescent="0.25">
      <c r="A43" s="17" t="s">
        <v>80</v>
      </c>
      <c r="C43" s="9"/>
      <c r="D43" s="35"/>
      <c r="E43" s="9">
        <v>1</v>
      </c>
      <c r="F43" s="35"/>
      <c r="G43" s="20"/>
      <c r="H43" s="35"/>
      <c r="I43" s="20"/>
      <c r="J43" s="35"/>
      <c r="K43" s="9">
        <v>3</v>
      </c>
      <c r="L43" s="35"/>
      <c r="M43" s="9">
        <v>1</v>
      </c>
      <c r="N43" s="35"/>
      <c r="O43" s="20"/>
      <c r="P43" s="35"/>
      <c r="Q43" s="9"/>
      <c r="R43" s="35"/>
      <c r="S43" s="20"/>
      <c r="T43" s="35"/>
    </row>
    <row r="44" spans="1:20" x14ac:dyDescent="0.25">
      <c r="A44" s="17" t="s">
        <v>81</v>
      </c>
      <c r="C44" s="9"/>
      <c r="E44" s="9"/>
      <c r="K44" s="9"/>
      <c r="M44" s="9"/>
    </row>
    <row r="45" spans="1:20" x14ac:dyDescent="0.25">
      <c r="A45" s="17" t="s">
        <v>82</v>
      </c>
      <c r="C45" s="9">
        <v>1</v>
      </c>
      <c r="E45" s="9"/>
      <c r="K45" s="9"/>
      <c r="M45" s="9"/>
    </row>
    <row r="46" spans="1:20" x14ac:dyDescent="0.25">
      <c r="A46" s="17" t="s">
        <v>88</v>
      </c>
      <c r="C46" s="9"/>
      <c r="D46" s="34"/>
      <c r="E46" s="9">
        <v>1</v>
      </c>
      <c r="F46" s="34"/>
      <c r="G46" s="9"/>
      <c r="H46" s="34"/>
      <c r="I46" s="9"/>
      <c r="J46" s="34"/>
      <c r="K46" s="9"/>
      <c r="L46" s="34"/>
      <c r="M46" s="9"/>
      <c r="N46" s="34"/>
      <c r="O46" s="9"/>
      <c r="P46" s="34"/>
      <c r="Q46" s="9"/>
      <c r="R46" s="34"/>
      <c r="S46" s="9"/>
      <c r="T46" s="34"/>
    </row>
    <row r="47" spans="1:20" x14ac:dyDescent="0.25">
      <c r="A47" s="20"/>
      <c r="C47" s="20"/>
      <c r="D47" s="35"/>
      <c r="E47" s="20"/>
      <c r="F47" s="35"/>
      <c r="G47" s="20"/>
      <c r="H47" s="35"/>
      <c r="I47" s="20"/>
      <c r="J47" s="35"/>
      <c r="K47" s="20"/>
      <c r="L47" s="35"/>
      <c r="M47" s="20"/>
      <c r="N47" s="35"/>
      <c r="O47" s="20"/>
      <c r="P47" s="35"/>
      <c r="Q47" s="20"/>
      <c r="R47" s="35"/>
      <c r="S47" s="20"/>
      <c r="T47" s="35"/>
    </row>
    <row r="48" spans="1:20" x14ac:dyDescent="0.25">
      <c r="A48" s="21" t="s">
        <v>83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</row>
    <row r="49" spans="1:20" x14ac:dyDescent="0.25">
      <c r="A49" s="17" t="s">
        <v>72</v>
      </c>
      <c r="C49" s="9">
        <v>11</v>
      </c>
      <c r="D49" s="35"/>
      <c r="E49" s="20"/>
      <c r="F49" s="35"/>
      <c r="G49" s="20"/>
      <c r="H49" s="35"/>
      <c r="I49" s="20"/>
      <c r="J49" s="35"/>
      <c r="K49" s="20"/>
      <c r="L49" s="35"/>
      <c r="M49" s="20"/>
      <c r="N49" s="35"/>
      <c r="O49" s="20"/>
      <c r="P49" s="35"/>
      <c r="Q49" s="20"/>
      <c r="R49" s="35"/>
      <c r="S49" s="20"/>
      <c r="T49" s="35"/>
    </row>
    <row r="50" spans="1:20" x14ac:dyDescent="0.25">
      <c r="A50" s="17" t="s">
        <v>73</v>
      </c>
      <c r="C50" s="9">
        <v>7</v>
      </c>
      <c r="D50" s="34"/>
      <c r="E50" s="9"/>
      <c r="F50" s="34"/>
      <c r="G50" s="9"/>
      <c r="H50" s="34"/>
      <c r="I50" s="9"/>
      <c r="J50" s="34"/>
      <c r="K50" s="9"/>
      <c r="L50" s="34"/>
      <c r="M50" s="9"/>
      <c r="N50" s="34"/>
      <c r="O50" s="9"/>
      <c r="P50" s="34"/>
      <c r="Q50" s="9"/>
      <c r="R50" s="34"/>
      <c r="S50" s="9"/>
      <c r="T50" s="34"/>
    </row>
    <row r="51" spans="1:20" x14ac:dyDescent="0.25">
      <c r="A51" s="17" t="s">
        <v>74</v>
      </c>
      <c r="C51" s="9">
        <v>6</v>
      </c>
      <c r="D51" s="35"/>
      <c r="E51" s="20"/>
      <c r="F51" s="35"/>
      <c r="G51" s="20"/>
      <c r="H51" s="35"/>
      <c r="I51" s="20"/>
      <c r="J51" s="35"/>
      <c r="K51" s="20"/>
      <c r="L51" s="35"/>
      <c r="M51" s="20"/>
      <c r="N51" s="35"/>
      <c r="O51" s="20"/>
      <c r="P51" s="35"/>
      <c r="Q51" s="20"/>
      <c r="R51" s="35"/>
      <c r="S51" s="20"/>
      <c r="T51" s="35"/>
    </row>
    <row r="52" spans="1:20" x14ac:dyDescent="0.25">
      <c r="A52" s="17" t="s">
        <v>75</v>
      </c>
      <c r="C52" s="9">
        <v>8</v>
      </c>
      <c r="D52" s="34"/>
      <c r="E52" s="9"/>
      <c r="F52" s="34"/>
      <c r="G52" s="9"/>
      <c r="H52" s="34"/>
      <c r="I52" s="9"/>
      <c r="J52" s="34"/>
      <c r="K52" s="9"/>
      <c r="L52" s="34"/>
      <c r="M52" s="9"/>
      <c r="N52" s="34"/>
      <c r="O52" s="9"/>
      <c r="P52" s="34"/>
      <c r="Q52" s="9"/>
      <c r="R52" s="34"/>
      <c r="S52" s="9"/>
      <c r="T52" s="34"/>
    </row>
    <row r="53" spans="1:20" x14ac:dyDescent="0.25">
      <c r="A53" s="17" t="s">
        <v>76</v>
      </c>
      <c r="C53" s="9">
        <v>6</v>
      </c>
      <c r="D53" s="35"/>
      <c r="E53" s="20"/>
      <c r="F53" s="35"/>
      <c r="G53" s="20"/>
      <c r="H53" s="35"/>
      <c r="I53" s="20"/>
      <c r="J53" s="35"/>
      <c r="K53" s="20"/>
      <c r="L53" s="35"/>
      <c r="M53" s="20"/>
      <c r="N53" s="35"/>
      <c r="O53" s="20"/>
      <c r="P53" s="35"/>
      <c r="Q53" s="20"/>
      <c r="R53" s="35"/>
      <c r="S53" s="20"/>
      <c r="T53" s="35"/>
    </row>
    <row r="54" spans="1:20" x14ac:dyDescent="0.25">
      <c r="A54" s="17" t="s">
        <v>77</v>
      </c>
      <c r="C54" s="9">
        <v>8</v>
      </c>
      <c r="D54" s="34"/>
      <c r="E54" s="9"/>
      <c r="F54" s="34"/>
      <c r="G54" s="9"/>
      <c r="H54" s="34"/>
      <c r="I54" s="9"/>
      <c r="J54" s="34"/>
      <c r="K54" s="9"/>
      <c r="L54" s="34"/>
      <c r="M54" s="9"/>
      <c r="N54" s="34"/>
      <c r="O54" s="9"/>
      <c r="P54" s="34"/>
      <c r="Q54" s="9"/>
      <c r="R54" s="34"/>
      <c r="S54" s="9"/>
      <c r="T54" s="34"/>
    </row>
    <row r="55" spans="1:20" x14ac:dyDescent="0.25">
      <c r="A55" s="17" t="s">
        <v>78</v>
      </c>
      <c r="C55" s="9">
        <v>4</v>
      </c>
      <c r="D55" s="35"/>
      <c r="E55" s="20"/>
      <c r="F55" s="35"/>
      <c r="G55" s="20"/>
      <c r="H55" s="35"/>
      <c r="I55" s="20"/>
      <c r="J55" s="35"/>
      <c r="K55" s="20"/>
      <c r="L55" s="35"/>
      <c r="M55" s="20"/>
      <c r="N55" s="35"/>
      <c r="O55" s="20"/>
      <c r="P55" s="35"/>
      <c r="Q55" s="20"/>
      <c r="R55" s="35"/>
      <c r="S55" s="20"/>
      <c r="T55" s="35"/>
    </row>
  </sheetData>
  <mergeCells count="10">
    <mergeCell ref="K1:L1"/>
    <mergeCell ref="M1:N1"/>
    <mergeCell ref="O1:P1"/>
    <mergeCell ref="Q1:R1"/>
    <mergeCell ref="S1:T1"/>
    <mergeCell ref="B1:B8"/>
    <mergeCell ref="C1:D1"/>
    <mergeCell ref="E1:F1"/>
    <mergeCell ref="G1:H1"/>
    <mergeCell ref="I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E5EA-BDF6-4B8D-8460-478908A11480}">
  <dimension ref="A1:J5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2" max="2" width="2.5703125" customWidth="1"/>
    <col min="4" max="4" width="8.85546875" style="30"/>
    <col min="6" max="6" width="8.85546875" style="30"/>
    <col min="8" max="8" width="8.85546875" style="30"/>
    <col min="10" max="10" width="8.85546875" style="30"/>
  </cols>
  <sheetData>
    <row r="1" spans="1:10" x14ac:dyDescent="0.25">
      <c r="A1" s="1"/>
      <c r="B1" s="75" t="s">
        <v>38</v>
      </c>
      <c r="C1" s="73" t="s">
        <v>39</v>
      </c>
      <c r="D1" s="74"/>
      <c r="E1" s="73" t="s">
        <v>40</v>
      </c>
      <c r="F1" s="74"/>
      <c r="G1" s="73" t="s">
        <v>41</v>
      </c>
      <c r="H1" s="74"/>
      <c r="I1" s="73" t="s">
        <v>42</v>
      </c>
      <c r="J1" s="74"/>
    </row>
    <row r="2" spans="1:10" ht="33.75" x14ac:dyDescent="0.25">
      <c r="A2" s="78" t="s">
        <v>91</v>
      </c>
      <c r="B2" s="75"/>
      <c r="C2" s="55" t="s">
        <v>90</v>
      </c>
      <c r="D2" s="56" t="s">
        <v>89</v>
      </c>
      <c r="E2" s="55" t="s">
        <v>90</v>
      </c>
      <c r="F2" s="56" t="s">
        <v>89</v>
      </c>
      <c r="G2" s="55" t="s">
        <v>90</v>
      </c>
      <c r="H2" s="56" t="s">
        <v>89</v>
      </c>
      <c r="I2" s="55" t="s">
        <v>90</v>
      </c>
      <c r="J2" s="56" t="s">
        <v>89</v>
      </c>
    </row>
    <row r="3" spans="1:10" ht="22.5" x14ac:dyDescent="0.25">
      <c r="A3" s="4" t="s">
        <v>0</v>
      </c>
      <c r="B3" s="75"/>
      <c r="C3" s="7">
        <v>73.716127790046514</v>
      </c>
      <c r="D3" s="38">
        <v>67.928246270303262</v>
      </c>
      <c r="E3" s="7">
        <v>16.630253166308325</v>
      </c>
      <c r="F3" s="38">
        <v>15.698368621258124</v>
      </c>
      <c r="G3" s="7">
        <v>45.84549153026947</v>
      </c>
      <c r="H3" s="38">
        <v>38.760826096782665</v>
      </c>
      <c r="I3" s="7">
        <v>58.462380815808473</v>
      </c>
      <c r="J3" s="27">
        <v>61.858929665603625</v>
      </c>
    </row>
    <row r="4" spans="1:10" x14ac:dyDescent="0.25">
      <c r="A4" s="3" t="s">
        <v>1</v>
      </c>
      <c r="B4" s="75"/>
      <c r="C4" s="6">
        <v>9.2184444444444473</v>
      </c>
      <c r="D4" s="38">
        <v>9.2184444444444473</v>
      </c>
      <c r="E4" s="6">
        <v>0</v>
      </c>
      <c r="F4" s="38">
        <v>0</v>
      </c>
      <c r="G4" s="6">
        <v>0</v>
      </c>
      <c r="H4" s="38">
        <v>0</v>
      </c>
      <c r="I4" s="6">
        <v>9.9178181818181841</v>
      </c>
      <c r="J4" s="38">
        <v>9.9178181818181841</v>
      </c>
    </row>
    <row r="5" spans="1:10" x14ac:dyDescent="0.25">
      <c r="A5" s="4" t="s">
        <v>2</v>
      </c>
      <c r="B5" s="75"/>
      <c r="C5" s="44">
        <v>25.2</v>
      </c>
      <c r="D5" s="47">
        <v>23.23</v>
      </c>
      <c r="E5" s="44">
        <v>5.2</v>
      </c>
      <c r="F5" s="47">
        <v>4.8775000000000004</v>
      </c>
      <c r="G5" s="44">
        <v>14.853333333333333</v>
      </c>
      <c r="H5" s="47">
        <v>12.42</v>
      </c>
      <c r="I5" s="44">
        <v>19.850000000000001</v>
      </c>
      <c r="J5" s="47">
        <v>20.6</v>
      </c>
    </row>
    <row r="6" spans="1:10" x14ac:dyDescent="0.25">
      <c r="A6" s="3" t="s">
        <v>3</v>
      </c>
      <c r="B6" s="75"/>
      <c r="C6" s="6">
        <v>0</v>
      </c>
      <c r="D6" s="38">
        <v>0</v>
      </c>
      <c r="E6" s="6">
        <v>3.82</v>
      </c>
      <c r="F6" s="38">
        <v>3.8233188304271888</v>
      </c>
      <c r="G6" s="6">
        <v>15.289999999999996</v>
      </c>
      <c r="H6" s="38">
        <v>15.293275321708759</v>
      </c>
      <c r="I6" s="6">
        <v>0</v>
      </c>
      <c r="J6" s="38">
        <v>0</v>
      </c>
    </row>
    <row r="7" spans="1:10" x14ac:dyDescent="0.25">
      <c r="A7" s="4" t="s">
        <v>4</v>
      </c>
      <c r="B7" s="75"/>
      <c r="C7" s="7">
        <v>0</v>
      </c>
      <c r="D7" s="38">
        <v>0</v>
      </c>
      <c r="E7" s="44">
        <v>0.20499999999999999</v>
      </c>
      <c r="F7" s="38">
        <v>0.1125</v>
      </c>
      <c r="G7" s="44">
        <v>2.2066666666666666</v>
      </c>
      <c r="H7" s="38">
        <v>1.46</v>
      </c>
      <c r="I7" s="7">
        <v>0</v>
      </c>
      <c r="J7" s="38">
        <v>0</v>
      </c>
    </row>
    <row r="8" spans="1:10" ht="15.75" thickBot="1" x14ac:dyDescent="0.3">
      <c r="A8" s="3" t="s">
        <v>5</v>
      </c>
      <c r="B8" s="76"/>
      <c r="C8" s="6">
        <v>2.1627256196555718</v>
      </c>
      <c r="D8" s="38">
        <v>2.0074881676274812</v>
      </c>
      <c r="E8" s="6">
        <v>0.51713645292798038</v>
      </c>
      <c r="F8" s="38">
        <v>0.49024206214288829</v>
      </c>
      <c r="G8" s="6">
        <v>1.563839518964762</v>
      </c>
      <c r="H8" s="38">
        <v>1.3586820283698284</v>
      </c>
      <c r="I8" s="6">
        <v>1.7646502967129463</v>
      </c>
      <c r="J8" s="38">
        <v>1.8475353371279748</v>
      </c>
    </row>
    <row r="9" spans="1:10" ht="14.45" customHeight="1" x14ac:dyDescent="0.25">
      <c r="A9" s="5" t="s">
        <v>6</v>
      </c>
      <c r="B9" s="8"/>
      <c r="C9" s="8">
        <v>110.29900660243416</v>
      </c>
      <c r="D9" s="36">
        <v>102.38189654900157</v>
      </c>
      <c r="E9" s="8">
        <v>26.373959099326999</v>
      </c>
      <c r="F9" s="36">
        <v>25.002345169287302</v>
      </c>
      <c r="G9" s="8">
        <v>79.755815467202851</v>
      </c>
      <c r="H9" s="36">
        <v>69.290961713977651</v>
      </c>
      <c r="I9" s="8">
        <v>89.997165132360266</v>
      </c>
      <c r="J9" s="36">
        <v>94.224302193526697</v>
      </c>
    </row>
    <row r="10" spans="1:10" s="12" customFormat="1" ht="22.35" customHeight="1" x14ac:dyDescent="0.2">
      <c r="A10" s="14" t="s">
        <v>7</v>
      </c>
      <c r="B10" s="15"/>
      <c r="C10" s="15" t="s">
        <v>8</v>
      </c>
      <c r="D10" s="28"/>
      <c r="E10" s="15" t="s">
        <v>8</v>
      </c>
      <c r="F10" s="28"/>
      <c r="G10" s="15" t="s">
        <v>9</v>
      </c>
      <c r="H10" s="28"/>
      <c r="I10" s="15" t="s">
        <v>8</v>
      </c>
      <c r="J10" s="28"/>
    </row>
    <row r="12" spans="1:10" s="11" customFormat="1" ht="11.25" x14ac:dyDescent="0.2">
      <c r="A12" s="13" t="s">
        <v>11</v>
      </c>
      <c r="D12" s="29"/>
      <c r="E12" s="11">
        <v>4</v>
      </c>
      <c r="F12" s="29"/>
      <c r="G12" s="11">
        <v>4.5</v>
      </c>
      <c r="H12" s="29"/>
      <c r="J12" s="29"/>
    </row>
    <row r="13" spans="1:10" s="11" customFormat="1" x14ac:dyDescent="0.25">
      <c r="A13" s="13"/>
      <c r="C13"/>
      <c r="D13" s="30"/>
      <c r="E13"/>
      <c r="F13" s="30"/>
      <c r="G13"/>
      <c r="H13" s="30"/>
      <c r="I13"/>
      <c r="J13" s="30"/>
    </row>
    <row r="14" spans="1:10" x14ac:dyDescent="0.25">
      <c r="A14" s="17" t="s">
        <v>60</v>
      </c>
    </row>
    <row r="15" spans="1:10" x14ac:dyDescent="0.25">
      <c r="A15" s="9" t="s">
        <v>63</v>
      </c>
      <c r="B15" s="10"/>
      <c r="C15" s="10">
        <v>0.13660000000000003</v>
      </c>
      <c r="D15" s="31">
        <v>0.12000000000000001</v>
      </c>
      <c r="E15" s="10">
        <v>8.4000000000000005E-2</v>
      </c>
      <c r="F15" s="31">
        <v>0.06</v>
      </c>
      <c r="G15" s="10">
        <v>7.6250000000000012E-2</v>
      </c>
      <c r="H15" s="31">
        <v>6.0000000000000005E-2</v>
      </c>
      <c r="I15" s="10">
        <v>0.12</v>
      </c>
      <c r="J15" s="31">
        <v>0.12</v>
      </c>
    </row>
    <row r="16" spans="1:10" x14ac:dyDescent="0.25">
      <c r="A16" s="9" t="s">
        <v>64</v>
      </c>
      <c r="B16" s="10"/>
      <c r="C16" s="10">
        <v>1.1818181818181818E-2</v>
      </c>
      <c r="D16" s="31">
        <v>0</v>
      </c>
      <c r="E16" s="10">
        <v>1.2500000000000001E-2</v>
      </c>
      <c r="F16" s="31">
        <v>0</v>
      </c>
      <c r="G16" s="10">
        <v>8.5000000000000006E-2</v>
      </c>
      <c r="H16" s="31">
        <v>0</v>
      </c>
      <c r="I16" s="10">
        <v>0</v>
      </c>
      <c r="J16" s="31">
        <v>0</v>
      </c>
    </row>
    <row r="17" spans="1:10" x14ac:dyDescent="0.25">
      <c r="A17" s="9" t="s">
        <v>62</v>
      </c>
      <c r="B17" s="10"/>
      <c r="C17" s="10">
        <v>9.166666666666665E-3</v>
      </c>
      <c r="D17" s="31">
        <v>0.01</v>
      </c>
      <c r="E17" s="10">
        <v>0.01</v>
      </c>
      <c r="F17" s="31">
        <v>0.01</v>
      </c>
      <c r="G17" s="10">
        <v>8.7500000000000008E-3</v>
      </c>
      <c r="H17" s="31">
        <v>1.0000000000000002E-2</v>
      </c>
      <c r="I17" s="10">
        <v>0.01</v>
      </c>
      <c r="J17" s="31">
        <v>0.01</v>
      </c>
    </row>
    <row r="18" spans="1:10" x14ac:dyDescent="0.25">
      <c r="A18" s="9" t="s">
        <v>65</v>
      </c>
      <c r="B18" s="10"/>
      <c r="C18" s="10">
        <v>8.6910000000000001E-2</v>
      </c>
      <c r="D18" s="31">
        <v>0.08</v>
      </c>
      <c r="E18" s="10">
        <v>0</v>
      </c>
      <c r="F18" s="31">
        <v>0</v>
      </c>
      <c r="G18" s="10">
        <v>0</v>
      </c>
      <c r="H18" s="31">
        <v>0</v>
      </c>
      <c r="I18" s="10">
        <v>2.6666666666666668E-2</v>
      </c>
      <c r="J18" s="31">
        <v>0.08</v>
      </c>
    </row>
    <row r="19" spans="1:10" x14ac:dyDescent="0.25">
      <c r="A19" s="9" t="s">
        <v>58</v>
      </c>
      <c r="B19" s="10"/>
      <c r="C19" s="10">
        <v>2.5025000000000002E-2</v>
      </c>
      <c r="D19" s="31">
        <v>0.02</v>
      </c>
      <c r="E19" s="10">
        <v>0.02</v>
      </c>
      <c r="F19" s="31">
        <v>0.02</v>
      </c>
      <c r="G19" s="10">
        <v>2.2537499999999999E-2</v>
      </c>
      <c r="H19" s="31">
        <v>2.0000000000000004E-2</v>
      </c>
      <c r="I19" s="10">
        <v>3.8333333333333337E-2</v>
      </c>
      <c r="J19" s="31">
        <v>0.02</v>
      </c>
    </row>
    <row r="20" spans="1:10" x14ac:dyDescent="0.25">
      <c r="A20" s="9" t="s">
        <v>61</v>
      </c>
      <c r="B20" s="10"/>
      <c r="C20" s="10">
        <v>0.13041666666666665</v>
      </c>
      <c r="D20" s="31">
        <v>0.12938461538461538</v>
      </c>
      <c r="E20" s="10">
        <v>0.12825</v>
      </c>
      <c r="F20" s="31">
        <v>0.12825</v>
      </c>
      <c r="G20" s="10">
        <v>0.13112499999999999</v>
      </c>
      <c r="H20" s="31">
        <v>0.12955555555555556</v>
      </c>
      <c r="I20" s="10">
        <v>0.13400000000000001</v>
      </c>
      <c r="J20" s="31">
        <v>0.13400000000000001</v>
      </c>
    </row>
    <row r="21" spans="1:10" x14ac:dyDescent="0.25">
      <c r="A21" s="9" t="s">
        <v>59</v>
      </c>
      <c r="B21" s="10"/>
      <c r="C21" s="10">
        <v>7.8916666666666649E-2</v>
      </c>
      <c r="D21" s="31">
        <v>7.8461538461538458E-2</v>
      </c>
      <c r="E21" s="10">
        <v>7.6999999999999999E-2</v>
      </c>
      <c r="F21" s="31">
        <v>7.6999999999999999E-2</v>
      </c>
      <c r="G21" s="10">
        <v>7.9000000000000001E-2</v>
      </c>
      <c r="H21" s="31">
        <v>7.8333333333333338E-2</v>
      </c>
      <c r="I21" s="10">
        <v>8.2000000000000003E-2</v>
      </c>
      <c r="J21" s="31">
        <v>8.2000000000000003E-2</v>
      </c>
    </row>
    <row r="22" spans="1:10" x14ac:dyDescent="0.25">
      <c r="A22" s="17" t="s">
        <v>10</v>
      </c>
      <c r="B22" s="18"/>
      <c r="C22" s="18">
        <v>0.52114681818181818</v>
      </c>
      <c r="D22" s="31">
        <v>0.56215384615384623</v>
      </c>
      <c r="E22" s="18">
        <v>0.66825000000000001</v>
      </c>
      <c r="F22" s="31">
        <v>0.70474999999999999</v>
      </c>
      <c r="G22" s="18">
        <v>0.59733750000000008</v>
      </c>
      <c r="H22" s="31">
        <v>0.70211111111111102</v>
      </c>
      <c r="I22" s="18">
        <v>0.58899999999999997</v>
      </c>
      <c r="J22" s="31">
        <v>0.55400000000000005</v>
      </c>
    </row>
    <row r="25" spans="1:10" x14ac:dyDescent="0.25">
      <c r="A25" s="9" t="s">
        <v>66</v>
      </c>
      <c r="C25" s="10">
        <f>C22</f>
        <v>0.52114681818181818</v>
      </c>
      <c r="D25" s="31"/>
      <c r="E25" s="10">
        <f>E22</f>
        <v>0.66825000000000001</v>
      </c>
      <c r="F25" s="31"/>
      <c r="G25" s="10">
        <f>G22</f>
        <v>0.59733750000000008</v>
      </c>
      <c r="H25" s="31"/>
      <c r="I25" s="10">
        <f>I22</f>
        <v>0.58899999999999997</v>
      </c>
      <c r="J25" s="31"/>
    </row>
    <row r="26" spans="1:10" x14ac:dyDescent="0.25">
      <c r="A26" s="9" t="s">
        <v>67</v>
      </c>
      <c r="C26" s="10">
        <f>C15</f>
        <v>0.13660000000000003</v>
      </c>
      <c r="D26" s="31"/>
      <c r="E26" s="10">
        <f>E15</f>
        <v>8.4000000000000005E-2</v>
      </c>
      <c r="F26" s="31"/>
      <c r="G26" s="10">
        <f>G15</f>
        <v>7.6250000000000012E-2</v>
      </c>
      <c r="H26" s="31"/>
      <c r="I26" s="10">
        <f>I15</f>
        <v>0.12</v>
      </c>
      <c r="J26" s="31"/>
    </row>
    <row r="27" spans="1:10" x14ac:dyDescent="0.25">
      <c r="A27" s="9" t="s">
        <v>68</v>
      </c>
      <c r="C27" s="10">
        <f>C18</f>
        <v>8.6910000000000001E-2</v>
      </c>
      <c r="D27" s="31"/>
      <c r="E27" s="10">
        <f>E18</f>
        <v>0</v>
      </c>
      <c r="F27" s="31"/>
      <c r="G27" s="10">
        <f>G18</f>
        <v>0</v>
      </c>
      <c r="H27" s="31"/>
      <c r="I27" s="10">
        <f>I18</f>
        <v>2.6666666666666668E-2</v>
      </c>
      <c r="J27" s="31"/>
    </row>
    <row r="28" spans="1:10" x14ac:dyDescent="0.25">
      <c r="A28" s="9" t="s">
        <v>69</v>
      </c>
      <c r="C28" s="10">
        <f>SUM(C16,C17,C19,C20,C21)</f>
        <v>0.25534318181818177</v>
      </c>
      <c r="D28" s="31"/>
      <c r="E28" s="10">
        <f>SUM(E16,E17,E19,E20,E21)</f>
        <v>0.24775000000000003</v>
      </c>
      <c r="F28" s="31"/>
      <c r="G28" s="10">
        <f>SUM(G16,G17,G19,G20,G21)</f>
        <v>0.32641249999999999</v>
      </c>
      <c r="H28" s="31"/>
      <c r="I28" s="10">
        <f>SUM(I16,I17,I19,I20,I21)</f>
        <v>0.26433333333333336</v>
      </c>
      <c r="J28" s="31"/>
    </row>
    <row r="29" spans="1:10" x14ac:dyDescent="0.25">
      <c r="A29" s="17" t="s">
        <v>6</v>
      </c>
      <c r="C29" s="19">
        <f>SUM(C25:C28)</f>
        <v>1</v>
      </c>
      <c r="D29" s="33"/>
      <c r="E29" s="19">
        <f>SUM(E25:E28)</f>
        <v>1</v>
      </c>
      <c r="F29" s="33"/>
      <c r="G29" s="19">
        <f>SUM(G25:G28)</f>
        <v>1</v>
      </c>
      <c r="H29" s="33"/>
      <c r="I29" s="19">
        <f>SUM(I25:I28)</f>
        <v>1</v>
      </c>
      <c r="J29" s="33"/>
    </row>
    <row r="31" spans="1:10" x14ac:dyDescent="0.25">
      <c r="A31" s="1" t="s">
        <v>86</v>
      </c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1" t="s">
        <v>10</v>
      </c>
      <c r="B32" s="30"/>
      <c r="C32" s="22"/>
      <c r="D32" s="22"/>
      <c r="E32" s="22"/>
      <c r="F32" s="22"/>
      <c r="G32" s="22"/>
      <c r="H32" s="22"/>
      <c r="I32" s="22"/>
      <c r="J32" s="22"/>
    </row>
    <row r="33" spans="1:10" x14ac:dyDescent="0.25">
      <c r="A33" s="17" t="s">
        <v>63</v>
      </c>
      <c r="C33" s="9">
        <v>7</v>
      </c>
      <c r="D33" s="34"/>
      <c r="E33" s="9">
        <v>1</v>
      </c>
      <c r="F33" s="34"/>
      <c r="G33" s="9">
        <v>2</v>
      </c>
      <c r="H33" s="34"/>
      <c r="I33" s="9">
        <v>1</v>
      </c>
      <c r="J33" s="34"/>
    </row>
    <row r="34" spans="1:10" x14ac:dyDescent="0.25">
      <c r="A34" s="17" t="s">
        <v>64</v>
      </c>
      <c r="C34" s="9">
        <v>4</v>
      </c>
      <c r="D34" s="34"/>
      <c r="E34" s="9">
        <v>1</v>
      </c>
      <c r="F34" s="34"/>
      <c r="G34" s="9">
        <v>6</v>
      </c>
      <c r="H34" s="34"/>
      <c r="I34" s="9">
        <v>1</v>
      </c>
      <c r="J34" s="34"/>
    </row>
    <row r="35" spans="1:10" x14ac:dyDescent="0.25">
      <c r="A35" s="17" t="s">
        <v>62</v>
      </c>
      <c r="C35" s="9">
        <v>1</v>
      </c>
      <c r="D35" s="34"/>
      <c r="E35" s="9"/>
      <c r="F35" s="34"/>
      <c r="G35" s="9">
        <v>1</v>
      </c>
      <c r="H35" s="34"/>
      <c r="I35" s="9"/>
      <c r="J35" s="34"/>
    </row>
    <row r="36" spans="1:10" x14ac:dyDescent="0.25">
      <c r="A36" s="17" t="s">
        <v>65</v>
      </c>
      <c r="C36" s="9">
        <v>6</v>
      </c>
      <c r="D36" s="34"/>
      <c r="E36" s="9"/>
      <c r="F36" s="34"/>
      <c r="G36" s="9"/>
      <c r="H36" s="34"/>
      <c r="I36" s="9">
        <v>1</v>
      </c>
      <c r="J36" s="34"/>
    </row>
    <row r="37" spans="1:10" x14ac:dyDescent="0.25">
      <c r="A37" s="17" t="s">
        <v>58</v>
      </c>
      <c r="C37" s="9">
        <v>3</v>
      </c>
      <c r="D37" s="34"/>
      <c r="E37" s="9"/>
      <c r="F37" s="34"/>
      <c r="G37" s="9">
        <v>1</v>
      </c>
      <c r="H37" s="34"/>
      <c r="I37" s="9">
        <v>1</v>
      </c>
      <c r="J37" s="34"/>
    </row>
    <row r="38" spans="1:10" x14ac:dyDescent="0.25">
      <c r="A38" s="17" t="s">
        <v>61</v>
      </c>
      <c r="C38" s="9"/>
      <c r="D38" s="34"/>
      <c r="E38" s="9"/>
      <c r="F38" s="34"/>
      <c r="G38" s="9"/>
      <c r="H38" s="34"/>
      <c r="I38" s="9"/>
      <c r="J38" s="34"/>
    </row>
    <row r="39" spans="1:10" x14ac:dyDescent="0.25">
      <c r="A39" s="17" t="s">
        <v>59</v>
      </c>
      <c r="C39" s="9"/>
      <c r="D39" s="34"/>
      <c r="E39" s="9"/>
      <c r="F39" s="34"/>
      <c r="G39" s="9">
        <v>1</v>
      </c>
      <c r="H39" s="34"/>
      <c r="I39" s="9"/>
      <c r="J39" s="34"/>
    </row>
    <row r="41" spans="1:10" x14ac:dyDescent="0.25">
      <c r="A41" s="21" t="s">
        <v>84</v>
      </c>
      <c r="C41" s="22"/>
      <c r="D41" s="22"/>
      <c r="E41" s="22"/>
      <c r="F41" s="22"/>
      <c r="G41" s="22"/>
      <c r="H41" s="22"/>
      <c r="I41" s="22"/>
      <c r="J41" s="22"/>
    </row>
    <row r="42" spans="1:10" x14ac:dyDescent="0.25">
      <c r="A42" s="17" t="s">
        <v>79</v>
      </c>
      <c r="G42" s="9">
        <v>2</v>
      </c>
    </row>
    <row r="43" spans="1:10" x14ac:dyDescent="0.25">
      <c r="A43" s="17" t="s">
        <v>80</v>
      </c>
      <c r="C43" s="20"/>
      <c r="D43" s="35"/>
      <c r="E43" s="20"/>
      <c r="F43" s="35"/>
      <c r="G43" s="9">
        <v>2</v>
      </c>
      <c r="H43" s="35"/>
      <c r="I43" s="20"/>
      <c r="J43" s="35"/>
    </row>
    <row r="44" spans="1:10" x14ac:dyDescent="0.25">
      <c r="A44" s="17" t="s">
        <v>81</v>
      </c>
      <c r="G44" s="9"/>
    </row>
    <row r="45" spans="1:10" x14ac:dyDescent="0.25">
      <c r="A45" s="17" t="s">
        <v>82</v>
      </c>
      <c r="G45" s="9">
        <v>1</v>
      </c>
    </row>
    <row r="46" spans="1:10" x14ac:dyDescent="0.25">
      <c r="A46" s="17" t="s">
        <v>88</v>
      </c>
      <c r="G46" s="9">
        <v>1</v>
      </c>
    </row>
    <row r="48" spans="1:10" x14ac:dyDescent="0.25">
      <c r="A48" s="21" t="s">
        <v>83</v>
      </c>
      <c r="C48" s="22"/>
      <c r="D48" s="22"/>
      <c r="E48" s="22"/>
      <c r="F48" s="22"/>
      <c r="G48" s="22"/>
      <c r="H48" s="22"/>
      <c r="I48" s="22"/>
      <c r="J48" s="22"/>
    </row>
    <row r="49" spans="1:3" x14ac:dyDescent="0.25">
      <c r="A49" s="17" t="s">
        <v>72</v>
      </c>
      <c r="C49" s="9">
        <v>11</v>
      </c>
    </row>
    <row r="50" spans="1:3" x14ac:dyDescent="0.25">
      <c r="A50" s="17" t="s">
        <v>73</v>
      </c>
      <c r="C50" s="9">
        <v>7</v>
      </c>
    </row>
    <row r="51" spans="1:3" x14ac:dyDescent="0.25">
      <c r="A51" s="17" t="s">
        <v>74</v>
      </c>
      <c r="C51" s="9">
        <v>6</v>
      </c>
    </row>
    <row r="52" spans="1:3" x14ac:dyDescent="0.25">
      <c r="A52" s="17" t="s">
        <v>75</v>
      </c>
      <c r="C52" s="9">
        <v>8</v>
      </c>
    </row>
    <row r="53" spans="1:3" x14ac:dyDescent="0.25">
      <c r="A53" s="17" t="s">
        <v>76</v>
      </c>
      <c r="C53" s="9">
        <v>6</v>
      </c>
    </row>
    <row r="54" spans="1:3" x14ac:dyDescent="0.25">
      <c r="A54" s="17" t="s">
        <v>77</v>
      </c>
      <c r="C54" s="9">
        <v>8</v>
      </c>
    </row>
    <row r="55" spans="1:3" x14ac:dyDescent="0.25">
      <c r="A55" s="17" t="s">
        <v>78</v>
      </c>
      <c r="C55" s="9">
        <v>4</v>
      </c>
    </row>
  </sheetData>
  <mergeCells count="5">
    <mergeCell ref="B1:B8"/>
    <mergeCell ref="C1:D1"/>
    <mergeCell ref="E1:F1"/>
    <mergeCell ref="G1:H1"/>
    <mergeCell ref="I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55742-181A-449F-858F-306D1AFF658D}">
  <dimension ref="A1:N54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2" max="2" width="2.5703125" customWidth="1"/>
    <col min="4" max="4" width="8.85546875" style="30"/>
    <col min="6" max="6" width="8.85546875" style="30"/>
    <col min="8" max="8" width="8.85546875" style="30"/>
    <col min="10" max="10" width="8.85546875" style="30"/>
    <col min="12" max="12" width="8.85546875" style="30"/>
    <col min="14" max="14" width="8.85546875" style="30"/>
  </cols>
  <sheetData>
    <row r="1" spans="1:14" x14ac:dyDescent="0.25">
      <c r="A1" s="1"/>
      <c r="B1" s="75" t="s">
        <v>43</v>
      </c>
      <c r="C1" s="73">
        <v>54001</v>
      </c>
      <c r="D1" s="74"/>
      <c r="E1" s="73" t="s">
        <v>44</v>
      </c>
      <c r="F1" s="74"/>
      <c r="G1" s="73" t="s">
        <v>45</v>
      </c>
      <c r="H1" s="74"/>
      <c r="I1" s="73" t="s">
        <v>46</v>
      </c>
      <c r="J1" s="74"/>
      <c r="K1" s="73" t="s">
        <v>47</v>
      </c>
      <c r="L1" s="74"/>
      <c r="M1" s="73" t="s">
        <v>48</v>
      </c>
      <c r="N1" s="74"/>
    </row>
    <row r="2" spans="1:14" ht="31.5" customHeight="1" x14ac:dyDescent="0.25">
      <c r="A2" s="78" t="s">
        <v>91</v>
      </c>
      <c r="B2" s="75"/>
      <c r="C2" s="55" t="s">
        <v>90</v>
      </c>
      <c r="D2" s="56" t="s">
        <v>89</v>
      </c>
      <c r="E2" s="55" t="s">
        <v>90</v>
      </c>
      <c r="F2" s="56" t="s">
        <v>89</v>
      </c>
      <c r="G2" s="55" t="s">
        <v>90</v>
      </c>
      <c r="H2" s="56" t="s">
        <v>89</v>
      </c>
      <c r="I2" s="55" t="s">
        <v>90</v>
      </c>
      <c r="J2" s="56" t="s">
        <v>89</v>
      </c>
      <c r="K2" s="55" t="s">
        <v>90</v>
      </c>
      <c r="L2" s="56" t="s">
        <v>89</v>
      </c>
      <c r="M2" s="55" t="s">
        <v>90</v>
      </c>
      <c r="N2" s="56" t="s">
        <v>89</v>
      </c>
    </row>
    <row r="3" spans="1:14" ht="22.5" x14ac:dyDescent="0.25">
      <c r="A3" s="4" t="s">
        <v>0</v>
      </c>
      <c r="B3" s="75"/>
      <c r="C3" s="7">
        <v>117.68624962521915</v>
      </c>
      <c r="D3" s="38">
        <v>91.188693662098785</v>
      </c>
      <c r="E3" s="7">
        <v>76.39388770338708</v>
      </c>
      <c r="F3" s="38">
        <v>69.60686736748832</v>
      </c>
      <c r="G3" s="7">
        <v>207.54867244194324</v>
      </c>
      <c r="H3" s="38">
        <v>177.6439180302396</v>
      </c>
      <c r="I3" s="7">
        <v>26.0361516448625</v>
      </c>
      <c r="J3" s="38">
        <v>21.527727117613626</v>
      </c>
      <c r="K3" s="7">
        <v>13.01807582243125</v>
      </c>
      <c r="L3" s="38">
        <v>10.763863558806813</v>
      </c>
      <c r="M3" s="7">
        <v>8.6787172149541671</v>
      </c>
      <c r="N3" s="38">
        <v>7.1759090392045417</v>
      </c>
    </row>
    <row r="4" spans="1:14" x14ac:dyDescent="0.25">
      <c r="A4" s="3" t="s">
        <v>1</v>
      </c>
      <c r="B4" s="75"/>
      <c r="C4" s="6">
        <v>0</v>
      </c>
      <c r="D4" s="38">
        <v>0</v>
      </c>
      <c r="E4" s="6">
        <v>10.053333333333333</v>
      </c>
      <c r="F4" s="38">
        <v>10.053333333333333</v>
      </c>
      <c r="G4" s="6">
        <v>0</v>
      </c>
      <c r="H4" s="38">
        <v>0</v>
      </c>
      <c r="I4" s="6">
        <v>0</v>
      </c>
      <c r="J4" s="38">
        <v>0</v>
      </c>
      <c r="K4" s="6">
        <v>0</v>
      </c>
      <c r="L4" s="38">
        <v>0</v>
      </c>
      <c r="M4" s="6">
        <v>0</v>
      </c>
      <c r="N4" s="38">
        <v>0</v>
      </c>
    </row>
    <row r="5" spans="1:14" x14ac:dyDescent="0.25">
      <c r="A5" s="4" t="s">
        <v>2</v>
      </c>
      <c r="B5" s="75"/>
      <c r="C5" s="44">
        <v>40.22</v>
      </c>
      <c r="D5" s="47">
        <v>30.67</v>
      </c>
      <c r="E5" s="44">
        <v>27.1</v>
      </c>
      <c r="F5" s="47">
        <v>24.76</v>
      </c>
      <c r="G5" s="44">
        <v>79.16</v>
      </c>
      <c r="H5" s="47">
        <v>66.400000000000006</v>
      </c>
      <c r="I5" s="44">
        <v>7.2275</v>
      </c>
      <c r="J5" s="47">
        <v>5.98</v>
      </c>
      <c r="K5" s="44">
        <v>3.61375</v>
      </c>
      <c r="L5" s="47">
        <v>2.99</v>
      </c>
      <c r="M5" s="44">
        <v>2.4091666666666667</v>
      </c>
      <c r="N5" s="47">
        <v>1.9933333333333334</v>
      </c>
    </row>
    <row r="6" spans="1:14" x14ac:dyDescent="0.25">
      <c r="A6" s="3" t="s">
        <v>3</v>
      </c>
      <c r="B6" s="75"/>
      <c r="C6" s="6">
        <v>3.8200000000000003</v>
      </c>
      <c r="D6" s="38">
        <v>3.8233188304271892</v>
      </c>
      <c r="E6" s="6">
        <v>0</v>
      </c>
      <c r="F6" s="38">
        <v>0</v>
      </c>
      <c r="G6" s="6">
        <v>3.82</v>
      </c>
      <c r="H6" s="38">
        <v>3.8233188304271888</v>
      </c>
      <c r="I6" s="6">
        <v>3.8200000000000003</v>
      </c>
      <c r="J6" s="38">
        <v>3.8233188304271892</v>
      </c>
      <c r="K6" s="6">
        <v>3.8200000000000003</v>
      </c>
      <c r="L6" s="38">
        <v>3.8233188304271892</v>
      </c>
      <c r="M6" s="6">
        <v>3.8200000000000003</v>
      </c>
      <c r="N6" s="38">
        <v>3.8233188304271892</v>
      </c>
    </row>
    <row r="7" spans="1:14" x14ac:dyDescent="0.25">
      <c r="A7" s="4" t="s">
        <v>4</v>
      </c>
      <c r="B7" s="75"/>
      <c r="C7" s="44">
        <v>0.82</v>
      </c>
      <c r="D7" s="38">
        <v>0.6</v>
      </c>
      <c r="E7" s="7">
        <v>0</v>
      </c>
      <c r="F7" s="38">
        <v>0</v>
      </c>
      <c r="G7" s="44">
        <v>0.82</v>
      </c>
      <c r="H7" s="38">
        <v>0.98</v>
      </c>
      <c r="I7" s="44">
        <v>0.20499999999999999</v>
      </c>
      <c r="J7" s="38">
        <v>0.17499999999999999</v>
      </c>
      <c r="K7" s="44">
        <v>0.10249999999999999</v>
      </c>
      <c r="L7" s="38">
        <v>8.7499999999999994E-2</v>
      </c>
      <c r="M7" s="44">
        <v>6.8333333333333329E-2</v>
      </c>
      <c r="N7" s="38">
        <v>5.8333333333333327E-2</v>
      </c>
    </row>
    <row r="8" spans="1:14" ht="15.75" thickBot="1" x14ac:dyDescent="0.3">
      <c r="A8" s="3" t="s">
        <v>5</v>
      </c>
      <c r="B8" s="76"/>
      <c r="C8" s="6">
        <v>3.2510765193090028</v>
      </c>
      <c r="D8" s="38">
        <v>2.5255334390187278</v>
      </c>
      <c r="E8" s="6">
        <v>2.2709833832733968</v>
      </c>
      <c r="F8" s="38">
        <v>2.0884945028988775</v>
      </c>
      <c r="G8" s="6">
        <v>5.827103669055349</v>
      </c>
      <c r="H8" s="38">
        <v>4.9769882533048087</v>
      </c>
      <c r="I8" s="6">
        <v>0.74581593206519159</v>
      </c>
      <c r="J8" s="38">
        <v>0.63011559523555538</v>
      </c>
      <c r="K8" s="6">
        <v>0.41108651644862498</v>
      </c>
      <c r="L8" s="38">
        <v>0.35329098592204961</v>
      </c>
      <c r="M8" s="6">
        <v>0.29952434429908331</v>
      </c>
      <c r="N8" s="38">
        <v>0.26101611615088099</v>
      </c>
    </row>
    <row r="9" spans="1:14" ht="14.45" customHeight="1" x14ac:dyDescent="0.25">
      <c r="A9" s="5" t="s">
        <v>6</v>
      </c>
      <c r="B9" s="8"/>
      <c r="C9" s="8">
        <v>165.80490248475917</v>
      </c>
      <c r="D9" s="36">
        <v>128.80220538995511</v>
      </c>
      <c r="E9" s="8">
        <v>115.82015254694321</v>
      </c>
      <c r="F9" s="36">
        <v>106.51321964784277</v>
      </c>
      <c r="G9" s="8">
        <v>297.18228712182281</v>
      </c>
      <c r="H9" s="36">
        <v>253.82640091854523</v>
      </c>
      <c r="I9" s="8">
        <v>38.036612535324764</v>
      </c>
      <c r="J9" s="36">
        <v>32.135895357013325</v>
      </c>
      <c r="K9" s="45">
        <v>20.97</v>
      </c>
      <c r="L9" s="36">
        <v>18.01784028202453</v>
      </c>
      <c r="M9" s="45">
        <v>15.28</v>
      </c>
      <c r="N9" s="36">
        <v>13.311821923694932</v>
      </c>
    </row>
    <row r="10" spans="1:14" s="12" customFormat="1" ht="22.35" customHeight="1" x14ac:dyDescent="0.2">
      <c r="A10" s="14" t="s">
        <v>7</v>
      </c>
      <c r="B10" s="15"/>
      <c r="C10" s="15" t="s">
        <v>8</v>
      </c>
      <c r="D10" s="28"/>
      <c r="E10" s="15" t="s">
        <v>8</v>
      </c>
      <c r="F10" s="28"/>
      <c r="G10" s="15" t="s">
        <v>8</v>
      </c>
      <c r="H10" s="28"/>
      <c r="I10" s="15" t="s">
        <v>8</v>
      </c>
      <c r="J10" s="28"/>
      <c r="K10" s="15" t="s">
        <v>8</v>
      </c>
      <c r="L10" s="28"/>
      <c r="M10" s="15" t="s">
        <v>8</v>
      </c>
      <c r="N10" s="28"/>
    </row>
    <row r="12" spans="1:14" s="11" customFormat="1" ht="11.25" x14ac:dyDescent="0.2">
      <c r="A12" s="13" t="s">
        <v>11</v>
      </c>
      <c r="D12" s="29"/>
      <c r="F12" s="29"/>
      <c r="H12" s="29"/>
      <c r="I12" s="11">
        <v>4</v>
      </c>
      <c r="J12" s="29"/>
      <c r="K12" s="11">
        <v>8</v>
      </c>
      <c r="L12" s="29"/>
      <c r="M12" s="11">
        <v>12</v>
      </c>
      <c r="N12" s="29"/>
    </row>
    <row r="13" spans="1:14" s="11" customFormat="1" x14ac:dyDescent="0.25">
      <c r="A13" s="13"/>
      <c r="C13"/>
      <c r="D13" s="30"/>
      <c r="E13"/>
      <c r="F13" s="30"/>
      <c r="G13"/>
      <c r="H13" s="30"/>
      <c r="I13"/>
      <c r="J13" s="30"/>
      <c r="K13"/>
      <c r="L13" s="30"/>
      <c r="M13"/>
      <c r="N13" s="30"/>
    </row>
    <row r="14" spans="1:14" x14ac:dyDescent="0.25">
      <c r="A14" s="17" t="s">
        <v>60</v>
      </c>
    </row>
    <row r="15" spans="1:14" x14ac:dyDescent="0.25">
      <c r="A15" s="9" t="s">
        <v>63</v>
      </c>
      <c r="B15" s="10"/>
      <c r="C15" s="10">
        <v>0.2322838461538462</v>
      </c>
      <c r="D15" s="31">
        <v>0.12000000000000001</v>
      </c>
      <c r="E15" s="10">
        <v>0.14894285714285718</v>
      </c>
      <c r="F15" s="31">
        <v>0.12</v>
      </c>
      <c r="G15" s="10">
        <v>0.16</v>
      </c>
      <c r="H15" s="31">
        <v>0.12</v>
      </c>
      <c r="I15" s="10">
        <v>0.18</v>
      </c>
      <c r="J15" s="31">
        <v>0.06</v>
      </c>
      <c r="K15" s="10">
        <v>0.18</v>
      </c>
      <c r="L15" s="31">
        <v>0.06</v>
      </c>
      <c r="M15" s="10">
        <v>0.18</v>
      </c>
      <c r="N15" s="31">
        <v>0.06</v>
      </c>
    </row>
    <row r="16" spans="1:14" x14ac:dyDescent="0.25">
      <c r="A16" s="9" t="s">
        <v>64</v>
      </c>
      <c r="B16" s="10"/>
      <c r="C16" s="10">
        <v>2.0307692307692308E-2</v>
      </c>
      <c r="D16" s="31">
        <v>0</v>
      </c>
      <c r="E16" s="10">
        <v>0.01</v>
      </c>
      <c r="F16" s="31">
        <v>0</v>
      </c>
      <c r="G16" s="10">
        <v>5.5E-2</v>
      </c>
      <c r="H16" s="31">
        <v>0</v>
      </c>
      <c r="I16" s="10">
        <v>0</v>
      </c>
      <c r="J16" s="31">
        <v>0</v>
      </c>
      <c r="K16" s="10">
        <v>0</v>
      </c>
      <c r="L16" s="31">
        <v>0</v>
      </c>
      <c r="M16" s="10">
        <v>0</v>
      </c>
      <c r="N16" s="31">
        <v>0</v>
      </c>
    </row>
    <row r="17" spans="1:14" x14ac:dyDescent="0.25">
      <c r="A17" s="9" t="s">
        <v>62</v>
      </c>
      <c r="B17" s="10"/>
      <c r="C17" s="10">
        <v>7.6923076923076919E-3</v>
      </c>
      <c r="D17" s="31">
        <v>0.01</v>
      </c>
      <c r="E17" s="10">
        <v>0.01</v>
      </c>
      <c r="F17" s="31">
        <v>0.01</v>
      </c>
      <c r="G17" s="10">
        <v>0</v>
      </c>
      <c r="H17" s="31">
        <v>0.01</v>
      </c>
      <c r="I17" s="10">
        <v>0.01</v>
      </c>
      <c r="J17" s="31">
        <v>0.01</v>
      </c>
      <c r="K17" s="10">
        <v>0.01</v>
      </c>
      <c r="L17" s="31">
        <v>0.01</v>
      </c>
      <c r="M17" s="10">
        <v>0.01</v>
      </c>
      <c r="N17" s="31">
        <v>0.01</v>
      </c>
    </row>
    <row r="18" spans="1:14" x14ac:dyDescent="0.25">
      <c r="A18" s="9" t="s">
        <v>65</v>
      </c>
      <c r="B18" s="10"/>
      <c r="C18" s="10">
        <v>0</v>
      </c>
      <c r="D18" s="31">
        <v>0</v>
      </c>
      <c r="E18" s="10">
        <v>8.6300000000000016E-2</v>
      </c>
      <c r="F18" s="31">
        <v>0.08</v>
      </c>
      <c r="G18" s="10">
        <v>0</v>
      </c>
      <c r="H18" s="31">
        <v>0</v>
      </c>
      <c r="I18" s="10">
        <v>0</v>
      </c>
      <c r="J18" s="31">
        <v>0</v>
      </c>
      <c r="K18" s="10">
        <v>0</v>
      </c>
      <c r="L18" s="31">
        <v>0</v>
      </c>
      <c r="M18" s="10">
        <v>0</v>
      </c>
      <c r="N18" s="31">
        <v>0</v>
      </c>
    </row>
    <row r="19" spans="1:14" x14ac:dyDescent="0.25">
      <c r="A19" s="9" t="s">
        <v>58</v>
      </c>
      <c r="B19" s="10"/>
      <c r="C19" s="10">
        <v>2.8423076923076922E-2</v>
      </c>
      <c r="D19" s="31">
        <v>0.02</v>
      </c>
      <c r="E19" s="10">
        <v>2.3571428571428573E-2</v>
      </c>
      <c r="F19" s="31">
        <v>0.02</v>
      </c>
      <c r="G19" s="10">
        <v>3.6500000000000005E-2</v>
      </c>
      <c r="H19" s="31">
        <v>0.02</v>
      </c>
      <c r="I19" s="10">
        <v>0.02</v>
      </c>
      <c r="J19" s="31">
        <v>0.02</v>
      </c>
      <c r="K19" s="10">
        <v>0.02</v>
      </c>
      <c r="L19" s="31">
        <v>0.02</v>
      </c>
      <c r="M19" s="10">
        <v>0.02</v>
      </c>
      <c r="N19" s="31">
        <v>0.02</v>
      </c>
    </row>
    <row r="20" spans="1:14" x14ac:dyDescent="0.25">
      <c r="A20" s="9" t="s">
        <v>61</v>
      </c>
      <c r="B20" s="10"/>
      <c r="C20" s="10">
        <v>0.12888461538461538</v>
      </c>
      <c r="D20" s="31">
        <v>0.12855</v>
      </c>
      <c r="E20" s="10">
        <v>0.12871428571428573</v>
      </c>
      <c r="F20" s="31">
        <v>0.13012499999999999</v>
      </c>
      <c r="G20" s="10">
        <v>0.11585000000000001</v>
      </c>
      <c r="H20" s="31">
        <v>0.12661666666666668</v>
      </c>
      <c r="I20" s="10">
        <v>0.126</v>
      </c>
      <c r="J20" s="31">
        <v>0.126</v>
      </c>
      <c r="K20" s="10">
        <v>0.126</v>
      </c>
      <c r="L20" s="31">
        <v>0.126</v>
      </c>
      <c r="M20" s="10">
        <v>0.126</v>
      </c>
      <c r="N20" s="31">
        <v>0.126</v>
      </c>
    </row>
    <row r="21" spans="1:14" ht="69.599999999999994" customHeight="1" x14ac:dyDescent="0.25">
      <c r="A21" s="9" t="s">
        <v>59</v>
      </c>
      <c r="B21" s="10"/>
      <c r="C21" s="10">
        <v>7.69230769230769E-2</v>
      </c>
      <c r="D21" s="31">
        <v>7.6999999999999999E-2</v>
      </c>
      <c r="E21" s="10">
        <v>7.8285714285714292E-2</v>
      </c>
      <c r="F21" s="31">
        <v>7.9125000000000001E-2</v>
      </c>
      <c r="G21" s="10">
        <v>7.0000000000000007E-2</v>
      </c>
      <c r="H21" s="31">
        <v>7.6833333333333337E-2</v>
      </c>
      <c r="I21" s="10">
        <v>9.0999999999999998E-2</v>
      </c>
      <c r="J21" s="31">
        <v>9.0999999999999998E-2</v>
      </c>
      <c r="K21" s="10">
        <v>9.0999999999999998E-2</v>
      </c>
      <c r="L21" s="31">
        <v>9.0999999999999998E-2</v>
      </c>
      <c r="M21" s="10">
        <v>9.0999999999999998E-2</v>
      </c>
      <c r="N21" s="31">
        <v>9.0999999999999998E-2</v>
      </c>
    </row>
    <row r="22" spans="1:14" x14ac:dyDescent="0.25">
      <c r="A22" s="17" t="s">
        <v>10</v>
      </c>
      <c r="B22" s="18"/>
      <c r="C22" s="18">
        <v>0.50548538461538461</v>
      </c>
      <c r="D22" s="31">
        <v>0.64444999999999997</v>
      </c>
      <c r="E22" s="18">
        <v>0.51418571428571425</v>
      </c>
      <c r="F22" s="31">
        <v>0.56074999999999997</v>
      </c>
      <c r="G22" s="18">
        <v>0.56264999999999998</v>
      </c>
      <c r="H22" s="31">
        <v>0.64655000000000007</v>
      </c>
      <c r="I22" s="18">
        <v>0.57300000000000006</v>
      </c>
      <c r="J22" s="31">
        <v>0.69300000000000006</v>
      </c>
      <c r="K22" s="18">
        <v>0.57300000000000006</v>
      </c>
      <c r="L22" s="31">
        <v>0.69300000000000006</v>
      </c>
      <c r="M22" s="18">
        <v>0.57300000000000006</v>
      </c>
      <c r="N22" s="31">
        <v>0.69300000000000006</v>
      </c>
    </row>
    <row r="25" spans="1:14" x14ac:dyDescent="0.25">
      <c r="A25" s="9" t="s">
        <v>66</v>
      </c>
      <c r="C25" s="10">
        <f>C22</f>
        <v>0.50548538461538461</v>
      </c>
      <c r="D25" s="31"/>
      <c r="E25" s="10">
        <f>E22</f>
        <v>0.51418571428571425</v>
      </c>
      <c r="F25" s="31"/>
      <c r="G25" s="10">
        <f>G22</f>
        <v>0.56264999999999998</v>
      </c>
      <c r="H25" s="31"/>
      <c r="I25" s="10">
        <f>I22</f>
        <v>0.57300000000000006</v>
      </c>
      <c r="J25" s="31"/>
      <c r="K25" s="10">
        <f>K22</f>
        <v>0.57300000000000006</v>
      </c>
      <c r="L25" s="31"/>
      <c r="M25" s="10">
        <f>M22</f>
        <v>0.57300000000000006</v>
      </c>
      <c r="N25" s="31"/>
    </row>
    <row r="26" spans="1:14" x14ac:dyDescent="0.25">
      <c r="A26" s="9" t="s">
        <v>67</v>
      </c>
      <c r="C26" s="10">
        <f>C15</f>
        <v>0.2322838461538462</v>
      </c>
      <c r="D26" s="31"/>
      <c r="E26" s="10">
        <f>E15</f>
        <v>0.14894285714285718</v>
      </c>
      <c r="F26" s="31"/>
      <c r="G26" s="10">
        <f>G15</f>
        <v>0.16</v>
      </c>
      <c r="H26" s="31"/>
      <c r="I26" s="10">
        <f>I15</f>
        <v>0.18</v>
      </c>
      <c r="J26" s="31"/>
      <c r="K26" s="10">
        <f>K15</f>
        <v>0.18</v>
      </c>
      <c r="L26" s="31"/>
      <c r="M26" s="10">
        <f>M15</f>
        <v>0.18</v>
      </c>
      <c r="N26" s="31"/>
    </row>
    <row r="27" spans="1:14" x14ac:dyDescent="0.25">
      <c r="A27" s="9" t="s">
        <v>68</v>
      </c>
      <c r="C27" s="10">
        <f>C18</f>
        <v>0</v>
      </c>
      <c r="D27" s="31"/>
      <c r="E27" s="10">
        <f>E18</f>
        <v>8.6300000000000016E-2</v>
      </c>
      <c r="F27" s="31"/>
      <c r="G27" s="10">
        <f>G18</f>
        <v>0</v>
      </c>
      <c r="H27" s="31"/>
      <c r="I27" s="10">
        <f>I18</f>
        <v>0</v>
      </c>
      <c r="J27" s="31"/>
      <c r="K27" s="10">
        <f>K18</f>
        <v>0</v>
      </c>
      <c r="L27" s="31"/>
      <c r="M27" s="10">
        <f>M18</f>
        <v>0</v>
      </c>
      <c r="N27" s="31"/>
    </row>
    <row r="28" spans="1:14" x14ac:dyDescent="0.25">
      <c r="A28" s="9" t="s">
        <v>69</v>
      </c>
      <c r="C28" s="10">
        <f>SUM(C16,C17,C19,C20,C21)</f>
        <v>0.26223076923076916</v>
      </c>
      <c r="D28" s="31"/>
      <c r="E28" s="10">
        <f>SUM(E16,E17,E19,E20,E21)</f>
        <v>0.25057142857142856</v>
      </c>
      <c r="F28" s="31"/>
      <c r="G28" s="10">
        <f>SUM(G16,G17,G19,G20,G21)</f>
        <v>0.27734999999999999</v>
      </c>
      <c r="H28" s="31"/>
      <c r="I28" s="10">
        <f>SUM(I16,I17,I19,I20,I21)</f>
        <v>0.247</v>
      </c>
      <c r="J28" s="31"/>
      <c r="K28" s="10">
        <f>SUM(K16,K17,K19,K20,K21)</f>
        <v>0.247</v>
      </c>
      <c r="L28" s="31"/>
      <c r="M28" s="10">
        <f>SUM(M16,M17,M19,M20,M21)</f>
        <v>0.247</v>
      </c>
      <c r="N28" s="31"/>
    </row>
    <row r="29" spans="1:14" x14ac:dyDescent="0.25">
      <c r="A29" s="17" t="s">
        <v>6</v>
      </c>
      <c r="C29" s="19">
        <f>SUM(C25:C28)</f>
        <v>1</v>
      </c>
      <c r="D29" s="33"/>
      <c r="E29" s="19">
        <f>SUM(E25:E28)</f>
        <v>1</v>
      </c>
      <c r="F29" s="33"/>
      <c r="G29" s="19">
        <f>SUM(G25:G28)</f>
        <v>1</v>
      </c>
      <c r="H29" s="33"/>
      <c r="I29" s="19">
        <f>SUM(I25:I28)</f>
        <v>1</v>
      </c>
      <c r="J29" s="33"/>
      <c r="K29" s="19">
        <f>SUM(K25:K28)</f>
        <v>1</v>
      </c>
      <c r="L29" s="33"/>
      <c r="M29" s="19">
        <f>SUM(M25:M28)</f>
        <v>1</v>
      </c>
      <c r="N29" s="33"/>
    </row>
    <row r="31" spans="1:14" x14ac:dyDescent="0.25">
      <c r="A31" s="1" t="s">
        <v>86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21" t="s">
        <v>10</v>
      </c>
      <c r="B32" s="3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14" x14ac:dyDescent="0.25">
      <c r="A33" s="17" t="s">
        <v>63</v>
      </c>
      <c r="C33" s="9">
        <v>9</v>
      </c>
      <c r="D33" s="34"/>
      <c r="E33" s="9">
        <v>4</v>
      </c>
      <c r="F33" s="34"/>
      <c r="G33" s="9">
        <v>5</v>
      </c>
      <c r="H33" s="34"/>
      <c r="I33" s="9">
        <v>1</v>
      </c>
      <c r="J33" s="34"/>
      <c r="K33" s="9">
        <v>1</v>
      </c>
      <c r="L33" s="34"/>
      <c r="M33" s="9">
        <v>1</v>
      </c>
      <c r="N33" s="34"/>
    </row>
    <row r="34" spans="1:14" x14ac:dyDescent="0.25">
      <c r="A34" s="17" t="s">
        <v>64</v>
      </c>
      <c r="C34" s="9">
        <v>5</v>
      </c>
      <c r="D34" s="34"/>
      <c r="E34" s="9">
        <v>4</v>
      </c>
      <c r="F34" s="34"/>
      <c r="G34" s="9">
        <v>4</v>
      </c>
      <c r="H34" s="34"/>
      <c r="I34" s="9"/>
      <c r="J34" s="34"/>
      <c r="K34" s="9"/>
      <c r="L34" s="34"/>
      <c r="M34" s="9"/>
      <c r="N34" s="34"/>
    </row>
    <row r="35" spans="1:14" x14ac:dyDescent="0.25">
      <c r="A35" s="17" t="s">
        <v>62</v>
      </c>
      <c r="C35" s="9">
        <v>4</v>
      </c>
      <c r="D35" s="34"/>
      <c r="E35" s="9">
        <v>1</v>
      </c>
      <c r="F35" s="34"/>
      <c r="G35" s="9">
        <v>2</v>
      </c>
      <c r="H35" s="34"/>
      <c r="I35" s="9"/>
      <c r="J35" s="34"/>
      <c r="K35" s="9"/>
      <c r="L35" s="34"/>
      <c r="M35" s="9"/>
      <c r="N35" s="34"/>
    </row>
    <row r="36" spans="1:14" x14ac:dyDescent="0.25">
      <c r="A36" s="17" t="s">
        <v>65</v>
      </c>
      <c r="C36" s="9">
        <v>6</v>
      </c>
      <c r="D36" s="34"/>
      <c r="E36" s="9">
        <v>3</v>
      </c>
      <c r="F36" s="34"/>
      <c r="G36" s="9">
        <v>3</v>
      </c>
      <c r="H36" s="34"/>
      <c r="I36" s="9"/>
      <c r="J36" s="34"/>
      <c r="K36" s="9"/>
      <c r="L36" s="34"/>
      <c r="M36" s="9"/>
      <c r="N36" s="34"/>
    </row>
    <row r="37" spans="1:14" x14ac:dyDescent="0.25">
      <c r="A37" s="17" t="s">
        <v>58</v>
      </c>
      <c r="C37" s="9">
        <v>4</v>
      </c>
      <c r="D37" s="34"/>
      <c r="E37" s="9"/>
      <c r="F37" s="34"/>
      <c r="G37" s="9">
        <v>1</v>
      </c>
      <c r="H37" s="34"/>
      <c r="I37" s="9"/>
      <c r="J37" s="34"/>
      <c r="K37" s="9"/>
      <c r="L37" s="34"/>
      <c r="M37" s="9"/>
      <c r="N37" s="34"/>
    </row>
    <row r="38" spans="1:14" x14ac:dyDescent="0.25">
      <c r="A38" s="17" t="s">
        <v>61</v>
      </c>
      <c r="C38" s="9">
        <v>1</v>
      </c>
      <c r="D38" s="34"/>
      <c r="E38" s="9"/>
      <c r="F38" s="34"/>
      <c r="G38" s="9"/>
      <c r="H38" s="34"/>
      <c r="I38" s="9"/>
      <c r="J38" s="34"/>
      <c r="K38" s="9"/>
      <c r="L38" s="34"/>
      <c r="M38" s="9"/>
      <c r="N38" s="34"/>
    </row>
    <row r="39" spans="1:14" x14ac:dyDescent="0.25">
      <c r="A39" s="17" t="s">
        <v>59</v>
      </c>
      <c r="C39" s="9">
        <v>3</v>
      </c>
      <c r="D39" s="34"/>
      <c r="E39" s="9"/>
      <c r="F39" s="34"/>
      <c r="G39" s="9">
        <v>1</v>
      </c>
      <c r="H39" s="34"/>
      <c r="I39" s="9"/>
      <c r="J39" s="34"/>
      <c r="K39" s="9"/>
      <c r="L39" s="34"/>
      <c r="M39" s="9"/>
      <c r="N39" s="34"/>
    </row>
    <row r="41" spans="1:14" x14ac:dyDescent="0.25">
      <c r="A41" s="21" t="s">
        <v>84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1:14" x14ac:dyDescent="0.25">
      <c r="A42" s="17" t="s">
        <v>79</v>
      </c>
    </row>
    <row r="43" spans="1:14" x14ac:dyDescent="0.25">
      <c r="A43" s="17" t="s">
        <v>80</v>
      </c>
      <c r="C43" s="20"/>
      <c r="D43" s="35"/>
      <c r="E43" s="20"/>
      <c r="F43" s="35"/>
      <c r="G43" s="20"/>
      <c r="H43" s="35"/>
      <c r="I43" s="20"/>
      <c r="J43" s="35"/>
      <c r="K43" s="20"/>
      <c r="L43" s="35"/>
      <c r="M43" s="20"/>
      <c r="N43" s="35"/>
    </row>
    <row r="44" spans="1:14" x14ac:dyDescent="0.25">
      <c r="A44" s="17" t="s">
        <v>81</v>
      </c>
    </row>
    <row r="45" spans="1:14" x14ac:dyDescent="0.25">
      <c r="A45" s="17" t="s">
        <v>82</v>
      </c>
    </row>
    <row r="47" spans="1:14" x14ac:dyDescent="0.25">
      <c r="A47" s="21" t="s">
        <v>83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x14ac:dyDescent="0.25">
      <c r="A48" s="17" t="s">
        <v>72</v>
      </c>
      <c r="C48" s="9">
        <v>11</v>
      </c>
    </row>
    <row r="49" spans="1:3" x14ac:dyDescent="0.25">
      <c r="A49" s="17" t="s">
        <v>73</v>
      </c>
      <c r="C49" s="9">
        <v>7</v>
      </c>
    </row>
    <row r="50" spans="1:3" x14ac:dyDescent="0.25">
      <c r="A50" s="17" t="s">
        <v>74</v>
      </c>
      <c r="C50" s="9">
        <v>6</v>
      </c>
    </row>
    <row r="51" spans="1:3" x14ac:dyDescent="0.25">
      <c r="A51" s="17" t="s">
        <v>75</v>
      </c>
      <c r="C51" s="9">
        <v>8</v>
      </c>
    </row>
    <row r="52" spans="1:3" x14ac:dyDescent="0.25">
      <c r="A52" s="17" t="s">
        <v>76</v>
      </c>
      <c r="C52" s="9">
        <v>6</v>
      </c>
    </row>
    <row r="53" spans="1:3" x14ac:dyDescent="0.25">
      <c r="A53" s="17" t="s">
        <v>77</v>
      </c>
      <c r="C53" s="9">
        <v>8</v>
      </c>
    </row>
    <row r="54" spans="1:3" x14ac:dyDescent="0.25">
      <c r="A54" s="17" t="s">
        <v>78</v>
      </c>
      <c r="C54" s="9">
        <v>4</v>
      </c>
    </row>
  </sheetData>
  <mergeCells count="7">
    <mergeCell ref="K1:L1"/>
    <mergeCell ref="M1:N1"/>
    <mergeCell ref="B1:B8"/>
    <mergeCell ref="C1:D1"/>
    <mergeCell ref="E1:F1"/>
    <mergeCell ref="G1:H1"/>
    <mergeCell ref="I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E445-1855-4521-B8BD-6FE4788503C8}">
  <dimension ref="A1:E51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3" max="3" width="8.85546875" style="30"/>
    <col min="5" max="5" width="8.85546875" style="30"/>
  </cols>
  <sheetData>
    <row r="1" spans="1:5" x14ac:dyDescent="0.25">
      <c r="A1" s="1"/>
      <c r="B1" s="73" t="s">
        <v>23</v>
      </c>
      <c r="C1" s="74"/>
      <c r="D1" s="73" t="s">
        <v>24</v>
      </c>
      <c r="E1" s="74"/>
    </row>
    <row r="2" spans="1:5" ht="33.75" x14ac:dyDescent="0.25">
      <c r="A2" s="78" t="s">
        <v>91</v>
      </c>
      <c r="B2" s="55" t="s">
        <v>90</v>
      </c>
      <c r="C2" s="56" t="s">
        <v>89</v>
      </c>
      <c r="D2" s="55" t="s">
        <v>90</v>
      </c>
      <c r="E2" s="56" t="s">
        <v>89</v>
      </c>
    </row>
    <row r="3" spans="1:5" ht="22.5" x14ac:dyDescent="0.25">
      <c r="A3" s="4" t="s">
        <v>0</v>
      </c>
      <c r="B3" s="7">
        <v>123.47849681284447</v>
      </c>
      <c r="C3" s="38">
        <v>94.22490209480506</v>
      </c>
      <c r="D3" s="7">
        <v>128.76835423226589</v>
      </c>
      <c r="E3" s="38">
        <v>94.22490209480506</v>
      </c>
    </row>
    <row r="4" spans="1:5" x14ac:dyDescent="0.25">
      <c r="A4" s="3" t="s">
        <v>1</v>
      </c>
      <c r="B4" s="6">
        <v>0</v>
      </c>
      <c r="C4" s="38">
        <v>0</v>
      </c>
      <c r="D4" s="6">
        <v>0</v>
      </c>
      <c r="E4" s="38">
        <v>0</v>
      </c>
    </row>
    <row r="5" spans="1:5" x14ac:dyDescent="0.25">
      <c r="A5" s="4" t="s">
        <v>2</v>
      </c>
      <c r="B5" s="44">
        <v>46.16</v>
      </c>
      <c r="C5" s="47">
        <v>35.22</v>
      </c>
      <c r="D5" s="44">
        <v>48.13</v>
      </c>
      <c r="E5" s="47">
        <v>35.22</v>
      </c>
    </row>
    <row r="6" spans="1:5" x14ac:dyDescent="0.25">
      <c r="A6" s="3" t="s">
        <v>3</v>
      </c>
      <c r="B6" s="6">
        <v>3.8233000000000006</v>
      </c>
      <c r="C6" s="38">
        <v>3.8233188304271888</v>
      </c>
      <c r="D6" s="6">
        <v>3.8233000000000006</v>
      </c>
      <c r="E6" s="38">
        <v>3.8233188304271888</v>
      </c>
    </row>
    <row r="7" spans="1:5" x14ac:dyDescent="0.25">
      <c r="A7" s="4" t="s">
        <v>4</v>
      </c>
      <c r="B7" s="44">
        <v>0.82</v>
      </c>
      <c r="C7" s="38">
        <v>0.52</v>
      </c>
      <c r="D7" s="44">
        <v>0.82</v>
      </c>
      <c r="E7" s="38">
        <v>0.52</v>
      </c>
    </row>
    <row r="8" spans="1:5" ht="15.75" thickBot="1" x14ac:dyDescent="0.3">
      <c r="A8" s="3" t="s">
        <v>5</v>
      </c>
      <c r="B8" s="6">
        <v>3.485632066948138</v>
      </c>
      <c r="C8" s="38">
        <v>2.6757740206031655</v>
      </c>
      <c r="D8" s="6">
        <v>3.6309754597686545</v>
      </c>
      <c r="E8" s="38">
        <v>2.6757740206031655</v>
      </c>
    </row>
    <row r="9" spans="1:5" x14ac:dyDescent="0.25">
      <c r="A9" s="5" t="s">
        <v>6</v>
      </c>
      <c r="B9" s="8">
        <v>177.76723541435501</v>
      </c>
      <c r="C9" s="36">
        <v>136.46447505076145</v>
      </c>
      <c r="D9" s="8">
        <v>185.17974844820137</v>
      </c>
      <c r="E9" s="36">
        <v>136.46447505076145</v>
      </c>
    </row>
    <row r="10" spans="1:5" s="12" customFormat="1" ht="22.5" x14ac:dyDescent="0.2">
      <c r="A10" s="14" t="s">
        <v>7</v>
      </c>
      <c r="B10" s="15" t="s">
        <v>8</v>
      </c>
      <c r="C10" s="28"/>
      <c r="D10" s="15" t="s">
        <v>8</v>
      </c>
      <c r="E10" s="28"/>
    </row>
    <row r="12" spans="1:5" x14ac:dyDescent="0.25">
      <c r="C12" s="29"/>
      <c r="E12" s="29"/>
    </row>
    <row r="13" spans="1:5" x14ac:dyDescent="0.25">
      <c r="A13" s="17" t="s">
        <v>60</v>
      </c>
    </row>
    <row r="14" spans="1:5" x14ac:dyDescent="0.25">
      <c r="A14" s="9" t="s">
        <v>63</v>
      </c>
      <c r="B14" s="10">
        <v>0.25114999999999998</v>
      </c>
      <c r="C14" s="31">
        <v>0.12</v>
      </c>
      <c r="D14" s="10">
        <v>0.28115000000000001</v>
      </c>
      <c r="E14" s="31">
        <v>0.12</v>
      </c>
    </row>
    <row r="15" spans="1:5" x14ac:dyDescent="0.25">
      <c r="A15" s="9" t="s">
        <v>64</v>
      </c>
      <c r="B15" s="10">
        <v>0.02</v>
      </c>
      <c r="C15" s="31">
        <v>0</v>
      </c>
      <c r="D15" s="10">
        <v>0.01</v>
      </c>
      <c r="E15" s="31">
        <v>0</v>
      </c>
    </row>
    <row r="16" spans="1:5" x14ac:dyDescent="0.25">
      <c r="A16" s="9" t="s">
        <v>62</v>
      </c>
      <c r="B16" s="10">
        <v>0.01</v>
      </c>
      <c r="C16" s="31">
        <v>0.01</v>
      </c>
      <c r="D16" s="10">
        <v>0.01</v>
      </c>
      <c r="E16" s="31">
        <v>0.01</v>
      </c>
    </row>
    <row r="17" spans="1:5" x14ac:dyDescent="0.25">
      <c r="A17" s="9" t="s">
        <v>65</v>
      </c>
      <c r="B17" s="10">
        <v>0</v>
      </c>
      <c r="C17" s="31">
        <v>0</v>
      </c>
      <c r="D17" s="10">
        <v>0</v>
      </c>
      <c r="E17" s="31">
        <v>0</v>
      </c>
    </row>
    <row r="18" spans="1:5" x14ac:dyDescent="0.25">
      <c r="A18" s="9" t="s">
        <v>58</v>
      </c>
      <c r="B18" s="10">
        <v>0.02</v>
      </c>
      <c r="C18" s="31">
        <v>0.02</v>
      </c>
      <c r="D18" s="10">
        <v>0.02</v>
      </c>
      <c r="E18" s="31">
        <v>0.02</v>
      </c>
    </row>
    <row r="19" spans="1:5" x14ac:dyDescent="0.25">
      <c r="A19" s="9" t="s">
        <v>61</v>
      </c>
      <c r="B19" s="10">
        <v>0.13400000000000001</v>
      </c>
      <c r="C19" s="31">
        <v>0.13400000000000001</v>
      </c>
      <c r="D19" s="10">
        <v>0.13400000000000001</v>
      </c>
      <c r="E19" s="31">
        <v>0.13400000000000001</v>
      </c>
    </row>
    <row r="20" spans="1:5" x14ac:dyDescent="0.25">
      <c r="A20" s="9" t="s">
        <v>59</v>
      </c>
      <c r="B20" s="10">
        <v>7.8E-2</v>
      </c>
      <c r="C20" s="31">
        <v>7.8E-2</v>
      </c>
      <c r="D20" s="10">
        <v>7.8E-2</v>
      </c>
      <c r="E20" s="31">
        <v>7.8E-2</v>
      </c>
    </row>
    <row r="21" spans="1:5" x14ac:dyDescent="0.25">
      <c r="A21" s="17" t="s">
        <v>10</v>
      </c>
      <c r="B21" s="18">
        <v>0.48685</v>
      </c>
      <c r="C21" s="31">
        <v>0.63800000000000001</v>
      </c>
      <c r="D21" s="18">
        <v>0.46684999999999999</v>
      </c>
      <c r="E21" s="31">
        <v>0.63800000000000001</v>
      </c>
    </row>
    <row r="22" spans="1:5" x14ac:dyDescent="0.25">
      <c r="C22" s="31"/>
      <c r="E22" s="31"/>
    </row>
    <row r="24" spans="1:5" x14ac:dyDescent="0.25">
      <c r="A24" s="9" t="s">
        <v>66</v>
      </c>
      <c r="B24" s="10">
        <f>B21</f>
        <v>0.48685</v>
      </c>
      <c r="D24" s="10">
        <f>D21</f>
        <v>0.46684999999999999</v>
      </c>
    </row>
    <row r="25" spans="1:5" x14ac:dyDescent="0.25">
      <c r="A25" s="9" t="s">
        <v>67</v>
      </c>
      <c r="B25" s="10">
        <f>B14</f>
        <v>0.25114999999999998</v>
      </c>
      <c r="C25" s="31"/>
      <c r="D25" s="10">
        <f>D14</f>
        <v>0.28115000000000001</v>
      </c>
      <c r="E25" s="31"/>
    </row>
    <row r="26" spans="1:5" x14ac:dyDescent="0.25">
      <c r="A26" s="9" t="s">
        <v>68</v>
      </c>
      <c r="B26" s="10">
        <f>B17</f>
        <v>0</v>
      </c>
      <c r="C26" s="31"/>
      <c r="D26" s="10">
        <f>D17</f>
        <v>0</v>
      </c>
      <c r="E26" s="31"/>
    </row>
    <row r="27" spans="1:5" x14ac:dyDescent="0.25">
      <c r="A27" s="9" t="s">
        <v>69</v>
      </c>
      <c r="B27" s="10">
        <f>SUM(B15,B16,B18,B19,B20)</f>
        <v>0.26200000000000001</v>
      </c>
      <c r="C27" s="31"/>
      <c r="D27" s="10">
        <f>SUM(D15,D16,D18,D19,D20)</f>
        <v>0.252</v>
      </c>
      <c r="E27" s="31"/>
    </row>
    <row r="28" spans="1:5" x14ac:dyDescent="0.25">
      <c r="A28" s="17" t="s">
        <v>6</v>
      </c>
      <c r="B28" s="19">
        <f>SUM(B24:B27)</f>
        <v>1</v>
      </c>
      <c r="C28" s="31"/>
      <c r="D28" s="19">
        <f>SUM(D24:D27)</f>
        <v>1</v>
      </c>
      <c r="E28" s="31"/>
    </row>
    <row r="29" spans="1:5" x14ac:dyDescent="0.25">
      <c r="C29" s="33"/>
      <c r="E29" s="33"/>
    </row>
    <row r="31" spans="1:5" s="37" customFormat="1" x14ac:dyDescent="0.25">
      <c r="A31" s="1" t="s">
        <v>86</v>
      </c>
      <c r="C31" s="2"/>
      <c r="E31" s="2"/>
    </row>
    <row r="32" spans="1:5" s="30" customFormat="1" x14ac:dyDescent="0.25">
      <c r="A32" s="21" t="s">
        <v>10</v>
      </c>
      <c r="C32" s="22"/>
      <c r="E32" s="22"/>
    </row>
    <row r="33" spans="1:5" x14ac:dyDescent="0.25">
      <c r="A33" s="17" t="s">
        <v>63</v>
      </c>
      <c r="B33" s="9">
        <v>2</v>
      </c>
      <c r="C33" s="34"/>
      <c r="D33" s="9">
        <v>2</v>
      </c>
      <c r="E33" s="34"/>
    </row>
    <row r="34" spans="1:5" x14ac:dyDescent="0.25">
      <c r="A34" s="17" t="s">
        <v>64</v>
      </c>
      <c r="B34" s="9">
        <v>2</v>
      </c>
      <c r="C34" s="34"/>
      <c r="D34" s="9">
        <v>1</v>
      </c>
      <c r="E34" s="34"/>
    </row>
    <row r="35" spans="1:5" x14ac:dyDescent="0.25">
      <c r="A35" s="17" t="s">
        <v>62</v>
      </c>
      <c r="B35" s="9"/>
      <c r="C35" s="34"/>
      <c r="D35" s="9"/>
      <c r="E35" s="34"/>
    </row>
    <row r="36" spans="1:5" x14ac:dyDescent="0.25">
      <c r="A36" s="17" t="s">
        <v>65</v>
      </c>
      <c r="B36" s="9">
        <v>2</v>
      </c>
      <c r="C36" s="34"/>
      <c r="D36" s="9">
        <v>1</v>
      </c>
      <c r="E36" s="34"/>
    </row>
    <row r="37" spans="1:5" x14ac:dyDescent="0.25">
      <c r="A37" s="17" t="s">
        <v>58</v>
      </c>
      <c r="B37" s="9"/>
      <c r="C37" s="34"/>
      <c r="D37" s="9"/>
      <c r="E37" s="34"/>
    </row>
    <row r="38" spans="1:5" x14ac:dyDescent="0.25">
      <c r="A38" s="17" t="s">
        <v>61</v>
      </c>
      <c r="B38" s="9"/>
      <c r="C38" s="34"/>
      <c r="D38" s="9"/>
      <c r="E38" s="34"/>
    </row>
    <row r="39" spans="1:5" x14ac:dyDescent="0.25">
      <c r="A39" s="17" t="s">
        <v>59</v>
      </c>
      <c r="C39" s="34"/>
      <c r="E39" s="34"/>
    </row>
    <row r="41" spans="1:5" s="30" customFormat="1" x14ac:dyDescent="0.25">
      <c r="A41" s="21" t="s">
        <v>84</v>
      </c>
      <c r="C41" s="22"/>
      <c r="E41" s="22"/>
    </row>
    <row r="42" spans="1:5" x14ac:dyDescent="0.25">
      <c r="A42" s="20" t="s">
        <v>87</v>
      </c>
      <c r="C42" s="35"/>
      <c r="E42" s="35"/>
    </row>
    <row r="44" spans="1:5" s="30" customFormat="1" x14ac:dyDescent="0.25">
      <c r="A44" s="21" t="s">
        <v>83</v>
      </c>
      <c r="C44" s="24"/>
      <c r="E44" s="24"/>
    </row>
    <row r="45" spans="1:5" x14ac:dyDescent="0.25">
      <c r="A45" s="17" t="s">
        <v>72</v>
      </c>
      <c r="B45" s="9"/>
      <c r="C45" s="34"/>
      <c r="D45" s="9"/>
      <c r="E45" s="34"/>
    </row>
    <row r="46" spans="1:5" x14ac:dyDescent="0.25">
      <c r="A46" s="17" t="s">
        <v>73</v>
      </c>
      <c r="B46" s="9">
        <v>1</v>
      </c>
      <c r="C46" s="34"/>
      <c r="D46" s="9"/>
      <c r="E46" s="34"/>
    </row>
    <row r="47" spans="1:5" x14ac:dyDescent="0.25">
      <c r="A47" s="17" t="s">
        <v>74</v>
      </c>
      <c r="B47" s="9"/>
      <c r="C47" s="34"/>
      <c r="D47" s="9"/>
      <c r="E47" s="34"/>
    </row>
    <row r="48" spans="1:5" x14ac:dyDescent="0.25">
      <c r="A48" s="17" t="s">
        <v>75</v>
      </c>
      <c r="B48" s="9">
        <v>1</v>
      </c>
      <c r="C48" s="34"/>
      <c r="D48" s="9"/>
      <c r="E48" s="34"/>
    </row>
    <row r="49" spans="1:5" x14ac:dyDescent="0.25">
      <c r="A49" s="17" t="s">
        <v>76</v>
      </c>
      <c r="B49" s="9">
        <v>1</v>
      </c>
      <c r="C49" s="34"/>
      <c r="D49" s="9"/>
      <c r="E49" s="34"/>
    </row>
    <row r="50" spans="1:5" x14ac:dyDescent="0.25">
      <c r="A50" s="17" t="s">
        <v>77</v>
      </c>
      <c r="B50" s="9"/>
      <c r="C50" s="34"/>
      <c r="D50" s="9"/>
      <c r="E50" s="34"/>
    </row>
    <row r="51" spans="1:5" x14ac:dyDescent="0.25">
      <c r="A51" s="17" t="s">
        <v>78</v>
      </c>
      <c r="B51" s="9">
        <v>1</v>
      </c>
      <c r="C51" s="34"/>
      <c r="D51" s="9"/>
      <c r="E51" s="34"/>
    </row>
  </sheetData>
  <mergeCells count="2">
    <mergeCell ref="B1:C1"/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4FB6-2939-4FBE-8059-229424635333}">
  <dimension ref="A1:M5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5" x14ac:dyDescent="0.25"/>
  <cols>
    <col min="1" max="1" width="50.42578125" bestFit="1" customWidth="1"/>
    <col min="3" max="3" width="8.85546875"/>
    <col min="4" max="13" width="10.85546875" customWidth="1"/>
  </cols>
  <sheetData>
    <row r="1" spans="1:13" x14ac:dyDescent="0.25">
      <c r="A1" s="1"/>
      <c r="B1" s="73" t="s">
        <v>25</v>
      </c>
      <c r="C1" s="74"/>
      <c r="D1" s="73" t="s">
        <v>26</v>
      </c>
      <c r="E1" s="74"/>
      <c r="F1" s="73" t="s">
        <v>27</v>
      </c>
      <c r="G1" s="74"/>
      <c r="H1" s="73" t="s">
        <v>16</v>
      </c>
      <c r="I1" s="74"/>
      <c r="J1" s="73" t="s">
        <v>28</v>
      </c>
      <c r="K1" s="74"/>
      <c r="L1" s="73" t="s">
        <v>29</v>
      </c>
      <c r="M1" s="74"/>
    </row>
    <row r="2" spans="1:13" ht="33.75" x14ac:dyDescent="0.25">
      <c r="A2" s="78" t="s">
        <v>91</v>
      </c>
      <c r="B2" s="55" t="s">
        <v>90</v>
      </c>
      <c r="C2" s="56" t="s">
        <v>89</v>
      </c>
      <c r="D2" s="55" t="s">
        <v>90</v>
      </c>
      <c r="E2" s="56" t="s">
        <v>89</v>
      </c>
      <c r="F2" s="55" t="s">
        <v>90</v>
      </c>
      <c r="G2" s="56" t="s">
        <v>89</v>
      </c>
      <c r="H2" s="55" t="s">
        <v>90</v>
      </c>
      <c r="I2" s="56" t="s">
        <v>89</v>
      </c>
      <c r="J2" s="55" t="s">
        <v>90</v>
      </c>
      <c r="K2" s="56" t="s">
        <v>89</v>
      </c>
      <c r="L2" s="55" t="s">
        <v>90</v>
      </c>
      <c r="M2" s="56" t="s">
        <v>89</v>
      </c>
    </row>
    <row r="3" spans="1:13" ht="22.5" x14ac:dyDescent="0.25">
      <c r="A3" s="4" t="s">
        <v>0</v>
      </c>
      <c r="B3" s="7"/>
      <c r="C3" s="38"/>
      <c r="D3" s="7">
        <v>86923.218409653491</v>
      </c>
      <c r="E3" s="38"/>
      <c r="F3" s="7">
        <v>110233.42999690113</v>
      </c>
      <c r="G3" s="38"/>
      <c r="H3" s="7">
        <v>93595.560219414707</v>
      </c>
      <c r="I3" s="38"/>
      <c r="J3" s="7">
        <v>91775.675637481589</v>
      </c>
      <c r="K3" s="38"/>
      <c r="L3" s="7"/>
      <c r="M3" s="38"/>
    </row>
    <row r="4" spans="1:13" x14ac:dyDescent="0.25">
      <c r="A4" s="3" t="s">
        <v>1</v>
      </c>
      <c r="B4" s="6"/>
      <c r="C4" s="38"/>
      <c r="D4" s="6">
        <v>0</v>
      </c>
      <c r="E4" s="38"/>
      <c r="F4" s="6">
        <v>0</v>
      </c>
      <c r="G4" s="38"/>
      <c r="H4" s="6">
        <v>4.875</v>
      </c>
      <c r="I4" s="38"/>
      <c r="J4" s="6">
        <v>0</v>
      </c>
      <c r="K4" s="38"/>
      <c r="L4" s="6"/>
      <c r="M4" s="38"/>
    </row>
    <row r="5" spans="1:13" x14ac:dyDescent="0.25">
      <c r="A5" s="4" t="s">
        <v>2</v>
      </c>
      <c r="B5" s="7"/>
      <c r="C5" s="27"/>
      <c r="D5" s="46">
        <v>24947</v>
      </c>
      <c r="E5" s="27"/>
      <c r="F5" s="46">
        <v>31637</v>
      </c>
      <c r="G5" s="27"/>
      <c r="H5" s="46">
        <v>26863</v>
      </c>
      <c r="I5" s="27"/>
      <c r="J5" s="46">
        <v>26340</v>
      </c>
      <c r="K5" s="27"/>
      <c r="L5" s="7"/>
      <c r="M5" s="27"/>
    </row>
    <row r="6" spans="1:13" x14ac:dyDescent="0.25">
      <c r="A6" s="3" t="s">
        <v>3</v>
      </c>
      <c r="B6" s="6"/>
      <c r="C6" s="38"/>
      <c r="D6" s="6">
        <v>0</v>
      </c>
      <c r="E6" s="38"/>
      <c r="F6" s="6">
        <v>0</v>
      </c>
      <c r="G6" s="38"/>
      <c r="H6" s="6">
        <v>0</v>
      </c>
      <c r="I6" s="38"/>
      <c r="J6" s="6">
        <v>0</v>
      </c>
      <c r="K6" s="38"/>
      <c r="L6" s="6"/>
      <c r="M6" s="38"/>
    </row>
    <row r="7" spans="1:13" x14ac:dyDescent="0.25">
      <c r="A7" s="4" t="s">
        <v>4</v>
      </c>
      <c r="B7" s="7"/>
      <c r="C7" s="38"/>
      <c r="D7" s="7">
        <v>0</v>
      </c>
      <c r="E7" s="38"/>
      <c r="F7" s="7">
        <v>0</v>
      </c>
      <c r="G7" s="38"/>
      <c r="H7" s="7">
        <v>0</v>
      </c>
      <c r="I7" s="38"/>
      <c r="J7" s="7">
        <v>0</v>
      </c>
      <c r="K7" s="38"/>
      <c r="L7" s="7"/>
      <c r="M7" s="38"/>
    </row>
    <row r="8" spans="1:13" ht="15.75" thickBot="1" x14ac:dyDescent="0.3">
      <c r="A8" s="3" t="s">
        <v>5</v>
      </c>
      <c r="B8" s="6"/>
      <c r="C8" s="38"/>
      <c r="D8" s="6">
        <v>2237.4058792703599</v>
      </c>
      <c r="E8" s="38"/>
      <c r="F8" s="6">
        <v>2837.4113255315606</v>
      </c>
      <c r="G8" s="38"/>
      <c r="H8" s="6">
        <v>2409.2776118253464</v>
      </c>
      <c r="I8" s="38"/>
      <c r="J8" s="6">
        <v>2362.3082532170292</v>
      </c>
      <c r="K8" s="38"/>
      <c r="L8" s="6"/>
      <c r="M8" s="38"/>
    </row>
    <row r="9" spans="1:13" x14ac:dyDescent="0.25">
      <c r="A9" s="5" t="s">
        <v>6</v>
      </c>
      <c r="B9" s="8"/>
      <c r="C9" s="36"/>
      <c r="D9" s="43">
        <v>114107.69984278837</v>
      </c>
      <c r="E9" s="36">
        <v>113306.61</v>
      </c>
      <c r="F9" s="43">
        <v>144707.9776021096</v>
      </c>
      <c r="G9" s="36">
        <v>142427.38</v>
      </c>
      <c r="H9" s="43">
        <v>122873.15820309267</v>
      </c>
      <c r="I9" s="36">
        <v>130465.17</v>
      </c>
      <c r="J9" s="43">
        <v>120477.7209140685</v>
      </c>
      <c r="K9" s="36">
        <v>120276.98</v>
      </c>
      <c r="L9" s="43"/>
      <c r="M9" s="36"/>
    </row>
    <row r="10" spans="1:13" s="12" customFormat="1" ht="22.5" x14ac:dyDescent="0.2">
      <c r="A10" s="14" t="s">
        <v>7</v>
      </c>
      <c r="B10" s="15" t="s">
        <v>18</v>
      </c>
      <c r="C10" s="28"/>
      <c r="D10" s="15" t="s">
        <v>30</v>
      </c>
      <c r="E10" s="28"/>
      <c r="F10" s="15" t="s">
        <v>30</v>
      </c>
      <c r="G10" s="28"/>
      <c r="H10" s="15" t="s">
        <v>30</v>
      </c>
      <c r="I10" s="28"/>
      <c r="J10" s="15" t="s">
        <v>30</v>
      </c>
      <c r="K10" s="28"/>
      <c r="L10" s="15" t="s">
        <v>18</v>
      </c>
      <c r="M10" s="28"/>
    </row>
    <row r="11" spans="1:13" x14ac:dyDescent="0.25">
      <c r="C11" s="30"/>
      <c r="E11" s="30"/>
      <c r="G11" s="30"/>
      <c r="I11" s="30"/>
      <c r="K11" s="30"/>
      <c r="M11" s="30"/>
    </row>
    <row r="12" spans="1:13" s="9" customFormat="1" ht="11.25" x14ac:dyDescent="0.2">
      <c r="B12" s="10"/>
      <c r="C12" s="11"/>
      <c r="D12" s="10"/>
      <c r="E12" s="11"/>
      <c r="F12" s="10"/>
      <c r="G12" s="11"/>
      <c r="H12" s="10"/>
      <c r="I12" s="11"/>
      <c r="J12" s="10"/>
      <c r="K12" s="11"/>
      <c r="L12" s="10"/>
      <c r="M12" s="11"/>
    </row>
    <row r="13" spans="1:13" ht="15.6" customHeight="1" x14ac:dyDescent="0.25">
      <c r="A13" s="1" t="s">
        <v>86</v>
      </c>
      <c r="B13" s="37"/>
      <c r="C13" s="37"/>
      <c r="D13" s="2"/>
      <c r="E13" s="37"/>
      <c r="F13" s="2"/>
      <c r="G13" s="37"/>
      <c r="H13" s="2"/>
      <c r="I13" s="37"/>
      <c r="J13" s="2"/>
      <c r="K13" s="37"/>
      <c r="L13" s="2"/>
      <c r="M13" s="37"/>
    </row>
    <row r="14" spans="1:13" x14ac:dyDescent="0.25">
      <c r="A14" s="21" t="s">
        <v>84</v>
      </c>
      <c r="B14" s="30"/>
      <c r="C14" s="31"/>
      <c r="D14" s="22"/>
      <c r="E14" s="31"/>
      <c r="F14" s="22"/>
      <c r="G14" s="31"/>
      <c r="H14" s="22"/>
      <c r="I14" s="31"/>
      <c r="J14" s="22"/>
      <c r="K14" s="31"/>
      <c r="L14" s="22"/>
      <c r="M14" s="31"/>
    </row>
    <row r="15" spans="1:13" x14ac:dyDescent="0.25">
      <c r="A15" s="20" t="s">
        <v>87</v>
      </c>
      <c r="C15" s="16"/>
      <c r="D15" s="20"/>
      <c r="E15" s="16"/>
      <c r="F15" s="20"/>
      <c r="G15" s="16"/>
      <c r="H15" s="20"/>
      <c r="I15" s="16"/>
      <c r="J15" s="20"/>
      <c r="K15" s="16"/>
      <c r="L15" s="20"/>
      <c r="M15" s="16"/>
    </row>
    <row r="16" spans="1:13" x14ac:dyDescent="0.25">
      <c r="C16" s="16"/>
      <c r="E16" s="16"/>
      <c r="G16" s="16"/>
      <c r="I16" s="16"/>
      <c r="K16" s="16"/>
      <c r="M16" s="16"/>
    </row>
    <row r="17" spans="1:13" x14ac:dyDescent="0.25">
      <c r="A17" s="21" t="s">
        <v>83</v>
      </c>
      <c r="B17" s="30"/>
      <c r="C17" s="31"/>
      <c r="D17" s="24"/>
      <c r="E17" s="31"/>
      <c r="F17" s="24"/>
      <c r="G17" s="31"/>
      <c r="H17" s="24"/>
      <c r="I17" s="31"/>
      <c r="J17" s="24"/>
      <c r="K17" s="31"/>
      <c r="L17" s="24"/>
      <c r="M17" s="31"/>
    </row>
    <row r="18" spans="1:13" x14ac:dyDescent="0.25">
      <c r="A18" s="17" t="s">
        <v>72</v>
      </c>
      <c r="B18" s="9">
        <v>1</v>
      </c>
      <c r="C18" s="16"/>
      <c r="D18" s="9"/>
      <c r="E18" s="16"/>
      <c r="F18" s="9"/>
      <c r="G18" s="16"/>
      <c r="H18" s="9"/>
      <c r="I18" s="16"/>
      <c r="J18" s="9"/>
      <c r="K18" s="16"/>
      <c r="L18" s="9"/>
      <c r="M18" s="16"/>
    </row>
    <row r="19" spans="1:13" x14ac:dyDescent="0.25">
      <c r="A19" s="17" t="s">
        <v>73</v>
      </c>
      <c r="B19" s="9">
        <v>1</v>
      </c>
      <c r="C19" s="16"/>
      <c r="D19" s="9"/>
      <c r="E19" s="16"/>
      <c r="F19" s="9"/>
      <c r="G19" s="16"/>
      <c r="H19" s="9"/>
      <c r="I19" s="16"/>
      <c r="J19" s="9"/>
      <c r="K19" s="16"/>
      <c r="L19" s="9"/>
      <c r="M19" s="16"/>
    </row>
    <row r="20" spans="1:13" x14ac:dyDescent="0.25">
      <c r="A20" s="17" t="s">
        <v>74</v>
      </c>
      <c r="B20" s="9">
        <v>1</v>
      </c>
      <c r="C20" s="16"/>
      <c r="D20" s="9"/>
      <c r="E20" s="16"/>
      <c r="F20" s="9"/>
      <c r="G20" s="16"/>
      <c r="H20" s="9"/>
      <c r="I20" s="16"/>
      <c r="J20" s="9"/>
      <c r="K20" s="16"/>
      <c r="L20" s="9"/>
      <c r="M20" s="16"/>
    </row>
    <row r="21" spans="1:13" x14ac:dyDescent="0.25">
      <c r="A21" s="17" t="s">
        <v>75</v>
      </c>
      <c r="B21" s="9">
        <v>1</v>
      </c>
      <c r="D21" s="9"/>
      <c r="F21" s="9"/>
      <c r="H21" s="9"/>
      <c r="J21" s="9"/>
      <c r="L21" s="9"/>
    </row>
    <row r="22" spans="1:13" x14ac:dyDescent="0.25">
      <c r="A22" s="17" t="s">
        <v>76</v>
      </c>
      <c r="B22" s="9">
        <v>1</v>
      </c>
      <c r="C22" s="16"/>
      <c r="D22" s="9"/>
      <c r="E22" s="16"/>
      <c r="F22" s="9"/>
      <c r="G22" s="16"/>
      <c r="H22" s="9"/>
      <c r="I22" s="16"/>
      <c r="J22" s="9"/>
      <c r="K22" s="16"/>
      <c r="L22" s="9"/>
      <c r="M22" s="16"/>
    </row>
    <row r="23" spans="1:13" x14ac:dyDescent="0.25">
      <c r="A23" s="17" t="s">
        <v>77</v>
      </c>
      <c r="B23" s="9">
        <v>1</v>
      </c>
      <c r="C23" s="16"/>
      <c r="D23" s="9"/>
      <c r="E23" s="16"/>
      <c r="F23" s="9"/>
      <c r="G23" s="16"/>
      <c r="H23" s="9"/>
      <c r="I23" s="16"/>
      <c r="J23" s="9"/>
      <c r="K23" s="16"/>
      <c r="L23" s="9"/>
      <c r="M23" s="16"/>
    </row>
    <row r="24" spans="1:13" x14ac:dyDescent="0.25">
      <c r="A24" s="17" t="s">
        <v>78</v>
      </c>
      <c r="B24" s="9"/>
      <c r="D24" s="9"/>
      <c r="F24" s="9"/>
      <c r="H24" s="9"/>
      <c r="J24" s="9"/>
      <c r="L24" s="9"/>
    </row>
    <row r="25" spans="1:13" x14ac:dyDescent="0.25">
      <c r="C25" s="39"/>
      <c r="E25" s="39"/>
      <c r="G25" s="39"/>
      <c r="I25" s="39"/>
      <c r="K25" s="39"/>
      <c r="M25" s="39"/>
    </row>
    <row r="26" spans="1:13" x14ac:dyDescent="0.25">
      <c r="C26" s="9"/>
      <c r="E26" s="9"/>
      <c r="G26" s="9"/>
      <c r="I26" s="9"/>
      <c r="K26" s="9"/>
      <c r="M26" s="9"/>
    </row>
    <row r="27" spans="1:13" x14ac:dyDescent="0.25">
      <c r="C27" s="20"/>
      <c r="E27" s="20"/>
      <c r="G27" s="20"/>
      <c r="I27" s="20"/>
      <c r="K27" s="20"/>
      <c r="M27" s="20"/>
    </row>
    <row r="28" spans="1:13" x14ac:dyDescent="0.25">
      <c r="C28" s="9"/>
      <c r="E28" s="9"/>
      <c r="G28" s="9"/>
      <c r="I28" s="9"/>
      <c r="K28" s="9"/>
      <c r="M28" s="9"/>
    </row>
    <row r="29" spans="1:13" x14ac:dyDescent="0.25">
      <c r="C29" s="20"/>
      <c r="E29" s="20"/>
      <c r="G29" s="20"/>
      <c r="I29" s="20"/>
      <c r="K29" s="20"/>
      <c r="M29" s="20"/>
    </row>
    <row r="30" spans="1:13" x14ac:dyDescent="0.25">
      <c r="C30" s="9"/>
      <c r="E30" s="9"/>
      <c r="G30" s="9"/>
      <c r="I30" s="9"/>
      <c r="K30" s="9"/>
      <c r="M30" s="9"/>
    </row>
    <row r="31" spans="1:13" x14ac:dyDescent="0.25">
      <c r="C31" s="20"/>
      <c r="E31" s="20"/>
      <c r="G31" s="20"/>
      <c r="I31" s="20"/>
      <c r="K31" s="20"/>
      <c r="M31" s="20"/>
    </row>
    <row r="32" spans="1:13" x14ac:dyDescent="0.25">
      <c r="C32" s="9"/>
      <c r="E32" s="9"/>
      <c r="G32" s="9"/>
      <c r="I32" s="9"/>
      <c r="K32" s="9"/>
      <c r="M32" s="9"/>
    </row>
    <row r="33" spans="3:13" x14ac:dyDescent="0.25">
      <c r="C33" s="20"/>
      <c r="E33" s="20"/>
      <c r="G33" s="20"/>
      <c r="I33" s="20"/>
      <c r="K33" s="20"/>
      <c r="M33" s="20"/>
    </row>
    <row r="34" spans="3:13" x14ac:dyDescent="0.25">
      <c r="C34" s="9"/>
      <c r="E34" s="9"/>
      <c r="G34" s="9"/>
      <c r="I34" s="9"/>
      <c r="K34" s="9"/>
      <c r="M34" s="9"/>
    </row>
    <row r="35" spans="3:13" x14ac:dyDescent="0.25">
      <c r="C35" s="20"/>
      <c r="E35" s="20"/>
      <c r="G35" s="20"/>
      <c r="I35" s="20"/>
      <c r="K35" s="20"/>
      <c r="M35" s="20"/>
    </row>
    <row r="36" spans="3:13" x14ac:dyDescent="0.25">
      <c r="C36" s="9"/>
      <c r="E36" s="9"/>
      <c r="G36" s="9"/>
      <c r="I36" s="9"/>
      <c r="K36" s="9"/>
      <c r="M36" s="9"/>
    </row>
    <row r="37" spans="3:13" x14ac:dyDescent="0.25">
      <c r="C37" s="20"/>
      <c r="E37" s="20"/>
      <c r="G37" s="20"/>
      <c r="I37" s="20"/>
      <c r="K37" s="20"/>
      <c r="M37" s="20"/>
    </row>
    <row r="38" spans="3:13" x14ac:dyDescent="0.25">
      <c r="C38" s="9"/>
      <c r="E38" s="9"/>
      <c r="G38" s="9"/>
      <c r="I38" s="9"/>
      <c r="K38" s="9"/>
      <c r="M38" s="9"/>
    </row>
    <row r="39" spans="3:13" x14ac:dyDescent="0.25">
      <c r="C39" s="20"/>
      <c r="E39" s="20"/>
      <c r="G39" s="20"/>
      <c r="I39" s="20"/>
      <c r="K39" s="20"/>
      <c r="M39" s="20"/>
    </row>
    <row r="41" spans="3:13" x14ac:dyDescent="0.25">
      <c r="C41" s="39"/>
      <c r="E41" s="39"/>
      <c r="G41" s="39"/>
      <c r="I41" s="39"/>
      <c r="K41" s="39"/>
      <c r="M41" s="39"/>
    </row>
    <row r="42" spans="3:13" x14ac:dyDescent="0.25">
      <c r="C42" s="20"/>
      <c r="E42" s="20"/>
      <c r="G42" s="20"/>
      <c r="I42" s="20"/>
      <c r="K42" s="20"/>
      <c r="M42" s="20"/>
    </row>
    <row r="44" spans="3:13" x14ac:dyDescent="0.25">
      <c r="C44" s="40"/>
      <c r="E44" s="40"/>
      <c r="G44" s="40"/>
      <c r="I44" s="40"/>
      <c r="K44" s="40"/>
      <c r="M44" s="40"/>
    </row>
    <row r="45" spans="3:13" x14ac:dyDescent="0.25">
      <c r="C45" s="9"/>
      <c r="E45" s="9"/>
      <c r="G45" s="9"/>
      <c r="I45" s="9"/>
      <c r="K45" s="9"/>
      <c r="M45" s="9"/>
    </row>
    <row r="46" spans="3:13" x14ac:dyDescent="0.25">
      <c r="C46" s="20"/>
      <c r="E46" s="20"/>
      <c r="G46" s="20"/>
      <c r="I46" s="20"/>
      <c r="K46" s="20"/>
      <c r="M46" s="20"/>
    </row>
    <row r="47" spans="3:13" x14ac:dyDescent="0.25">
      <c r="C47" s="9"/>
      <c r="E47" s="9"/>
      <c r="G47" s="9"/>
      <c r="I47" s="9"/>
      <c r="K47" s="9"/>
      <c r="M47" s="9"/>
    </row>
    <row r="48" spans="3:13" x14ac:dyDescent="0.25">
      <c r="C48" s="20"/>
      <c r="E48" s="20"/>
      <c r="G48" s="20"/>
      <c r="I48" s="20"/>
      <c r="K48" s="20"/>
      <c r="M48" s="20"/>
    </row>
    <row r="49" spans="3:13" x14ac:dyDescent="0.25">
      <c r="C49" s="9"/>
      <c r="E49" s="9"/>
      <c r="G49" s="9"/>
      <c r="I49" s="9"/>
      <c r="K49" s="9"/>
      <c r="M49" s="9"/>
    </row>
    <row r="50" spans="3:13" x14ac:dyDescent="0.25">
      <c r="C50" s="20"/>
      <c r="E50" s="20"/>
      <c r="G50" s="20"/>
      <c r="I50" s="20"/>
      <c r="K50" s="20"/>
      <c r="M50" s="20"/>
    </row>
    <row r="51" spans="3:13" x14ac:dyDescent="0.25">
      <c r="C51" s="9"/>
      <c r="E51" s="9"/>
      <c r="G51" s="9"/>
      <c r="I51" s="9"/>
      <c r="K51" s="9"/>
      <c r="M51" s="9"/>
    </row>
    <row r="52" spans="3:13" x14ac:dyDescent="0.25">
      <c r="C52" s="20"/>
      <c r="E52" s="20"/>
      <c r="G52" s="20"/>
      <c r="I52" s="20"/>
      <c r="K52" s="20"/>
      <c r="M52" s="20"/>
    </row>
    <row r="53" spans="3:13" x14ac:dyDescent="0.25">
      <c r="C53" s="9"/>
      <c r="E53" s="9"/>
      <c r="G53" s="9"/>
      <c r="I53" s="9"/>
      <c r="K53" s="9"/>
      <c r="M53" s="9"/>
    </row>
    <row r="54" spans="3:13" x14ac:dyDescent="0.25">
      <c r="C54" s="20"/>
      <c r="E54" s="20"/>
      <c r="G54" s="20"/>
      <c r="I54" s="20"/>
      <c r="K54" s="20"/>
      <c r="M54" s="20"/>
    </row>
    <row r="55" spans="3:13" x14ac:dyDescent="0.25">
      <c r="C55" s="9"/>
      <c r="E55" s="9"/>
      <c r="G55" s="9"/>
      <c r="I55" s="9"/>
      <c r="K55" s="9"/>
      <c r="M55" s="9"/>
    </row>
    <row r="56" spans="3:13" x14ac:dyDescent="0.25">
      <c r="C56" s="20"/>
      <c r="E56" s="20"/>
      <c r="G56" s="20"/>
      <c r="I56" s="20"/>
      <c r="K56" s="20"/>
      <c r="M56" s="20"/>
    </row>
    <row r="57" spans="3:13" x14ac:dyDescent="0.25">
      <c r="C57" s="9"/>
      <c r="E57" s="9"/>
      <c r="G57" s="9"/>
      <c r="I57" s="9"/>
      <c r="K57" s="9"/>
      <c r="M57" s="9"/>
    </row>
    <row r="58" spans="3:13" x14ac:dyDescent="0.25">
      <c r="C58" s="20"/>
      <c r="E58" s="20"/>
      <c r="G58" s="20"/>
      <c r="I58" s="20"/>
      <c r="K58" s="20"/>
      <c r="M58" s="20"/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077ec94-9548-4526-a5e8-1bdde2cab66d">
      <Terms xmlns="http://schemas.microsoft.com/office/infopath/2007/PartnerControls"/>
    </lcf76f155ced4ddcb4097134ff3c332f>
    <TaxCatchAll xmlns="fa9db80c-2584-4840-88ed-6922dad10d6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37345D71F0D44287EB0255F6513581" ma:contentTypeVersion="13" ma:contentTypeDescription="Een nieuw document maken." ma:contentTypeScope="" ma:versionID="70b210f3403cdbf9fbfd1db647686748">
  <xsd:schema xmlns:xsd="http://www.w3.org/2001/XMLSchema" xmlns:xs="http://www.w3.org/2001/XMLSchema" xmlns:p="http://schemas.microsoft.com/office/2006/metadata/properties" xmlns:ns2="7077ec94-9548-4526-a5e8-1bdde2cab66d" xmlns:ns3="fa9db80c-2584-4840-88ed-6922dad10d6f" targetNamespace="http://schemas.microsoft.com/office/2006/metadata/properties" ma:root="true" ma:fieldsID="03613b3a61eed976e743edef0fc5c8ef" ns2:_="" ns3:_="">
    <xsd:import namespace="7077ec94-9548-4526-a5e8-1bdde2cab66d"/>
    <xsd:import namespace="fa9db80c-2584-4840-88ed-6922dad10d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7ec94-9548-4526-a5e8-1bdde2cab6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494988ac-a94d-4e5f-9e77-5d30b66af9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db80c-2584-4840-88ed-6922dad10d6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1d927cf1-9836-4735-b429-ebb0c1674f23}" ma:internalName="TaxCatchAll" ma:showField="CatchAllData" ma:web="fa9db80c-2584-4840-88ed-6922dad10d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D018D9-6596-467F-B4F6-67F5E691A6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67856-E560-4FDB-8537-A30756AE4E1E}">
  <ds:schemaRefs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fa9db80c-2584-4840-88ed-6922dad10d6f"/>
    <ds:schemaRef ds:uri="http://schemas.microsoft.com/office/2006/documentManagement/types"/>
    <ds:schemaRef ds:uri="http://www.w3.org/XML/1998/namespace"/>
    <ds:schemaRef ds:uri="http://purl.org/dc/elements/1.1/"/>
    <ds:schemaRef ds:uri="7077ec94-9548-4526-a5e8-1bdde2cab66d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27C4092-4E30-4ED9-9A0F-4B1ABE9F8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77ec94-9548-4526-a5e8-1bdde2cab66d"/>
    <ds:schemaRef ds:uri="fa9db80c-2584-4840-88ed-6922dad10d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1df998a4-0a8d-4cf0-8b57-1bbd8d13bed2}" enabled="0" method="" siteId="{1df998a4-0a8d-4cf0-8b57-1bbd8d13bed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Perceel 1</vt:lpstr>
      <vt:lpstr>Perceel 2_hoog complex</vt:lpstr>
      <vt:lpstr>Perceel 2_mid complex</vt:lpstr>
      <vt:lpstr>Perceel 2_basis</vt:lpstr>
      <vt:lpstr>Perceel 2_laag complex</vt:lpstr>
      <vt:lpstr>Perceel 6</vt:lpstr>
      <vt:lpstr>Perceel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Nadieh Kersemakers</dc:creator>
  <cp:keywords/>
  <dc:description/>
  <cp:lastModifiedBy>Marjolein van Zonneveld</cp:lastModifiedBy>
  <cp:revision/>
  <cp:lastPrinted>2025-09-08T12:14:46Z</cp:lastPrinted>
  <dcterms:created xsi:type="dcterms:W3CDTF">2024-12-19T13:27:20Z</dcterms:created>
  <dcterms:modified xsi:type="dcterms:W3CDTF">2025-12-05T09:49:09Z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0x0101009337345D71F0D44287EB0255F6513581</vt:lpwstr>
  </property>
  <property fmtid="{D5CDD505-2E9C-101B-9397-08002B2CF9AE}" pid="3" name="MediaServiceImageTags">
    <vt:lpwstr/>
  </property>
</Properties>
</file>