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vri.sharepoint.com/sites/Inkoop/Gedeelde documenten/04. Aanbestedingen/2026/EA Park en Tuingereedschap &amp; Nimos onderhoud/02. Nota van Inlichtingen/NVI 1/"/>
    </mc:Choice>
  </mc:AlternateContent>
  <xr:revisionPtr revIDLastSave="130" documentId="8_{47E478FA-16E9-4E90-9D4C-707C82583D5A}" xr6:coauthVersionLast="47" xr6:coauthVersionMax="47" xr10:uidLastSave="{B7CA9F18-8696-4A22-B676-453742A6A6EA}"/>
  <bookViews>
    <workbookView xWindow="-120" yWindow="-120" windowWidth="29040" windowHeight="15720" xr2:uid="{AD6423BF-8143-4CDB-B7DF-93AB14F9B812}"/>
  </bookViews>
  <sheets>
    <sheet name="Blad1" sheetId="1" r:id="rId1"/>
    <sheet name="Blad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H25" i="1" s="1"/>
  <c r="F15" i="1"/>
  <c r="H15" i="1" s="1"/>
  <c r="F36" i="1"/>
  <c r="H36" i="1" s="1"/>
  <c r="F37" i="1"/>
  <c r="H37" i="1" s="1"/>
  <c r="F35" i="1"/>
  <c r="H35" i="1" s="1"/>
  <c r="F33" i="1"/>
  <c r="H33" i="1" s="1"/>
  <c r="F32" i="1"/>
  <c r="H32" i="1" s="1"/>
  <c r="F28" i="1"/>
  <c r="H28" i="1" s="1"/>
  <c r="F29" i="1"/>
  <c r="H29" i="1" s="1"/>
  <c r="F30" i="1"/>
  <c r="H30" i="1" s="1"/>
  <c r="F27" i="1"/>
  <c r="H27" i="1" s="1"/>
  <c r="F23" i="1"/>
  <c r="H23" i="1" s="1"/>
  <c r="F24" i="1"/>
  <c r="H24" i="1" s="1"/>
  <c r="F22" i="1"/>
  <c r="H22" i="1" s="1"/>
  <c r="F18" i="1"/>
  <c r="H18" i="1" s="1"/>
  <c r="F19" i="1"/>
  <c r="H19" i="1" s="1"/>
  <c r="F20" i="1"/>
  <c r="H20" i="1" s="1"/>
  <c r="F17" i="1"/>
  <c r="H17" i="1" s="1"/>
  <c r="F12" i="1"/>
  <c r="H12" i="1" s="1"/>
  <c r="F13" i="1"/>
  <c r="H13" i="1" s="1"/>
  <c r="F14" i="1"/>
  <c r="H14" i="1" s="1"/>
  <c r="F11" i="1"/>
  <c r="H11" i="1" s="1"/>
  <c r="F6" i="1"/>
  <c r="H6" i="1" s="1"/>
  <c r="F7" i="1"/>
  <c r="H7" i="1" s="1"/>
  <c r="F8" i="1"/>
  <c r="H8" i="1" s="1"/>
  <c r="F9" i="1"/>
  <c r="H9" i="1" s="1"/>
  <c r="F5" i="1"/>
  <c r="H5" i="1" s="1"/>
  <c r="H38" i="1" l="1"/>
</calcChain>
</file>

<file path=xl/sharedStrings.xml><?xml version="1.0" encoding="utf-8"?>
<sst xmlns="http://schemas.openxmlformats.org/spreadsheetml/2006/main" count="85" uniqueCount="82">
  <si>
    <t>Inschrijver wordt verzocht uitsluitend de geel gemarkeerde cellen in te vullen !</t>
  </si>
  <si>
    <t>Categorie</t>
  </si>
  <si>
    <t>Omschrijving/ type</t>
  </si>
  <si>
    <t xml:space="preserve">Aantal </t>
  </si>
  <si>
    <t>Prijs per stuk in €</t>
  </si>
  <si>
    <t xml:space="preserve">Aanschafprijs </t>
  </si>
  <si>
    <t xml:space="preserve">Korting </t>
  </si>
  <si>
    <t xml:space="preserve">Totaalprijs </t>
  </si>
  <si>
    <t>Bladblazers</t>
  </si>
  <si>
    <t xml:space="preserve"> </t>
  </si>
  <si>
    <t>Kettingzaag</t>
  </si>
  <si>
    <t>Overige zagen en scharen</t>
  </si>
  <si>
    <t>Bosmaaier</t>
  </si>
  <si>
    <t xml:space="preserve">Brandstof </t>
  </si>
  <si>
    <t>Uurtarief</t>
  </si>
  <si>
    <t xml:space="preserve">Reparatie en onderhoudswerkzaamheden maandag t/m vrijdag 8:00 tot 17:00 uur </t>
  </si>
  <si>
    <t xml:space="preserve">Uurtarief voor reparatie en onderhoudswerkzaamheden buiten werktijd </t>
  </si>
  <si>
    <t xml:space="preserve">Voorrijkosten </t>
  </si>
  <si>
    <t>Totaal fictieve inschrijfsom</t>
  </si>
  <si>
    <t>ONDERTEKENING</t>
  </si>
  <si>
    <t>Juridische bedrijfsnaam inschrijver</t>
  </si>
  <si>
    <t>Naam ondertekenaar</t>
  </si>
  <si>
    <t>Functie ondertekenaar</t>
  </si>
  <si>
    <t>Datum van ondertekening</t>
  </si>
  <si>
    <t>Handtekening ondertekenaar</t>
  </si>
  <si>
    <t xml:space="preserve">Categorie </t>
  </si>
  <si>
    <t xml:space="preserve">Omschrijving/ type </t>
  </si>
  <si>
    <t>Aantal</t>
  </si>
  <si>
    <t>Gelijkwaardig alternatief merk/type</t>
  </si>
  <si>
    <t xml:space="preserve">Prijs per stuk </t>
  </si>
  <si>
    <t>Totaalprijs</t>
  </si>
  <si>
    <t xml:space="preserve">Hand gereedschappen </t>
  </si>
  <si>
    <t>Verlengkabel 380V A Merk</t>
  </si>
  <si>
    <t xml:space="preserve">Ladder 2x14 A Merk </t>
  </si>
  <si>
    <t>Schuifladder 2x10 A Merk</t>
  </si>
  <si>
    <t xml:space="preserve">Slijptol 125 mm 720 watt A Merk </t>
  </si>
  <si>
    <t xml:space="preserve">Slijptol 125 mm op accu 18 volt A Merk </t>
  </si>
  <si>
    <t xml:space="preserve">Verlengsnoer 220 V 10 meter 3 weg </t>
  </si>
  <si>
    <t xml:space="preserve">Straatbezem 40 cm </t>
  </si>
  <si>
    <t xml:space="preserve">Bladschep 18 tands </t>
  </si>
  <si>
    <t xml:space="preserve">Schoffel 18 cm </t>
  </si>
  <si>
    <t xml:space="preserve">Klei Spade </t>
  </si>
  <si>
    <t xml:space="preserve">Grind hark </t>
  </si>
  <si>
    <t xml:space="preserve">Zand Schep / bats </t>
  </si>
  <si>
    <t xml:space="preserve">Bezemsteel </t>
  </si>
  <si>
    <t xml:space="preserve">Harksteel </t>
  </si>
  <si>
    <t xml:space="preserve">Stokzaag 3 delig A Merk </t>
  </si>
  <si>
    <t xml:space="preserve">Schoffel steel </t>
  </si>
  <si>
    <t xml:space="preserve">Zachte bezems 50 cm </t>
  </si>
  <si>
    <t xml:space="preserve">Kunstof bladhark </t>
  </si>
  <si>
    <t xml:space="preserve">Snoeischaar proffesioneel hand </t>
  </si>
  <si>
    <t xml:space="preserve">Gehoorbescherming proffesioneel </t>
  </si>
  <si>
    <t xml:space="preserve">Maaidraad 185 meter </t>
  </si>
  <si>
    <t xml:space="preserve">Maaikop A merk </t>
  </si>
  <si>
    <t xml:space="preserve">Bijlage 14 Prijzenblad perceel 1
</t>
  </si>
  <si>
    <t>Accu's en laadstations</t>
  </si>
  <si>
    <t>Laadstation (12 Ampère, 230v, 2,6 Ampère in nominale stroom, 0,6 kW)</t>
  </si>
  <si>
    <t>Ruggedragen accu (spanning 36V, capaciteit 41,2 Ah en gewicht 9,5 kg)</t>
  </si>
  <si>
    <t>Accu doorslijper (diameter schijf 230 mm, vermogen lithium 36V en gewicht 3,9 kg)</t>
  </si>
  <si>
    <t>Ruggedragen accu (spanning 36V, capaciteit 27,4Ah en gewicht 7,4 kg)</t>
  </si>
  <si>
    <t>Bladblazer op accu (luchtdebiet 780 - 940 m3 per uur, vermogen lithium 36v en gewicht 2,8 kg)</t>
  </si>
  <si>
    <t>Bladblazer op benzine (luchtdebiet 620 - 810 m3 per uur, vermogen 0,8 kW en gewicht is 4,4 kg)</t>
  </si>
  <si>
    <t>Bladblazer op benzine (luchtdebiet 1150 - 1720 m3 per uur, vermogen is 2,8 kW en gewicht 10,2 kg)</t>
  </si>
  <si>
    <t>Rugbladblazer op benzine (luchtdebiet 1500 m3 per uur, vermorgen is lithium 72V, gewicht is 10,5 kg)</t>
  </si>
  <si>
    <t>Bladblazer op accu (luchtdebiet 1039 m3 per uur, lithium is 36V, gewicht is 2,7 kg)</t>
  </si>
  <si>
    <t>Kettingzaag op benzine (vermogen 1,1 kW, lengte zaagblad 25/30cm en gewicht is 2,6 kg)</t>
  </si>
  <si>
    <t>Kettingzaag op benzine (vermogen 1,8 kW, lengte zaagblad 30/35cm en gewicht is 4 kg)</t>
  </si>
  <si>
    <t>Kettingzaag op benzine (vermogen 1,8 kW, lengte zaagblad 35/40cm en gewicht is 4,6 kg)</t>
  </si>
  <si>
    <t>Kettingzaag op benzine (vermogen 2,2 kW, lengte zaagblad 30/40cm en gewicht is 4,8 kg)</t>
  </si>
  <si>
    <t>Hoogsnoeier (zaagblad 30 cm, lengte is 126cm en gewicht 1,3 kg)</t>
  </si>
  <si>
    <t>Heggenschaar op benzine (bladlengte 60cm, vemogen 0,7 kW en gewicht 5,3 kg)</t>
  </si>
  <si>
    <t>Heggensnoeier (bladlengte 50/60cm, lengte 148 cm en gewicht 2,3 kg)</t>
  </si>
  <si>
    <t>Doorslijper op accu (230mm slijpschijf, nominale spanning 36V en vermogen is 1,6 kW)</t>
  </si>
  <si>
    <t>Bosmaaier op benzine (draadkop of mes, vermogen 1,4 kW en gewicht 7,2 kg)</t>
  </si>
  <si>
    <t>Bosmaaier op benzine (draadkop of mes, vermogen 1,7 kW en gewicht 8,6 kg)</t>
  </si>
  <si>
    <t>Bosmaaier op benzine (draadkop of mes, vermogen 2kW en gewicht is 8,8 kg)</t>
  </si>
  <si>
    <t>Bosmaaier op accu (draadkop of mes, vermogen lithium 36V, gewicht is 4,9 kg)</t>
  </si>
  <si>
    <t>Accu (spanning 36V, capaciteit 8 Ampère en gewicht is 1,8 kg)</t>
  </si>
  <si>
    <t>Brandstofmengsel 2 takt 1:50 mengverhouding, 2 % volsynthetische biologische afbreekbare olie, 99% schoner dan gewone benzine, jarenlang houdbaar, milieuvriendelijk, biologisch afbreekbaar, minder schadelijke stoffen. Jerrycan 5L (per pallet van 144 jerrycans)</t>
  </si>
  <si>
    <t>Brandstofmengsel 4 takt Alkylaatbenzine, schonere verbranding, Schoner werken tot wel 99%, minder schadelijke uitlaatgassen, jarenlang houdbaar,   Jerrycan 5L (per pallet van 144 jerrycans)</t>
  </si>
  <si>
    <t>Inschrijver verklaart dat deze prijsopgave naar waarheid is ingevuld en dat hij/ zij namens inschrijver bevoegd is tot ondertekening. De aantallen zijn indicatief en kunnen geen rechten aan worden ontleend. De tarieven zijn vast en bindend gedurende de gehele overeenkomst. Indexatie is maximaal eenmaal per jaar toegestaan.</t>
  </si>
  <si>
    <t>Gelijkwaardige kwaliteit/specificaties (conform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</si>
</sst>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413]\ * #,##0.00_ ;_ [$€-413]\ * \-#,##0.00_ ;_ [$€-413]\ * &quot;-&quot;??_ ;_ @_ "/>
  </numFmts>
  <fonts count="9" x14ac:knownFonts="1">
    <font>
      <sz val="11"/>
      <color theme="1"/>
      <name val="Aptos Narrow"/>
      <family val="2"/>
      <scheme val="minor"/>
    </font>
    <font>
      <b/>
      <sz val="11"/>
      <color theme="1"/>
      <name val="Aptos Narrow"/>
      <family val="2"/>
      <scheme val="minor"/>
    </font>
    <font>
      <sz val="10"/>
      <color theme="1"/>
      <name val="Verdana"/>
      <family val="2"/>
    </font>
    <font>
      <sz val="10"/>
      <name val="Arial"/>
      <family val="2"/>
    </font>
    <font>
      <b/>
      <i/>
      <sz val="11"/>
      <color theme="1"/>
      <name val="Aptos Narrow"/>
      <family val="2"/>
      <scheme val="minor"/>
    </font>
    <font>
      <sz val="11"/>
      <color theme="1"/>
      <name val="Aptos Narrow"/>
      <family val="2"/>
      <scheme val="minor"/>
    </font>
    <font>
      <b/>
      <sz val="16"/>
      <color theme="1"/>
      <name val="Aptos Narrow"/>
      <family val="2"/>
      <scheme val="minor"/>
    </font>
    <font>
      <sz val="10"/>
      <name val="Verdana"/>
      <family val="2"/>
    </font>
    <font>
      <b/>
      <sz val="10"/>
      <name val="Verdana"/>
      <family val="2"/>
    </font>
  </fonts>
  <fills count="9">
    <fill>
      <patternFill patternType="none"/>
    </fill>
    <fill>
      <patternFill patternType="gray125"/>
    </fill>
    <fill>
      <patternFill patternType="solid">
        <fgColor rgb="FF92D050"/>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
      <patternFill patternType="solid">
        <fgColor indexed="9"/>
        <bgColor indexed="64"/>
      </patternFill>
    </fill>
    <fill>
      <patternFill patternType="solid">
        <fgColor rgb="FF00B0F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3" fillId="0" borderId="0"/>
    <xf numFmtId="9" fontId="5" fillId="0" borderId="0" applyFont="0" applyFill="0" applyBorder="0" applyAlignment="0" applyProtection="0"/>
  </cellStyleXfs>
  <cellXfs count="54">
    <xf numFmtId="0" fontId="0" fillId="0" borderId="0" xfId="0"/>
    <xf numFmtId="0" fontId="1" fillId="2" borderId="0" xfId="0" applyFont="1" applyFill="1"/>
    <xf numFmtId="0" fontId="1" fillId="0" borderId="0" xfId="0" applyFont="1"/>
    <xf numFmtId="0" fontId="1" fillId="2" borderId="1" xfId="1" applyFont="1" applyFill="1" applyBorder="1" applyProtection="1">
      <protection locked="0"/>
    </xf>
    <xf numFmtId="0" fontId="1" fillId="0" borderId="1" xfId="0" applyFont="1" applyBorder="1"/>
    <xf numFmtId="0" fontId="0" fillId="0" borderId="1" xfId="0" applyBorder="1"/>
    <xf numFmtId="0" fontId="0" fillId="3" borderId="3" xfId="0" applyFill="1" applyBorder="1"/>
    <xf numFmtId="0" fontId="0" fillId="3" borderId="4" xfId="0" applyFill="1" applyBorder="1"/>
    <xf numFmtId="0" fontId="0" fillId="3" borderId="5" xfId="0" applyFill="1" applyBorder="1"/>
    <xf numFmtId="0" fontId="0" fillId="0" borderId="2" xfId="0" applyBorder="1"/>
    <xf numFmtId="164" fontId="0" fillId="0" borderId="1" xfId="0" applyNumberFormat="1" applyBorder="1"/>
    <xf numFmtId="164" fontId="0" fillId="0" borderId="2" xfId="0" applyNumberFormat="1" applyBorder="1"/>
    <xf numFmtId="164" fontId="0" fillId="4" borderId="1" xfId="0" applyNumberFormat="1" applyFill="1" applyBorder="1"/>
    <xf numFmtId="44" fontId="7" fillId="0" borderId="9" xfId="0" applyNumberFormat="1" applyFont="1" applyBorder="1"/>
    <xf numFmtId="44" fontId="7" fillId="0" borderId="18" xfId="0" applyNumberFormat="1" applyFont="1" applyBorder="1"/>
    <xf numFmtId="0" fontId="0" fillId="0" borderId="18" xfId="0" applyBorder="1" applyAlignment="1">
      <alignment horizontal="center"/>
    </xf>
    <xf numFmtId="0" fontId="8" fillId="0" borderId="18" xfId="0" applyFont="1" applyBorder="1"/>
    <xf numFmtId="0" fontId="8" fillId="0" borderId="18" xfId="0" applyFont="1" applyBorder="1" applyAlignment="1">
      <alignment vertical="center"/>
    </xf>
    <xf numFmtId="0" fontId="8" fillId="7" borderId="18" xfId="0" applyFont="1" applyFill="1" applyBorder="1" applyAlignment="1">
      <alignment horizontal="center"/>
    </xf>
    <xf numFmtId="0" fontId="8" fillId="0" borderId="15" xfId="0" applyFont="1" applyBorder="1" applyAlignment="1">
      <alignment vertical="center" wrapText="1"/>
    </xf>
    <xf numFmtId="0" fontId="8" fillId="0" borderId="19" xfId="0" applyFont="1" applyBorder="1" applyAlignment="1">
      <alignment vertical="center" wrapText="1"/>
    </xf>
    <xf numFmtId="0" fontId="8" fillId="0" borderId="21" xfId="0" applyFont="1" applyBorder="1" applyAlignment="1">
      <alignment vertical="center" wrapText="1"/>
    </xf>
    <xf numFmtId="164" fontId="0" fillId="4" borderId="2" xfId="0" applyNumberFormat="1" applyFill="1" applyBorder="1"/>
    <xf numFmtId="164" fontId="0" fillId="8" borderId="8" xfId="0" applyNumberFormat="1" applyFill="1" applyBorder="1"/>
    <xf numFmtId="0" fontId="0" fillId="8" borderId="7" xfId="0" applyFill="1" applyBorder="1"/>
    <xf numFmtId="9" fontId="0" fillId="4" borderId="1" xfId="5" applyFont="1" applyFill="1" applyBorder="1"/>
    <xf numFmtId="9" fontId="0" fillId="4" borderId="2" xfId="5" applyFont="1" applyFill="1" applyBorder="1"/>
    <xf numFmtId="0" fontId="0" fillId="0" borderId="1" xfId="0" applyBorder="1" applyAlignment="1">
      <alignment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6" xfId="0" applyFont="1" applyBorder="1" applyAlignment="1">
      <alignment horizontal="center" vertical="center" wrapText="1"/>
    </xf>
    <xf numFmtId="0" fontId="8" fillId="6" borderId="27" xfId="0" applyFont="1" applyFill="1" applyBorder="1" applyAlignment="1">
      <alignment horizontal="center" vertical="center"/>
    </xf>
    <xf numFmtId="0" fontId="8" fillId="6" borderId="28"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4" xfId="0" applyFont="1" applyFill="1" applyBorder="1" applyAlignment="1">
      <alignment horizontal="center"/>
    </xf>
    <xf numFmtId="0" fontId="8" fillId="6" borderId="20" xfId="0" applyFont="1" applyFill="1" applyBorder="1" applyAlignment="1">
      <alignment horizontal="center"/>
    </xf>
    <xf numFmtId="0" fontId="8" fillId="6" borderId="22" xfId="0" applyFont="1" applyFill="1" applyBorder="1" applyAlignment="1">
      <alignment horizontal="center"/>
    </xf>
    <xf numFmtId="0" fontId="8" fillId="6" borderId="23" xfId="0" applyFont="1" applyFill="1" applyBorder="1" applyAlignment="1">
      <alignment horizontal="center"/>
    </xf>
    <xf numFmtId="0" fontId="6" fillId="8" borderId="6" xfId="0" applyFont="1" applyFill="1" applyBorder="1" applyAlignment="1">
      <alignment horizontal="center"/>
    </xf>
    <xf numFmtId="0" fontId="6" fillId="8" borderId="7" xfId="0" applyFont="1" applyFill="1" applyBorder="1" applyAlignment="1">
      <alignment horizont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8" fillId="6" borderId="16" xfId="0" applyFont="1" applyFill="1" applyBorder="1" applyAlignment="1">
      <alignment horizontal="center"/>
    </xf>
    <xf numFmtId="0" fontId="8" fillId="6" borderId="17" xfId="0" applyFont="1" applyFill="1" applyBorder="1" applyAlignment="1">
      <alignment horizontal="center"/>
    </xf>
    <xf numFmtId="0" fontId="1" fillId="2" borderId="1" xfId="0" applyFont="1" applyFill="1" applyBorder="1" applyAlignment="1">
      <alignment vertical="top"/>
    </xf>
    <xf numFmtId="0" fontId="1" fillId="2" borderId="1" xfId="0" applyFont="1" applyFill="1" applyBorder="1" applyAlignment="1" applyProtection="1">
      <alignment vertical="top" wrapText="1"/>
      <protection locked="0"/>
    </xf>
    <xf numFmtId="0" fontId="4" fillId="2" borderId="1" xfId="0" applyFont="1" applyFill="1" applyBorder="1" applyAlignment="1" applyProtection="1">
      <alignment vertical="top"/>
      <protection locked="0"/>
    </xf>
  </cellXfs>
  <cellStyles count="6">
    <cellStyle name="Procent" xfId="5" builtinId="5"/>
    <cellStyle name="Procent 2" xfId="3" xr:uid="{D8C3CA25-FE35-4C49-8E6A-6C95C30C250A}"/>
    <cellStyle name="Standaard" xfId="0" builtinId="0"/>
    <cellStyle name="Standaard 2" xfId="4" xr:uid="{9D0874B3-21BB-450A-A2CD-67D5855FB6CC}"/>
    <cellStyle name="Standaard 3" xfId="1" xr:uid="{39C15231-0C13-49F4-8DC5-1C58E5DE3FA1}"/>
    <cellStyle name="Valuta 2" xfId="2" xr:uid="{A3FE9C55-D283-48BC-9A87-BE477342EB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561975</xdr:colOff>
      <xdr:row>0</xdr:row>
      <xdr:rowOff>238125</xdr:rowOff>
    </xdr:from>
    <xdr:to>
      <xdr:col>6</xdr:col>
      <xdr:colOff>840725</xdr:colOff>
      <xdr:row>0</xdr:row>
      <xdr:rowOff>1319599</xdr:rowOff>
    </xdr:to>
    <xdr:pic>
      <xdr:nvPicPr>
        <xdr:cNvPr id="3" name="Afbeelding 2" descr="De bronafbeelding bekijken">
          <a:extLst>
            <a:ext uri="{FF2B5EF4-FFF2-40B4-BE49-F238E27FC236}">
              <a16:creationId xmlns:a16="http://schemas.microsoft.com/office/drawing/2014/main" id="{0E569CB4-0B22-46B1-A878-65904579C6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44425" y="238125"/>
          <a:ext cx="1416843" cy="1081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1C25-4A43-4B0F-B9D0-C2D7B83E72B7}">
  <dimension ref="A1:H47"/>
  <sheetViews>
    <sheetView tabSelected="1" zoomScale="98" zoomScaleNormal="110" workbookViewId="0">
      <selection activeCell="I2" sqref="I2"/>
    </sheetView>
  </sheetViews>
  <sheetFormatPr defaultRowHeight="15" x14ac:dyDescent="0.25"/>
  <cols>
    <col min="1" max="1" width="23.7109375" bestFit="1" customWidth="1"/>
    <col min="2" max="2" width="86.42578125" customWidth="1"/>
    <col min="4" max="4" width="55.140625" bestFit="1" customWidth="1"/>
    <col min="5" max="5" width="20" bestFit="1" customWidth="1"/>
    <col min="6" max="6" width="17.28515625" customWidth="1"/>
    <col min="7" max="7" width="19.28515625" customWidth="1"/>
    <col min="8" max="8" width="26.28515625" customWidth="1"/>
  </cols>
  <sheetData>
    <row r="1" spans="1:8" ht="126" customHeight="1" x14ac:dyDescent="0.25">
      <c r="A1" s="28" t="s">
        <v>54</v>
      </c>
      <c r="B1" s="29"/>
      <c r="C1" s="29"/>
      <c r="D1" s="29"/>
      <c r="E1" s="29"/>
      <c r="F1" s="29"/>
      <c r="G1" s="29"/>
      <c r="H1" s="30"/>
    </row>
    <row r="2" spans="1:8" x14ac:dyDescent="0.25">
      <c r="A2" s="31" t="s">
        <v>0</v>
      </c>
      <c r="B2" s="32"/>
      <c r="C2" s="32"/>
      <c r="D2" s="32"/>
      <c r="E2" s="32"/>
      <c r="F2" s="32"/>
      <c r="G2" s="32"/>
      <c r="H2" s="33"/>
    </row>
    <row r="4" spans="1:8" ht="30.75" customHeight="1" x14ac:dyDescent="0.25">
      <c r="A4" s="51" t="s">
        <v>1</v>
      </c>
      <c r="B4" s="51" t="s">
        <v>2</v>
      </c>
      <c r="C4" s="51" t="s">
        <v>3</v>
      </c>
      <c r="D4" s="52" t="s">
        <v>81</v>
      </c>
      <c r="E4" s="53" t="s">
        <v>4</v>
      </c>
      <c r="F4" s="51" t="s">
        <v>5</v>
      </c>
      <c r="G4" s="51" t="s">
        <v>6</v>
      </c>
      <c r="H4" s="51" t="s">
        <v>7</v>
      </c>
    </row>
    <row r="5" spans="1:8" x14ac:dyDescent="0.25">
      <c r="A5" s="4" t="s">
        <v>55</v>
      </c>
      <c r="B5" s="5" t="s">
        <v>77</v>
      </c>
      <c r="C5" s="5">
        <v>2</v>
      </c>
      <c r="D5" s="5"/>
      <c r="E5" s="12"/>
      <c r="F5" s="10">
        <f>E5*C5</f>
        <v>0</v>
      </c>
      <c r="G5" s="25"/>
      <c r="H5" s="10">
        <f>F5-(F5*G5)</f>
        <v>0</v>
      </c>
    </row>
    <row r="6" spans="1:8" x14ac:dyDescent="0.25">
      <c r="A6" s="5"/>
      <c r="B6" s="5" t="s">
        <v>56</v>
      </c>
      <c r="C6" s="5">
        <v>7</v>
      </c>
      <c r="D6" s="5"/>
      <c r="E6" s="12"/>
      <c r="F6" s="10">
        <f t="shared" ref="F6:F9" si="0">E6*C6</f>
        <v>0</v>
      </c>
      <c r="G6" s="25"/>
      <c r="H6" s="10">
        <f t="shared" ref="H6:H9" si="1">F6-(F6*G6)</f>
        <v>0</v>
      </c>
    </row>
    <row r="7" spans="1:8" x14ac:dyDescent="0.25">
      <c r="A7" s="5"/>
      <c r="B7" s="5" t="s">
        <v>59</v>
      </c>
      <c r="C7" s="5">
        <v>2</v>
      </c>
      <c r="D7" s="5"/>
      <c r="E7" s="12"/>
      <c r="F7" s="10">
        <f t="shared" si="0"/>
        <v>0</v>
      </c>
      <c r="G7" s="25"/>
      <c r="H7" s="10">
        <f t="shared" si="1"/>
        <v>0</v>
      </c>
    </row>
    <row r="8" spans="1:8" x14ac:dyDescent="0.25">
      <c r="A8" s="5"/>
      <c r="B8" s="5" t="s">
        <v>57</v>
      </c>
      <c r="C8" s="5">
        <v>2</v>
      </c>
      <c r="D8" s="5"/>
      <c r="E8" s="12"/>
      <c r="F8" s="10">
        <f t="shared" si="0"/>
        <v>0</v>
      </c>
      <c r="G8" s="25"/>
      <c r="H8" s="10">
        <f t="shared" si="1"/>
        <v>0</v>
      </c>
    </row>
    <row r="9" spans="1:8" x14ac:dyDescent="0.25">
      <c r="A9" s="5"/>
      <c r="B9" s="5" t="s">
        <v>58</v>
      </c>
      <c r="C9" s="5">
        <v>4</v>
      </c>
      <c r="D9" s="5"/>
      <c r="E9" s="12"/>
      <c r="F9" s="10">
        <f t="shared" si="0"/>
        <v>0</v>
      </c>
      <c r="G9" s="25"/>
      <c r="H9" s="10">
        <f t="shared" si="1"/>
        <v>0</v>
      </c>
    </row>
    <row r="10" spans="1:8" x14ac:dyDescent="0.25">
      <c r="A10" s="6"/>
      <c r="B10" s="7"/>
      <c r="C10" s="7"/>
      <c r="D10" s="7"/>
      <c r="E10" s="7"/>
      <c r="F10" s="7"/>
      <c r="G10" s="7"/>
      <c r="H10" s="8"/>
    </row>
    <row r="11" spans="1:8" x14ac:dyDescent="0.25">
      <c r="A11" s="4" t="s">
        <v>8</v>
      </c>
      <c r="B11" s="5" t="s">
        <v>60</v>
      </c>
      <c r="C11" s="5">
        <v>2</v>
      </c>
      <c r="D11" s="5"/>
      <c r="E11" s="12"/>
      <c r="F11" s="10">
        <f>E11*C11</f>
        <v>0</v>
      </c>
      <c r="G11" s="25"/>
      <c r="H11" s="10">
        <f>F11-(F11*G11)</f>
        <v>0</v>
      </c>
    </row>
    <row r="12" spans="1:8" x14ac:dyDescent="0.25">
      <c r="A12" s="5" t="s">
        <v>9</v>
      </c>
      <c r="B12" s="5" t="s">
        <v>61</v>
      </c>
      <c r="C12" s="5">
        <v>12</v>
      </c>
      <c r="D12" s="5"/>
      <c r="E12" s="12"/>
      <c r="F12" s="10">
        <f t="shared" ref="F12:F15" si="2">E12*C12</f>
        <v>0</v>
      </c>
      <c r="G12" s="25"/>
      <c r="H12" s="10">
        <f t="shared" ref="H12:H15" si="3">F12-(F12*G12)</f>
        <v>0</v>
      </c>
    </row>
    <row r="13" spans="1:8" x14ac:dyDescent="0.25">
      <c r="A13" s="5"/>
      <c r="B13" s="5" t="s">
        <v>62</v>
      </c>
      <c r="C13" s="5">
        <v>5</v>
      </c>
      <c r="D13" s="5"/>
      <c r="E13" s="12"/>
      <c r="F13" s="10">
        <f t="shared" si="2"/>
        <v>0</v>
      </c>
      <c r="G13" s="25"/>
      <c r="H13" s="10">
        <f t="shared" si="3"/>
        <v>0</v>
      </c>
    </row>
    <row r="14" spans="1:8" x14ac:dyDescent="0.25">
      <c r="A14" s="5"/>
      <c r="B14" s="5" t="s">
        <v>63</v>
      </c>
      <c r="C14" s="5">
        <v>12</v>
      </c>
      <c r="D14" s="5"/>
      <c r="E14" s="12"/>
      <c r="F14" s="10">
        <f t="shared" si="2"/>
        <v>0</v>
      </c>
      <c r="G14" s="25"/>
      <c r="H14" s="10">
        <f t="shared" si="3"/>
        <v>0</v>
      </c>
    </row>
    <row r="15" spans="1:8" x14ac:dyDescent="0.25">
      <c r="A15" s="5"/>
      <c r="B15" s="5" t="s">
        <v>64</v>
      </c>
      <c r="C15" s="5">
        <v>2</v>
      </c>
      <c r="D15" s="5"/>
      <c r="E15" s="12"/>
      <c r="F15" s="10">
        <f t="shared" si="2"/>
        <v>0</v>
      </c>
      <c r="G15" s="25"/>
      <c r="H15" s="10">
        <f t="shared" si="3"/>
        <v>0</v>
      </c>
    </row>
    <row r="16" spans="1:8" x14ac:dyDescent="0.25">
      <c r="A16" s="6"/>
      <c r="B16" s="7"/>
      <c r="C16" s="7"/>
      <c r="D16" s="7"/>
      <c r="E16" s="7"/>
      <c r="F16" s="7"/>
      <c r="G16" s="7"/>
      <c r="H16" s="8"/>
    </row>
    <row r="17" spans="1:8" x14ac:dyDescent="0.25">
      <c r="A17" s="4" t="s">
        <v>10</v>
      </c>
      <c r="B17" s="5" t="s">
        <v>66</v>
      </c>
      <c r="C17" s="5">
        <v>6</v>
      </c>
      <c r="D17" s="5"/>
      <c r="E17" s="12"/>
      <c r="F17" s="10">
        <f>E17*C17</f>
        <v>0</v>
      </c>
      <c r="G17" s="25"/>
      <c r="H17" s="10">
        <f>F17-(F17*G17)</f>
        <v>0</v>
      </c>
    </row>
    <row r="18" spans="1:8" x14ac:dyDescent="0.25">
      <c r="A18" s="5"/>
      <c r="B18" s="5" t="s">
        <v>65</v>
      </c>
      <c r="C18" s="5">
        <v>3</v>
      </c>
      <c r="D18" s="5"/>
      <c r="E18" s="12"/>
      <c r="F18" s="10">
        <f t="shared" ref="F18:F20" si="4">E18*C18</f>
        <v>0</v>
      </c>
      <c r="G18" s="25"/>
      <c r="H18" s="10">
        <f t="shared" ref="H18:H20" si="5">F18-(F18*G18)</f>
        <v>0</v>
      </c>
    </row>
    <row r="19" spans="1:8" x14ac:dyDescent="0.25">
      <c r="A19" s="5"/>
      <c r="B19" s="5" t="s">
        <v>67</v>
      </c>
      <c r="C19" s="5">
        <v>5</v>
      </c>
      <c r="D19" s="5"/>
      <c r="E19" s="12"/>
      <c r="F19" s="10">
        <f t="shared" si="4"/>
        <v>0</v>
      </c>
      <c r="G19" s="25"/>
      <c r="H19" s="10">
        <f t="shared" si="5"/>
        <v>0</v>
      </c>
    </row>
    <row r="20" spans="1:8" x14ac:dyDescent="0.25">
      <c r="A20" s="5"/>
      <c r="B20" s="5" t="s">
        <v>68</v>
      </c>
      <c r="C20" s="5">
        <v>4</v>
      </c>
      <c r="D20" s="5"/>
      <c r="E20" s="12"/>
      <c r="F20" s="10">
        <f t="shared" si="4"/>
        <v>0</v>
      </c>
      <c r="G20" s="25"/>
      <c r="H20" s="10">
        <f t="shared" si="5"/>
        <v>0</v>
      </c>
    </row>
    <row r="21" spans="1:8" x14ac:dyDescent="0.25">
      <c r="A21" s="6"/>
      <c r="B21" s="7"/>
      <c r="C21" s="7"/>
      <c r="D21" s="7"/>
      <c r="E21" s="7"/>
      <c r="F21" s="7"/>
      <c r="G21" s="7"/>
      <c r="H21" s="8"/>
    </row>
    <row r="22" spans="1:8" x14ac:dyDescent="0.25">
      <c r="A22" s="4" t="s">
        <v>11</v>
      </c>
      <c r="B22" s="5" t="s">
        <v>69</v>
      </c>
      <c r="C22" s="5">
        <v>16</v>
      </c>
      <c r="D22" s="5"/>
      <c r="E22" s="12"/>
      <c r="F22" s="10">
        <f>E22*C22</f>
        <v>0</v>
      </c>
      <c r="G22" s="25"/>
      <c r="H22" s="10">
        <f>F22-(F22*G22)</f>
        <v>0</v>
      </c>
    </row>
    <row r="23" spans="1:8" x14ac:dyDescent="0.25">
      <c r="A23" s="5"/>
      <c r="B23" s="5" t="s">
        <v>70</v>
      </c>
      <c r="C23" s="5">
        <v>12</v>
      </c>
      <c r="D23" s="5"/>
      <c r="E23" s="12"/>
      <c r="F23" s="10">
        <f t="shared" ref="F23:F25" si="6">E23*C23</f>
        <v>0</v>
      </c>
      <c r="G23" s="25"/>
      <c r="H23" s="10">
        <f t="shared" ref="H23:H25" si="7">F23-(F23*G23)</f>
        <v>0</v>
      </c>
    </row>
    <row r="24" spans="1:8" x14ac:dyDescent="0.25">
      <c r="A24" s="5"/>
      <c r="B24" s="5" t="s">
        <v>71</v>
      </c>
      <c r="C24" s="5">
        <v>7</v>
      </c>
      <c r="D24" s="5"/>
      <c r="E24" s="12"/>
      <c r="F24" s="10">
        <f t="shared" si="6"/>
        <v>0</v>
      </c>
      <c r="G24" s="25"/>
      <c r="H24" s="10">
        <f t="shared" si="7"/>
        <v>0</v>
      </c>
    </row>
    <row r="25" spans="1:8" x14ac:dyDescent="0.25">
      <c r="A25" s="5"/>
      <c r="B25" s="5" t="s">
        <v>72</v>
      </c>
      <c r="C25" s="5">
        <v>4</v>
      </c>
      <c r="D25" s="5"/>
      <c r="E25" s="12"/>
      <c r="F25" s="10">
        <f t="shared" si="6"/>
        <v>0</v>
      </c>
      <c r="G25" s="25"/>
      <c r="H25" s="10">
        <f t="shared" si="7"/>
        <v>0</v>
      </c>
    </row>
    <row r="26" spans="1:8" x14ac:dyDescent="0.25">
      <c r="A26" s="6"/>
      <c r="B26" s="7"/>
      <c r="C26" s="7"/>
      <c r="D26" s="7"/>
      <c r="E26" s="7"/>
      <c r="F26" s="7"/>
      <c r="G26" s="7"/>
      <c r="H26" s="8"/>
    </row>
    <row r="27" spans="1:8" x14ac:dyDescent="0.25">
      <c r="A27" s="4" t="s">
        <v>12</v>
      </c>
      <c r="B27" s="5" t="s">
        <v>73</v>
      </c>
      <c r="C27" s="5">
        <v>6</v>
      </c>
      <c r="D27" s="5"/>
      <c r="E27" s="12"/>
      <c r="F27" s="10">
        <f>E27*C27</f>
        <v>0</v>
      </c>
      <c r="G27" s="25"/>
      <c r="H27" s="10">
        <f>F27-(F27*G27)</f>
        <v>0</v>
      </c>
    </row>
    <row r="28" spans="1:8" x14ac:dyDescent="0.25">
      <c r="A28" s="5"/>
      <c r="B28" s="5" t="s">
        <v>74</v>
      </c>
      <c r="C28" s="5">
        <v>2</v>
      </c>
      <c r="D28" s="5"/>
      <c r="E28" s="12"/>
      <c r="F28" s="10">
        <f t="shared" ref="F28:F30" si="8">E28*C28</f>
        <v>0</v>
      </c>
      <c r="G28" s="25"/>
      <c r="H28" s="10">
        <f t="shared" ref="H28:H30" si="9">F28-(F28*G28)</f>
        <v>0</v>
      </c>
    </row>
    <row r="29" spans="1:8" x14ac:dyDescent="0.25">
      <c r="A29" s="5" t="s">
        <v>9</v>
      </c>
      <c r="B29" s="5" t="s">
        <v>75</v>
      </c>
      <c r="C29" s="5">
        <v>3</v>
      </c>
      <c r="D29" s="5"/>
      <c r="E29" s="12"/>
      <c r="F29" s="10">
        <f t="shared" si="8"/>
        <v>0</v>
      </c>
      <c r="G29" s="25"/>
      <c r="H29" s="10">
        <f t="shared" si="9"/>
        <v>0</v>
      </c>
    </row>
    <row r="30" spans="1:8" x14ac:dyDescent="0.25">
      <c r="A30" s="5"/>
      <c r="B30" s="5" t="s">
        <v>76</v>
      </c>
      <c r="C30" s="5">
        <v>2</v>
      </c>
      <c r="D30" s="5"/>
      <c r="E30" s="12"/>
      <c r="F30" s="10">
        <f t="shared" si="8"/>
        <v>0</v>
      </c>
      <c r="G30" s="25"/>
      <c r="H30" s="10">
        <f t="shared" si="9"/>
        <v>0</v>
      </c>
    </row>
    <row r="31" spans="1:8" x14ac:dyDescent="0.25">
      <c r="A31" s="6"/>
      <c r="B31" s="7"/>
      <c r="C31" s="7"/>
      <c r="D31" s="7"/>
      <c r="E31" s="7"/>
      <c r="F31" s="7"/>
      <c r="G31" s="7"/>
      <c r="H31" s="8"/>
    </row>
    <row r="32" spans="1:8" ht="57.6" customHeight="1" x14ac:dyDescent="0.25">
      <c r="A32" s="4" t="s">
        <v>13</v>
      </c>
      <c r="B32" s="27" t="s">
        <v>78</v>
      </c>
      <c r="C32" s="5">
        <v>2</v>
      </c>
      <c r="D32" s="5"/>
      <c r="E32" s="12"/>
      <c r="F32" s="10">
        <f>E32*C32</f>
        <v>0</v>
      </c>
      <c r="G32" s="25"/>
      <c r="H32" s="10">
        <f>F32-(F32*G32)</f>
        <v>0</v>
      </c>
    </row>
    <row r="33" spans="1:8" ht="33.6" customHeight="1" x14ac:dyDescent="0.25">
      <c r="A33" s="5"/>
      <c r="B33" s="27" t="s">
        <v>79</v>
      </c>
      <c r="C33" s="5">
        <v>1</v>
      </c>
      <c r="D33" s="5"/>
      <c r="E33" s="12"/>
      <c r="F33" s="10">
        <f>E33*C33</f>
        <v>0</v>
      </c>
      <c r="G33" s="25"/>
      <c r="H33" s="10">
        <f>F33-(F33*G33)</f>
        <v>0</v>
      </c>
    </row>
    <row r="34" spans="1:8" x14ac:dyDescent="0.25">
      <c r="A34" s="6"/>
      <c r="B34" s="7"/>
      <c r="C34" s="7"/>
      <c r="D34" s="7"/>
      <c r="E34" s="7"/>
      <c r="F34" s="7"/>
      <c r="G34" s="7"/>
      <c r="H34" s="8"/>
    </row>
    <row r="35" spans="1:8" x14ac:dyDescent="0.25">
      <c r="A35" s="4" t="s">
        <v>14</v>
      </c>
      <c r="B35" s="5" t="s">
        <v>15</v>
      </c>
      <c r="C35" s="5">
        <v>120</v>
      </c>
      <c r="D35" s="5"/>
      <c r="E35" s="12"/>
      <c r="F35" s="10">
        <f>E35*C35</f>
        <v>0</v>
      </c>
      <c r="G35" s="25"/>
      <c r="H35" s="10">
        <f>F35-(F35*G35)</f>
        <v>0</v>
      </c>
    </row>
    <row r="36" spans="1:8" x14ac:dyDescent="0.25">
      <c r="A36" s="5"/>
      <c r="B36" s="5" t="s">
        <v>16</v>
      </c>
      <c r="C36" s="5">
        <v>50</v>
      </c>
      <c r="D36" s="5"/>
      <c r="E36" s="12"/>
      <c r="F36" s="10">
        <f t="shared" ref="F36:F37" si="10">E36*C36</f>
        <v>0</v>
      </c>
      <c r="G36" s="25"/>
      <c r="H36" s="10">
        <f t="shared" ref="H36:H37" si="11">F36-(F36*G36)</f>
        <v>0</v>
      </c>
    </row>
    <row r="37" spans="1:8" ht="15.75" thickBot="1" x14ac:dyDescent="0.3">
      <c r="A37" s="9"/>
      <c r="B37" s="9" t="s">
        <v>17</v>
      </c>
      <c r="C37" s="9">
        <v>15</v>
      </c>
      <c r="D37" s="9"/>
      <c r="E37" s="22"/>
      <c r="F37" s="10">
        <f t="shared" si="10"/>
        <v>0</v>
      </c>
      <c r="G37" s="26"/>
      <c r="H37" s="11">
        <f t="shared" si="11"/>
        <v>0</v>
      </c>
    </row>
    <row r="38" spans="1:8" ht="21.75" thickBot="1" x14ac:dyDescent="0.4">
      <c r="A38" s="38" t="s">
        <v>18</v>
      </c>
      <c r="B38" s="39"/>
      <c r="C38" s="24"/>
      <c r="D38" s="24"/>
      <c r="E38" s="24"/>
      <c r="F38" s="24"/>
      <c r="G38" s="24"/>
      <c r="H38" s="23">
        <f>SUM(H5:H9,H11:H14,H17:H20,H22:H24,H27:H30,H32:H33,H35:H37)</f>
        <v>0</v>
      </c>
    </row>
    <row r="39" spans="1:8" ht="15.75" thickBot="1" x14ac:dyDescent="0.3"/>
    <row r="40" spans="1:8" x14ac:dyDescent="0.25">
      <c r="A40" s="40" t="s">
        <v>80</v>
      </c>
      <c r="B40" s="41"/>
      <c r="C40" s="41"/>
      <c r="D40" s="42"/>
    </row>
    <row r="41" spans="1:8" ht="36.75" customHeight="1" thickBot="1" x14ac:dyDescent="0.3">
      <c r="A41" s="43"/>
      <c r="B41" s="44"/>
      <c r="C41" s="44"/>
      <c r="D41" s="45"/>
    </row>
    <row r="42" spans="1:8" ht="15.75" thickBot="1" x14ac:dyDescent="0.3">
      <c r="A42" s="46" t="s">
        <v>19</v>
      </c>
      <c r="B42" s="47"/>
      <c r="C42" s="48"/>
      <c r="D42" s="13"/>
    </row>
    <row r="43" spans="1:8" ht="38.25" x14ac:dyDescent="0.25">
      <c r="A43" s="19" t="s">
        <v>20</v>
      </c>
      <c r="B43" s="49"/>
      <c r="C43" s="50"/>
      <c r="D43" s="14"/>
    </row>
    <row r="44" spans="1:8" x14ac:dyDescent="0.25">
      <c r="A44" s="20" t="s">
        <v>21</v>
      </c>
      <c r="B44" s="34"/>
      <c r="C44" s="35"/>
      <c r="D44" s="15"/>
    </row>
    <row r="45" spans="1:8" ht="25.5" x14ac:dyDescent="0.25">
      <c r="A45" s="20" t="s">
        <v>22</v>
      </c>
      <c r="B45" s="34"/>
      <c r="C45" s="35"/>
      <c r="D45" s="16"/>
    </row>
    <row r="46" spans="1:8" ht="25.5" x14ac:dyDescent="0.25">
      <c r="A46" s="20" t="s">
        <v>23</v>
      </c>
      <c r="B46" s="34"/>
      <c r="C46" s="35"/>
      <c r="D46" s="17"/>
    </row>
    <row r="47" spans="1:8" ht="26.25" thickBot="1" x14ac:dyDescent="0.3">
      <c r="A47" s="21" t="s">
        <v>24</v>
      </c>
      <c r="B47" s="36"/>
      <c r="C47" s="37"/>
      <c r="D47" s="18"/>
    </row>
  </sheetData>
  <mergeCells count="10">
    <mergeCell ref="A1:H1"/>
    <mergeCell ref="A2:H2"/>
    <mergeCell ref="B45:C45"/>
    <mergeCell ref="B46:C46"/>
    <mergeCell ref="B47:C47"/>
    <mergeCell ref="A38:B38"/>
    <mergeCell ref="A40:D41"/>
    <mergeCell ref="A42:C42"/>
    <mergeCell ref="B43:C43"/>
    <mergeCell ref="B44:C4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50260-FC94-42B4-808C-11F40F56BD7E}">
  <dimension ref="A1:H25"/>
  <sheetViews>
    <sheetView workbookViewId="0">
      <selection activeCell="A4" sqref="A4"/>
    </sheetView>
  </sheetViews>
  <sheetFormatPr defaultRowHeight="15" x14ac:dyDescent="0.25"/>
  <cols>
    <col min="1" max="1" width="21.5703125" bestFit="1" customWidth="1"/>
    <col min="2" max="2" width="35.42578125" bestFit="1" customWidth="1"/>
    <col min="4" max="4" width="55.140625" bestFit="1" customWidth="1"/>
    <col min="5" max="5" width="13.28515625" bestFit="1" customWidth="1"/>
    <col min="6" max="6" width="13.7109375" bestFit="1" customWidth="1"/>
  </cols>
  <sheetData>
    <row r="1" spans="1:8" x14ac:dyDescent="0.25">
      <c r="A1" s="1" t="s">
        <v>25</v>
      </c>
      <c r="B1" s="1" t="s">
        <v>26</v>
      </c>
      <c r="C1" s="1" t="s">
        <v>27</v>
      </c>
      <c r="D1" s="3" t="s">
        <v>28</v>
      </c>
      <c r="E1" s="1" t="s">
        <v>29</v>
      </c>
      <c r="F1" s="1" t="s">
        <v>5</v>
      </c>
      <c r="G1" s="1" t="s">
        <v>6</v>
      </c>
      <c r="H1" s="1" t="s">
        <v>30</v>
      </c>
    </row>
    <row r="2" spans="1:8" x14ac:dyDescent="0.25">
      <c r="A2" s="2" t="s">
        <v>31</v>
      </c>
    </row>
    <row r="4" spans="1:8" x14ac:dyDescent="0.25">
      <c r="B4" t="s">
        <v>32</v>
      </c>
      <c r="C4">
        <v>8</v>
      </c>
    </row>
    <row r="5" spans="1:8" x14ac:dyDescent="0.25">
      <c r="B5" t="s">
        <v>33</v>
      </c>
      <c r="C5">
        <v>3</v>
      </c>
    </row>
    <row r="6" spans="1:8" x14ac:dyDescent="0.25">
      <c r="B6" t="s">
        <v>34</v>
      </c>
      <c r="C6">
        <v>2</v>
      </c>
    </row>
    <row r="7" spans="1:8" x14ac:dyDescent="0.25">
      <c r="B7" t="s">
        <v>35</v>
      </c>
      <c r="C7">
        <v>5</v>
      </c>
    </row>
    <row r="8" spans="1:8" x14ac:dyDescent="0.25">
      <c r="B8" t="s">
        <v>36</v>
      </c>
      <c r="C8">
        <v>6</v>
      </c>
    </row>
    <row r="9" spans="1:8" x14ac:dyDescent="0.25">
      <c r="B9" t="s">
        <v>37</v>
      </c>
      <c r="C9">
        <v>10</v>
      </c>
    </row>
    <row r="10" spans="1:8" x14ac:dyDescent="0.25">
      <c r="B10" t="s">
        <v>38</v>
      </c>
      <c r="C10">
        <v>40</v>
      </c>
    </row>
    <row r="11" spans="1:8" x14ac:dyDescent="0.25">
      <c r="B11" t="s">
        <v>39</v>
      </c>
      <c r="C11">
        <v>15</v>
      </c>
    </row>
    <row r="12" spans="1:8" x14ac:dyDescent="0.25">
      <c r="B12" t="s">
        <v>40</v>
      </c>
      <c r="C12">
        <v>30</v>
      </c>
    </row>
    <row r="13" spans="1:8" x14ac:dyDescent="0.25">
      <c r="B13" t="s">
        <v>41</v>
      </c>
      <c r="C13">
        <v>10</v>
      </c>
    </row>
    <row r="14" spans="1:8" x14ac:dyDescent="0.25">
      <c r="B14" t="s">
        <v>42</v>
      </c>
      <c r="C14">
        <v>5</v>
      </c>
    </row>
    <row r="15" spans="1:8" x14ac:dyDescent="0.25">
      <c r="B15" t="s">
        <v>43</v>
      </c>
      <c r="C15">
        <v>20</v>
      </c>
    </row>
    <row r="16" spans="1:8" x14ac:dyDescent="0.25">
      <c r="B16" t="s">
        <v>44</v>
      </c>
      <c r="C16">
        <v>50</v>
      </c>
    </row>
    <row r="17" spans="2:3" x14ac:dyDescent="0.25">
      <c r="B17" t="s">
        <v>45</v>
      </c>
      <c r="C17">
        <v>50</v>
      </c>
    </row>
    <row r="18" spans="2:3" x14ac:dyDescent="0.25">
      <c r="B18" t="s">
        <v>46</v>
      </c>
      <c r="C18">
        <v>5</v>
      </c>
    </row>
    <row r="19" spans="2:3" x14ac:dyDescent="0.25">
      <c r="B19" t="s">
        <v>47</v>
      </c>
      <c r="C19">
        <v>20</v>
      </c>
    </row>
    <row r="20" spans="2:3" x14ac:dyDescent="0.25">
      <c r="B20" t="s">
        <v>48</v>
      </c>
      <c r="C20">
        <v>15</v>
      </c>
    </row>
    <row r="21" spans="2:3" x14ac:dyDescent="0.25">
      <c r="B21" t="s">
        <v>49</v>
      </c>
      <c r="C21">
        <v>50</v>
      </c>
    </row>
    <row r="22" spans="2:3" x14ac:dyDescent="0.25">
      <c r="B22" t="s">
        <v>50</v>
      </c>
      <c r="C22">
        <v>20</v>
      </c>
    </row>
    <row r="23" spans="2:3" x14ac:dyDescent="0.25">
      <c r="B23" t="s">
        <v>51</v>
      </c>
      <c r="C23">
        <v>20</v>
      </c>
    </row>
    <row r="24" spans="2:3" x14ac:dyDescent="0.25">
      <c r="B24" t="s">
        <v>52</v>
      </c>
      <c r="C24">
        <v>50</v>
      </c>
    </row>
    <row r="25" spans="2:3" x14ac:dyDescent="0.25">
      <c r="B25" t="s">
        <v>53</v>
      </c>
      <c r="C25">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6C30EC1366B34794B9997205DD6C2C" ma:contentTypeVersion="16" ma:contentTypeDescription="Een nieuw document maken." ma:contentTypeScope="" ma:versionID="e0dd58544d61e6619f4c0f26fde71d16">
  <xsd:schema xmlns:xsd="http://www.w3.org/2001/XMLSchema" xmlns:xs="http://www.w3.org/2001/XMLSchema" xmlns:p="http://schemas.microsoft.com/office/2006/metadata/properties" xmlns:ns2="449a4014-0841-4f8e-b8ad-91d60c239400" xmlns:ns3="02108161-638f-4eb9-a539-0e7b466da1b7" targetNamespace="http://schemas.microsoft.com/office/2006/metadata/properties" ma:root="true" ma:fieldsID="52fd99570633c39b440e258539a45deb" ns2:_="" ns3:_="">
    <xsd:import namespace="449a4014-0841-4f8e-b8ad-91d60c239400"/>
    <xsd:import namespace="02108161-638f-4eb9-a539-0e7b466da1b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a4014-0841-4f8e-b8ad-91d60c2394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58200a91-694e-4749-bb92-7cfd6d1a52b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108161-638f-4eb9-a539-0e7b466da1b7"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fab74813-3a10-4038-bcc3-0a2544f7094e}" ma:internalName="TaxCatchAll" ma:showField="CatchAllData" ma:web="02108161-638f-4eb9-a539-0e7b466da1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2108161-638f-4eb9-a539-0e7b466da1b7" xsi:nil="true"/>
    <lcf76f155ced4ddcb4097134ff3c332f xmlns="449a4014-0841-4f8e-b8ad-91d60c239400">
      <Terms xmlns="http://schemas.microsoft.com/office/infopath/2007/PartnerControls"/>
    </lcf76f155ced4ddcb4097134ff3c332f>
    <MediaLengthInSeconds xmlns="449a4014-0841-4f8e-b8ad-91d60c239400" xsi:nil="true"/>
    <SharedWithUsers xmlns="02108161-638f-4eb9-a539-0e7b466da1b7">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83602D-7723-4A45-89B4-0FDC71334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a4014-0841-4f8e-b8ad-91d60c239400"/>
    <ds:schemaRef ds:uri="02108161-638f-4eb9-a539-0e7b466da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F792F6-14E4-4E41-BD92-CF10EEB2D3B0}">
  <ds:schemaRefs>
    <ds:schemaRef ds:uri="http://schemas.microsoft.com/office/2006/metadata/properties"/>
    <ds:schemaRef ds:uri="http://purl.org/dc/elements/1.1/"/>
    <ds:schemaRef ds:uri="02108161-638f-4eb9-a539-0e7b466da1b7"/>
    <ds:schemaRef ds:uri="http://purl.org/dc/dcmitype/"/>
    <ds:schemaRef ds:uri="449a4014-0841-4f8e-b8ad-91d60c239400"/>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295A8C6-C94E-4FBF-B1BD-6EE7AB28E9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Blad1</vt:lpstr>
      <vt:lpstr>Blad2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Yorick Streumer</dc:creator>
  <cp:keywords/>
  <dc:description/>
  <cp:lastModifiedBy>Sander de Jong</cp:lastModifiedBy>
  <cp:revision/>
  <dcterms:created xsi:type="dcterms:W3CDTF">2025-10-16T06:44:15Z</dcterms:created>
  <dcterms:modified xsi:type="dcterms:W3CDTF">2026-01-14T15:40:56Z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0x0101000D6C30EC1366B34794B9997205DD6C2C</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