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ozhwmultifunctionals/Gedeelde documenten/03. Nota van inlichtingen/"/>
    </mc:Choice>
  </mc:AlternateContent>
  <xr:revisionPtr revIDLastSave="470" documentId="11_5D3D71CD156ED08BFCC636F8B60D6BEBF68406CF" xr6:coauthVersionLast="47" xr6:coauthVersionMax="47" xr10:uidLastSave="{B6B16E29-7CA4-44F3-84AC-6760FB0CDE77}"/>
  <bookViews>
    <workbookView xWindow="-120" yWindow="-120" windowWidth="29040" windowHeight="17520" xr2:uid="{00000000-000D-0000-FFFF-FFFF00000000}"/>
  </bookViews>
  <sheets>
    <sheet name="Handleiding" sheetId="1" r:id="rId1"/>
    <sheet name="Huurbedragen" sheetId="2" r:id="rId2"/>
    <sheet name="Afdrukprijzen en overig" sheetId="4" r:id="rId3"/>
    <sheet name="Prijswens 1 Totaalprijs" sheetId="5" r:id="rId4"/>
  </sheets>
  <definedNames>
    <definedName name="_xlnm.Print_Area" localSheetId="2">'Afdrukprijzen en overig'!$A$1:$G$55</definedName>
    <definedName name="_xlnm.Print_Area" localSheetId="1">Huurbedragen!$A$1:$G$141</definedName>
    <definedName name="_xlnm.Print_Area" localSheetId="3">'Prijswens 1 Totaalprijs'!$A$1:$D$7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40" i="4"/>
  <c r="E37" i="4" l="1"/>
  <c r="E34" i="4"/>
  <c r="E104" i="2"/>
  <c r="E90" i="2"/>
  <c r="E88" i="2"/>
  <c r="E79" i="2"/>
  <c r="E78" i="2"/>
  <c r="E80" i="2"/>
  <c r="E81" i="2"/>
  <c r="E77" i="2"/>
  <c r="E72" i="2"/>
  <c r="E68" i="2"/>
  <c r="E69" i="2"/>
  <c r="E70" i="2"/>
  <c r="E71" i="2"/>
  <c r="E63" i="2"/>
  <c r="E62" i="2"/>
  <c r="E59" i="2"/>
  <c r="E61" i="2"/>
  <c r="E60" i="2"/>
  <c r="E7" i="4"/>
  <c r="E6" i="4"/>
  <c r="E124" i="2"/>
  <c r="E117" i="2"/>
  <c r="E42" i="2"/>
  <c r="E43" i="2"/>
  <c r="E44" i="2"/>
  <c r="E45" i="2"/>
  <c r="E41" i="2"/>
  <c r="E33" i="2"/>
  <c r="E34" i="2"/>
  <c r="E35" i="2"/>
  <c r="E36" i="2"/>
  <c r="E32" i="2"/>
  <c r="E24" i="2"/>
  <c r="E25" i="2"/>
  <c r="E26" i="2"/>
  <c r="E27" i="2"/>
  <c r="E23" i="2"/>
  <c r="E15" i="2"/>
  <c r="E16" i="2"/>
  <c r="E17" i="2"/>
  <c r="E18" i="2"/>
  <c r="E14" i="2"/>
  <c r="E86" i="2"/>
  <c r="E132" i="2"/>
  <c r="E133" i="2"/>
  <c r="E134" i="2"/>
  <c r="E135" i="2"/>
  <c r="E123" i="2"/>
  <c r="E125" i="2"/>
  <c r="E126" i="2"/>
  <c r="E107" i="2"/>
  <c r="E87" i="2"/>
  <c r="E89" i="2"/>
  <c r="E116" i="2"/>
  <c r="E115" i="2"/>
  <c r="E114" i="2"/>
  <c r="E105" i="2"/>
  <c r="E106" i="2"/>
  <c r="E108" i="2"/>
  <c r="E109" i="2" l="1"/>
  <c r="E31" i="4" l="1"/>
  <c r="E28" i="4"/>
  <c r="E21" i="4"/>
  <c r="E20" i="4"/>
  <c r="E14" i="4"/>
  <c r="E13" i="4"/>
  <c r="E131" i="2"/>
  <c r="E122" i="2"/>
  <c r="E113" i="2"/>
  <c r="E99" i="2"/>
  <c r="E98" i="2"/>
  <c r="E97" i="2"/>
  <c r="E96" i="2"/>
  <c r="E54" i="2"/>
  <c r="E53" i="2"/>
  <c r="E52" i="2"/>
  <c r="E51" i="2"/>
  <c r="E37" i="2"/>
  <c r="E28" i="2"/>
  <c r="E9" i="2"/>
  <c r="E8" i="2"/>
  <c r="E7" i="2"/>
  <c r="E6" i="2"/>
  <c r="E22" i="4" l="1"/>
  <c r="E8" i="4"/>
  <c r="E15" i="4"/>
  <c r="E118" i="2"/>
  <c r="E91" i="2"/>
  <c r="E127" i="2"/>
  <c r="E73" i="2"/>
  <c r="E82" i="2"/>
  <c r="E55" i="2"/>
  <c r="E64" i="2"/>
  <c r="E46" i="2"/>
  <c r="E100" i="2"/>
  <c r="E10" i="2"/>
  <c r="E136" i="2"/>
  <c r="E47" i="4" l="1"/>
  <c r="C5" i="5" s="1"/>
  <c r="E138" i="2"/>
  <c r="C4" i="5" s="1"/>
  <c r="C7" i="5" l="1"/>
</calcChain>
</file>

<file path=xl/sharedStrings.xml><?xml version="1.0" encoding="utf-8"?>
<sst xmlns="http://schemas.openxmlformats.org/spreadsheetml/2006/main" count="211" uniqueCount="61">
  <si>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</si>
  <si>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</si>
  <si>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</si>
  <si>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</si>
  <si>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</si>
  <si>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</si>
  <si>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</si>
  <si>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Annex III Prijzenblad</t>
  </si>
  <si>
    <t>6. Het indienen van nulprijzen is slechts toegestaan op subonderdelen (gele cellen) van de prijswens.</t>
  </si>
  <si>
    <t>7. Het indienen van negatieve prijzen is -op straffe van uitsluiting- niet toegestaan.</t>
  </si>
  <si>
    <t>Initiële looptijd</t>
  </si>
  <si>
    <t>Huur</t>
  </si>
  <si>
    <t>Aantal (prognose)</t>
  </si>
  <si>
    <t>Huurprijs per maand</t>
  </si>
  <si>
    <t>Huur 48 maanden</t>
  </si>
  <si>
    <t>Type 1</t>
  </si>
  <si>
    <t>Type 2</t>
  </si>
  <si>
    <t>Type 3</t>
  </si>
  <si>
    <t>Type 4</t>
  </si>
  <si>
    <t>Subtotaal huur</t>
  </si>
  <si>
    <t>Optionele functionaliteit</t>
  </si>
  <si>
    <t>Kosten 48 maanden</t>
  </si>
  <si>
    <t xml:space="preserve">Subtotaal huur </t>
  </si>
  <si>
    <t>Verlenging 1</t>
  </si>
  <si>
    <t>Huur 12 maanden</t>
  </si>
  <si>
    <t>Kosten 12 maanden</t>
  </si>
  <si>
    <t>Verlenging 2</t>
  </si>
  <si>
    <t>Aantal (jaarindicatie)</t>
  </si>
  <si>
    <t xml:space="preserve">Prijs per afdruk/tellertik </t>
  </si>
  <si>
    <t>Afdrukkosten 48 maanden</t>
  </si>
  <si>
    <t>A4 zwart</t>
  </si>
  <si>
    <t>A4 kleur</t>
  </si>
  <si>
    <t>Subtotaal afdrukkosten</t>
  </si>
  <si>
    <t>Afdrukkosten 12 maanden</t>
  </si>
  <si>
    <t>Pak nietjes t.b.v. nietfunctionaliteit</t>
  </si>
  <si>
    <t>Prijs per pak 15.000 stuks</t>
  </si>
  <si>
    <t>Kosten</t>
  </si>
  <si>
    <t>Prijswens 1 Totaalprijs</t>
  </si>
  <si>
    <t>Onderdeel</t>
  </si>
  <si>
    <t>Subtotaal</t>
  </si>
  <si>
    <t>Totaalprijs</t>
  </si>
  <si>
    <t>Afdrukprijzen en overig</t>
  </si>
  <si>
    <t>Overig</t>
  </si>
  <si>
    <t>Subtotaal afdrukprijzen en overig</t>
  </si>
  <si>
    <t>Type</t>
  </si>
  <si>
    <t>Huurbedragen</t>
  </si>
  <si>
    <t>Vergrendeling papierlades met slot (ombouwslot laden of slotvergrendeling lades)</t>
  </si>
  <si>
    <t>Nietmodule inclusief indicator nietjes</t>
  </si>
  <si>
    <t>Papierlade</t>
  </si>
  <si>
    <t>Bulklade</t>
  </si>
  <si>
    <t xml:space="preserve">  </t>
  </si>
  <si>
    <t>Booklet finisher</t>
  </si>
  <si>
    <t>Eenmalige en additionele (gebruiksklare leverings)kosten per multifunctional</t>
  </si>
  <si>
    <t>Tarief per interne verhuizing conform P.E. 19</t>
  </si>
  <si>
    <t>Tarief per externe verhuizing conform P.E. 19</t>
  </si>
  <si>
    <t>Subtotaal huurbedragen</t>
  </si>
  <si>
    <t>Geïntegreerde nietmodule inclusief indicator nietjes</t>
  </si>
  <si>
    <t>Uurtarief consultant</t>
  </si>
  <si>
    <t>Optioneel door Inschrijver in te vullen kosten*</t>
  </si>
  <si>
    <t>*Inschrijver kan hier eventuele optionele kosten invullen en vermeldt de omschrijving van de kosten en de in rekening te brengen kosten.</t>
  </si>
  <si>
    <t>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</si>
</sst>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&quot;€&quot;\ * #,##0.00000_ ;_ &quot;€&quot;\ * \-#,##0.00000_ ;_ &quot;€&quot;\ * &quot;-&quot;??_ ;_ @_ "/>
  </numFmts>
  <fonts count="15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1" xfId="0" applyFont="1" applyBorder="1"/>
    <xf numFmtId="44" fontId="9" fillId="3" borderId="1" xfId="1" applyFont="1" applyFill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3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1" fillId="0" borderId="0" xfId="0" applyFont="1" applyAlignment="1">
      <alignment vertical="top" wrapText="1" shrinkToFit="1"/>
    </xf>
    <xf numFmtId="0" fontId="8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44" fontId="10" fillId="3" borderId="1" xfId="1" applyFont="1" applyFill="1" applyBorder="1" applyAlignment="1" applyProtection="1">
      <alignment horizontal="center"/>
      <protection locked="0"/>
    </xf>
    <xf numFmtId="44" fontId="10" fillId="0" borderId="1" xfId="1" applyFont="1" applyBorder="1" applyAlignment="1">
      <alignment horizontal="center"/>
    </xf>
    <xf numFmtId="0" fontId="11" fillId="0" borderId="0" xfId="0" applyFont="1" applyAlignment="1">
      <alignment horizontal="left" vertical="top" wrapText="1" shrinkToFit="1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4" fontId="8" fillId="0" borderId="0" xfId="1" applyFont="1" applyBorder="1" applyAlignment="1">
      <alignment horizontal="center"/>
    </xf>
    <xf numFmtId="44" fontId="9" fillId="4" borderId="0" xfId="1" applyFont="1" applyFill="1" applyAlignment="1">
      <alignment horizontal="center"/>
    </xf>
    <xf numFmtId="44" fontId="9" fillId="0" borderId="0" xfId="1" applyFont="1" applyAlignment="1">
      <alignment horizontal="center"/>
    </xf>
    <xf numFmtId="0" fontId="8" fillId="0" borderId="0" xfId="0" applyFont="1"/>
    <xf numFmtId="3" fontId="9" fillId="0" borderId="6" xfId="0" applyNumberFormat="1" applyFont="1" applyBorder="1" applyAlignment="1">
      <alignment horizontal="center" vertical="top"/>
    </xf>
    <xf numFmtId="165" fontId="9" fillId="3" borderId="1" xfId="1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/>
    <xf numFmtId="3" fontId="9" fillId="0" borderId="1" xfId="0" applyNumberFormat="1" applyFont="1" applyBorder="1" applyAlignment="1">
      <alignment horizontal="center" vertical="top"/>
    </xf>
    <xf numFmtId="3" fontId="8" fillId="0" borderId="8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4" fontId="8" fillId="2" borderId="1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4" fontId="9" fillId="0" borderId="1" xfId="1" applyFont="1" applyBorder="1" applyAlignment="1" applyProtection="1">
      <alignment horizontal="center"/>
    </xf>
    <xf numFmtId="44" fontId="8" fillId="2" borderId="1" xfId="1" applyFont="1" applyFill="1" applyBorder="1" applyAlignment="1" applyProtection="1">
      <alignment horizontal="center"/>
    </xf>
    <xf numFmtId="44" fontId="8" fillId="0" borderId="0" xfId="1" applyFont="1" applyAlignment="1" applyProtection="1">
      <alignment horizontal="center"/>
    </xf>
    <xf numFmtId="44" fontId="10" fillId="0" borderId="1" xfId="1" applyFont="1" applyBorder="1" applyAlignment="1" applyProtection="1">
      <alignment horizontal="center"/>
    </xf>
    <xf numFmtId="44" fontId="12" fillId="2" borderId="1" xfId="1" applyFont="1" applyFill="1" applyBorder="1" applyAlignment="1" applyProtection="1">
      <alignment horizontal="center"/>
    </xf>
    <xf numFmtId="44" fontId="12" fillId="0" borderId="0" xfId="1" applyFont="1" applyBorder="1" applyAlignment="1" applyProtection="1">
      <alignment horizontal="center"/>
    </xf>
    <xf numFmtId="44" fontId="8" fillId="0" borderId="0" xfId="1" applyFont="1" applyBorder="1" applyAlignment="1" applyProtection="1">
      <alignment horizontal="center"/>
    </xf>
    <xf numFmtId="44" fontId="8" fillId="5" borderId="1" xfId="1" applyFont="1" applyFill="1" applyBorder="1" applyAlignment="1" applyProtection="1">
      <alignment horizontal="right"/>
    </xf>
    <xf numFmtId="44" fontId="8" fillId="0" borderId="1" xfId="1" applyFont="1" applyBorder="1" applyAlignment="1" applyProtection="1">
      <alignment horizontal="center"/>
    </xf>
    <xf numFmtId="0" fontId="0" fillId="0" borderId="0" xfId="0" applyAlignment="1">
      <alignment horizontal="left"/>
    </xf>
    <xf numFmtId="3" fontId="10" fillId="0" borderId="1" xfId="0" applyNumberFormat="1" applyFont="1" applyBorder="1" applyAlignment="1">
      <alignment horizontal="center" vertical="top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3" fontId="12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44" fontId="0" fillId="0" borderId="0" xfId="0" applyNumberFormat="1"/>
    <xf numFmtId="0" fontId="8" fillId="5" borderId="1" xfId="0" applyFont="1" applyFill="1" applyBorder="1" applyAlignment="1">
      <alignment horizontal="right"/>
    </xf>
    <xf numFmtId="0" fontId="12" fillId="5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44" fontId="9" fillId="3" borderId="2" xfId="1" applyFont="1" applyFill="1" applyBorder="1" applyAlignment="1" applyProtection="1">
      <alignment horizontal="center"/>
      <protection locked="0"/>
    </xf>
    <xf numFmtId="44" fontId="9" fillId="3" borderId="4" xfId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3" fontId="12" fillId="2" borderId="2" xfId="0" applyNumberFormat="1" applyFont="1" applyFill="1" applyBorder="1" applyAlignment="1">
      <alignment horizontal="center"/>
    </xf>
    <xf numFmtId="3" fontId="12" fillId="2" borderId="3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4" fontId="10" fillId="3" borderId="2" xfId="1" applyFont="1" applyFill="1" applyBorder="1" applyAlignment="1" applyProtection="1">
      <alignment horizontal="center"/>
      <protection locked="0"/>
    </xf>
    <xf numFmtId="44" fontId="10" fillId="3" borderId="4" xfId="1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3" borderId="2" xfId="1" applyNumberFormat="1" applyFont="1" applyFill="1" applyBorder="1" applyAlignment="1" applyProtection="1">
      <alignment horizontal="center"/>
      <protection locked="0"/>
    </xf>
    <xf numFmtId="0" fontId="9" fillId="3" borderId="4" xfId="1" applyNumberFormat="1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showGridLines="0" tabSelected="1" zoomScale="115" zoomScaleNormal="115" zoomScalePageLayoutView="85" workbookViewId="0"/>
  </sheetViews>
  <sheetFormatPr defaultColWidth="9.140625" defaultRowHeight="15" x14ac:dyDescent="0.25"/>
  <cols>
    <col min="1" max="1" width="103.42578125" customWidth="1"/>
  </cols>
  <sheetData>
    <row r="1" spans="1:1" ht="31.5" x14ac:dyDescent="0.5">
      <c r="A1" s="6" t="s">
        <v>7</v>
      </c>
    </row>
    <row r="2" spans="1:1" s="2" customFormat="1" x14ac:dyDescent="0.25">
      <c r="A2" s="1" t="s">
        <v>0</v>
      </c>
    </row>
    <row r="3" spans="1:1" s="2" customFormat="1" ht="32.25" customHeight="1" x14ac:dyDescent="0.25">
      <c r="A3" s="3" t="s">
        <v>2</v>
      </c>
    </row>
    <row r="4" spans="1:1" s="2" customFormat="1" ht="45" x14ac:dyDescent="0.25">
      <c r="A4" s="3" t="s">
        <v>3</v>
      </c>
    </row>
    <row r="5" spans="1:1" s="2" customFormat="1" ht="45" x14ac:dyDescent="0.25">
      <c r="A5" s="4" t="s">
        <v>4</v>
      </c>
    </row>
    <row r="6" spans="1:1" s="2" customFormat="1" x14ac:dyDescent="0.25">
      <c r="A6" s="5" t="s">
        <v>5</v>
      </c>
    </row>
    <row r="7" spans="1:1" s="2" customFormat="1" x14ac:dyDescent="0.25">
      <c r="A7" s="1" t="s">
        <v>1</v>
      </c>
    </row>
    <row r="8" spans="1:1" s="2" customFormat="1" x14ac:dyDescent="0.25">
      <c r="A8" s="40" t="s">
        <v>6</v>
      </c>
    </row>
    <row r="9" spans="1:1" s="2" customFormat="1" x14ac:dyDescent="0.25">
      <c r="A9" s="41" t="s">
        <v>8</v>
      </c>
    </row>
    <row r="10" spans="1:1" x14ac:dyDescent="0.25">
      <c r="A10" s="41" t="s">
        <v>9</v>
      </c>
    </row>
  </sheetData>
  <sheetProtection algorithmName="SHA-512" hashValue="XsvNfVFfvqXwVdhSoOjwNScIKicWG5Vg9buktUBL3k7I/Ry1diT3p/7adwKsZ/rZ2L9FbGug8hdZdHJw2KnmNw==" saltValue="lKak9HxLq3Y1lJP6sbdyG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CB73-3E7F-4F32-B331-BE872BB66866}">
  <dimension ref="B1:H139"/>
  <sheetViews>
    <sheetView showGridLines="0" zoomScale="115" zoomScaleNormal="115" workbookViewId="0">
      <selection activeCell="D6" sqref="D6"/>
    </sheetView>
  </sheetViews>
  <sheetFormatPr defaultColWidth="11.42578125" defaultRowHeight="15" x14ac:dyDescent="0.25"/>
  <cols>
    <col min="1" max="1" width="1.42578125" customWidth="1"/>
    <col min="2" max="2" width="6" bestFit="1" customWidth="1"/>
    <col min="3" max="3" width="67.42578125" bestFit="1" customWidth="1"/>
    <col min="4" max="4" width="20.7109375" style="11" bestFit="1" customWidth="1"/>
    <col min="5" max="5" width="22.140625" style="11" bestFit="1" customWidth="1"/>
  </cols>
  <sheetData>
    <row r="1" spans="2:7" ht="31.5" x14ac:dyDescent="0.5">
      <c r="B1" s="65" t="s">
        <v>45</v>
      </c>
      <c r="C1" s="66"/>
      <c r="D1" s="66"/>
      <c r="E1" s="67"/>
    </row>
    <row r="3" spans="2:7" ht="15.75" x14ac:dyDescent="0.25">
      <c r="B3" s="68" t="s">
        <v>10</v>
      </c>
      <c r="C3" s="69"/>
      <c r="D3" s="69"/>
      <c r="E3" s="70"/>
    </row>
    <row r="4" spans="2:7" ht="15.75" x14ac:dyDescent="0.25">
      <c r="B4" s="7"/>
      <c r="C4" s="7"/>
      <c r="D4" s="7"/>
      <c r="E4" s="7"/>
    </row>
    <row r="5" spans="2:7" x14ac:dyDescent="0.25">
      <c r="B5" s="35" t="s">
        <v>11</v>
      </c>
      <c r="C5" s="36" t="s">
        <v>12</v>
      </c>
      <c r="D5" s="36" t="s">
        <v>13</v>
      </c>
      <c r="E5" s="36" t="s">
        <v>14</v>
      </c>
      <c r="G5" s="51"/>
    </row>
    <row r="6" spans="2:7" x14ac:dyDescent="0.25">
      <c r="B6" s="8" t="s">
        <v>15</v>
      </c>
      <c r="C6" s="52">
        <v>21</v>
      </c>
      <c r="D6" s="9">
        <v>0</v>
      </c>
      <c r="E6" s="42">
        <f>(C6*D6)*48</f>
        <v>0</v>
      </c>
      <c r="G6" s="11"/>
    </row>
    <row r="7" spans="2:7" x14ac:dyDescent="0.25">
      <c r="B7" s="8" t="s">
        <v>16</v>
      </c>
      <c r="C7" s="52">
        <v>21</v>
      </c>
      <c r="D7" s="9">
        <v>0</v>
      </c>
      <c r="E7" s="42">
        <f t="shared" ref="E7:E9" si="0">(C7*D7)*48</f>
        <v>0</v>
      </c>
      <c r="G7" s="11"/>
    </row>
    <row r="8" spans="2:7" x14ac:dyDescent="0.25">
      <c r="B8" s="8" t="s">
        <v>17</v>
      </c>
      <c r="C8" s="52">
        <v>21</v>
      </c>
      <c r="D8" s="9">
        <v>0</v>
      </c>
      <c r="E8" s="42">
        <f t="shared" si="0"/>
        <v>0</v>
      </c>
      <c r="G8" s="11"/>
    </row>
    <row r="9" spans="2:7" x14ac:dyDescent="0.25">
      <c r="B9" s="8" t="s">
        <v>18</v>
      </c>
      <c r="C9" s="52">
        <v>21</v>
      </c>
      <c r="D9" s="9">
        <v>0</v>
      </c>
      <c r="E9" s="42">
        <f t="shared" si="0"/>
        <v>0</v>
      </c>
      <c r="G9" s="11"/>
    </row>
    <row r="10" spans="2:7" x14ac:dyDescent="0.25">
      <c r="B10" s="12"/>
      <c r="C10" s="13"/>
      <c r="D10" s="53" t="s">
        <v>19</v>
      </c>
      <c r="E10" s="43">
        <f>SUM(E6:E9)</f>
        <v>0</v>
      </c>
    </row>
    <row r="11" spans="2:7" x14ac:dyDescent="0.25">
      <c r="B11" s="12"/>
      <c r="C11" s="16"/>
      <c r="D11" s="17"/>
      <c r="E11" s="44"/>
    </row>
    <row r="12" spans="2:7" x14ac:dyDescent="0.25">
      <c r="B12" s="12"/>
      <c r="C12" s="62" t="s">
        <v>15</v>
      </c>
      <c r="D12" s="63"/>
      <c r="E12" s="64"/>
    </row>
    <row r="13" spans="2:7" x14ac:dyDescent="0.25">
      <c r="B13" s="12"/>
      <c r="C13" s="54" t="s">
        <v>20</v>
      </c>
      <c r="D13" s="36" t="s">
        <v>13</v>
      </c>
      <c r="E13" s="36" t="s">
        <v>21</v>
      </c>
    </row>
    <row r="14" spans="2:7" x14ac:dyDescent="0.25">
      <c r="B14" s="12"/>
      <c r="C14" s="8" t="s">
        <v>46</v>
      </c>
      <c r="D14" s="19">
        <v>0</v>
      </c>
      <c r="E14" s="45">
        <f>(D14*48)*$C$6</f>
        <v>0</v>
      </c>
    </row>
    <row r="15" spans="2:7" x14ac:dyDescent="0.25">
      <c r="B15" s="12"/>
      <c r="C15" s="8" t="s">
        <v>56</v>
      </c>
      <c r="D15" s="19">
        <v>0</v>
      </c>
      <c r="E15" s="45">
        <f t="shared" ref="E15:E18" si="1">(D15*48)*$C$6</f>
        <v>0</v>
      </c>
    </row>
    <row r="16" spans="2:7" x14ac:dyDescent="0.25">
      <c r="B16" s="12"/>
      <c r="C16" s="8" t="s">
        <v>51</v>
      </c>
      <c r="D16" s="19">
        <v>0</v>
      </c>
      <c r="E16" s="45">
        <f t="shared" si="1"/>
        <v>0</v>
      </c>
    </row>
    <row r="17" spans="2:5" x14ac:dyDescent="0.25">
      <c r="B17" s="12"/>
      <c r="C17" s="8" t="s">
        <v>48</v>
      </c>
      <c r="D17" s="19">
        <v>0</v>
      </c>
      <c r="E17" s="45">
        <f t="shared" si="1"/>
        <v>0</v>
      </c>
    </row>
    <row r="18" spans="2:5" x14ac:dyDescent="0.25">
      <c r="B18" s="12"/>
      <c r="C18" s="8" t="s">
        <v>49</v>
      </c>
      <c r="D18" s="19">
        <v>0</v>
      </c>
      <c r="E18" s="45">
        <f t="shared" si="1"/>
        <v>0</v>
      </c>
    </row>
    <row r="19" spans="2:5" x14ac:dyDescent="0.25">
      <c r="B19" s="12"/>
      <c r="C19" s="21"/>
      <c r="D19" s="53" t="s">
        <v>22</v>
      </c>
      <c r="E19" s="43">
        <f>SUM(E14:E18)</f>
        <v>0</v>
      </c>
    </row>
    <row r="20" spans="2:5" x14ac:dyDescent="0.25">
      <c r="B20" s="12"/>
      <c r="C20" s="21"/>
      <c r="D20" s="17"/>
      <c r="E20" s="44"/>
    </row>
    <row r="21" spans="2:5" x14ac:dyDescent="0.25">
      <c r="B21" s="12"/>
      <c r="C21" s="62" t="s">
        <v>16</v>
      </c>
      <c r="D21" s="63"/>
      <c r="E21" s="64"/>
    </row>
    <row r="22" spans="2:5" x14ac:dyDescent="0.25">
      <c r="B22" s="12"/>
      <c r="C22" s="54" t="s">
        <v>20</v>
      </c>
      <c r="D22" s="37" t="s">
        <v>13</v>
      </c>
      <c r="E22" s="37" t="s">
        <v>21</v>
      </c>
    </row>
    <row r="23" spans="2:5" x14ac:dyDescent="0.25">
      <c r="B23" s="12"/>
      <c r="C23" s="8" t="s">
        <v>46</v>
      </c>
      <c r="D23" s="19">
        <v>0</v>
      </c>
      <c r="E23" s="45">
        <f>(D23*48)*$C$7</f>
        <v>0</v>
      </c>
    </row>
    <row r="24" spans="2:5" x14ac:dyDescent="0.25">
      <c r="B24" s="12"/>
      <c r="C24" s="8" t="s">
        <v>56</v>
      </c>
      <c r="D24" s="19">
        <v>0</v>
      </c>
      <c r="E24" s="45">
        <f t="shared" ref="E24:E27" si="2">(D24*48)*$C$7</f>
        <v>0</v>
      </c>
    </row>
    <row r="25" spans="2:5" x14ac:dyDescent="0.25">
      <c r="B25" s="12"/>
      <c r="C25" s="8" t="s">
        <v>51</v>
      </c>
      <c r="D25" s="19">
        <v>0</v>
      </c>
      <c r="E25" s="45">
        <f t="shared" si="2"/>
        <v>0</v>
      </c>
    </row>
    <row r="26" spans="2:5" x14ac:dyDescent="0.25">
      <c r="B26" s="12"/>
      <c r="C26" s="8" t="s">
        <v>48</v>
      </c>
      <c r="D26" s="19">
        <v>0</v>
      </c>
      <c r="E26" s="45">
        <f t="shared" si="2"/>
        <v>0</v>
      </c>
    </row>
    <row r="27" spans="2:5" x14ac:dyDescent="0.25">
      <c r="B27" s="12"/>
      <c r="C27" s="8" t="s">
        <v>49</v>
      </c>
      <c r="D27" s="19">
        <v>0</v>
      </c>
      <c r="E27" s="45">
        <f t="shared" si="2"/>
        <v>0</v>
      </c>
    </row>
    <row r="28" spans="2:5" x14ac:dyDescent="0.25">
      <c r="B28" s="12"/>
      <c r="C28" s="55"/>
      <c r="D28" s="56" t="s">
        <v>22</v>
      </c>
      <c r="E28" s="46">
        <f>SUM(E23:E27)</f>
        <v>0</v>
      </c>
    </row>
    <row r="29" spans="2:5" x14ac:dyDescent="0.25">
      <c r="B29" s="12"/>
      <c r="C29" s="55"/>
      <c r="D29" s="57"/>
      <c r="E29" s="47"/>
    </row>
    <row r="30" spans="2:5" x14ac:dyDescent="0.25">
      <c r="B30" s="12"/>
      <c r="C30" s="62" t="s">
        <v>17</v>
      </c>
      <c r="D30" s="63"/>
      <c r="E30" s="64"/>
    </row>
    <row r="31" spans="2:5" x14ac:dyDescent="0.25">
      <c r="B31" s="12"/>
      <c r="C31" s="54" t="s">
        <v>20</v>
      </c>
      <c r="D31" s="36" t="s">
        <v>13</v>
      </c>
      <c r="E31" s="36" t="s">
        <v>21</v>
      </c>
    </row>
    <row r="32" spans="2:5" x14ac:dyDescent="0.25">
      <c r="B32" s="12"/>
      <c r="C32" s="8" t="s">
        <v>46</v>
      </c>
      <c r="D32" s="19">
        <v>0</v>
      </c>
      <c r="E32" s="45">
        <f>(D32*48)*$C$8</f>
        <v>0</v>
      </c>
    </row>
    <row r="33" spans="2:5" x14ac:dyDescent="0.25">
      <c r="B33" s="12"/>
      <c r="C33" s="8" t="s">
        <v>56</v>
      </c>
      <c r="D33" s="19">
        <v>0</v>
      </c>
      <c r="E33" s="45">
        <f t="shared" ref="E33:E36" si="3">(D33*48)*$C$8</f>
        <v>0</v>
      </c>
    </row>
    <row r="34" spans="2:5" x14ac:dyDescent="0.25">
      <c r="B34" s="12"/>
      <c r="C34" s="8" t="s">
        <v>51</v>
      </c>
      <c r="D34" s="19">
        <v>0</v>
      </c>
      <c r="E34" s="45">
        <f t="shared" si="3"/>
        <v>0</v>
      </c>
    </row>
    <row r="35" spans="2:5" x14ac:dyDescent="0.25">
      <c r="B35" s="12"/>
      <c r="C35" s="8" t="s">
        <v>48</v>
      </c>
      <c r="D35" s="19">
        <v>0</v>
      </c>
      <c r="E35" s="45">
        <f t="shared" si="3"/>
        <v>0</v>
      </c>
    </row>
    <row r="36" spans="2:5" x14ac:dyDescent="0.25">
      <c r="B36" s="12"/>
      <c r="C36" s="8" t="s">
        <v>49</v>
      </c>
      <c r="D36" s="19">
        <v>0</v>
      </c>
      <c r="E36" s="45">
        <f t="shared" si="3"/>
        <v>0</v>
      </c>
    </row>
    <row r="37" spans="2:5" x14ac:dyDescent="0.25">
      <c r="B37" s="12"/>
      <c r="C37" s="21"/>
      <c r="D37" s="53" t="s">
        <v>22</v>
      </c>
      <c r="E37" s="43">
        <f>SUM(E32:E36)</f>
        <v>0</v>
      </c>
    </row>
    <row r="38" spans="2:5" x14ac:dyDescent="0.25">
      <c r="B38" s="12"/>
      <c r="C38" s="21"/>
      <c r="D38" s="17"/>
      <c r="E38" s="44"/>
    </row>
    <row r="39" spans="2:5" x14ac:dyDescent="0.25">
      <c r="B39" s="12"/>
      <c r="C39" s="62" t="s">
        <v>18</v>
      </c>
      <c r="D39" s="63"/>
      <c r="E39" s="64"/>
    </row>
    <row r="40" spans="2:5" x14ac:dyDescent="0.25">
      <c r="B40" s="12"/>
      <c r="C40" s="54" t="s">
        <v>20</v>
      </c>
      <c r="D40" s="37" t="s">
        <v>13</v>
      </c>
      <c r="E40" s="37" t="s">
        <v>21</v>
      </c>
    </row>
    <row r="41" spans="2:5" x14ac:dyDescent="0.25">
      <c r="B41" s="12"/>
      <c r="C41" s="8" t="s">
        <v>46</v>
      </c>
      <c r="D41" s="19">
        <v>0</v>
      </c>
      <c r="E41" s="45">
        <f>(D41*48)*$C$9</f>
        <v>0</v>
      </c>
    </row>
    <row r="42" spans="2:5" x14ac:dyDescent="0.25">
      <c r="B42" s="12"/>
      <c r="C42" s="8" t="s">
        <v>56</v>
      </c>
      <c r="D42" s="19">
        <v>0</v>
      </c>
      <c r="E42" s="45">
        <f t="shared" ref="E42:E45" si="4">(D42*48)*$C$9</f>
        <v>0</v>
      </c>
    </row>
    <row r="43" spans="2:5" x14ac:dyDescent="0.25">
      <c r="B43" s="12"/>
      <c r="C43" s="8" t="s">
        <v>51</v>
      </c>
      <c r="D43" s="19">
        <v>0</v>
      </c>
      <c r="E43" s="45">
        <f t="shared" si="4"/>
        <v>0</v>
      </c>
    </row>
    <row r="44" spans="2:5" x14ac:dyDescent="0.25">
      <c r="B44" s="12"/>
      <c r="C44" s="8" t="s">
        <v>48</v>
      </c>
      <c r="D44" s="19">
        <v>0</v>
      </c>
      <c r="E44" s="45">
        <f t="shared" si="4"/>
        <v>0</v>
      </c>
    </row>
    <row r="45" spans="2:5" x14ac:dyDescent="0.25">
      <c r="B45" s="12"/>
      <c r="C45" s="8" t="s">
        <v>49</v>
      </c>
      <c r="D45" s="19">
        <v>0</v>
      </c>
      <c r="E45" s="45">
        <f t="shared" si="4"/>
        <v>0</v>
      </c>
    </row>
    <row r="46" spans="2:5" x14ac:dyDescent="0.25">
      <c r="B46" s="12"/>
      <c r="C46" s="55"/>
      <c r="D46" s="56" t="s">
        <v>22</v>
      </c>
      <c r="E46" s="46">
        <f>SUM(E41:E45)</f>
        <v>0</v>
      </c>
    </row>
    <row r="47" spans="2:5" x14ac:dyDescent="0.25">
      <c r="B47" s="12"/>
      <c r="C47" s="55"/>
      <c r="D47" s="57"/>
      <c r="E47" s="47"/>
    </row>
    <row r="48" spans="2:5" ht="15.75" x14ac:dyDescent="0.25">
      <c r="B48" s="68" t="s">
        <v>23</v>
      </c>
      <c r="C48" s="69"/>
      <c r="D48" s="69"/>
      <c r="E48" s="70"/>
    </row>
    <row r="49" spans="2:5" ht="15.75" x14ac:dyDescent="0.25">
      <c r="B49" s="7"/>
      <c r="C49" s="7"/>
      <c r="D49" s="7"/>
      <c r="E49" s="7"/>
    </row>
    <row r="50" spans="2:5" x14ac:dyDescent="0.25">
      <c r="B50" s="35" t="s">
        <v>11</v>
      </c>
      <c r="C50" s="36" t="s">
        <v>12</v>
      </c>
      <c r="D50" s="36" t="s">
        <v>13</v>
      </c>
      <c r="E50" s="36" t="s">
        <v>24</v>
      </c>
    </row>
    <row r="51" spans="2:5" x14ac:dyDescent="0.25">
      <c r="B51" s="8" t="s">
        <v>15</v>
      </c>
      <c r="C51" s="52">
        <v>21</v>
      </c>
      <c r="D51" s="9">
        <v>0</v>
      </c>
      <c r="E51" s="42">
        <f>(C51*D51)*12</f>
        <v>0</v>
      </c>
    </row>
    <row r="52" spans="2:5" x14ac:dyDescent="0.25">
      <c r="B52" s="8" t="s">
        <v>16</v>
      </c>
      <c r="C52" s="52">
        <v>21</v>
      </c>
      <c r="D52" s="9">
        <v>0</v>
      </c>
      <c r="E52" s="42">
        <f t="shared" ref="E52:E54" si="5">(C52*D52)*12</f>
        <v>0</v>
      </c>
    </row>
    <row r="53" spans="2:5" x14ac:dyDescent="0.25">
      <c r="B53" s="8" t="s">
        <v>17</v>
      </c>
      <c r="C53" s="52">
        <v>21</v>
      </c>
      <c r="D53" s="9">
        <v>0</v>
      </c>
      <c r="E53" s="42">
        <f t="shared" si="5"/>
        <v>0</v>
      </c>
    </row>
    <row r="54" spans="2:5" x14ac:dyDescent="0.25">
      <c r="B54" s="8" t="s">
        <v>18</v>
      </c>
      <c r="C54" s="52">
        <v>21</v>
      </c>
      <c r="D54" s="9">
        <v>0</v>
      </c>
      <c r="E54" s="42">
        <f t="shared" si="5"/>
        <v>0</v>
      </c>
    </row>
    <row r="55" spans="2:5" x14ac:dyDescent="0.25">
      <c r="B55" s="12"/>
      <c r="C55" s="13"/>
      <c r="D55" s="53" t="s">
        <v>19</v>
      </c>
      <c r="E55" s="43">
        <f>SUM(E51:E54)</f>
        <v>0</v>
      </c>
    </row>
    <row r="56" spans="2:5" x14ac:dyDescent="0.25">
      <c r="B56" s="12"/>
      <c r="C56" s="17"/>
      <c r="D56" s="17"/>
      <c r="E56" s="22"/>
    </row>
    <row r="57" spans="2:5" x14ac:dyDescent="0.25">
      <c r="B57" s="12"/>
      <c r="C57" s="62" t="s">
        <v>15</v>
      </c>
      <c r="D57" s="63"/>
      <c r="E57" s="64"/>
    </row>
    <row r="58" spans="2:5" x14ac:dyDescent="0.25">
      <c r="B58" s="12"/>
      <c r="C58" s="54" t="s">
        <v>20</v>
      </c>
      <c r="D58" s="36" t="s">
        <v>13</v>
      </c>
      <c r="E58" s="36" t="s">
        <v>25</v>
      </c>
    </row>
    <row r="59" spans="2:5" x14ac:dyDescent="0.25">
      <c r="B59" s="12"/>
      <c r="C59" s="8" t="s">
        <v>46</v>
      </c>
      <c r="D59" s="19">
        <v>0</v>
      </c>
      <c r="E59" s="45">
        <f>(D59*12)*$C$51</f>
        <v>0</v>
      </c>
    </row>
    <row r="60" spans="2:5" x14ac:dyDescent="0.25">
      <c r="B60" s="12"/>
      <c r="C60" s="8" t="s">
        <v>56</v>
      </c>
      <c r="D60" s="19">
        <v>0</v>
      </c>
      <c r="E60" s="45">
        <f>(D60*12)*$C$51</f>
        <v>0</v>
      </c>
    </row>
    <row r="61" spans="2:5" x14ac:dyDescent="0.25">
      <c r="B61" s="12"/>
      <c r="C61" s="8" t="s">
        <v>51</v>
      </c>
      <c r="D61" s="19">
        <v>0</v>
      </c>
      <c r="E61" s="45">
        <f>(D61*12)*$C$51</f>
        <v>0</v>
      </c>
    </row>
    <row r="62" spans="2:5" x14ac:dyDescent="0.25">
      <c r="B62" s="12"/>
      <c r="C62" s="8" t="s">
        <v>48</v>
      </c>
      <c r="D62" s="19">
        <v>0</v>
      </c>
      <c r="E62" s="45">
        <f>(D62*12)*$C$51</f>
        <v>0</v>
      </c>
    </row>
    <row r="63" spans="2:5" x14ac:dyDescent="0.25">
      <c r="B63" s="12"/>
      <c r="C63" s="8" t="s">
        <v>49</v>
      </c>
      <c r="D63" s="19">
        <v>0</v>
      </c>
      <c r="E63" s="45">
        <f>(D63*12)*$C$51</f>
        <v>0</v>
      </c>
    </row>
    <row r="64" spans="2:5" x14ac:dyDescent="0.25">
      <c r="B64" s="12"/>
      <c r="C64" s="21"/>
      <c r="D64" s="53" t="s">
        <v>22</v>
      </c>
      <c r="E64" s="43">
        <f>SUM(E59:E63)</f>
        <v>0</v>
      </c>
    </row>
    <row r="65" spans="2:5" x14ac:dyDescent="0.25">
      <c r="B65" s="12"/>
      <c r="C65" s="21"/>
      <c r="D65" s="17"/>
      <c r="E65" s="44"/>
    </row>
    <row r="66" spans="2:5" x14ac:dyDescent="0.25">
      <c r="B66" s="12"/>
      <c r="C66" s="62" t="s">
        <v>16</v>
      </c>
      <c r="D66" s="63"/>
      <c r="E66" s="64"/>
    </row>
    <row r="67" spans="2:5" x14ac:dyDescent="0.25">
      <c r="B67" s="12"/>
      <c r="C67" s="54" t="s">
        <v>20</v>
      </c>
      <c r="D67" s="36" t="s">
        <v>13</v>
      </c>
      <c r="E67" s="36" t="s">
        <v>25</v>
      </c>
    </row>
    <row r="68" spans="2:5" x14ac:dyDescent="0.25">
      <c r="B68" s="12"/>
      <c r="C68" s="8" t="s">
        <v>46</v>
      </c>
      <c r="D68" s="19">
        <v>0</v>
      </c>
      <c r="E68" s="42">
        <f>(D68*12)*$C$52</f>
        <v>0</v>
      </c>
    </row>
    <row r="69" spans="2:5" x14ac:dyDescent="0.25">
      <c r="B69" s="12"/>
      <c r="C69" s="8" t="s">
        <v>56</v>
      </c>
      <c r="D69" s="19">
        <v>0</v>
      </c>
      <c r="E69" s="42">
        <f t="shared" ref="E69:E71" si="6">(D69*12)*$C$52</f>
        <v>0</v>
      </c>
    </row>
    <row r="70" spans="2:5" x14ac:dyDescent="0.25">
      <c r="B70" s="12"/>
      <c r="C70" s="8" t="s">
        <v>51</v>
      </c>
      <c r="D70" s="19">
        <v>0</v>
      </c>
      <c r="E70" s="42">
        <f t="shared" si="6"/>
        <v>0</v>
      </c>
    </row>
    <row r="71" spans="2:5" x14ac:dyDescent="0.25">
      <c r="B71" s="12"/>
      <c r="C71" s="8" t="s">
        <v>48</v>
      </c>
      <c r="D71" s="19">
        <v>0</v>
      </c>
      <c r="E71" s="42">
        <f t="shared" si="6"/>
        <v>0</v>
      </c>
    </row>
    <row r="72" spans="2:5" x14ac:dyDescent="0.25">
      <c r="B72" s="12"/>
      <c r="C72" s="8" t="s">
        <v>49</v>
      </c>
      <c r="D72" s="19">
        <v>0</v>
      </c>
      <c r="E72" s="42">
        <f>(D72*12)*$C$52</f>
        <v>0</v>
      </c>
    </row>
    <row r="73" spans="2:5" x14ac:dyDescent="0.25">
      <c r="B73" s="12"/>
      <c r="C73" s="23"/>
      <c r="D73" s="53" t="s">
        <v>22</v>
      </c>
      <c r="E73" s="43">
        <f>SUM(E68:E72)</f>
        <v>0</v>
      </c>
    </row>
    <row r="74" spans="2:5" x14ac:dyDescent="0.25">
      <c r="B74" s="12"/>
      <c r="C74" s="23"/>
      <c r="D74" s="17"/>
      <c r="E74" s="48"/>
    </row>
    <row r="75" spans="2:5" x14ac:dyDescent="0.25">
      <c r="B75" s="12"/>
      <c r="C75" s="62" t="s">
        <v>17</v>
      </c>
      <c r="D75" s="63"/>
      <c r="E75" s="64"/>
    </row>
    <row r="76" spans="2:5" x14ac:dyDescent="0.25">
      <c r="B76" s="12"/>
      <c r="C76" s="54" t="s">
        <v>20</v>
      </c>
      <c r="D76" s="36" t="s">
        <v>13</v>
      </c>
      <c r="E76" s="36" t="s">
        <v>25</v>
      </c>
    </row>
    <row r="77" spans="2:5" x14ac:dyDescent="0.25">
      <c r="B77" s="12"/>
      <c r="C77" s="8" t="s">
        <v>46</v>
      </c>
      <c r="D77" s="19">
        <v>0</v>
      </c>
      <c r="E77" s="45">
        <f>(D77*12)*$C$53</f>
        <v>0</v>
      </c>
    </row>
    <row r="78" spans="2:5" x14ac:dyDescent="0.25">
      <c r="B78" s="12"/>
      <c r="C78" s="8" t="s">
        <v>56</v>
      </c>
      <c r="D78" s="19">
        <v>0</v>
      </c>
      <c r="E78" s="45">
        <f t="shared" ref="E78:E81" si="7">(D78*12)*$C$53</f>
        <v>0</v>
      </c>
    </row>
    <row r="79" spans="2:5" x14ac:dyDescent="0.25">
      <c r="B79" s="12"/>
      <c r="C79" s="8" t="s">
        <v>51</v>
      </c>
      <c r="D79" s="19">
        <v>0</v>
      </c>
      <c r="E79" s="45">
        <f>(D79*12)*$C$53</f>
        <v>0</v>
      </c>
    </row>
    <row r="80" spans="2:5" x14ac:dyDescent="0.25">
      <c r="B80" s="12"/>
      <c r="C80" s="8" t="s">
        <v>48</v>
      </c>
      <c r="D80" s="19">
        <v>0</v>
      </c>
      <c r="E80" s="45">
        <f t="shared" si="7"/>
        <v>0</v>
      </c>
    </row>
    <row r="81" spans="2:8" x14ac:dyDescent="0.25">
      <c r="B81" s="12"/>
      <c r="C81" s="8" t="s">
        <v>49</v>
      </c>
      <c r="D81" s="19">
        <v>0</v>
      </c>
      <c r="E81" s="45">
        <f t="shared" si="7"/>
        <v>0</v>
      </c>
    </row>
    <row r="82" spans="2:8" x14ac:dyDescent="0.25">
      <c r="B82" s="12"/>
      <c r="C82" s="21"/>
      <c r="D82" s="53" t="s">
        <v>22</v>
      </c>
      <c r="E82" s="43">
        <f>SUM(E77:E81)</f>
        <v>0</v>
      </c>
    </row>
    <row r="83" spans="2:8" x14ac:dyDescent="0.25">
      <c r="B83" s="12"/>
      <c r="C83" s="21"/>
      <c r="D83" s="17"/>
      <c r="E83" s="44"/>
    </row>
    <row r="84" spans="2:8" x14ac:dyDescent="0.25">
      <c r="B84" s="12"/>
      <c r="C84" s="62" t="s">
        <v>18</v>
      </c>
      <c r="D84" s="63"/>
      <c r="E84" s="64"/>
    </row>
    <row r="85" spans="2:8" x14ac:dyDescent="0.25">
      <c r="B85" s="12"/>
      <c r="C85" s="54" t="s">
        <v>20</v>
      </c>
      <c r="D85" s="37" t="s">
        <v>13</v>
      </c>
      <c r="E85" s="36" t="s">
        <v>25</v>
      </c>
    </row>
    <row r="86" spans="2:8" x14ac:dyDescent="0.25">
      <c r="B86" s="12"/>
      <c r="C86" s="8" t="s">
        <v>46</v>
      </c>
      <c r="D86" s="19">
        <v>0</v>
      </c>
      <c r="E86" s="45">
        <f>(D86*12)*$C$54</f>
        <v>0</v>
      </c>
    </row>
    <row r="87" spans="2:8" x14ac:dyDescent="0.25">
      <c r="B87" s="12"/>
      <c r="C87" s="8" t="s">
        <v>47</v>
      </c>
      <c r="D87" s="19">
        <v>0</v>
      </c>
      <c r="E87" s="45">
        <f t="shared" ref="E87:E89" si="8">(D87*12)*$C$54</f>
        <v>0</v>
      </c>
    </row>
    <row r="88" spans="2:8" x14ac:dyDescent="0.25">
      <c r="B88" s="12"/>
      <c r="C88" s="8" t="s">
        <v>51</v>
      </c>
      <c r="D88" s="19">
        <v>0</v>
      </c>
      <c r="E88" s="45">
        <f>(D88*12)*$C$54</f>
        <v>0</v>
      </c>
    </row>
    <row r="89" spans="2:8" x14ac:dyDescent="0.25">
      <c r="B89" s="12"/>
      <c r="C89" s="8" t="s">
        <v>48</v>
      </c>
      <c r="D89" s="19">
        <v>0</v>
      </c>
      <c r="E89" s="45">
        <f t="shared" si="8"/>
        <v>0</v>
      </c>
    </row>
    <row r="90" spans="2:8" x14ac:dyDescent="0.25">
      <c r="B90" s="12"/>
      <c r="C90" s="8" t="s">
        <v>49</v>
      </c>
      <c r="D90" s="19">
        <v>0</v>
      </c>
      <c r="E90" s="45">
        <f>(D90*12)*$C$54</f>
        <v>0</v>
      </c>
    </row>
    <row r="91" spans="2:8" x14ac:dyDescent="0.25">
      <c r="B91" s="12"/>
      <c r="C91" s="55"/>
      <c r="D91" s="56" t="s">
        <v>22</v>
      </c>
      <c r="E91" s="46">
        <f>SUM(E86:E90)</f>
        <v>0</v>
      </c>
    </row>
    <row r="92" spans="2:8" x14ac:dyDescent="0.25">
      <c r="B92" s="12"/>
      <c r="C92" s="23"/>
      <c r="D92" s="17"/>
      <c r="E92" s="44"/>
    </row>
    <row r="93" spans="2:8" ht="15.75" x14ac:dyDescent="0.25">
      <c r="B93" s="68" t="s">
        <v>26</v>
      </c>
      <c r="C93" s="69"/>
      <c r="D93" s="69"/>
      <c r="E93" s="70"/>
    </row>
    <row r="94" spans="2:8" ht="15.75" x14ac:dyDescent="0.25">
      <c r="B94" s="7"/>
      <c r="C94" s="7"/>
      <c r="D94" s="7"/>
      <c r="E94" s="7"/>
    </row>
    <row r="95" spans="2:8" x14ac:dyDescent="0.25">
      <c r="B95" s="35" t="s">
        <v>11</v>
      </c>
      <c r="C95" s="36" t="s">
        <v>12</v>
      </c>
      <c r="D95" s="36" t="s">
        <v>13</v>
      </c>
      <c r="E95" s="36" t="s">
        <v>24</v>
      </c>
    </row>
    <row r="96" spans="2:8" x14ac:dyDescent="0.25">
      <c r="B96" s="8" t="s">
        <v>15</v>
      </c>
      <c r="C96" s="52">
        <v>21</v>
      </c>
      <c r="D96" s="9">
        <v>0</v>
      </c>
      <c r="E96" s="42">
        <f>(C96*D96)*12</f>
        <v>0</v>
      </c>
      <c r="H96" s="58"/>
    </row>
    <row r="97" spans="2:8" x14ac:dyDescent="0.25">
      <c r="B97" s="8" t="s">
        <v>16</v>
      </c>
      <c r="C97" s="52">
        <v>21</v>
      </c>
      <c r="D97" s="9">
        <v>0</v>
      </c>
      <c r="E97" s="42">
        <f t="shared" ref="E97:E99" si="9">(C97*D97)*12</f>
        <v>0</v>
      </c>
      <c r="H97" s="58"/>
    </row>
    <row r="98" spans="2:8" x14ac:dyDescent="0.25">
      <c r="B98" s="8" t="s">
        <v>17</v>
      </c>
      <c r="C98" s="52">
        <v>21</v>
      </c>
      <c r="D98" s="9">
        <v>0</v>
      </c>
      <c r="E98" s="42">
        <f t="shared" si="9"/>
        <v>0</v>
      </c>
      <c r="H98" s="58"/>
    </row>
    <row r="99" spans="2:8" x14ac:dyDescent="0.25">
      <c r="B99" s="8" t="s">
        <v>18</v>
      </c>
      <c r="C99" s="52">
        <v>21</v>
      </c>
      <c r="D99" s="9">
        <v>0</v>
      </c>
      <c r="E99" s="42">
        <f t="shared" si="9"/>
        <v>0</v>
      </c>
      <c r="H99" s="58"/>
    </row>
    <row r="100" spans="2:8" x14ac:dyDescent="0.25">
      <c r="B100" s="12"/>
      <c r="C100" s="13"/>
      <c r="D100" s="59" t="s">
        <v>19</v>
      </c>
      <c r="E100" s="49">
        <f>SUM(E96:E99)</f>
        <v>0</v>
      </c>
    </row>
    <row r="101" spans="2:8" x14ac:dyDescent="0.25">
      <c r="B101" s="12"/>
      <c r="C101" s="17"/>
      <c r="D101" s="17"/>
      <c r="E101" s="22"/>
    </row>
    <row r="102" spans="2:8" x14ac:dyDescent="0.25">
      <c r="B102" s="12"/>
      <c r="C102" s="62" t="s">
        <v>15</v>
      </c>
      <c r="D102" s="63"/>
      <c r="E102" s="64"/>
    </row>
    <row r="103" spans="2:8" x14ac:dyDescent="0.25">
      <c r="B103" s="12"/>
      <c r="C103" s="54" t="s">
        <v>20</v>
      </c>
      <c r="D103" s="36" t="s">
        <v>13</v>
      </c>
      <c r="E103" s="36" t="s">
        <v>25</v>
      </c>
    </row>
    <row r="104" spans="2:8" x14ac:dyDescent="0.25">
      <c r="B104" s="12"/>
      <c r="C104" s="8" t="s">
        <v>46</v>
      </c>
      <c r="D104" s="19">
        <v>0</v>
      </c>
      <c r="E104" s="45">
        <f>(D104*12)*$C$96</f>
        <v>0</v>
      </c>
    </row>
    <row r="105" spans="2:8" x14ac:dyDescent="0.25">
      <c r="B105" s="12"/>
      <c r="C105" s="8" t="s">
        <v>56</v>
      </c>
      <c r="D105" s="19">
        <v>0</v>
      </c>
      <c r="E105" s="45">
        <f t="shared" ref="E105:E108" si="10">(D105*12)*$C$96</f>
        <v>0</v>
      </c>
    </row>
    <row r="106" spans="2:8" x14ac:dyDescent="0.25">
      <c r="B106" s="12"/>
      <c r="C106" s="8" t="s">
        <v>51</v>
      </c>
      <c r="D106" s="19">
        <v>0</v>
      </c>
      <c r="E106" s="45">
        <f t="shared" si="10"/>
        <v>0</v>
      </c>
    </row>
    <row r="107" spans="2:8" x14ac:dyDescent="0.25">
      <c r="B107" s="12"/>
      <c r="C107" s="8" t="s">
        <v>48</v>
      </c>
      <c r="D107" s="19">
        <v>0</v>
      </c>
      <c r="E107" s="45">
        <f>(D107*12)*$C$96</f>
        <v>0</v>
      </c>
    </row>
    <row r="108" spans="2:8" x14ac:dyDescent="0.25">
      <c r="B108" s="12"/>
      <c r="C108" s="8" t="s">
        <v>49</v>
      </c>
      <c r="D108" s="19">
        <v>0</v>
      </c>
      <c r="E108" s="45">
        <f t="shared" si="10"/>
        <v>0</v>
      </c>
    </row>
    <row r="109" spans="2:8" x14ac:dyDescent="0.25">
      <c r="B109" s="12"/>
      <c r="C109" s="21"/>
      <c r="D109" s="59" t="s">
        <v>22</v>
      </c>
      <c r="E109" s="43">
        <f>SUM(E104:E108)</f>
        <v>0</v>
      </c>
    </row>
    <row r="110" spans="2:8" x14ac:dyDescent="0.25">
      <c r="B110" s="12"/>
      <c r="C110" s="21"/>
      <c r="D110" s="17"/>
      <c r="E110" s="44"/>
    </row>
    <row r="111" spans="2:8" x14ac:dyDescent="0.25">
      <c r="B111" s="12"/>
      <c r="C111" s="62" t="s">
        <v>16</v>
      </c>
      <c r="D111" s="63"/>
      <c r="E111" s="64"/>
    </row>
    <row r="112" spans="2:8" x14ac:dyDescent="0.25">
      <c r="B112" s="12"/>
      <c r="C112" s="54" t="s">
        <v>20</v>
      </c>
      <c r="D112" s="36" t="s">
        <v>13</v>
      </c>
      <c r="E112" s="36" t="s">
        <v>25</v>
      </c>
    </row>
    <row r="113" spans="2:5" x14ac:dyDescent="0.25">
      <c r="B113" s="12"/>
      <c r="C113" s="8" t="s">
        <v>46</v>
      </c>
      <c r="D113" s="19">
        <v>0</v>
      </c>
      <c r="E113" s="42">
        <f>(D113*12)*$C$97</f>
        <v>0</v>
      </c>
    </row>
    <row r="114" spans="2:5" x14ac:dyDescent="0.25">
      <c r="B114" s="12"/>
      <c r="C114" s="8" t="s">
        <v>56</v>
      </c>
      <c r="D114" s="19">
        <v>0</v>
      </c>
      <c r="E114" s="42">
        <f t="shared" ref="E114:E116" si="11">(D114*12)*$C$97</f>
        <v>0</v>
      </c>
    </row>
    <row r="115" spans="2:5" x14ac:dyDescent="0.25">
      <c r="B115" s="12"/>
      <c r="C115" s="8" t="s">
        <v>51</v>
      </c>
      <c r="D115" s="19">
        <v>0</v>
      </c>
      <c r="E115" s="42">
        <f t="shared" si="11"/>
        <v>0</v>
      </c>
    </row>
    <row r="116" spans="2:5" x14ac:dyDescent="0.25">
      <c r="B116" s="12"/>
      <c r="C116" s="8" t="s">
        <v>48</v>
      </c>
      <c r="D116" s="19">
        <v>0</v>
      </c>
      <c r="E116" s="42">
        <f t="shared" si="11"/>
        <v>0</v>
      </c>
    </row>
    <row r="117" spans="2:5" x14ac:dyDescent="0.25">
      <c r="B117" s="12"/>
      <c r="C117" s="8" t="s">
        <v>49</v>
      </c>
      <c r="D117" s="19">
        <v>0</v>
      </c>
      <c r="E117" s="42">
        <f>(D117*12)*$C$97</f>
        <v>0</v>
      </c>
    </row>
    <row r="118" spans="2:5" x14ac:dyDescent="0.25">
      <c r="B118" s="12"/>
      <c r="C118" s="23"/>
      <c r="D118" s="59" t="s">
        <v>22</v>
      </c>
      <c r="E118" s="43">
        <f>SUM(E113:E117)</f>
        <v>0</v>
      </c>
    </row>
    <row r="119" spans="2:5" x14ac:dyDescent="0.25">
      <c r="B119" s="12"/>
      <c r="C119" s="23"/>
      <c r="D119" s="17"/>
      <c r="E119" s="48"/>
    </row>
    <row r="120" spans="2:5" x14ac:dyDescent="0.25">
      <c r="B120" s="12"/>
      <c r="C120" s="62" t="s">
        <v>17</v>
      </c>
      <c r="D120" s="63"/>
      <c r="E120" s="64"/>
    </row>
    <row r="121" spans="2:5" x14ac:dyDescent="0.25">
      <c r="B121" s="12"/>
      <c r="C121" s="54" t="s">
        <v>20</v>
      </c>
      <c r="D121" s="36" t="s">
        <v>13</v>
      </c>
      <c r="E121" s="36" t="s">
        <v>25</v>
      </c>
    </row>
    <row r="122" spans="2:5" x14ac:dyDescent="0.25">
      <c r="B122" s="12"/>
      <c r="C122" s="8" t="s">
        <v>46</v>
      </c>
      <c r="D122" s="19">
        <v>0</v>
      </c>
      <c r="E122" s="45">
        <f>(D122*12)*$C$98</f>
        <v>0</v>
      </c>
    </row>
    <row r="123" spans="2:5" x14ac:dyDescent="0.25">
      <c r="B123" s="12"/>
      <c r="C123" s="8" t="s">
        <v>56</v>
      </c>
      <c r="D123" s="19">
        <v>0</v>
      </c>
      <c r="E123" s="45">
        <f t="shared" ref="E123:E126" si="12">(D123*12)*$C$98</f>
        <v>0</v>
      </c>
    </row>
    <row r="124" spans="2:5" x14ac:dyDescent="0.25">
      <c r="B124" s="12"/>
      <c r="C124" s="8" t="s">
        <v>51</v>
      </c>
      <c r="D124" s="19">
        <v>0</v>
      </c>
      <c r="E124" s="45">
        <f>(D124*12)*$C$98</f>
        <v>0</v>
      </c>
    </row>
    <row r="125" spans="2:5" x14ac:dyDescent="0.25">
      <c r="B125" s="12"/>
      <c r="C125" s="8" t="s">
        <v>48</v>
      </c>
      <c r="D125" s="19">
        <v>0</v>
      </c>
      <c r="E125" s="45">
        <f t="shared" si="12"/>
        <v>0</v>
      </c>
    </row>
    <row r="126" spans="2:5" x14ac:dyDescent="0.25">
      <c r="B126" s="12"/>
      <c r="C126" s="8" t="s">
        <v>49</v>
      </c>
      <c r="D126" s="19">
        <v>0</v>
      </c>
      <c r="E126" s="45">
        <f t="shared" si="12"/>
        <v>0</v>
      </c>
    </row>
    <row r="127" spans="2:5" x14ac:dyDescent="0.25">
      <c r="B127" s="12"/>
      <c r="C127" s="21"/>
      <c r="D127" s="59" t="s">
        <v>22</v>
      </c>
      <c r="E127" s="43">
        <f>SUM(E122:E126)</f>
        <v>0</v>
      </c>
    </row>
    <row r="128" spans="2:5" x14ac:dyDescent="0.25">
      <c r="B128" s="12"/>
      <c r="C128" s="21"/>
      <c r="D128" s="17"/>
      <c r="E128" s="44"/>
    </row>
    <row r="129" spans="2:5" x14ac:dyDescent="0.25">
      <c r="B129" s="12"/>
      <c r="C129" s="62" t="s">
        <v>18</v>
      </c>
      <c r="D129" s="63"/>
      <c r="E129" s="64"/>
    </row>
    <row r="130" spans="2:5" x14ac:dyDescent="0.25">
      <c r="B130" s="12"/>
      <c r="C130" s="54" t="s">
        <v>20</v>
      </c>
      <c r="D130" s="37" t="s">
        <v>13</v>
      </c>
      <c r="E130" s="36" t="s">
        <v>25</v>
      </c>
    </row>
    <row r="131" spans="2:5" x14ac:dyDescent="0.25">
      <c r="B131" s="12"/>
      <c r="C131" s="8" t="s">
        <v>46</v>
      </c>
      <c r="D131" s="19">
        <v>0</v>
      </c>
      <c r="E131" s="45">
        <f>(D131*12)*$C$99</f>
        <v>0</v>
      </c>
    </row>
    <row r="132" spans="2:5" x14ac:dyDescent="0.25">
      <c r="B132" s="12"/>
      <c r="C132" s="8" t="s">
        <v>56</v>
      </c>
      <c r="D132" s="19">
        <v>0</v>
      </c>
      <c r="E132" s="45">
        <f t="shared" ref="E132:E135" si="13">(D132*12)*$C$99</f>
        <v>0</v>
      </c>
    </row>
    <row r="133" spans="2:5" x14ac:dyDescent="0.25">
      <c r="B133" s="12"/>
      <c r="C133" s="8" t="s">
        <v>51</v>
      </c>
      <c r="D133" s="19">
        <v>0</v>
      </c>
      <c r="E133" s="45">
        <f t="shared" si="13"/>
        <v>0</v>
      </c>
    </row>
    <row r="134" spans="2:5" x14ac:dyDescent="0.25">
      <c r="B134" s="12"/>
      <c r="C134" s="8" t="s">
        <v>48</v>
      </c>
      <c r="D134" s="19">
        <v>0</v>
      </c>
      <c r="E134" s="45">
        <f t="shared" si="13"/>
        <v>0</v>
      </c>
    </row>
    <row r="135" spans="2:5" x14ac:dyDescent="0.25">
      <c r="B135" s="12"/>
      <c r="C135" s="8" t="s">
        <v>49</v>
      </c>
      <c r="D135" s="19">
        <v>0</v>
      </c>
      <c r="E135" s="45">
        <f t="shared" si="13"/>
        <v>0</v>
      </c>
    </row>
    <row r="136" spans="2:5" x14ac:dyDescent="0.25">
      <c r="B136" s="12"/>
      <c r="C136" s="55"/>
      <c r="D136" s="60" t="s">
        <v>22</v>
      </c>
      <c r="E136" s="46">
        <f>SUM(E131:E135)</f>
        <v>0</v>
      </c>
    </row>
    <row r="137" spans="2:5" x14ac:dyDescent="0.25">
      <c r="B137" s="12"/>
      <c r="C137" s="55"/>
      <c r="D137" s="57"/>
      <c r="E137" s="47"/>
    </row>
    <row r="138" spans="2:5" x14ac:dyDescent="0.25">
      <c r="B138" s="27"/>
      <c r="C138" s="71" t="s">
        <v>55</v>
      </c>
      <c r="D138" s="72"/>
      <c r="E138" s="50">
        <f>E10+E19+E28+E37+E46+E55+E64+E73+E82+E91+E100+E109+E118+E127+E136</f>
        <v>0</v>
      </c>
    </row>
    <row r="139" spans="2:5" x14ac:dyDescent="0.25">
      <c r="E139" s="11" t="s">
        <v>50</v>
      </c>
    </row>
  </sheetData>
  <sheetProtection algorithmName="SHA-512" hashValue="JbqGkPjNb+fHub1hzw+VUhoQKWospdMhpEZrul8RS3+37L3hQX0haOt23ERG+9YPPeFQ/rsSqs+ODDoMP17yEw==" saltValue="CwkMhnKltaIlCdTnJw+eVw==" spinCount="100000" sheet="1" objects="1" scenarios="1"/>
  <mergeCells count="17">
    <mergeCell ref="C138:D138"/>
    <mergeCell ref="C129:E129"/>
    <mergeCell ref="C66:E66"/>
    <mergeCell ref="C75:E75"/>
    <mergeCell ref="C84:E84"/>
    <mergeCell ref="B93:E93"/>
    <mergeCell ref="C102:E102"/>
    <mergeCell ref="C111:E111"/>
    <mergeCell ref="C120:E120"/>
    <mergeCell ref="C57:E57"/>
    <mergeCell ref="B1:E1"/>
    <mergeCell ref="B3:E3"/>
    <mergeCell ref="C12:E12"/>
    <mergeCell ref="C21:E21"/>
    <mergeCell ref="C30:E30"/>
    <mergeCell ref="C39:E39"/>
    <mergeCell ref="B48:E48"/>
  </mergeCells>
  <pageMargins left="0.75" right="0.75" top="1" bottom="1" header="0.5" footer="0.5"/>
  <pageSetup paperSize="9" scale="61" orientation="portrait" horizontalDpi="4294967292" verticalDpi="4294967292" r:id="rId1"/>
  <headerFooter alignWithMargins="0"/>
  <rowBreaks count="2" manualBreakCount="2">
    <brk id="47" max="6" man="1"/>
    <brk id="9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3396-705E-4556-8032-8E96D73F62AD}">
  <dimension ref="B1:E50"/>
  <sheetViews>
    <sheetView showGridLines="0" zoomScale="130" zoomScaleNormal="130" workbookViewId="0">
      <selection activeCell="D6" sqref="D6"/>
    </sheetView>
  </sheetViews>
  <sheetFormatPr defaultColWidth="11.42578125" defaultRowHeight="15" x14ac:dyDescent="0.25"/>
  <cols>
    <col min="1" max="1" width="1.42578125" customWidth="1"/>
    <col min="2" max="2" width="13.5703125" bestFit="1" customWidth="1"/>
    <col min="3" max="3" width="61.7109375" customWidth="1"/>
    <col min="4" max="4" width="20.7109375" style="11" bestFit="1" customWidth="1"/>
    <col min="5" max="5" width="22.140625" style="11" bestFit="1" customWidth="1"/>
  </cols>
  <sheetData>
    <row r="1" spans="2:5" ht="31.5" x14ac:dyDescent="0.5">
      <c r="B1" s="65" t="s">
        <v>41</v>
      </c>
      <c r="C1" s="66"/>
      <c r="D1" s="66"/>
      <c r="E1" s="67"/>
    </row>
    <row r="3" spans="2:5" ht="15.75" x14ac:dyDescent="0.25">
      <c r="B3" s="68" t="s">
        <v>10</v>
      </c>
      <c r="C3" s="69"/>
      <c r="D3" s="69"/>
      <c r="E3" s="70"/>
    </row>
    <row r="4" spans="2:5" ht="15.75" x14ac:dyDescent="0.25">
      <c r="B4" s="7"/>
      <c r="C4" s="7"/>
      <c r="D4" s="7"/>
      <c r="E4" s="7"/>
    </row>
    <row r="5" spans="2:5" x14ac:dyDescent="0.25">
      <c r="B5" s="35" t="s">
        <v>44</v>
      </c>
      <c r="C5" s="36" t="s">
        <v>27</v>
      </c>
      <c r="D5" s="36" t="s">
        <v>28</v>
      </c>
      <c r="E5" s="36" t="s">
        <v>29</v>
      </c>
    </row>
    <row r="6" spans="2:5" x14ac:dyDescent="0.25">
      <c r="B6" s="8" t="s">
        <v>30</v>
      </c>
      <c r="C6" s="28">
        <v>6271729</v>
      </c>
      <c r="D6" s="29">
        <v>0</v>
      </c>
      <c r="E6" s="10">
        <f>(C6*D6)*4</f>
        <v>0</v>
      </c>
    </row>
    <row r="7" spans="2:5" x14ac:dyDescent="0.25">
      <c r="B7" s="8" t="s">
        <v>31</v>
      </c>
      <c r="C7" s="28">
        <v>4506135</v>
      </c>
      <c r="D7" s="29">
        <v>0</v>
      </c>
      <c r="E7" s="10">
        <f>(C7*D7)*4</f>
        <v>0</v>
      </c>
    </row>
    <row r="8" spans="2:5" x14ac:dyDescent="0.25">
      <c r="B8" s="30"/>
      <c r="C8" s="13"/>
      <c r="D8" s="14" t="s">
        <v>32</v>
      </c>
      <c r="E8" s="15">
        <f>SUM(E6:E7)</f>
        <v>0</v>
      </c>
    </row>
    <row r="9" spans="2:5" x14ac:dyDescent="0.25">
      <c r="B9" s="12"/>
      <c r="C9" s="16"/>
      <c r="D9" s="17"/>
      <c r="E9" s="18"/>
    </row>
    <row r="10" spans="2:5" ht="15.75" x14ac:dyDescent="0.25">
      <c r="B10" s="68" t="s">
        <v>23</v>
      </c>
      <c r="C10" s="69"/>
      <c r="D10" s="69"/>
      <c r="E10" s="70"/>
    </row>
    <row r="11" spans="2:5" x14ac:dyDescent="0.25">
      <c r="B11" s="12"/>
      <c r="C11" s="17"/>
      <c r="D11" s="17"/>
      <c r="E11" s="22"/>
    </row>
    <row r="12" spans="2:5" x14ac:dyDescent="0.25">
      <c r="B12" s="35" t="s">
        <v>44</v>
      </c>
      <c r="C12" s="36" t="s">
        <v>27</v>
      </c>
      <c r="D12" s="36" t="s">
        <v>28</v>
      </c>
      <c r="E12" s="36" t="s">
        <v>33</v>
      </c>
    </row>
    <row r="13" spans="2:5" x14ac:dyDescent="0.25">
      <c r="B13" s="8" t="s">
        <v>30</v>
      </c>
      <c r="C13" s="28">
        <v>6271729</v>
      </c>
      <c r="D13" s="29">
        <v>0</v>
      </c>
      <c r="E13" s="10">
        <f>C13*D13</f>
        <v>0</v>
      </c>
    </row>
    <row r="14" spans="2:5" x14ac:dyDescent="0.25">
      <c r="B14" s="8" t="s">
        <v>31</v>
      </c>
      <c r="C14" s="31">
        <v>4506135</v>
      </c>
      <c r="D14" s="29">
        <v>0</v>
      </c>
      <c r="E14" s="10">
        <f>C14*D14</f>
        <v>0</v>
      </c>
    </row>
    <row r="15" spans="2:5" x14ac:dyDescent="0.25">
      <c r="B15" s="12"/>
      <c r="C15" s="32"/>
      <c r="D15" s="14" t="s">
        <v>32</v>
      </c>
      <c r="E15" s="15">
        <f>SUM(E13:E14)</f>
        <v>0</v>
      </c>
    </row>
    <row r="16" spans="2:5" x14ac:dyDescent="0.25">
      <c r="B16" s="12"/>
      <c r="C16" s="16"/>
      <c r="D16" s="17"/>
      <c r="E16" s="18"/>
    </row>
    <row r="17" spans="2:5" ht="15.75" x14ac:dyDescent="0.25">
      <c r="B17" s="68" t="s">
        <v>26</v>
      </c>
      <c r="C17" s="69"/>
      <c r="D17" s="69"/>
      <c r="E17" s="70"/>
    </row>
    <row r="18" spans="2:5" x14ac:dyDescent="0.25">
      <c r="B18" s="12"/>
      <c r="C18" s="17"/>
      <c r="D18" s="17"/>
      <c r="E18" s="22"/>
    </row>
    <row r="19" spans="2:5" x14ac:dyDescent="0.25">
      <c r="B19" s="35" t="s">
        <v>44</v>
      </c>
      <c r="C19" s="36" t="s">
        <v>27</v>
      </c>
      <c r="D19" s="36" t="s">
        <v>28</v>
      </c>
      <c r="E19" s="36" t="s">
        <v>33</v>
      </c>
    </row>
    <row r="20" spans="2:5" x14ac:dyDescent="0.25">
      <c r="B20" s="8" t="s">
        <v>30</v>
      </c>
      <c r="C20" s="28">
        <v>6271729</v>
      </c>
      <c r="D20" s="29">
        <v>0</v>
      </c>
      <c r="E20" s="10">
        <f>C20*D20</f>
        <v>0</v>
      </c>
    </row>
    <row r="21" spans="2:5" x14ac:dyDescent="0.25">
      <c r="B21" s="8" t="s">
        <v>31</v>
      </c>
      <c r="C21" s="31">
        <v>4506135</v>
      </c>
      <c r="D21" s="29">
        <v>0</v>
      </c>
      <c r="E21" s="10">
        <f>C21*D21</f>
        <v>0</v>
      </c>
    </row>
    <row r="22" spans="2:5" x14ac:dyDescent="0.25">
      <c r="B22" s="12"/>
      <c r="C22" s="32"/>
      <c r="D22" s="14" t="s">
        <v>32</v>
      </c>
      <c r="E22" s="15">
        <f>SUM(E20:E21)</f>
        <v>0</v>
      </c>
    </row>
    <row r="23" spans="2:5" x14ac:dyDescent="0.25">
      <c r="B23" s="12"/>
      <c r="C23" s="23"/>
      <c r="D23" s="17"/>
      <c r="E23" s="24"/>
    </row>
    <row r="24" spans="2:5" ht="15.75" x14ac:dyDescent="0.25">
      <c r="B24" s="75" t="s">
        <v>42</v>
      </c>
      <c r="C24" s="75"/>
      <c r="D24" s="75"/>
      <c r="E24" s="75"/>
    </row>
    <row r="25" spans="2:5" x14ac:dyDescent="0.25">
      <c r="B25" s="12"/>
      <c r="C25" s="23"/>
      <c r="D25" s="17"/>
      <c r="E25" s="18"/>
    </row>
    <row r="26" spans="2:5" s="34" customFormat="1" x14ac:dyDescent="0.25">
      <c r="B26" s="33"/>
      <c r="C26" s="76" t="s">
        <v>34</v>
      </c>
      <c r="D26" s="77"/>
      <c r="E26" s="78"/>
    </row>
    <row r="27" spans="2:5" s="34" customFormat="1" x14ac:dyDescent="0.25">
      <c r="B27" s="33"/>
      <c r="C27" s="79" t="s">
        <v>35</v>
      </c>
      <c r="D27" s="80"/>
      <c r="E27" s="37" t="s">
        <v>36</v>
      </c>
    </row>
    <row r="28" spans="2:5" s="34" customFormat="1" x14ac:dyDescent="0.25">
      <c r="B28" s="33"/>
      <c r="C28" s="81">
        <v>0</v>
      </c>
      <c r="D28" s="82"/>
      <c r="E28" s="20">
        <f>C28*12</f>
        <v>0</v>
      </c>
    </row>
    <row r="29" spans="2:5" x14ac:dyDescent="0.25">
      <c r="B29" s="12"/>
      <c r="C29" s="21"/>
      <c r="D29" s="25"/>
      <c r="E29" s="26"/>
    </row>
    <row r="30" spans="2:5" x14ac:dyDescent="0.25">
      <c r="B30" s="12"/>
      <c r="C30" s="83" t="s">
        <v>53</v>
      </c>
      <c r="D30" s="84"/>
      <c r="E30" s="36" t="s">
        <v>36</v>
      </c>
    </row>
    <row r="31" spans="2:5" x14ac:dyDescent="0.25">
      <c r="B31" s="12"/>
      <c r="C31" s="73">
        <v>0</v>
      </c>
      <c r="D31" s="74"/>
      <c r="E31" s="10">
        <f>C31*20</f>
        <v>0</v>
      </c>
    </row>
    <row r="32" spans="2:5" x14ac:dyDescent="0.25">
      <c r="B32" s="12"/>
      <c r="C32" s="23"/>
      <c r="D32" s="17"/>
      <c r="E32" s="18"/>
    </row>
    <row r="33" spans="2:5" x14ac:dyDescent="0.25">
      <c r="B33" s="12"/>
      <c r="C33" s="83" t="s">
        <v>54</v>
      </c>
      <c r="D33" s="84"/>
      <c r="E33" s="36" t="s">
        <v>36</v>
      </c>
    </row>
    <row r="34" spans="2:5" x14ac:dyDescent="0.25">
      <c r="B34" s="12"/>
      <c r="C34" s="73">
        <v>0</v>
      </c>
      <c r="D34" s="74"/>
      <c r="E34" s="10">
        <f>C34*10</f>
        <v>0</v>
      </c>
    </row>
    <row r="35" spans="2:5" x14ac:dyDescent="0.25">
      <c r="B35" s="12"/>
      <c r="C35" s="21"/>
      <c r="D35" s="25"/>
      <c r="E35" s="26"/>
    </row>
    <row r="36" spans="2:5" x14ac:dyDescent="0.25">
      <c r="B36" s="12"/>
      <c r="C36" s="83" t="s">
        <v>52</v>
      </c>
      <c r="D36" s="84"/>
      <c r="E36" s="36" t="s">
        <v>36</v>
      </c>
    </row>
    <row r="37" spans="2:5" x14ac:dyDescent="0.25">
      <c r="B37" s="12"/>
      <c r="C37" s="73">
        <v>0</v>
      </c>
      <c r="D37" s="74"/>
      <c r="E37" s="10">
        <f>C37*84</f>
        <v>0</v>
      </c>
    </row>
    <row r="38" spans="2:5" x14ac:dyDescent="0.25">
      <c r="B38" s="12"/>
      <c r="C38" s="21"/>
      <c r="D38" s="25"/>
      <c r="E38" s="26"/>
    </row>
    <row r="39" spans="2:5" x14ac:dyDescent="0.25">
      <c r="B39" s="12"/>
      <c r="C39" s="83" t="s">
        <v>57</v>
      </c>
      <c r="D39" s="84"/>
      <c r="E39" s="36" t="s">
        <v>36</v>
      </c>
    </row>
    <row r="40" spans="2:5" x14ac:dyDescent="0.25">
      <c r="B40" s="12"/>
      <c r="C40" s="73">
        <v>0</v>
      </c>
      <c r="D40" s="74"/>
      <c r="E40" s="10">
        <f>C40*100</f>
        <v>0</v>
      </c>
    </row>
    <row r="41" spans="2:5" x14ac:dyDescent="0.25">
      <c r="B41" s="12"/>
      <c r="C41" s="21"/>
      <c r="D41" s="25"/>
      <c r="E41" s="26"/>
    </row>
    <row r="42" spans="2:5" x14ac:dyDescent="0.25">
      <c r="B42" s="12"/>
      <c r="C42" s="76" t="s">
        <v>58</v>
      </c>
      <c r="D42" s="77"/>
      <c r="E42" s="78"/>
    </row>
    <row r="43" spans="2:5" x14ac:dyDescent="0.25">
      <c r="B43" s="12"/>
      <c r="C43" s="83" t="s">
        <v>60</v>
      </c>
      <c r="D43" s="84"/>
      <c r="E43" s="36" t="s">
        <v>36</v>
      </c>
    </row>
    <row r="44" spans="2:5" x14ac:dyDescent="0.25">
      <c r="B44" s="12"/>
      <c r="C44" s="85"/>
      <c r="D44" s="86"/>
      <c r="E44" s="9">
        <v>0</v>
      </c>
    </row>
    <row r="45" spans="2:5" x14ac:dyDescent="0.25">
      <c r="B45" s="12"/>
      <c r="C45" s="85"/>
      <c r="D45" s="86"/>
      <c r="E45" s="9">
        <v>0</v>
      </c>
    </row>
    <row r="46" spans="2:5" x14ac:dyDescent="0.25">
      <c r="B46" s="12"/>
      <c r="C46" s="21"/>
      <c r="D46" s="25"/>
      <c r="E46" s="26"/>
    </row>
    <row r="47" spans="2:5" x14ac:dyDescent="0.25">
      <c r="B47" s="27"/>
      <c r="C47" s="71" t="s">
        <v>43</v>
      </c>
      <c r="D47" s="72"/>
      <c r="E47" s="15">
        <f>E8+E15+E22+E28+E31+E34+E37+E40+E44+E45</f>
        <v>0</v>
      </c>
    </row>
    <row r="49" spans="2:5" x14ac:dyDescent="0.25">
      <c r="B49" s="87" t="s">
        <v>59</v>
      </c>
      <c r="C49" s="88"/>
      <c r="D49" s="88"/>
      <c r="E49" s="89"/>
    </row>
    <row r="50" spans="2:5" x14ac:dyDescent="0.25">
      <c r="C50" s="2"/>
      <c r="D50" s="61"/>
      <c r="E50" s="61"/>
    </row>
  </sheetData>
  <sheetProtection algorithmName="SHA-512" hashValue="u7mjNYXhXTWLNffHwhSlRsNaZ4m8U3woccmhXaEzO4+pdaL/xIW1W23bybUr07+EmQcjmtmbkKfAm3z/+GmVog==" saltValue="7eW/Mg0HvMGB3SAHGbcjNQ==" spinCount="100000" sheet="1" objects="1" scenarios="1"/>
  <mergeCells count="22">
    <mergeCell ref="B49:E49"/>
    <mergeCell ref="C47:D47"/>
    <mergeCell ref="C34:D34"/>
    <mergeCell ref="C36:D36"/>
    <mergeCell ref="C37:D37"/>
    <mergeCell ref="C33:D33"/>
    <mergeCell ref="C43:D43"/>
    <mergeCell ref="C44:D44"/>
    <mergeCell ref="C45:D45"/>
    <mergeCell ref="C39:D39"/>
    <mergeCell ref="C40:D40"/>
    <mergeCell ref="C42:E42"/>
    <mergeCell ref="B1:E1"/>
    <mergeCell ref="B3:E3"/>
    <mergeCell ref="B10:E10"/>
    <mergeCell ref="B17:E17"/>
    <mergeCell ref="C31:D31"/>
    <mergeCell ref="B24:E24"/>
    <mergeCell ref="C26:E26"/>
    <mergeCell ref="C27:D27"/>
    <mergeCell ref="C28:D28"/>
    <mergeCell ref="C30:D30"/>
  </mergeCells>
  <pageMargins left="0.75" right="0.75" top="1" bottom="1" header="0.5" footer="0.5"/>
  <pageSetup paperSize="9" scale="60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F05E-B37A-4E22-924C-04A1D5AF389B}">
  <dimension ref="B1:C7"/>
  <sheetViews>
    <sheetView showGridLines="0" zoomScale="115" zoomScaleNormal="115" workbookViewId="0">
      <selection activeCell="G15" sqref="G15"/>
    </sheetView>
  </sheetViews>
  <sheetFormatPr defaultColWidth="11.42578125" defaultRowHeight="15" x14ac:dyDescent="0.25"/>
  <cols>
    <col min="1" max="1" width="1.42578125" customWidth="1"/>
    <col min="2" max="2" width="43.42578125" customWidth="1"/>
    <col min="3" max="3" width="22.140625" style="11" bestFit="1" customWidth="1"/>
  </cols>
  <sheetData>
    <row r="1" spans="2:3" ht="31.5" x14ac:dyDescent="0.5">
      <c r="B1" s="66" t="s">
        <v>37</v>
      </c>
      <c r="C1" s="67"/>
    </row>
    <row r="2" spans="2:3" ht="15.75" x14ac:dyDescent="0.25">
      <c r="B2" s="7"/>
      <c r="C2" s="7"/>
    </row>
    <row r="3" spans="2:3" x14ac:dyDescent="0.25">
      <c r="B3" s="36" t="s">
        <v>38</v>
      </c>
      <c r="C3" s="36" t="s">
        <v>39</v>
      </c>
    </row>
    <row r="4" spans="2:3" x14ac:dyDescent="0.25">
      <c r="B4" s="28" t="s">
        <v>45</v>
      </c>
      <c r="C4" s="10">
        <f>Huurbedragen!E138</f>
        <v>0</v>
      </c>
    </row>
    <row r="5" spans="2:3" x14ac:dyDescent="0.25">
      <c r="B5" s="31" t="s">
        <v>41</v>
      </c>
      <c r="C5" s="10">
        <f>'Afdrukprijzen en overig'!E47</f>
        <v>0</v>
      </c>
    </row>
    <row r="6" spans="2:3" x14ac:dyDescent="0.25">
      <c r="B6" s="21"/>
      <c r="C6" s="26"/>
    </row>
    <row r="7" spans="2:3" x14ac:dyDescent="0.25">
      <c r="B7" s="39" t="s">
        <v>40</v>
      </c>
      <c r="C7" s="38">
        <f>SUM(C4:C5)</f>
        <v>0</v>
      </c>
    </row>
  </sheetData>
  <sheetProtection algorithmName="SHA-512" hashValue="RfxYTEseLSgYAMI4Y5OXbNJozxnToxXnktXSVRcYI88PQg3TsWmeGKTSLzm7R2l4sGD1tr/i9ccptJfJd0XLGw==" saltValue="NJIDLa5BuTQto+CvLTV7Tw==" spinCount="100000" sheet="1" objects="1" scenarios="1"/>
  <mergeCells count="1">
    <mergeCell ref="B1:C1"/>
  </mergeCells>
  <pageMargins left="0.75" right="0.75" top="1" bottom="1" header="0.5" footer="0.5"/>
  <pageSetup paperSize="9" scale="76" orientation="portrait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B205D6527874BA7655EC10F9C0F12" ma:contentTypeVersion="10" ma:contentTypeDescription="Een nieuw document maken." ma:contentTypeScope="" ma:versionID="c15fd6ff0ad157b7221b497692954b0a">
  <xsd:schema xmlns:xsd="http://www.w3.org/2001/XMLSchema" xmlns:xs="http://www.w3.org/2001/XMLSchema" xmlns:p="http://schemas.microsoft.com/office/2006/metadata/properties" xmlns:ns2="5822147e-92ee-4865-9285-0a2e8cc12f8d" xmlns:ns3="80c770f6-d379-4412-bfd5-a0073016ce97" targetNamespace="http://schemas.microsoft.com/office/2006/metadata/properties" ma:root="true" ma:fieldsID="93e9c392b9d3185f4a35910505b5b39a" ns2:_="" ns3:_="">
    <xsd:import namespace="5822147e-92ee-4865-9285-0a2e8cc12f8d"/>
    <xsd:import namespace="80c770f6-d379-4412-bfd5-a0073016ce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2147e-92ee-4865-9285-0a2e8cc12f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4f13998-8360-45be-b009-06ddd2bae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770f6-d379-4412-bfd5-a0073016ce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52cd9b-bbd7-4fca-aecc-a546987f8c2f}" ma:internalName="TaxCatchAll" ma:showField="CatchAllData" ma:web="80c770f6-d379-4412-bfd5-a0073016ce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c770f6-d379-4412-bfd5-a0073016ce97" xsi:nil="true"/>
    <lcf76f155ced4ddcb4097134ff3c332f xmlns="5822147e-92ee-4865-9285-0a2e8cc12f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64FD42-7AC6-4596-BC2A-CB3B9B510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22147e-92ee-4865-9285-0a2e8cc12f8d"/>
    <ds:schemaRef ds:uri="80c770f6-d379-4412-bfd5-a0073016ce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733E18D2-CC62-4CA9-BD92-4B90F2B4FD0A}">
  <ds:schemaRefs>
    <ds:schemaRef ds:uri="http://purl.org/dc/elements/1.1/"/>
    <ds:schemaRef ds:uri="232fe557-ef79-448c-95e1-f74baca94817"/>
    <ds:schemaRef ds:uri="797b76d8-f96e-41a2-b7a0-555eebca6752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dfc8eec1-e7e2-43f9-a013-2ba4d45a3383"/>
    <ds:schemaRef ds:uri="4b5bc7e5-889e-405b-9231-29fc0899fcdb"/>
    <ds:schemaRef ds:uri="80c770f6-d379-4412-bfd5-a0073016ce97"/>
    <ds:schemaRef ds:uri="5822147e-92ee-4865-9285-0a2e8cc12f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Handleiding</vt:lpstr>
      <vt:lpstr>Huurbedragen</vt:lpstr>
      <vt:lpstr>Afdrukprijzen en overig</vt:lpstr>
      <vt:lpstr>Prijswens 1 Totaalprijs</vt:lpstr>
      <vt:lpstr>'Afdrukprijzen en overig'!Afdrukbereik</vt:lpstr>
      <vt:lpstr>Huurbedragen!Afdrukbereik</vt:lpstr>
      <vt:lpstr>'Prijswens 1 Totaalprijs'!Afdrukbereik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Arno Harbers</cp:lastModifiedBy>
  <cp:lastPrinted>2009-11-02T10:38:49Z</cp:lastPrinted>
  <dcterms:created xsi:type="dcterms:W3CDTF">2008-11-21T10:07:29Z</dcterms:created>
  <dcterms:modified xsi:type="dcterms:W3CDTF">2026-01-14T21:45:16Z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0x0101004D3B205D6527874BA7655EC10F9C0F12</vt:lpwstr>
  </property>
  <property fmtid="{D5CDD505-2E9C-101B-9397-08002B2CF9AE}" pid="9" name="MediaServiceImageTags">
    <vt:lpwstr/>
  </property>
</Properties>
</file>