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Kleineveegmachine/Shared Documents/3. Nota van Inlichtingen/"/>
    </mc:Choice>
  </mc:AlternateContent>
  <xr:revisionPtr revIDLastSave="35" documentId="8_{472D6519-B3D7-4663-995B-399C40994748}" xr6:coauthVersionLast="47" xr6:coauthVersionMax="47" xr10:uidLastSave="{67EE0541-FF5B-4C59-A759-29DECE652102}"/>
  <bookViews>
    <workbookView xWindow="-120" yWindow="-120" windowWidth="29040" windowHeight="17520" xr2:uid="{5EBC4F26-F0CE-4086-A8EA-1CF5E9A2D74D}"/>
  </bookViews>
  <sheets>
    <sheet name="Tarievenblad" sheetId="4" r:id="rId1"/>
    <sheet name="Punten berekening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D9" i="1" l="1"/>
  <c r="C21" i="1"/>
  <c r="B21" i="1"/>
  <c r="B20" i="1"/>
</calcChain>
</file>

<file path=xl/sharedStrings.xml><?xml version="1.0" encoding="utf-8"?>
<sst xmlns="http://schemas.openxmlformats.org/spreadsheetml/2006/main" count="20" uniqueCount="20">
  <si>
    <t>Naam inschrijver</t>
  </si>
  <si>
    <t>Categorie</t>
  </si>
  <si>
    <t>Tarieven/kosten</t>
  </si>
  <si>
    <t>Maximum</t>
  </si>
  <si>
    <t xml:space="preserve">      Lijnfunctie (lineaire functie)</t>
  </si>
  <si>
    <t>Omschrijving</t>
  </si>
  <si>
    <t>Waarde</t>
  </si>
  <si>
    <t>Score</t>
  </si>
  <si>
    <t>Lijnfunctie</t>
  </si>
  <si>
    <t>Slechtste waarde / laagste score</t>
  </si>
  <si>
    <t>Beste waarde / hoogste score</t>
  </si>
  <si>
    <t>Score voor waarde van inschrijver</t>
  </si>
  <si>
    <t xml:space="preserve">De velden C5 t/m D6 zijn invoervelden voor de lineaire functie. </t>
  </si>
  <si>
    <t>Het veld C9 kan worden gebruikt om scores te berekenen van leveranciers.</t>
  </si>
  <si>
    <t>Zie de bijgesloten Word file voor een beschrijving voor de gunningsleidraad.</t>
  </si>
  <si>
    <t>Tussen twee punten geldt de volgende formule:</t>
  </si>
  <si>
    <t>= minmale score + (max. te behalen punten - min. te behalen punten) / (laagste prijs - hoogste prijs) * (inschrijfprijs - hoogsteprijs)</t>
  </si>
  <si>
    <t>Concreet met de bovenstaande instelling:</t>
  </si>
  <si>
    <t xml:space="preserve">Reken minimum </t>
  </si>
  <si>
    <t>Prijs veegmachine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</si>
</sst>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0_ ;[Red]\-0\ "/>
    <numFmt numFmtId="169" formatCode="_(* #,##0.00_);_(* \(#,##0.00\);_(* &quot;-&quot;??_);_(@_)"/>
    <numFmt numFmtId="170" formatCode="_-* #,##0_-;_-* #,##0\-;_-* &quot;-&quot;??_-;_-@_-"/>
    <numFmt numFmtId="171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6" fillId="6" borderId="0" applyNumberFormat="0" applyBorder="0" applyAlignment="0" applyProtection="0"/>
    <xf numFmtId="0" fontId="1" fillId="7" borderId="0" applyNumberFormat="0" applyBorder="0" applyAlignment="0" applyProtection="0"/>
  </cellStyleXfs>
  <cellXfs count="56">
    <xf numFmtId="0" fontId="0" fillId="0" borderId="0" xfId="0"/>
    <xf numFmtId="0" fontId="0" fillId="8" borderId="0" xfId="0" applyFill="1"/>
    <xf numFmtId="0" fontId="7" fillId="8" borderId="0" xfId="0" applyFont="1" applyFill="1"/>
    <xf numFmtId="0" fontId="8" fillId="8" borderId="0" xfId="0" applyFont="1" applyFill="1"/>
    <xf numFmtId="0" fontId="0" fillId="9" borderId="0" xfId="0" applyFill="1"/>
    <xf numFmtId="0" fontId="7" fillId="8" borderId="0" xfId="0" applyFont="1" applyFill="1" applyAlignment="1">
      <alignment horizontal="center"/>
    </xf>
    <xf numFmtId="0" fontId="6" fillId="6" borderId="3" xfId="6" applyNumberFormat="1" applyBorder="1" applyAlignment="1">
      <alignment horizontal="center" vertical="top"/>
    </xf>
    <xf numFmtId="0" fontId="6" fillId="6" borderId="4" xfId="6" applyNumberFormat="1" applyBorder="1" applyAlignment="1">
      <alignment horizontal="center"/>
    </xf>
    <xf numFmtId="0" fontId="6" fillId="6" borderId="5" xfId="6" applyNumberFormat="1" applyBorder="1" applyAlignment="1">
      <alignment horizontal="center"/>
    </xf>
    <xf numFmtId="0" fontId="0" fillId="8" borderId="0" xfId="0" applyFill="1" applyAlignment="1">
      <alignment horizontal="center"/>
    </xf>
    <xf numFmtId="0" fontId="3" fillId="3" borderId="6" xfId="3" applyNumberFormat="1" applyBorder="1" applyAlignment="1">
      <alignment horizontal="left"/>
    </xf>
    <xf numFmtId="164" fontId="10" fillId="10" borderId="7" xfId="4" applyNumberFormat="1" applyFont="1" applyFill="1" applyBorder="1" applyAlignment="1"/>
    <xf numFmtId="165" fontId="10" fillId="10" borderId="8" xfId="4" applyNumberFormat="1" applyFont="1" applyFill="1" applyBorder="1"/>
    <xf numFmtId="1" fontId="11" fillId="8" borderId="0" xfId="0" applyNumberFormat="1" applyFont="1" applyFill="1"/>
    <xf numFmtId="0" fontId="9" fillId="8" borderId="0" xfId="0" applyFont="1" applyFill="1"/>
    <xf numFmtId="166" fontId="8" fillId="8" borderId="0" xfId="0" applyNumberFormat="1" applyFont="1" applyFill="1"/>
    <xf numFmtId="167" fontId="8" fillId="8" borderId="0" xfId="0" applyNumberFormat="1" applyFont="1" applyFill="1"/>
    <xf numFmtId="168" fontId="2" fillId="2" borderId="10" xfId="2" applyNumberFormat="1" applyBorder="1" applyAlignment="1">
      <alignment horizontal="left"/>
    </xf>
    <xf numFmtId="164" fontId="10" fillId="10" borderId="11" xfId="4" applyNumberFormat="1" applyFont="1" applyFill="1" applyBorder="1" applyAlignment="1"/>
    <xf numFmtId="165" fontId="10" fillId="10" borderId="12" xfId="4" applyNumberFormat="1" applyFont="1" applyFill="1" applyBorder="1"/>
    <xf numFmtId="0" fontId="0" fillId="8" borderId="13" xfId="0" applyFill="1" applyBorder="1"/>
    <xf numFmtId="165" fontId="0" fillId="7" borderId="3" xfId="7" applyNumberFormat="1" applyFont="1" applyBorder="1"/>
    <xf numFmtId="164" fontId="10" fillId="10" borderId="14" xfId="5" applyNumberFormat="1" applyFont="1" applyFill="1" applyBorder="1" applyAlignment="1"/>
    <xf numFmtId="0" fontId="11" fillId="8" borderId="0" xfId="0" applyFont="1" applyFill="1" applyAlignment="1">
      <alignment horizontal="left"/>
    </xf>
    <xf numFmtId="1" fontId="9" fillId="8" borderId="0" xfId="0" applyNumberFormat="1" applyFont="1" applyFill="1"/>
    <xf numFmtId="170" fontId="9" fillId="8" borderId="0" xfId="1" applyNumberFormat="1" applyFont="1" applyFill="1"/>
    <xf numFmtId="0" fontId="11" fillId="8" borderId="0" xfId="0" applyFont="1" applyFill="1"/>
    <xf numFmtId="165" fontId="11" fillId="8" borderId="0" xfId="0" applyNumberFormat="1" applyFont="1" applyFill="1"/>
    <xf numFmtId="0" fontId="11" fillId="8" borderId="0" xfId="0" quotePrefix="1" applyFont="1" applyFill="1" applyAlignment="1">
      <alignment horizontal="left"/>
    </xf>
    <xf numFmtId="170" fontId="0" fillId="8" borderId="0" xfId="1" applyNumberFormat="1" applyFont="1" applyFill="1" applyBorder="1"/>
    <xf numFmtId="2" fontId="0" fillId="8" borderId="0" xfId="0" applyNumberFormat="1" applyFill="1"/>
    <xf numFmtId="0" fontId="12" fillId="8" borderId="0" xfId="0" quotePrefix="1" applyFont="1" applyFill="1" applyAlignment="1">
      <alignment horizontal="left"/>
    </xf>
    <xf numFmtId="0" fontId="13" fillId="8" borderId="0" xfId="0" applyFont="1" applyFill="1"/>
    <xf numFmtId="0" fontId="14" fillId="8" borderId="0" xfId="0" quotePrefix="1" applyFont="1" applyFill="1" applyAlignment="1">
      <alignment horizontal="left"/>
    </xf>
    <xf numFmtId="44" fontId="14" fillId="8" borderId="0" xfId="0" applyNumberFormat="1" applyFont="1" applyFill="1" applyAlignment="1">
      <alignment horizontal="left"/>
    </xf>
    <xf numFmtId="0" fontId="5" fillId="8" borderId="0" xfId="0" applyFont="1" applyFill="1"/>
    <xf numFmtId="0" fontId="0" fillId="9" borderId="0" xfId="0" applyFill="1" applyAlignment="1">
      <alignment horizontal="center"/>
    </xf>
    <xf numFmtId="0" fontId="9" fillId="9" borderId="0" xfId="0" applyFont="1" applyFill="1"/>
    <xf numFmtId="166" fontId="8" fillId="9" borderId="0" xfId="0" applyNumberFormat="1" applyFont="1" applyFill="1"/>
    <xf numFmtId="167" fontId="8" fillId="9" borderId="0" xfId="0" applyNumberFormat="1" applyFont="1" applyFill="1"/>
    <xf numFmtId="1" fontId="9" fillId="9" borderId="0" xfId="0" applyNumberFormat="1" applyFont="1" applyFill="1"/>
    <xf numFmtId="0" fontId="6" fillId="9" borderId="0" xfId="6" applyNumberFormat="1" applyFill="1" applyBorder="1" applyAlignment="1">
      <alignment vertical="center" textRotation="90"/>
    </xf>
    <xf numFmtId="170" fontId="0" fillId="8" borderId="0" xfId="0" applyNumberFormat="1" applyFill="1"/>
    <xf numFmtId="0" fontId="15" fillId="11" borderId="16" xfId="0" applyFont="1" applyFill="1" applyBorder="1"/>
    <xf numFmtId="0" fontId="0" fillId="0" borderId="16" xfId="0" applyBorder="1"/>
    <xf numFmtId="171" fontId="0" fillId="0" borderId="16" xfId="0" applyNumberFormat="1" applyBorder="1"/>
    <xf numFmtId="171" fontId="0" fillId="9" borderId="0" xfId="0" applyNumberFormat="1" applyFill="1"/>
    <xf numFmtId="171" fontId="0" fillId="11" borderId="16" xfId="0" applyNumberFormat="1" applyFill="1" applyBorder="1"/>
    <xf numFmtId="0" fontId="0" fillId="11" borderId="16" xfId="0" applyFill="1" applyBorder="1"/>
    <xf numFmtId="0" fontId="0" fillId="12" borderId="16" xfId="0" applyFill="1" applyBorder="1" applyProtection="1">
      <protection locked="0"/>
    </xf>
    <xf numFmtId="171" fontId="0" fillId="12" borderId="16" xfId="0" applyNumberFormat="1" applyFill="1" applyBorder="1" applyProtection="1">
      <protection locked="0"/>
    </xf>
    <xf numFmtId="165" fontId="1" fillId="7" borderId="15" xfId="7" applyNumberFormat="1" applyBorder="1"/>
    <xf numFmtId="0" fontId="9" fillId="8" borderId="0" xfId="0" applyFont="1" applyFill="1" applyAlignment="1">
      <alignment horizontal="center"/>
    </xf>
    <xf numFmtId="0" fontId="6" fillId="6" borderId="6" xfId="6" applyNumberFormat="1" applyBorder="1" applyAlignment="1">
      <alignment horizontal="center" vertical="center" textRotation="90"/>
    </xf>
    <xf numFmtId="0" fontId="6" fillId="6" borderId="9" xfId="6" applyNumberFormat="1" applyBorder="1" applyAlignment="1">
      <alignment horizontal="center" vertical="center" textRotation="90"/>
    </xf>
    <xf numFmtId="0" fontId="6" fillId="6" borderId="10" xfId="6" applyNumberFormat="1" applyBorder="1" applyAlignment="1">
      <alignment horizontal="center" vertical="center" textRotation="90"/>
    </xf>
  </cellXfs>
  <cellStyles count="8">
    <cellStyle name="20% - Accent3" xfId="7" builtinId="38"/>
    <cellStyle name="Accent1" xfId="6" builtinId="29"/>
    <cellStyle name="Goed" xfId="2" builtinId="26"/>
    <cellStyle name="Invoer" xfId="4" builtinId="20"/>
    <cellStyle name="Komma" xfId="1" builtinId="3"/>
    <cellStyle name="Notitie" xfId="5" builtinId="10"/>
    <cellStyle name="Ongeldig" xfId="3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'Punten berekening'!$C$5:$C$8</c:f>
              <c:numCache>
                <c:formatCode>_-"€"\ * #,##0.00_-;_-"€"\ * #,##0.00\-;_-"€"\ * "-"??_-;_-@_-</c:formatCode>
                <c:ptCount val="4"/>
                <c:pt idx="0">
                  <c:v>290000</c:v>
                </c:pt>
                <c:pt idx="1">
                  <c:v>260000</c:v>
                </c:pt>
              </c:numCache>
            </c:numRef>
          </c:xVal>
          <c:yVal>
            <c:numRef>
              <c:f>'Punten berekening'!$D$5:$D$8</c:f>
              <c:numCache>
                <c:formatCode>0.0</c:formatCode>
                <c:ptCount val="4"/>
                <c:pt idx="0">
                  <c:v>0</c:v>
                </c:pt>
                <c:pt idx="1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'Punten berekening'!$C$9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'Punten berekening'!$D$9</c:f>
              <c:numCache>
                <c:formatCode>0.0</c:formatCode>
                <c:ptCount val="1"/>
                <c:pt idx="0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25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  <c:max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2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139211</xdr:colOff>
      <xdr:row>0</xdr:row>
      <xdr:rowOff>58615</xdr:rowOff>
    </xdr:from>
    <xdr:to>
      <xdr:col>4</xdr:col>
      <xdr:colOff>29308</xdr:colOff>
      <xdr:row>1</xdr:row>
      <xdr:rowOff>124558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65DF81FB-0C17-4022-9FA1-13EEAF566665}"/>
            </a:ext>
          </a:extLst>
        </xdr:cNvPr>
        <xdr:cNvSpPr txBox="1"/>
      </xdr:nvSpPr>
      <xdr:spPr>
        <a:xfrm>
          <a:off x="748811" y="58615"/>
          <a:ext cx="3671522" cy="2564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/>
            <a:t>Bijlage</a:t>
          </a:r>
          <a:r>
            <a:rPr lang="nl-NL" sz="1200" b="1" baseline="0"/>
            <a:t> H - Tarievenblad</a:t>
          </a:r>
        </a:p>
      </xdr:txBody>
    </xdr:sp>
    <xdr:clientData/>
  </xdr:twoCellAnchor>
  <xdr:twoCellAnchor>
    <xdr:from>
      <xdr:col>4</xdr:col>
      <xdr:colOff>247649</xdr:colOff>
      <xdr:row>0</xdr:row>
      <xdr:rowOff>57149</xdr:rowOff>
    </xdr:from>
    <xdr:to>
      <xdr:col>7</xdr:col>
      <xdr:colOff>498230</xdr:colOff>
      <xdr:row>2</xdr:row>
      <xdr:rowOff>161192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DE4828BD-2509-495D-A77F-6B6655865B29}"/>
            </a:ext>
          </a:extLst>
        </xdr:cNvPr>
        <xdr:cNvSpPr txBox="1"/>
      </xdr:nvSpPr>
      <xdr:spPr>
        <a:xfrm>
          <a:off x="4638674" y="57149"/>
          <a:ext cx="2688981" cy="4850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Wij</a:t>
          </a:r>
          <a:r>
            <a:rPr lang="nl-NL" sz="1100" baseline="0"/>
            <a:t> verzoeken u om de groen gearceerde cellen in te vullen.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702878</xdr:colOff>
      <xdr:row>2</xdr:row>
      <xdr:rowOff>51895</xdr:rowOff>
    </xdr:from>
    <xdr:to>
      <xdr:col>9</xdr:col>
      <xdr:colOff>2607878</xdr:colOff>
      <xdr:row>15</xdr:row>
      <xdr:rowOff>29035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EF20-2949-4BB6-BB4D-AC80792D74BB}">
  <dimension ref="A1:H9"/>
  <sheetViews>
    <sheetView tabSelected="1" zoomScale="130" zoomScaleNormal="130" workbookViewId="0">
      <selection activeCell="C6" sqref="C6"/>
    </sheetView>
  </sheetViews>
  <sheetFormatPr defaultColWidth="0" defaultRowHeight="15" customHeight="1" zeroHeight="1" x14ac:dyDescent="0.25"/>
  <cols>
    <col min="1" max="1" width="9.140625" style="4" customWidth="1"/>
    <col min="2" max="2" width="33.28515625" bestFit="1" customWidth="1"/>
    <col min="3" max="3" width="20.140625" customWidth="1"/>
    <col min="4" max="4" width="18" bestFit="1" customWidth="1"/>
    <col min="5" max="5" width="18.28515625" bestFit="1" customWidth="1"/>
    <col min="6" max="8" width="9.140625" style="4" customWidth="1"/>
    <col min="9" max="16384" width="9.140625" hidden="1"/>
  </cols>
  <sheetData>
    <row r="1" spans="2:7" s="4" customFormat="1" x14ac:dyDescent="0.25"/>
    <row r="2" spans="2:7" s="4" customFormat="1" x14ac:dyDescent="0.25"/>
    <row r="3" spans="2:7" x14ac:dyDescent="0.25">
      <c r="B3" s="43" t="s">
        <v>0</v>
      </c>
      <c r="C3" s="49"/>
      <c r="D3" s="4"/>
    </row>
    <row r="4" spans="2:7" s="4" customFormat="1" x14ac:dyDescent="0.25"/>
    <row r="5" spans="2:7" x14ac:dyDescent="0.25">
      <c r="B5" s="43" t="s">
        <v>1</v>
      </c>
      <c r="C5" s="43" t="s">
        <v>2</v>
      </c>
      <c r="D5" s="43" t="s">
        <v>18</v>
      </c>
      <c r="E5" s="43" t="s">
        <v>3</v>
      </c>
    </row>
    <row r="6" spans="2:7" x14ac:dyDescent="0.25">
      <c r="B6" s="44" t="s">
        <v>19</v>
      </c>
      <c r="C6" s="50"/>
      <c r="D6" s="45">
        <v>260000</v>
      </c>
      <c r="E6" s="45">
        <v>290000</v>
      </c>
    </row>
    <row r="7" spans="2:7" s="4" customFormat="1" x14ac:dyDescent="0.25">
      <c r="B7" s="43"/>
      <c r="C7" s="47"/>
      <c r="D7" s="48"/>
      <c r="E7" s="48"/>
      <c r="G7" s="46"/>
    </row>
    <row r="8" spans="2:7" s="4" customFormat="1" x14ac:dyDescent="0.25"/>
    <row r="9" spans="2:7" ht="15" hidden="1" customHeight="1" x14ac:dyDescent="0.25">
      <c r="B9" s="4"/>
      <c r="C9" s="4"/>
      <c r="D9" s="4"/>
      <c r="E9" s="4"/>
    </row>
  </sheetData>
  <phoneticPr fontId="16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67"/>
  <sheetViews>
    <sheetView zoomScale="130" zoomScaleNormal="130" workbookViewId="0">
      <selection activeCell="C9" sqref="C9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3" customWidth="1"/>
    <col min="3" max="3" width="16" style="1" customWidth="1"/>
    <col min="4" max="4" width="12.8554687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hidden="1"/>
  </cols>
  <sheetData>
    <row r="1" spans="1:11" ht="15" customHeight="1" x14ac:dyDescent="0.25">
      <c r="B1" s="2"/>
      <c r="C1" s="3"/>
      <c r="D1" s="3"/>
      <c r="E1" s="3"/>
    </row>
    <row r="2" spans="1:11" ht="15" customHeight="1" x14ac:dyDescent="0.25">
      <c r="B2" s="2"/>
      <c r="C2" s="3"/>
      <c r="D2" s="3"/>
      <c r="E2" s="52" t="s">
        <v>4</v>
      </c>
      <c r="F2" s="52"/>
      <c r="G2" s="52"/>
      <c r="H2" s="52"/>
      <c r="I2" s="52"/>
      <c r="J2" s="52"/>
    </row>
    <row r="3" spans="1:11" ht="15" customHeight="1" x14ac:dyDescent="0.25">
      <c r="B3" s="2"/>
      <c r="C3" s="3"/>
    </row>
    <row r="4" spans="1:11" ht="15.75" thickBot="1" x14ac:dyDescent="0.3">
      <c r="A4" s="5"/>
      <c r="B4" s="6" t="s">
        <v>5</v>
      </c>
      <c r="C4" s="7" t="s">
        <v>6</v>
      </c>
      <c r="D4" s="8" t="s">
        <v>7</v>
      </c>
      <c r="K4" s="9"/>
    </row>
    <row r="5" spans="1:11" ht="15" customHeight="1" x14ac:dyDescent="0.25">
      <c r="A5" s="53" t="s">
        <v>8</v>
      </c>
      <c r="B5" s="10" t="s">
        <v>9</v>
      </c>
      <c r="C5" s="11">
        <v>290000</v>
      </c>
      <c r="D5" s="12">
        <v>0</v>
      </c>
      <c r="E5" s="13"/>
      <c r="F5" s="14"/>
      <c r="G5" s="15"/>
      <c r="H5" s="16"/>
      <c r="I5" s="14"/>
      <c r="J5" s="14"/>
      <c r="K5" s="14"/>
    </row>
    <row r="6" spans="1:11" s="4" customFormat="1" ht="15" x14ac:dyDescent="0.25">
      <c r="A6" s="54"/>
      <c r="B6" s="17" t="s">
        <v>10</v>
      </c>
      <c r="C6" s="18">
        <v>260000</v>
      </c>
      <c r="D6" s="19">
        <v>20</v>
      </c>
      <c r="E6" s="13"/>
      <c r="F6" s="14"/>
      <c r="G6" s="15"/>
      <c r="H6" s="16"/>
      <c r="I6" s="14"/>
      <c r="J6" s="14"/>
      <c r="K6" s="14"/>
    </row>
    <row r="7" spans="1:11" s="4" customFormat="1" ht="15" x14ac:dyDescent="0.25">
      <c r="A7" s="54"/>
      <c r="B7" s="13"/>
      <c r="C7" s="13"/>
      <c r="D7" s="20"/>
      <c r="E7" s="13"/>
      <c r="F7" s="14"/>
      <c r="G7" s="15"/>
      <c r="H7" s="16"/>
      <c r="I7" s="14"/>
      <c r="J7" s="14"/>
      <c r="K7" s="14"/>
    </row>
    <row r="8" spans="1:11" s="4" customFormat="1" ht="15.75" thickBot="1" x14ac:dyDescent="0.3">
      <c r="A8" s="54"/>
      <c r="B8" s="13"/>
      <c r="C8" s="13"/>
      <c r="D8" s="20"/>
      <c r="E8" s="13"/>
      <c r="F8" s="14"/>
      <c r="G8" s="15"/>
      <c r="H8" s="16"/>
      <c r="I8" s="14"/>
      <c r="J8" s="14"/>
      <c r="K8" s="14"/>
    </row>
    <row r="9" spans="1:11" s="4" customFormat="1" ht="15.75" thickBot="1" x14ac:dyDescent="0.3">
      <c r="A9" s="55"/>
      <c r="B9" s="21" t="s">
        <v>11</v>
      </c>
      <c r="C9" s="22">
        <f>Tarievenblad!C6</f>
        <v>0</v>
      </c>
      <c r="D9" s="51">
        <f>IF(C9="","",IF(C9&gt;C5,"Ongeldig",IF(C9&gt;=C6,D5+(D6-D5)/(C6-C5)*(C9-C5),20)))</f>
        <v>20</v>
      </c>
      <c r="E9" s="13"/>
      <c r="F9" s="14"/>
      <c r="G9" s="14"/>
      <c r="H9" s="14"/>
      <c r="I9" s="14"/>
      <c r="J9" s="14"/>
      <c r="K9" s="14"/>
    </row>
    <row r="10" spans="1:11" s="4" customFormat="1" ht="15" x14ac:dyDescent="0.25">
      <c r="A10" s="1"/>
      <c r="B10" s="23"/>
      <c r="C10" s="1"/>
      <c r="D10" s="1"/>
      <c r="E10" s="24"/>
      <c r="F10" s="14"/>
      <c r="G10" s="14"/>
      <c r="H10" s="14"/>
      <c r="I10" s="14"/>
      <c r="J10" s="14"/>
      <c r="K10" s="14"/>
    </row>
    <row r="11" spans="1:11" s="4" customFormat="1" ht="15" x14ac:dyDescent="0.25">
      <c r="A11" s="23"/>
      <c r="B11" s="23" t="s">
        <v>12</v>
      </c>
      <c r="C11" s="1"/>
      <c r="D11" s="1"/>
      <c r="E11" s="24"/>
      <c r="F11" s="14"/>
      <c r="G11" s="14"/>
      <c r="H11" s="14"/>
      <c r="I11" s="14"/>
      <c r="J11" s="14"/>
      <c r="K11" s="14"/>
    </row>
    <row r="12" spans="1:11" s="4" customFormat="1" ht="15" x14ac:dyDescent="0.25">
      <c r="A12" s="1"/>
      <c r="B12" s="23" t="s">
        <v>13</v>
      </c>
      <c r="C12" s="1"/>
      <c r="D12" s="1"/>
      <c r="E12" s="24"/>
      <c r="F12" s="14"/>
      <c r="G12" s="14"/>
      <c r="H12" s="14"/>
      <c r="I12" s="14"/>
      <c r="J12" s="25"/>
      <c r="K12" s="14"/>
    </row>
    <row r="13" spans="1:11" s="4" customFormat="1" ht="15" x14ac:dyDescent="0.25">
      <c r="A13" s="1"/>
      <c r="B13" s="23"/>
      <c r="C13" s="1"/>
      <c r="D13" s="1"/>
      <c r="E13" s="24"/>
      <c r="F13" s="14"/>
      <c r="G13" s="14"/>
      <c r="H13" s="14"/>
      <c r="I13" s="14"/>
      <c r="J13"/>
      <c r="K13" s="14"/>
    </row>
    <row r="14" spans="1:11" s="4" customFormat="1" ht="15" x14ac:dyDescent="0.25">
      <c r="A14" s="23"/>
      <c r="B14" s="1" t="s">
        <v>14</v>
      </c>
      <c r="C14" s="3"/>
      <c r="D14" s="1"/>
      <c r="E14" s="13"/>
      <c r="F14" s="26"/>
      <c r="G14" s="23"/>
      <c r="H14" s="26"/>
      <c r="I14" s="26"/>
      <c r="J14" s="26"/>
      <c r="K14" s="26"/>
    </row>
    <row r="15" spans="1:11" s="4" customFormat="1" ht="15" customHeight="1" x14ac:dyDescent="0.25">
      <c r="A15" s="1"/>
      <c r="B15" s="23"/>
      <c r="C15" s="1"/>
      <c r="D15" s="1"/>
      <c r="E15" s="27"/>
      <c r="F15" s="26"/>
      <c r="G15" s="26"/>
      <c r="H15" s="26"/>
      <c r="I15" s="26"/>
      <c r="J15" s="26"/>
      <c r="K15" s="26"/>
    </row>
    <row r="16" spans="1:11" s="4" customFormat="1" ht="15" x14ac:dyDescent="0.25">
      <c r="A16" s="1"/>
      <c r="B16" s="23" t="s">
        <v>15</v>
      </c>
      <c r="C16" s="1"/>
      <c r="D16" s="1"/>
      <c r="E16" s="27"/>
      <c r="F16" s="26"/>
      <c r="G16" s="26"/>
      <c r="H16" s="26"/>
      <c r="I16" s="26"/>
      <c r="J16" s="26"/>
      <c r="K16" s="26"/>
    </row>
    <row r="17" spans="1:11" s="4" customFormat="1" ht="15" x14ac:dyDescent="0.25">
      <c r="A17" s="1"/>
      <c r="B17" s="28" t="s">
        <v>16</v>
      </c>
      <c r="C17" s="3"/>
      <c r="D17" s="3"/>
      <c r="E17" s="3"/>
      <c r="F17" s="1"/>
      <c r="G17" s="1"/>
      <c r="H17" s="1"/>
      <c r="I17" s="1"/>
      <c r="J17" s="29"/>
      <c r="K17" s="1"/>
    </row>
    <row r="18" spans="1:11" s="4" customFormat="1" ht="15" x14ac:dyDescent="0.25">
      <c r="A18" s="1"/>
      <c r="C18" s="3"/>
      <c r="D18" s="1"/>
      <c r="E18" s="3"/>
      <c r="F18" s="1"/>
      <c r="G18" s="1"/>
      <c r="H18" s="1"/>
      <c r="I18" s="1"/>
      <c r="J18" s="29"/>
      <c r="K18" s="1"/>
    </row>
    <row r="19" spans="1:11" s="4" customFormat="1" ht="15" x14ac:dyDescent="0.25">
      <c r="A19" s="1"/>
      <c r="B19" s="23" t="s">
        <v>17</v>
      </c>
      <c r="C19" s="3"/>
      <c r="D19" s="3"/>
      <c r="E19" s="3"/>
      <c r="F19" s="30"/>
      <c r="G19" s="1"/>
      <c r="H19" s="1"/>
      <c r="I19" s="1"/>
      <c r="J19" s="29"/>
      <c r="K19" s="1"/>
    </row>
    <row r="20" spans="1:11" s="4" customFormat="1" ht="15" x14ac:dyDescent="0.25">
      <c r="A20" s="1"/>
      <c r="B20" s="31" t="str">
        <f>"= "&amp;D5&amp;" + ("&amp;D6&amp;" - "&amp;D5&amp;") / ("&amp;C6&amp;" - "&amp;C5&amp;") * (inschrijfprijs - "&amp;C5&amp;")"</f>
        <v>= 0 + (20 - 0) / (260000 - 290000) * (inschrijfprijs - 290000)</v>
      </c>
      <c r="C20" s="3"/>
      <c r="D20"/>
      <c r="E20" s="32"/>
      <c r="F20" s="1"/>
      <c r="G20" s="1"/>
      <c r="H20" s="1"/>
      <c r="I20" s="1"/>
      <c r="J20" s="29"/>
      <c r="K20" s="1"/>
    </row>
    <row r="21" spans="1:11" s="4" customFormat="1" ht="15" x14ac:dyDescent="0.25">
      <c r="A21" s="1"/>
      <c r="B21" s="33">
        <f>30/-400000</f>
        <v>-7.4999999999999993E-5</v>
      </c>
      <c r="C21" s="26">
        <f>B21*(C9-400000)</f>
        <v>29.999999999999996</v>
      </c>
      <c r="D21" s="3"/>
      <c r="E21" s="3"/>
      <c r="F21" s="1"/>
      <c r="G21" s="1"/>
      <c r="H21" s="1"/>
      <c r="I21" s="1"/>
      <c r="J21" s="29"/>
      <c r="K21" s="1"/>
    </row>
    <row r="22" spans="1:11" s="4" customFormat="1" ht="15" hidden="1" x14ac:dyDescent="0.25">
      <c r="A22" s="1"/>
      <c r="B22" s="34"/>
      <c r="C22" s="3"/>
      <c r="D22" s="3"/>
      <c r="E22" s="3"/>
      <c r="F22" s="1"/>
      <c r="G22" s="1"/>
      <c r="H22" s="1"/>
      <c r="I22" s="1"/>
      <c r="J22" s="29"/>
      <c r="K22" s="1"/>
    </row>
    <row r="23" spans="1:11" s="4" customFormat="1" ht="15" hidden="1" x14ac:dyDescent="0.25">
      <c r="A23" s="1"/>
      <c r="B23" s="33"/>
      <c r="C23" s="3"/>
      <c r="D23"/>
      <c r="E23" s="32"/>
      <c r="F23" s="1"/>
      <c r="G23" s="1"/>
      <c r="H23" s="1"/>
      <c r="I23" s="1"/>
      <c r="J23" s="29"/>
      <c r="K23" s="1"/>
    </row>
    <row r="24" spans="1:11" s="4" customFormat="1" ht="15" hidden="1" x14ac:dyDescent="0.25">
      <c r="A24" s="23"/>
      <c r="B24" s="35"/>
      <c r="C24" s="1"/>
      <c r="D24" s="1"/>
      <c r="E24"/>
      <c r="K24" s="36"/>
    </row>
    <row r="25" spans="1:11" s="4" customFormat="1" ht="15" hidden="1" customHeight="1" x14ac:dyDescent="0.25">
      <c r="A25" s="23"/>
      <c r="B25" s="1"/>
      <c r="C25" s="1"/>
      <c r="D25" s="1"/>
      <c r="E25" s="13"/>
      <c r="F25" s="37"/>
      <c r="G25" s="38"/>
      <c r="H25" s="39"/>
      <c r="I25" s="37"/>
      <c r="J25" s="40"/>
      <c r="K25" s="40"/>
    </row>
    <row r="26" spans="1:11" s="4" customFormat="1" ht="15" hidden="1" x14ac:dyDescent="0.25">
      <c r="A26" s="1"/>
      <c r="B26" s="23"/>
      <c r="C26" s="1"/>
      <c r="D26" s="1"/>
      <c r="E26" s="13"/>
      <c r="F26" s="37"/>
      <c r="G26" s="38"/>
      <c r="H26" s="39"/>
      <c r="I26" s="37"/>
      <c r="J26" s="40"/>
      <c r="K26" s="40"/>
    </row>
    <row r="27" spans="1:11" s="4" customFormat="1" ht="15" hidden="1" x14ac:dyDescent="0.25">
      <c r="A27" s="1"/>
      <c r="B27" s="3"/>
      <c r="C27" s="3"/>
      <c r="D27" s="3"/>
      <c r="E27" s="13"/>
      <c r="F27" s="14"/>
      <c r="G27" s="15"/>
      <c r="H27" s="16"/>
      <c r="I27" s="14"/>
      <c r="J27" s="24"/>
      <c r="K27" s="24"/>
    </row>
    <row r="28" spans="1:11" s="4" customFormat="1" ht="15" hidden="1" x14ac:dyDescent="0.25">
      <c r="A28" s="1"/>
      <c r="B28" s="3"/>
      <c r="C28" s="3"/>
      <c r="D28" s="3"/>
      <c r="E28" s="27"/>
      <c r="F28" s="26"/>
      <c r="G28" s="26"/>
      <c r="H28" s="26"/>
      <c r="I28" s="26"/>
      <c r="J28" s="13"/>
      <c r="K28" s="26"/>
    </row>
    <row r="29" spans="1:11" s="4" customFormat="1" ht="15" hidden="1" x14ac:dyDescent="0.25">
      <c r="A29" s="1"/>
      <c r="B29" s="3"/>
      <c r="C29" s="3"/>
      <c r="D29" s="3"/>
      <c r="E29" s="27"/>
      <c r="F29" s="26"/>
      <c r="G29" s="26"/>
      <c r="H29" s="26"/>
      <c r="I29" s="26"/>
      <c r="J29" s="26"/>
      <c r="K29" s="26"/>
    </row>
    <row r="30" spans="1:11" s="4" customFormat="1" ht="15" hidden="1" x14ac:dyDescent="0.25">
      <c r="A30" s="41"/>
      <c r="B30" s="3"/>
      <c r="C30" s="3"/>
      <c r="D30" s="3"/>
      <c r="E30" s="27"/>
      <c r="F30" s="26"/>
      <c r="G30" s="26"/>
      <c r="H30" s="26"/>
      <c r="I30" s="26"/>
      <c r="J30" s="26"/>
      <c r="K30" s="26"/>
    </row>
    <row r="31" spans="1:11" s="4" customFormat="1" ht="15" hidden="1" x14ac:dyDescent="0.25">
      <c r="A31" s="26"/>
      <c r="B31" s="3"/>
      <c r="C31" s="3"/>
      <c r="D31" s="3"/>
      <c r="E31" s="1"/>
      <c r="F31" s="42"/>
      <c r="G31" s="1"/>
      <c r="H31" s="1"/>
      <c r="I31" s="1"/>
      <c r="J31" s="1"/>
      <c r="K31" s="1"/>
    </row>
    <row r="32" spans="1:11" s="4" customFormat="1" ht="15" hidden="1" x14ac:dyDescent="0.25">
      <c r="A32" s="1"/>
      <c r="B32" s="3"/>
      <c r="C32" s="3"/>
      <c r="D32" s="3"/>
      <c r="E32" s="1"/>
      <c r="F32" s="1"/>
      <c r="G32" s="1"/>
      <c r="H32" s="1"/>
      <c r="I32" s="1"/>
      <c r="J32" s="1"/>
      <c r="K32" s="1"/>
    </row>
    <row r="33" spans="2:17" s="1" customFormat="1" ht="15" hidden="1" x14ac:dyDescent="0.25">
      <c r="B33" s="3"/>
      <c r="C33" s="3"/>
      <c r="D33" s="3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3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3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3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3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3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3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3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3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3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3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3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3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3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3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3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3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3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3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3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3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3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3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3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3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3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3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3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3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3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3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3"/>
      <c r="L64" s="4"/>
      <c r="M64" s="4"/>
      <c r="N64" s="4"/>
      <c r="O64" s="4"/>
      <c r="P64" s="4"/>
      <c r="Q64" s="4"/>
    </row>
    <row r="65" spans="2:17" s="1" customFormat="1" ht="15" hidden="1" x14ac:dyDescent="0.25">
      <c r="B65" s="23"/>
      <c r="L65" s="4"/>
      <c r="M65" s="4"/>
      <c r="N65" s="4"/>
      <c r="O65" s="4"/>
      <c r="P65" s="4"/>
      <c r="Q65" s="4"/>
    </row>
    <row r="66" spans="2:17" s="1" customFormat="1" ht="15" hidden="1" x14ac:dyDescent="0.25">
      <c r="B66" s="23"/>
      <c r="L66" s="4"/>
      <c r="M66" s="4"/>
      <c r="N66" s="4"/>
      <c r="O66" s="4"/>
      <c r="P66" s="4"/>
      <c r="Q66" s="4"/>
    </row>
    <row r="67" spans="2:17" ht="14.45" customHeight="1" x14ac:dyDescent="0.25"/>
  </sheetData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E6B1166A1AE44BAEF4B5D62E53537A" ma:contentTypeVersion="3" ma:contentTypeDescription="Een nieuw document maken." ma:contentTypeScope="" ma:versionID="7a2b2ddf479c626a3cbfd70bc681c69d">
  <xsd:schema xmlns:xsd="http://www.w3.org/2001/XMLSchema" xmlns:xs="http://www.w3.org/2001/XMLSchema" xmlns:p="http://schemas.microsoft.com/office/2006/metadata/properties" xmlns:ns2="9c78040e-5a01-405a-bd3a-663fe67c09e6" targetNamespace="http://schemas.microsoft.com/office/2006/metadata/properties" ma:root="true" ma:fieldsID="88fdf50e386a09bd760372fe805807ba" ns2:_="">
    <xsd:import namespace="9c78040e-5a01-405a-bd3a-663fe67c09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8040e-5a01-405a-bd3a-663fe67c0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D7CB4-DCCD-4006-92F9-5503F67E5AE3}"/>
</file>

<file path=customXml/itemProps2.xml><?xml version="1.0" encoding="utf-8"?>
<ds:datastoreItem xmlns:ds="http://schemas.openxmlformats.org/officeDocument/2006/customXml" ds:itemID="{3CB3C41B-CCC9-4C58-9212-46EE0C18BC6A}">
  <ds:schemaRefs>
    <ds:schemaRef ds:uri="http://schemas.microsoft.com/office/2006/metadata/properties"/>
    <ds:schemaRef ds:uri="http://schemas.microsoft.com/office/infopath/2007/PartnerControls"/>
    <ds:schemaRef ds:uri="8f3f93bd-3fbb-4645-9ae2-c2bbdc194888"/>
    <ds:schemaRef ds:uri="2dca465e-dde4-4291-b500-1f86a12526a1"/>
  </ds:schemaRefs>
</ds:datastoreItem>
</file>

<file path=customXml/itemProps3.xml><?xml version="1.0" encoding="utf-8"?>
<ds:datastoreItem xmlns:ds="http://schemas.openxmlformats.org/officeDocument/2006/customXml" ds:itemID="{D1E9F03A-1864-4617-A032-B002E67B68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Tarievenblad</vt:lpstr>
      <vt:lpstr>Punten berekening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Jong, Rutger de</dc:creator>
  <cp:keywords/>
  <dc:description/>
  <cp:lastModifiedBy>Jong, Rutger de</cp:lastModifiedBy>
  <cp:revision/>
  <dcterms:created xsi:type="dcterms:W3CDTF">2020-12-08T14:53:39Z</dcterms:created>
  <dcterms:modified xsi:type="dcterms:W3CDTF">2025-12-23T09:15:24Z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0x01010029E6B1166A1AE44BAEF4B5D62E53537A</vt:lpwstr>
  </property>
  <property fmtid="{D5CDD505-2E9C-101B-9397-08002B2CF9AE}" pid="3" name="Order">
    <vt:r8>113700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