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Amstelveen/EA transport en verwerking afvalstromen (1351)/06. Bestanden voor publicatie/Set 20251117/"/>
    </mc:Choice>
  </mc:AlternateContent>
  <xr:revisionPtr revIDLastSave="31" documentId="8_{91842D4E-0D4B-4FF9-A4FA-3A8E347F691C}" xr6:coauthVersionLast="47" xr6:coauthVersionMax="47" xr10:uidLastSave="{B3E2DF67-6AEA-4CF9-9543-5016DA33629A}"/>
  <bookViews>
    <workbookView xWindow="-28920" yWindow="-1725" windowWidth="29040" windowHeight="15720" tabRatio="846" xr2:uid="{00000000-000D-0000-FFFF-FFFF00000000}"/>
  </bookViews>
  <sheets>
    <sheet name="Voorblad" sheetId="73" r:id="rId1"/>
    <sheet name="Perceel 2" sheetId="48" r:id="rId2"/>
    <sheet name="Perceel 2 Prijzenblad" sheetId="81" r:id="rId3"/>
  </sheets>
  <definedNames>
    <definedName name="_xlnm.Print_Area" localSheetId="1">'Perceel 2'!$A$1:$F$30</definedName>
    <definedName name="_xlnm.Print_Area" localSheetId="2">'Perceel 2 Prijzenblad'!$A$1:$G$87</definedName>
    <definedName name="_xlnm.Print_Area" localSheetId="0">Voorblad!$A$1:$C$20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5" i="81" l="1"/>
  <c r="F46" i="81"/>
  <c r="F47" i="81"/>
  <c r="F48" i="81"/>
  <c r="F49" i="81"/>
  <c r="F50" i="81"/>
  <c r="F51" i="81"/>
  <c r="F52" i="81"/>
  <c r="F53" i="81"/>
  <c r="F54" i="81"/>
  <c r="F55" i="81"/>
  <c r="F56" i="81"/>
  <c r="F44" i="81"/>
  <c r="F43" i="81"/>
  <c r="F42" i="81"/>
  <c r="F41" i="81"/>
  <c r="F40" i="81"/>
  <c r="F39" i="81"/>
  <c r="F38" i="81"/>
  <c r="F37" i="81"/>
  <c r="C45" i="81" l="1"/>
  <c r="C46" i="81"/>
  <c r="C40" i="81"/>
  <c r="C41" i="81"/>
  <c r="C42" i="81"/>
  <c r="C43" i="81"/>
  <c r="C44" i="81"/>
  <c r="G37" i="81" l="1"/>
  <c r="G41" i="81" l="1"/>
  <c r="G43" i="81"/>
  <c r="G55" i="81"/>
  <c r="G54" i="81"/>
  <c r="G52" i="81"/>
  <c r="G53" i="81"/>
  <c r="G40" i="81"/>
  <c r="G42" i="81"/>
  <c r="G44" i="81"/>
  <c r="G56" i="81"/>
  <c r="C56" i="81"/>
  <c r="C52" i="81"/>
  <c r="C53" i="81"/>
  <c r="C54" i="81"/>
  <c r="C55" i="81"/>
  <c r="C47" i="81"/>
  <c r="C48" i="81"/>
  <c r="C49" i="81"/>
  <c r="C50" i="81"/>
  <c r="C51" i="81"/>
  <c r="C6" i="81"/>
  <c r="G38" i="81" l="1"/>
  <c r="G39" i="81"/>
  <c r="G45" i="81"/>
  <c r="G46" i="81"/>
  <c r="G47" i="81"/>
  <c r="G48" i="81"/>
  <c r="G49" i="81"/>
  <c r="G50" i="81"/>
  <c r="G51" i="81"/>
  <c r="C38" i="81"/>
  <c r="C39" i="81"/>
  <c r="C37" i="81"/>
  <c r="G6" i="81"/>
  <c r="G24" i="81" s="1"/>
  <c r="G29" i="81"/>
  <c r="G31" i="81" s="1"/>
  <c r="G33" i="81" l="1"/>
  <c r="G58" i="81"/>
  <c r="G60" i="8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<sst xmlns="http://schemas.openxmlformats.org/spreadsheetml/2006/main" count="295" uniqueCount="170">
  <si>
    <t>Gemeente Amstelveen</t>
  </si>
  <si>
    <t>Aanbesteding</t>
  </si>
  <si>
    <t>Aftransport</t>
  </si>
  <si>
    <t>Verwerking</t>
  </si>
  <si>
    <t>Inhoud:</t>
  </si>
  <si>
    <t>Overzicht KGA</t>
  </si>
  <si>
    <t>Prijzenblad KGA</t>
  </si>
  <si>
    <t>Amstelveen - Aanbesteding transport en verwerking KGA (perceel 2)</t>
  </si>
  <si>
    <t>Aftransport en verwerking KGA, inclusief levering transportemballage</t>
  </si>
  <si>
    <t>Afvalstroom</t>
  </si>
  <si>
    <t>Transportlocatie</t>
  </si>
  <si>
    <t>Adres</t>
  </si>
  <si>
    <t>Postcode</t>
  </si>
  <si>
    <t>Indicatie Kilo's</t>
  </si>
  <si>
    <t>Indicatie containers</t>
  </si>
  <si>
    <t>Anorganische zuren</t>
  </si>
  <si>
    <t>Afvalbrengstation</t>
  </si>
  <si>
    <t>Anorganische logen</t>
  </si>
  <si>
    <t>Verfresten oplosmiddelhoud.</t>
  </si>
  <si>
    <t>Latex verfresten watergedragen</t>
  </si>
  <si>
    <t>Oliefilters</t>
  </si>
  <si>
    <t>Medicijnen en cosmetica</t>
  </si>
  <si>
    <t>Bestrijdingsmiddelen</t>
  </si>
  <si>
    <t>Gasontladingslampen</t>
  </si>
  <si>
    <t>Kwikhoudende voorwerpen</t>
  </si>
  <si>
    <t>Spuitbussen (aerosolen)</t>
  </si>
  <si>
    <t>Ziekenhuis afval, ongespecificeerd</t>
  </si>
  <si>
    <t>Oude brandblussers</t>
  </si>
  <si>
    <t>Afgewerkte olie</t>
  </si>
  <si>
    <t>Gegevens inzamelmethoden KGA</t>
  </si>
  <si>
    <t>Gemeente</t>
  </si>
  <si>
    <t>Inzameling</t>
  </si>
  <si>
    <t>Gemeentelijke depots</t>
  </si>
  <si>
    <t>Ophalen medicijnafval</t>
  </si>
  <si>
    <t>Van toepassing</t>
  </si>
  <si>
    <t>Frequentie</t>
  </si>
  <si>
    <t>Locatie</t>
  </si>
  <si>
    <t>Amstelveen</t>
  </si>
  <si>
    <t>Ja</t>
  </si>
  <si>
    <t>1x per maand</t>
  </si>
  <si>
    <t>Grutterij 26 1185 ZW te Amstelveen</t>
  </si>
  <si>
    <t>Op afroep leegrijden.</t>
  </si>
  <si>
    <t>Nr.</t>
  </si>
  <si>
    <t>Deel A</t>
  </si>
  <si>
    <t>Omschrijving</t>
  </si>
  <si>
    <t>Eenheid</t>
  </si>
  <si>
    <t>Prijs per eenheid (1)</t>
  </si>
  <si>
    <t>Aantal (2)</t>
  </si>
  <si>
    <t>Subtotaal</t>
  </si>
  <si>
    <t>PR-2</t>
  </si>
  <si>
    <t>PR-3</t>
  </si>
  <si>
    <t>Inschrijver ontvangt een vaste vergoeding voor het leegrijken van een depot. Per maand wordt het daadwerkelijk aantal inzamelactiviteiten conform deze vaste prijs afgerekend.</t>
  </si>
  <si>
    <t>PR-4</t>
  </si>
  <si>
    <t>Prijs leeg rijden van KGA depot</t>
  </si>
  <si>
    <t>Prijs per stuk</t>
  </si>
  <si>
    <t>Subtotaal depot</t>
  </si>
  <si>
    <t>Subtotaal Deel A Inzameling (3)</t>
  </si>
  <si>
    <t>Deel B</t>
  </si>
  <si>
    <t xml:space="preserve">Verwerking </t>
  </si>
  <si>
    <t>NR.</t>
  </si>
  <si>
    <t>Categorie</t>
  </si>
  <si>
    <t>Deelstroom</t>
  </si>
  <si>
    <t>Type</t>
  </si>
  <si>
    <t>Totaal</t>
  </si>
  <si>
    <t>PR-5</t>
  </si>
  <si>
    <t>KGA</t>
  </si>
  <si>
    <t>Kosten of opbrengst</t>
  </si>
  <si>
    <t>PR-6</t>
  </si>
  <si>
    <t>PR-7</t>
  </si>
  <si>
    <t>PR-8</t>
  </si>
  <si>
    <t>PR-9</t>
  </si>
  <si>
    <t>PR-10</t>
  </si>
  <si>
    <t>PR-11</t>
  </si>
  <si>
    <t>PR-12</t>
  </si>
  <si>
    <t>PR-13</t>
  </si>
  <si>
    <t>PR-16</t>
  </si>
  <si>
    <t>PR-17</t>
  </si>
  <si>
    <t>PR-18</t>
  </si>
  <si>
    <t>PR-19</t>
  </si>
  <si>
    <t>PR-20</t>
  </si>
  <si>
    <t>PR-21</t>
  </si>
  <si>
    <t>PR-22</t>
  </si>
  <si>
    <t>PR-23</t>
  </si>
  <si>
    <t>PR-24</t>
  </si>
  <si>
    <t>PR-25</t>
  </si>
  <si>
    <t>Subtotaal Deel B Verwerking (4)</t>
  </si>
  <si>
    <t>Totale Inschrijfprijs (5)</t>
  </si>
  <si>
    <t>Gegevens overslaglocatie(s) voor tussen opslag (6)</t>
  </si>
  <si>
    <t>Naam</t>
  </si>
  <si>
    <t>Plaats</t>
  </si>
  <si>
    <t>Eigenaar</t>
  </si>
  <si>
    <t xml:space="preserve">Voorwaarden </t>
  </si>
  <si>
    <t>Voorwaarde</t>
  </si>
  <si>
    <t>ALG</t>
  </si>
  <si>
    <t>Inschrijver past alleen de geel gearceerde cellen aan.</t>
  </si>
  <si>
    <t>Vaste prijs voor de genoemde dienstverlening conform alle voorwaarden uit het programma van eisen. Dit inclusief het aanbieden en beschikbaar houden van de eerste overslaglocatie. Het invullen van een 0 prijs is verboden. Als het kosten voor de opdrachtgever betreffen is de minimaal in te dienen prijs is € 0,01. Als het opbrengsten voor opdrachtgever betreffen is de minimaal in te dienen prijs €-0,01. Prijzen die opbrengsten voor opdrachtgever betreffen moet inschrijver als negatief getal invullen.</t>
  </si>
  <si>
    <t>De genoemde hoeveelheid (het aantal) wordt gebruikt voor de beoordeling. Aan de genoemde hoeveelheden kunnen geen rechten worden ontleend. De prijs per eenheid is van toepassing ongeacht het daadwerkelijke aantal.</t>
  </si>
  <si>
    <t>Dit het subtotaal van onderdeel A Inzameling. Dit moet een positief getal zijn. Dit vormt input voor de totale inschrijfprijs.</t>
  </si>
  <si>
    <t>Dit het subtotaal van onderdeel B Verwerking. Dit mag een negatief getal zijn. Dit vormt input voor de totale inschrijfprijs.</t>
  </si>
  <si>
    <t>Dit is de totale inschrijfprijs (subtotaal B plus subtotaal A). De totale inschrijfprijs wordt gebruikt voor de beoordeling van het onderdeel prijs.</t>
  </si>
  <si>
    <t>Inschrijver vermeldt in de correcte NAW gegevens van de eerste ontvangstlocatie, alsmede de eigenaar van de betreffende locatie.</t>
  </si>
  <si>
    <t>Dit prijsformulier moet door inschrijver rechtsgeldig ondertekend worden.</t>
  </si>
  <si>
    <t>Naam inschrijver</t>
  </si>
  <si>
    <t>Naam ondertekenaar</t>
  </si>
  <si>
    <t>Datum ondertekening</t>
  </si>
  <si>
    <t>Handtekening</t>
  </si>
  <si>
    <t>afvalstromen: Perceel 2 KGA</t>
  </si>
  <si>
    <t>Hal. vrij oplosmiddelen laagcal.</t>
  </si>
  <si>
    <t>Inschrijver</t>
  </si>
  <si>
    <t>59 x 800 liter ASP container</t>
  </si>
  <si>
    <t xml:space="preserve">4 x 200 ltr dekselvat kunststof
33 x 60 liter dekselvat </t>
  </si>
  <si>
    <t xml:space="preserve">25 x 200 ltr dekselvat 
183 x 60 liter dekselvat </t>
  </si>
  <si>
    <t xml:space="preserve">66 x 200 ltr dekselvat 
163 x 60 liter dekselvat </t>
  </si>
  <si>
    <t>214 x 600 liter palletbox</t>
  </si>
  <si>
    <t xml:space="preserve">10 x 60 liter dekselvat </t>
  </si>
  <si>
    <t xml:space="preserve">332 x 60 liter dekselvat </t>
  </si>
  <si>
    <t>Vuurwerk (nat)</t>
  </si>
  <si>
    <t xml:space="preserve">1x 60 liter dekselvat </t>
  </si>
  <si>
    <t xml:space="preserve">3 x 200 ltr dekselvat 
102 x 60 liter dekselvat </t>
  </si>
  <si>
    <t>Batterijen (&lt;3kg)</t>
  </si>
  <si>
    <t xml:space="preserve">102 x 60 liter dekselvat </t>
  </si>
  <si>
    <t>Batterijen inclusief Lithium (&lt;3kg)</t>
  </si>
  <si>
    <t>33 x 60 liter dekselvat 
3 x 200 ltr dekselvat</t>
  </si>
  <si>
    <t>Lithiumbatterijen</t>
  </si>
  <si>
    <t xml:space="preserve">5 x 200 ltr dekselvat 
15 x 60 liter dekselvat </t>
  </si>
  <si>
    <t>15 x 600 ltr accubox</t>
  </si>
  <si>
    <t xml:space="preserve">12 x 1200 ltr lampenbox
1 x 200 ltr vat 
29 x 60 liter dekselvat </t>
  </si>
  <si>
    <t xml:space="preserve">5 x 200 ltr dekselvat 
3 x 60 liter dekselvat </t>
  </si>
  <si>
    <t>141 x 100 liter spuitbussendoos</t>
  </si>
  <si>
    <t>8 x 600 liter palletbox
1 x 1000 liter palletbox</t>
  </si>
  <si>
    <t>Drukhouders</t>
  </si>
  <si>
    <t>13 x 600 liter palletbox</t>
  </si>
  <si>
    <t>bulktank</t>
  </si>
  <si>
    <t>73 x 30 liter ziekenhuisvat
72 x 4 liter naaldenbox
179 x 50 liter ziekenhuisvat
2 x 50 litr naaldenbox
4 x 60 liter dekselvat
39 x 7 liter naaldenbox</t>
  </si>
  <si>
    <t>apotheek 1</t>
  </si>
  <si>
    <t>keer per jaar</t>
  </si>
  <si>
    <t>apotheek 2</t>
  </si>
  <si>
    <t>apotheek 3</t>
  </si>
  <si>
    <t>apotheek 4</t>
  </si>
  <si>
    <t>apotheek 5</t>
  </si>
  <si>
    <t>apotheek 6</t>
  </si>
  <si>
    <t>apotheek 7</t>
  </si>
  <si>
    <t>apotheek 8</t>
  </si>
  <si>
    <t>apotheek 9</t>
  </si>
  <si>
    <t>apotheek 10</t>
  </si>
  <si>
    <t>apotheek 11</t>
  </si>
  <si>
    <t>apotheek 12</t>
  </si>
  <si>
    <t>apotheek 13</t>
  </si>
  <si>
    <t>apotheek 14</t>
  </si>
  <si>
    <t>apotheek 15</t>
  </si>
  <si>
    <t>apotheek 16</t>
  </si>
  <si>
    <t>Afhaalmomenten</t>
  </si>
  <si>
    <t>Vaste prijs per jaar  per apotheek</t>
  </si>
  <si>
    <t>Subtotaal apothekers</t>
  </si>
  <si>
    <t>Inzameling vanaf gemeentelijke depots (op afroep 'leeg rijden'. Uitgangspunt wekelijks)</t>
  </si>
  <si>
    <t xml:space="preserve">Periodiek ophalen bij 16 apotheken binnen de grenzen van de gemeenten. </t>
  </si>
  <si>
    <t>Afvalbrengstation, apothekers</t>
  </si>
  <si>
    <t>Aantal (2) [kg]</t>
  </si>
  <si>
    <t>Loodaccu's</t>
  </si>
  <si>
    <t>Inzameling medicijnafval / naalden - op afroep</t>
  </si>
  <si>
    <t>Inschrijver ontvangt een vaste vergoeding voor 16 apotheken die aangemeld zijn voor de (maandelijkse) inzamelroute. Voor deze vaste vergoeding worden de inzamelactiviteiten bij deze 16 apotheken uitgevoerd.</t>
  </si>
  <si>
    <t>Alle door inschrijver verstrekte tarieven en prijzen* zijn marktconform en realistisch. Indien blijkt dat er niet marktconform of realistisch wordt aangeboden, is opdrachtgever gerechtigd de inschrijving ongeldig te verklaren.
* De prijzen zoals ingevuld op het prijs invul formulier zijn inclusief alle kosten voortkomend uit het programma van eisen en wensen
* Bij opbrengsten dient inschrijver de prijs in te vullen met een "min" teken t.b.v. een juiste prijsberekening</t>
  </si>
  <si>
    <t>Standaardformulier 2.2</t>
  </si>
  <si>
    <t>Publicatienummer: I&amp;A_2025_0212</t>
  </si>
  <si>
    <t>Standaardformulier 2.2 Perceel 2 Prijsformulier KGA</t>
  </si>
  <si>
    <t>Ondertekening (7)</t>
  </si>
  <si>
    <t>PR-1</t>
  </si>
  <si>
    <t>PR-14</t>
  </si>
  <si>
    <t>PR-15</t>
  </si>
  <si>
    <t>PR-26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</si>
</sst>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[$€]\ * #,##0.00_-;_-[$€]\ * #,##0.00\-;_-[$€]\ * &quot;-&quot;??_-;_-@_-"/>
    <numFmt numFmtId="166" formatCode="#,##0_ ;\-#,##0\ "/>
    <numFmt numFmtId="167" formatCode="&quot;€&quot;\ #,##0.00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0"/>
      <name val="Arial"/>
      <family val="2"/>
    </font>
    <font>
      <sz val="10"/>
      <color indexed="8"/>
      <name val="Century Gothic"/>
      <family val="2"/>
    </font>
    <font>
      <sz val="11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Verdana"/>
      <family val="2"/>
    </font>
    <font>
      <sz val="18"/>
      <name val="Verdana"/>
      <family val="2"/>
    </font>
    <font>
      <sz val="12"/>
      <name val="Verdana"/>
      <family val="2"/>
    </font>
    <font>
      <u/>
      <sz val="12"/>
      <color indexed="30"/>
      <name val="Verdana"/>
      <family val="2"/>
    </font>
    <font>
      <sz val="12"/>
      <color indexed="30"/>
      <name val="Verdana"/>
      <family val="2"/>
    </font>
    <font>
      <b/>
      <sz val="18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11"/>
      <color indexed="9"/>
      <name val="Verdana"/>
      <family val="2"/>
    </font>
    <font>
      <b/>
      <sz val="9"/>
      <color indexed="9"/>
      <name val="Verdana"/>
      <family val="2"/>
    </font>
    <font>
      <b/>
      <sz val="12"/>
      <color indexed="9"/>
      <name val="Verdana"/>
      <family val="2"/>
    </font>
    <font>
      <sz val="9"/>
      <color rgb="FFFF0000"/>
      <name val="Verdana"/>
      <family val="2"/>
    </font>
    <font>
      <sz val="9"/>
      <color rgb="FF0070C0"/>
      <name val="Verdana"/>
      <family val="2"/>
    </font>
    <font>
      <sz val="9"/>
      <color theme="1"/>
      <name val="Verdana"/>
      <family val="2"/>
    </font>
    <font>
      <b/>
      <sz val="10"/>
      <color indexed="9"/>
      <name val="Verdana"/>
      <family val="2"/>
    </font>
    <font>
      <b/>
      <sz val="14"/>
      <color theme="0"/>
      <name val="Verdana"/>
      <family val="2"/>
    </font>
    <font>
      <b/>
      <sz val="9"/>
      <color theme="1"/>
      <name val="Verdana"/>
      <family val="2"/>
    </font>
    <font>
      <b/>
      <sz val="10"/>
      <color theme="1"/>
      <name val="Verdana"/>
      <family val="2"/>
    </font>
    <font>
      <b/>
      <sz val="8"/>
      <color theme="0"/>
      <name val="Verdana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 style="thin">
        <color indexed="30"/>
      </right>
      <top/>
      <bottom/>
      <diagonal/>
    </border>
    <border>
      <left style="thin">
        <color indexed="30"/>
      </left>
      <right style="thin">
        <color indexed="30"/>
      </right>
      <top/>
      <bottom style="thin">
        <color indexed="3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847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164" fontId="3" fillId="0" borderId="0" applyFont="0" applyFill="0" applyBorder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44" fontId="22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44" fontId="3" fillId="0" borderId="0" applyFont="0" applyFill="0" applyBorder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9" fontId="3" fillId="0" borderId="0" applyFont="0" applyFill="0" applyBorder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10"/>
    <xf numFmtId="0" fontId="2" fillId="0" borderId="0"/>
    <xf numFmtId="0" fontId="25" fillId="0" borderId="10"/>
    <xf numFmtId="0" fontId="3" fillId="0" borderId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164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</cellStyleXfs>
  <cellXfs count="150">
    <xf numFmtId="0" fontId="0" fillId="0" borderId="0" xfId="0"/>
    <xf numFmtId="0" fontId="28" fillId="0" borderId="0" xfId="543" applyFont="1"/>
    <xf numFmtId="0" fontId="29" fillId="0" borderId="19" xfId="543" applyFont="1" applyBorder="1" applyAlignment="1">
      <alignment horizontal="center"/>
    </xf>
    <xf numFmtId="0" fontId="29" fillId="0" borderId="20" xfId="543" applyFont="1" applyBorder="1" applyAlignment="1">
      <alignment horizontal="center"/>
    </xf>
    <xf numFmtId="0" fontId="30" fillId="0" borderId="20" xfId="543" applyFont="1" applyBorder="1" applyAlignment="1">
      <alignment horizontal="center"/>
    </xf>
    <xf numFmtId="0" fontId="28" fillId="0" borderId="20" xfId="543" applyFont="1" applyBorder="1"/>
    <xf numFmtId="0" fontId="28" fillId="0" borderId="21" xfId="543" applyFont="1" applyBorder="1"/>
    <xf numFmtId="0" fontId="31" fillId="0" borderId="0" xfId="543" applyFont="1"/>
    <xf numFmtId="0" fontId="32" fillId="0" borderId="0" xfId="543" applyFont="1"/>
    <xf numFmtId="0" fontId="33" fillId="0" borderId="0" xfId="0" applyFont="1" applyAlignment="1">
      <alignment horizontal="left" vertical="center"/>
    </xf>
    <xf numFmtId="0" fontId="34" fillId="0" borderId="0" xfId="0" applyFont="1"/>
    <xf numFmtId="0" fontId="34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center"/>
    </xf>
    <xf numFmtId="0" fontId="37" fillId="24" borderId="29" xfId="0" applyFont="1" applyFill="1" applyBorder="1" applyAlignment="1">
      <alignment vertical="center" wrapText="1"/>
    </xf>
    <xf numFmtId="0" fontId="37" fillId="24" borderId="11" xfId="0" applyFont="1" applyFill="1" applyBorder="1" applyAlignment="1">
      <alignment vertical="center" wrapText="1"/>
    </xf>
    <xf numFmtId="0" fontId="37" fillId="24" borderId="10" xfId="0" applyFont="1" applyFill="1" applyBorder="1" applyAlignment="1">
      <alignment horizontal="center" vertical="center" wrapText="1"/>
    </xf>
    <xf numFmtId="0" fontId="34" fillId="0" borderId="29" xfId="0" applyFont="1" applyBorder="1" applyAlignment="1">
      <alignment vertical="top"/>
    </xf>
    <xf numFmtId="0" fontId="34" fillId="0" borderId="10" xfId="0" applyFont="1" applyBorder="1" applyAlignment="1">
      <alignment vertical="top"/>
    </xf>
    <xf numFmtId="0" fontId="34" fillId="0" borderId="10" xfId="0" applyFont="1" applyBorder="1" applyAlignment="1">
      <alignment vertical="top" wrapText="1"/>
    </xf>
    <xf numFmtId="1" fontId="34" fillId="0" borderId="10" xfId="0" applyNumberFormat="1" applyFont="1" applyBorder="1" applyAlignment="1">
      <alignment vertical="top"/>
    </xf>
    <xf numFmtId="1" fontId="34" fillId="0" borderId="10" xfId="0" applyNumberFormat="1" applyFont="1" applyBorder="1" applyAlignment="1">
      <alignment horizontal="center" vertical="top" wrapText="1"/>
    </xf>
    <xf numFmtId="0" fontId="34" fillId="0" borderId="0" xfId="0" applyFont="1" applyAlignment="1">
      <alignment vertical="top"/>
    </xf>
    <xf numFmtId="1" fontId="34" fillId="0" borderId="10" xfId="0" applyNumberFormat="1" applyFont="1" applyBorder="1" applyAlignment="1">
      <alignment horizontal="center" vertical="top"/>
    </xf>
    <xf numFmtId="0" fontId="38" fillId="26" borderId="27" xfId="543" applyFont="1" applyFill="1" applyBorder="1" applyAlignment="1">
      <alignment vertical="center" wrapText="1"/>
    </xf>
    <xf numFmtId="0" fontId="38" fillId="26" borderId="0" xfId="543" applyFont="1" applyFill="1" applyAlignment="1">
      <alignment vertical="center" wrapText="1"/>
    </xf>
    <xf numFmtId="0" fontId="35" fillId="26" borderId="27" xfId="0" applyFont="1" applyFill="1" applyBorder="1" applyAlignment="1">
      <alignment vertical="center" wrapText="1"/>
    </xf>
    <xf numFmtId="0" fontId="35" fillId="26" borderId="0" xfId="0" applyFont="1" applyFill="1" applyAlignment="1">
      <alignment vertical="center" wrapText="1"/>
    </xf>
    <xf numFmtId="0" fontId="35" fillId="29" borderId="27" xfId="0" applyFont="1" applyFill="1" applyBorder="1" applyAlignment="1">
      <alignment horizontal="center" vertical="center" wrapText="1"/>
    </xf>
    <xf numFmtId="0" fontId="35" fillId="29" borderId="0" xfId="0" applyFont="1" applyFill="1" applyAlignment="1">
      <alignment horizontal="center" vertical="center" wrapText="1"/>
    </xf>
    <xf numFmtId="0" fontId="35" fillId="29" borderId="28" xfId="0" applyFont="1" applyFill="1" applyBorder="1" applyAlignment="1">
      <alignment horizontal="center" vertical="center" wrapText="1"/>
    </xf>
    <xf numFmtId="0" fontId="35" fillId="29" borderId="38" xfId="0" applyFont="1" applyFill="1" applyBorder="1" applyAlignment="1">
      <alignment horizontal="center" vertical="center" wrapText="1"/>
    </xf>
    <xf numFmtId="0" fontId="34" fillId="0" borderId="39" xfId="0" applyFont="1" applyBorder="1" applyAlignment="1">
      <alignment vertical="center" wrapText="1"/>
    </xf>
    <xf numFmtId="0" fontId="34" fillId="0" borderId="16" xfId="0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34" fillId="0" borderId="24" xfId="0" applyFont="1" applyBorder="1" applyAlignment="1">
      <alignment vertical="center" wrapText="1"/>
    </xf>
    <xf numFmtId="0" fontId="34" fillId="0" borderId="16" xfId="0" applyFont="1" applyBorder="1" applyAlignment="1">
      <alignment vertical="center" wrapText="1"/>
    </xf>
    <xf numFmtId="0" fontId="34" fillId="0" borderId="29" xfId="543" applyFont="1" applyBorder="1" applyAlignment="1">
      <alignment horizontal="center" vertical="center"/>
    </xf>
    <xf numFmtId="0" fontId="34" fillId="0" borderId="0" xfId="543" applyFont="1" applyAlignment="1">
      <alignment vertical="center"/>
    </xf>
    <xf numFmtId="0" fontId="38" fillId="24" borderId="23" xfId="543" applyFont="1" applyFill="1" applyBorder="1" applyAlignment="1">
      <alignment horizontal="center" vertical="center" wrapText="1"/>
    </xf>
    <xf numFmtId="0" fontId="38" fillId="24" borderId="35" xfId="543" applyFont="1" applyFill="1" applyBorder="1" applyAlignment="1">
      <alignment vertical="center" wrapText="1"/>
    </xf>
    <xf numFmtId="0" fontId="38" fillId="24" borderId="35" xfId="543" applyFont="1" applyFill="1" applyBorder="1" applyAlignment="1">
      <alignment horizontal="center" vertical="center" wrapText="1"/>
    </xf>
    <xf numFmtId="0" fontId="38" fillId="24" borderId="36" xfId="543" applyFont="1" applyFill="1" applyBorder="1" applyAlignment="1">
      <alignment horizontal="center" vertical="center" wrapText="1"/>
    </xf>
    <xf numFmtId="0" fontId="30" fillId="0" borderId="0" xfId="543" applyFont="1" applyAlignment="1">
      <alignment vertical="center"/>
    </xf>
    <xf numFmtId="0" fontId="35" fillId="28" borderId="27" xfId="544" applyFont="1" applyFill="1" applyBorder="1" applyAlignment="1">
      <alignment horizontal="center" vertical="center" wrapText="1"/>
    </xf>
    <xf numFmtId="0" fontId="35" fillId="28" borderId="0" xfId="544" applyFont="1" applyFill="1" applyAlignment="1">
      <alignment horizontal="center" vertical="center" wrapText="1"/>
    </xf>
    <xf numFmtId="0" fontId="35" fillId="28" borderId="28" xfId="544" applyFont="1" applyFill="1" applyBorder="1" applyAlignment="1">
      <alignment horizontal="center" vertical="center" wrapText="1"/>
    </xf>
    <xf numFmtId="0" fontId="40" fillId="0" borderId="0" xfId="543" applyFont="1" applyAlignment="1">
      <alignment vertical="center"/>
    </xf>
    <xf numFmtId="0" fontId="41" fillId="0" borderId="10" xfId="845" applyFont="1" applyBorder="1" applyAlignment="1">
      <alignment horizontal="left" vertical="center" wrapText="1"/>
    </xf>
    <xf numFmtId="166" fontId="41" fillId="0" borderId="10" xfId="845" applyNumberFormat="1" applyFont="1" applyBorder="1" applyAlignment="1">
      <alignment horizontal="center" vertical="center"/>
    </xf>
    <xf numFmtId="3" fontId="34" fillId="0" borderId="10" xfId="845" applyNumberFormat="1" applyFont="1" applyBorder="1" applyAlignment="1">
      <alignment horizontal="center" vertical="center" wrapText="1"/>
    </xf>
    <xf numFmtId="167" fontId="41" fillId="0" borderId="30" xfId="845" applyNumberFormat="1" applyFont="1" applyBorder="1" applyAlignment="1">
      <alignment horizontal="center" vertical="center" wrapText="1"/>
    </xf>
    <xf numFmtId="0" fontId="34" fillId="0" borderId="27" xfId="543" applyFont="1" applyBorder="1" applyAlignment="1">
      <alignment horizontal="center" vertical="center"/>
    </xf>
    <xf numFmtId="0" fontId="41" fillId="0" borderId="0" xfId="845" applyFont="1" applyAlignment="1">
      <alignment horizontal="left" vertical="center" wrapText="1"/>
    </xf>
    <xf numFmtId="166" fontId="41" fillId="0" borderId="0" xfId="845" applyNumberFormat="1" applyFont="1" applyAlignment="1">
      <alignment horizontal="center" vertical="center"/>
    </xf>
    <xf numFmtId="167" fontId="41" fillId="0" borderId="0" xfId="845" applyNumberFormat="1" applyFont="1" applyAlignment="1">
      <alignment horizontal="center" vertical="center" wrapText="1"/>
    </xf>
    <xf numFmtId="3" fontId="34" fillId="0" borderId="0" xfId="845" applyNumberFormat="1" applyFont="1" applyAlignment="1">
      <alignment horizontal="center" vertical="center" wrapText="1"/>
    </xf>
    <xf numFmtId="167" fontId="41" fillId="0" borderId="28" xfId="845" applyNumberFormat="1" applyFont="1" applyBorder="1" applyAlignment="1">
      <alignment horizontal="center" vertical="center" wrapText="1"/>
    </xf>
    <xf numFmtId="3" fontId="35" fillId="0" borderId="0" xfId="845" applyNumberFormat="1" applyFont="1" applyAlignment="1">
      <alignment horizontal="center" vertical="center" wrapText="1"/>
    </xf>
    <xf numFmtId="0" fontId="35" fillId="28" borderId="14" xfId="544" applyFont="1" applyFill="1" applyBorder="1" applyAlignment="1">
      <alignment horizontal="center" vertical="center" wrapText="1"/>
    </xf>
    <xf numFmtId="0" fontId="35" fillId="28" borderId="13" xfId="544" applyFont="1" applyFill="1" applyBorder="1" applyAlignment="1">
      <alignment vertical="center" wrapText="1"/>
    </xf>
    <xf numFmtId="0" fontId="35" fillId="28" borderId="13" xfId="544" applyFont="1" applyFill="1" applyBorder="1" applyAlignment="1">
      <alignment horizontal="center" vertical="center" wrapText="1"/>
    </xf>
    <xf numFmtId="0" fontId="35" fillId="28" borderId="42" xfId="544" applyFont="1" applyFill="1" applyBorder="1" applyAlignment="1">
      <alignment horizontal="center" vertical="center" wrapText="1"/>
    </xf>
    <xf numFmtId="0" fontId="35" fillId="28" borderId="12" xfId="544" applyFont="1" applyFill="1" applyBorder="1" applyAlignment="1">
      <alignment horizontal="center" vertical="center" wrapText="1"/>
    </xf>
    <xf numFmtId="0" fontId="34" fillId="0" borderId="10" xfId="543" applyFont="1" applyBorder="1" applyAlignment="1">
      <alignment horizontal="center" vertical="center"/>
    </xf>
    <xf numFmtId="0" fontId="34" fillId="0" borderId="10" xfId="845" applyFont="1" applyBorder="1" applyAlignment="1">
      <alignment horizontal="left" vertical="center" wrapText="1"/>
    </xf>
    <xf numFmtId="166" fontId="41" fillId="0" borderId="10" xfId="845" applyNumberFormat="1" applyFont="1" applyBorder="1" applyAlignment="1">
      <alignment horizontal="center" vertical="center" wrapText="1"/>
    </xf>
    <xf numFmtId="0" fontId="34" fillId="0" borderId="0" xfId="543" applyFont="1" applyAlignment="1">
      <alignment horizontal="center" vertical="center"/>
    </xf>
    <xf numFmtId="167" fontId="41" fillId="0" borderId="42" xfId="845" applyNumberFormat="1" applyFont="1" applyBorder="1" applyAlignment="1">
      <alignment horizontal="center" vertical="center" wrapText="1"/>
    </xf>
    <xf numFmtId="0" fontId="35" fillId="28" borderId="43" xfId="544" applyFont="1" applyFill="1" applyBorder="1" applyAlignment="1">
      <alignment horizontal="center" vertical="center" wrapText="1"/>
    </xf>
    <xf numFmtId="0" fontId="35" fillId="28" borderId="44" xfId="544" applyFont="1" applyFill="1" applyBorder="1" applyAlignment="1">
      <alignment horizontal="center" vertical="center" wrapText="1"/>
    </xf>
    <xf numFmtId="167" fontId="41" fillId="0" borderId="10" xfId="845" applyNumberFormat="1" applyFont="1" applyBorder="1" applyAlignment="1">
      <alignment horizontal="center" vertical="center" wrapText="1"/>
    </xf>
    <xf numFmtId="0" fontId="41" fillId="0" borderId="0" xfId="845" applyFont="1" applyAlignment="1">
      <alignment horizontal="left" vertical="center"/>
    </xf>
    <xf numFmtId="44" fontId="41" fillId="0" borderId="0" xfId="845" applyNumberFormat="1" applyFont="1" applyAlignment="1">
      <alignment horizontal="center" vertical="center"/>
    </xf>
    <xf numFmtId="0" fontId="41" fillId="0" borderId="0" xfId="845" applyFont="1" applyAlignment="1">
      <alignment horizontal="center" vertical="center" wrapText="1"/>
    </xf>
    <xf numFmtId="0" fontId="41" fillId="0" borderId="28" xfId="845" applyFont="1" applyBorder="1" applyAlignment="1">
      <alignment horizontal="center" vertical="center" wrapText="1"/>
    </xf>
    <xf numFmtId="0" fontId="34" fillId="0" borderId="32" xfId="543" applyFont="1" applyBorder="1" applyAlignment="1">
      <alignment horizontal="center" vertical="center"/>
    </xf>
    <xf numFmtId="0" fontId="41" fillId="0" borderId="33" xfId="845" applyFont="1" applyBorder="1" applyAlignment="1">
      <alignment horizontal="left" vertical="center"/>
    </xf>
    <xf numFmtId="44" fontId="41" fillId="0" borderId="33" xfId="845" applyNumberFormat="1" applyFont="1" applyBorder="1" applyAlignment="1">
      <alignment horizontal="center" vertical="center"/>
    </xf>
    <xf numFmtId="0" fontId="41" fillId="0" borderId="33" xfId="845" applyFont="1" applyBorder="1" applyAlignment="1">
      <alignment horizontal="center" vertical="center" wrapText="1"/>
    </xf>
    <xf numFmtId="0" fontId="44" fillId="0" borderId="33" xfId="845" applyFont="1" applyBorder="1" applyAlignment="1">
      <alignment horizontal="center" vertical="center" wrapText="1"/>
    </xf>
    <xf numFmtId="167" fontId="41" fillId="0" borderId="34" xfId="845" applyNumberFormat="1" applyFont="1" applyBorder="1" applyAlignment="1">
      <alignment horizontal="center" vertical="center" wrapText="1"/>
    </xf>
    <xf numFmtId="0" fontId="42" fillId="24" borderId="22" xfId="543" applyFont="1" applyFill="1" applyBorder="1" applyAlignment="1">
      <alignment horizontal="center" vertical="center" wrapText="1"/>
    </xf>
    <xf numFmtId="167" fontId="45" fillId="30" borderId="25" xfId="845" applyNumberFormat="1" applyFont="1" applyFill="1" applyBorder="1" applyAlignment="1">
      <alignment horizontal="center" vertical="center" wrapText="1"/>
    </xf>
    <xf numFmtId="0" fontId="42" fillId="0" borderId="0" xfId="543" applyFont="1" applyAlignment="1">
      <alignment horizontal="center" vertical="center" wrapText="1"/>
    </xf>
    <xf numFmtId="167" fontId="45" fillId="0" borderId="0" xfId="845" applyNumberFormat="1" applyFont="1" applyAlignment="1">
      <alignment horizontal="center" vertical="center" wrapText="1"/>
    </xf>
    <xf numFmtId="0" fontId="35" fillId="28" borderId="0" xfId="544" applyFont="1" applyFill="1" applyAlignment="1">
      <alignment vertical="center" wrapText="1"/>
    </xf>
    <xf numFmtId="0" fontId="34" fillId="0" borderId="10" xfId="543" applyFont="1" applyBorder="1" applyAlignment="1">
      <alignment vertical="center"/>
    </xf>
    <xf numFmtId="3" fontId="34" fillId="0" borderId="10" xfId="543" applyNumberFormat="1" applyFont="1" applyBorder="1" applyAlignment="1">
      <alignment horizontal="center" vertical="center"/>
    </xf>
    <xf numFmtId="0" fontId="34" fillId="0" borderId="0" xfId="543" applyFont="1" applyAlignment="1">
      <alignment vertical="center" wrapText="1"/>
    </xf>
    <xf numFmtId="0" fontId="34" fillId="0" borderId="0" xfId="543" applyFont="1" applyAlignment="1">
      <alignment horizontal="center" vertical="center" wrapText="1"/>
    </xf>
    <xf numFmtId="0" fontId="34" fillId="0" borderId="0" xfId="543" applyFont="1" applyAlignment="1">
      <alignment horizontal="left" vertical="center"/>
    </xf>
    <xf numFmtId="167" fontId="45" fillId="31" borderId="25" xfId="845" applyNumberFormat="1" applyFont="1" applyFill="1" applyBorder="1" applyAlignment="1">
      <alignment horizontal="center" vertical="center" wrapText="1"/>
    </xf>
    <xf numFmtId="167" fontId="45" fillId="0" borderId="28" xfId="845" applyNumberFormat="1" applyFont="1" applyBorder="1" applyAlignment="1">
      <alignment horizontal="center" vertical="center" wrapText="1"/>
    </xf>
    <xf numFmtId="0" fontId="37" fillId="24" borderId="27" xfId="543" applyFont="1" applyFill="1" applyBorder="1" applyAlignment="1">
      <alignment horizontal="center" vertical="center" wrapText="1"/>
    </xf>
    <xf numFmtId="0" fontId="37" fillId="24" borderId="0" xfId="543" applyFont="1" applyFill="1" applyAlignment="1">
      <alignment vertical="center" wrapText="1"/>
    </xf>
    <xf numFmtId="0" fontId="37" fillId="24" borderId="0" xfId="543" applyFont="1" applyFill="1" applyAlignment="1">
      <alignment horizontal="center" vertical="center" wrapText="1"/>
    </xf>
    <xf numFmtId="0" fontId="37" fillId="24" borderId="28" xfId="543" applyFont="1" applyFill="1" applyBorder="1" applyAlignment="1">
      <alignment horizontal="center" vertical="center" wrapText="1"/>
    </xf>
    <xf numFmtId="0" fontId="34" fillId="26" borderId="29" xfId="544" applyFont="1" applyFill="1" applyBorder="1" applyAlignment="1">
      <alignment horizontal="center" vertical="center" wrapText="1"/>
    </xf>
    <xf numFmtId="0" fontId="34" fillId="0" borderId="28" xfId="543" applyFont="1" applyBorder="1" applyAlignment="1">
      <alignment horizontal="center" vertical="center"/>
    </xf>
    <xf numFmtId="0" fontId="41" fillId="0" borderId="10" xfId="552" applyFont="1" applyBorder="1" applyAlignment="1">
      <alignment vertical="center"/>
    </xf>
    <xf numFmtId="0" fontId="41" fillId="0" borderId="18" xfId="552" applyFont="1" applyBorder="1" applyAlignment="1">
      <alignment vertical="center"/>
    </xf>
    <xf numFmtId="0" fontId="34" fillId="0" borderId="33" xfId="543" applyFont="1" applyBorder="1" applyAlignment="1">
      <alignment horizontal="center" vertical="center"/>
    </xf>
    <xf numFmtId="0" fontId="34" fillId="0" borderId="34" xfId="543" applyFont="1" applyBorder="1" applyAlignment="1">
      <alignment horizontal="center" vertical="center"/>
    </xf>
    <xf numFmtId="0" fontId="39" fillId="0" borderId="0" xfId="543" applyFont="1" applyAlignment="1">
      <alignment vertical="center"/>
    </xf>
    <xf numFmtId="0" fontId="39" fillId="0" borderId="0" xfId="543" applyFont="1" applyAlignment="1">
      <alignment horizontal="center" vertical="center"/>
    </xf>
    <xf numFmtId="167" fontId="41" fillId="25" borderId="10" xfId="845" applyNumberFormat="1" applyFont="1" applyFill="1" applyBorder="1" applyAlignment="1" applyProtection="1">
      <alignment horizontal="center" vertical="center" wrapText="1"/>
      <protection locked="0"/>
    </xf>
    <xf numFmtId="0" fontId="34" fillId="25" borderId="10" xfId="543" applyFont="1" applyFill="1" applyBorder="1" applyAlignment="1" applyProtection="1">
      <alignment horizontal="center" vertical="center" wrapText="1"/>
      <protection locked="0"/>
    </xf>
    <xf numFmtId="167" fontId="41" fillId="25" borderId="10" xfId="846" applyNumberFormat="1" applyFont="1" applyFill="1" applyBorder="1" applyAlignment="1" applyProtection="1">
      <alignment horizontal="center" vertical="center" wrapText="1"/>
      <protection locked="0"/>
    </xf>
    <xf numFmtId="0" fontId="34" fillId="25" borderId="10" xfId="845" applyFont="1" applyFill="1" applyBorder="1" applyAlignment="1" applyProtection="1">
      <alignment horizontal="left" vertical="center"/>
      <protection locked="0"/>
    </xf>
    <xf numFmtId="0" fontId="34" fillId="25" borderId="10" xfId="845" applyFont="1" applyFill="1" applyBorder="1" applyAlignment="1" applyProtection="1">
      <alignment horizontal="center" vertical="center"/>
      <protection locked="0"/>
    </xf>
    <xf numFmtId="0" fontId="34" fillId="25" borderId="10" xfId="845" applyFont="1" applyFill="1" applyBorder="1" applyAlignment="1" applyProtection="1">
      <alignment horizontal="center" vertical="center" wrapText="1"/>
      <protection locked="0"/>
    </xf>
    <xf numFmtId="0" fontId="34" fillId="25" borderId="30" xfId="845" applyFont="1" applyFill="1" applyBorder="1" applyAlignment="1" applyProtection="1">
      <alignment horizontal="center" vertical="center" wrapText="1"/>
      <protection locked="0"/>
    </xf>
    <xf numFmtId="0" fontId="36" fillId="24" borderId="40" xfId="0" applyFont="1" applyFill="1" applyBorder="1" applyAlignment="1">
      <alignment horizontal="center" vertical="center" wrapText="1"/>
    </xf>
    <xf numFmtId="0" fontId="36" fillId="24" borderId="41" xfId="0" applyFont="1" applyFill="1" applyBorder="1" applyAlignment="1">
      <alignment horizontal="center" vertical="center" wrapText="1"/>
    </xf>
    <xf numFmtId="0" fontId="35" fillId="29" borderId="17" xfId="0" applyFont="1" applyFill="1" applyBorder="1" applyAlignment="1">
      <alignment horizontal="left" vertical="center" wrapText="1"/>
    </xf>
    <xf numFmtId="0" fontId="35" fillId="29" borderId="37" xfId="0" applyFont="1" applyFill="1" applyBorder="1" applyAlignment="1">
      <alignment horizontal="left" vertical="center" wrapText="1"/>
    </xf>
    <xf numFmtId="0" fontId="35" fillId="29" borderId="23" xfId="0" applyFont="1" applyFill="1" applyBorder="1" applyAlignment="1">
      <alignment horizontal="center" vertical="center" wrapText="1"/>
    </xf>
    <xf numFmtId="0" fontId="35" fillId="29" borderId="35" xfId="0" applyFont="1" applyFill="1" applyBorder="1" applyAlignment="1">
      <alignment horizontal="center" vertical="center" wrapText="1"/>
    </xf>
    <xf numFmtId="0" fontId="35" fillId="29" borderId="36" xfId="0" applyFont="1" applyFill="1" applyBorder="1" applyAlignment="1">
      <alignment horizontal="center" vertical="center" wrapText="1"/>
    </xf>
    <xf numFmtId="0" fontId="38" fillId="24" borderId="22" xfId="543" applyFont="1" applyFill="1" applyBorder="1" applyAlignment="1">
      <alignment horizontal="center" vertical="center" wrapText="1"/>
    </xf>
    <xf numFmtId="0" fontId="38" fillId="24" borderId="26" xfId="543" applyFont="1" applyFill="1" applyBorder="1" applyAlignment="1">
      <alignment horizontal="center" vertical="center" wrapText="1"/>
    </xf>
    <xf numFmtId="0" fontId="38" fillId="24" borderId="25" xfId="543" applyFont="1" applyFill="1" applyBorder="1" applyAlignment="1">
      <alignment horizontal="center" vertical="center" wrapText="1"/>
    </xf>
    <xf numFmtId="0" fontId="35" fillId="29" borderId="22" xfId="0" applyFont="1" applyFill="1" applyBorder="1" applyAlignment="1">
      <alignment horizontal="center" vertical="center" wrapText="1"/>
    </xf>
    <xf numFmtId="0" fontId="35" fillId="29" borderId="26" xfId="0" applyFont="1" applyFill="1" applyBorder="1" applyAlignment="1">
      <alignment horizontal="center" vertical="center" wrapText="1"/>
    </xf>
    <xf numFmtId="0" fontId="35" fillId="29" borderId="25" xfId="0" applyFont="1" applyFill="1" applyBorder="1" applyAlignment="1">
      <alignment horizontal="center" vertical="center" wrapText="1"/>
    </xf>
    <xf numFmtId="0" fontId="34" fillId="0" borderId="11" xfId="845" applyFont="1" applyBorder="1" applyAlignment="1">
      <alignment horizontal="left" vertical="center"/>
    </xf>
    <xf numFmtId="0" fontId="34" fillId="0" borderId="15" xfId="845" applyFont="1" applyBorder="1" applyAlignment="1">
      <alignment horizontal="left" vertical="center"/>
    </xf>
    <xf numFmtId="0" fontId="34" fillId="0" borderId="31" xfId="845" applyFont="1" applyBorder="1" applyAlignment="1">
      <alignment horizontal="left" vertical="center"/>
    </xf>
    <xf numFmtId="0" fontId="41" fillId="0" borderId="11" xfId="845" applyFont="1" applyBorder="1" applyAlignment="1">
      <alignment horizontal="left" vertical="center"/>
    </xf>
    <xf numFmtId="0" fontId="41" fillId="0" borderId="15" xfId="845" applyFont="1" applyBorder="1" applyAlignment="1">
      <alignment horizontal="left" vertical="center"/>
    </xf>
    <xf numFmtId="0" fontId="41" fillId="0" borderId="31" xfId="845" applyFont="1" applyBorder="1" applyAlignment="1">
      <alignment horizontal="left" vertical="center"/>
    </xf>
    <xf numFmtId="0" fontId="37" fillId="24" borderId="10" xfId="543" applyFont="1" applyFill="1" applyBorder="1" applyAlignment="1">
      <alignment horizontal="left" vertical="center" wrapText="1"/>
    </xf>
    <xf numFmtId="0" fontId="46" fillId="27" borderId="12" xfId="0" applyFont="1" applyFill="1" applyBorder="1" applyAlignment="1">
      <alignment horizontal="left" vertical="top" wrapText="1"/>
    </xf>
    <xf numFmtId="0" fontId="46" fillId="27" borderId="0" xfId="0" applyFont="1" applyFill="1" applyAlignment="1">
      <alignment horizontal="left" vertical="top" wrapText="1"/>
    </xf>
    <xf numFmtId="0" fontId="35" fillId="28" borderId="12" xfId="544" applyFont="1" applyFill="1" applyBorder="1" applyAlignment="1">
      <alignment horizontal="left" vertical="center" wrapText="1"/>
    </xf>
    <xf numFmtId="0" fontId="35" fillId="28" borderId="0" xfId="544" applyFont="1" applyFill="1" applyAlignment="1">
      <alignment horizontal="left" vertical="center" wrapText="1"/>
    </xf>
    <xf numFmtId="0" fontId="35" fillId="28" borderId="44" xfId="544" applyFont="1" applyFill="1" applyBorder="1" applyAlignment="1">
      <alignment horizontal="left" vertical="center" wrapText="1"/>
    </xf>
    <xf numFmtId="0" fontId="34" fillId="0" borderId="11" xfId="845" applyFont="1" applyBorder="1" applyAlignment="1">
      <alignment horizontal="left" vertical="center" wrapText="1"/>
    </xf>
    <xf numFmtId="0" fontId="34" fillId="0" borderId="15" xfId="845" applyFont="1" applyBorder="1" applyAlignment="1">
      <alignment horizontal="left" vertical="center" wrapText="1"/>
    </xf>
    <xf numFmtId="0" fontId="34" fillId="0" borderId="31" xfId="845" applyFont="1" applyBorder="1" applyAlignment="1">
      <alignment horizontal="left" vertical="center" wrapText="1"/>
    </xf>
    <xf numFmtId="0" fontId="41" fillId="0" borderId="11" xfId="845" applyFont="1" applyBorder="1" applyAlignment="1">
      <alignment horizontal="left" vertical="center" wrapText="1"/>
    </xf>
    <xf numFmtId="0" fontId="41" fillId="0" borderId="15" xfId="845" applyFont="1" applyBorder="1" applyAlignment="1">
      <alignment horizontal="left" vertical="center" wrapText="1"/>
    </xf>
    <xf numFmtId="0" fontId="41" fillId="0" borderId="31" xfId="845" applyFont="1" applyBorder="1" applyAlignment="1">
      <alignment horizontal="left" vertical="center" wrapText="1"/>
    </xf>
    <xf numFmtId="0" fontId="41" fillId="25" borderId="10" xfId="552" applyFont="1" applyFill="1" applyBorder="1" applyAlignment="1" applyProtection="1">
      <alignment horizontal="center" vertical="center"/>
      <protection locked="0"/>
    </xf>
    <xf numFmtId="0" fontId="41" fillId="25" borderId="18" xfId="552" applyFont="1" applyFill="1" applyBorder="1" applyAlignment="1" applyProtection="1">
      <alignment horizontal="center" vertical="center"/>
      <protection locked="0"/>
    </xf>
    <xf numFmtId="0" fontId="43" fillId="24" borderId="23" xfId="543" applyFont="1" applyFill="1" applyBorder="1" applyAlignment="1">
      <alignment horizontal="left" vertical="center" wrapText="1"/>
    </xf>
    <xf numFmtId="0" fontId="43" fillId="24" borderId="35" xfId="543" applyFont="1" applyFill="1" applyBorder="1" applyAlignment="1">
      <alignment horizontal="left" vertical="center" wrapText="1"/>
    </xf>
    <xf numFmtId="0" fontId="43" fillId="24" borderId="36" xfId="543" applyFont="1" applyFill="1" applyBorder="1" applyAlignment="1">
      <alignment horizontal="left" vertical="center" wrapText="1"/>
    </xf>
    <xf numFmtId="0" fontId="35" fillId="28" borderId="28" xfId="544" applyFont="1" applyFill="1" applyBorder="1" applyAlignment="1">
      <alignment horizontal="left" vertical="center" wrapText="1"/>
    </xf>
    <xf numFmtId="0" fontId="35" fillId="28" borderId="13" xfId="544" applyFont="1" applyFill="1" applyBorder="1" applyAlignment="1">
      <alignment horizontal="left" vertical="center" wrapText="1"/>
    </xf>
  </cellXfs>
  <cellStyles count="847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48" xr:uid="{00000000-0005-0000-0000-000069010000}"/>
    <cellStyle name="Berekening 10 3" xfId="649" xr:uid="{00000000-0005-0000-0000-00006A010000}"/>
    <cellStyle name="Berekening 11" xfId="362" xr:uid="{00000000-0005-0000-0000-00006B010000}"/>
    <cellStyle name="Berekening 11 2" xfId="650" xr:uid="{00000000-0005-0000-0000-00006C010000}"/>
    <cellStyle name="Berekening 11 3" xfId="651" xr:uid="{00000000-0005-0000-0000-00006D010000}"/>
    <cellStyle name="Berekening 12" xfId="363" xr:uid="{00000000-0005-0000-0000-00006E010000}"/>
    <cellStyle name="Berekening 12 2" xfId="652" xr:uid="{00000000-0005-0000-0000-00006F010000}"/>
    <cellStyle name="Berekening 12 3" xfId="653" xr:uid="{00000000-0005-0000-0000-000070010000}"/>
    <cellStyle name="Berekening 13" xfId="364" xr:uid="{00000000-0005-0000-0000-000071010000}"/>
    <cellStyle name="Berekening 13 2" xfId="654" xr:uid="{00000000-0005-0000-0000-000072010000}"/>
    <cellStyle name="Berekening 13 3" xfId="655" xr:uid="{00000000-0005-0000-0000-000073010000}"/>
    <cellStyle name="Berekening 14" xfId="365" xr:uid="{00000000-0005-0000-0000-000074010000}"/>
    <cellStyle name="Berekening 14 2" xfId="656" xr:uid="{00000000-0005-0000-0000-000075010000}"/>
    <cellStyle name="Berekening 14 3" xfId="657" xr:uid="{00000000-0005-0000-0000-000076010000}"/>
    <cellStyle name="Berekening 15" xfId="366" xr:uid="{00000000-0005-0000-0000-000077010000}"/>
    <cellStyle name="Berekening 15 2" xfId="658" xr:uid="{00000000-0005-0000-0000-000078010000}"/>
    <cellStyle name="Berekening 15 3" xfId="659" xr:uid="{00000000-0005-0000-0000-000079010000}"/>
    <cellStyle name="Berekening 16" xfId="367" xr:uid="{00000000-0005-0000-0000-00007A010000}"/>
    <cellStyle name="Berekening 16 2" xfId="660" xr:uid="{00000000-0005-0000-0000-00007B010000}"/>
    <cellStyle name="Berekening 16 3" xfId="661" xr:uid="{00000000-0005-0000-0000-00007C010000}"/>
    <cellStyle name="Berekening 2" xfId="368" xr:uid="{00000000-0005-0000-0000-00007D010000}"/>
    <cellStyle name="Berekening 2 2" xfId="662" xr:uid="{00000000-0005-0000-0000-00007E010000}"/>
    <cellStyle name="Berekening 2 3" xfId="663" xr:uid="{00000000-0005-0000-0000-00007F010000}"/>
    <cellStyle name="Berekening 3" xfId="369" xr:uid="{00000000-0005-0000-0000-000080010000}"/>
    <cellStyle name="Berekening 3 2" xfId="664" xr:uid="{00000000-0005-0000-0000-000081010000}"/>
    <cellStyle name="Berekening 3 3" xfId="665" xr:uid="{00000000-0005-0000-0000-000082010000}"/>
    <cellStyle name="Berekening 4" xfId="370" xr:uid="{00000000-0005-0000-0000-000083010000}"/>
    <cellStyle name="Berekening 4 2" xfId="666" xr:uid="{00000000-0005-0000-0000-000084010000}"/>
    <cellStyle name="Berekening 4 3" xfId="667" xr:uid="{00000000-0005-0000-0000-000085010000}"/>
    <cellStyle name="Berekening 5" xfId="371" xr:uid="{00000000-0005-0000-0000-000086010000}"/>
    <cellStyle name="Berekening 5 2" xfId="668" xr:uid="{00000000-0005-0000-0000-000087010000}"/>
    <cellStyle name="Berekening 5 3" xfId="669" xr:uid="{00000000-0005-0000-0000-000088010000}"/>
    <cellStyle name="Berekening 6" xfId="372" xr:uid="{00000000-0005-0000-0000-000089010000}"/>
    <cellStyle name="Berekening 6 2" xfId="670" xr:uid="{00000000-0005-0000-0000-00008A010000}"/>
    <cellStyle name="Berekening 6 3" xfId="671" xr:uid="{00000000-0005-0000-0000-00008B010000}"/>
    <cellStyle name="Berekening 7" xfId="373" xr:uid="{00000000-0005-0000-0000-00008C010000}"/>
    <cellStyle name="Berekening 7 2" xfId="672" xr:uid="{00000000-0005-0000-0000-00008D010000}"/>
    <cellStyle name="Berekening 7 3" xfId="673" xr:uid="{00000000-0005-0000-0000-00008E010000}"/>
    <cellStyle name="Berekening 8" xfId="374" xr:uid="{00000000-0005-0000-0000-00008F010000}"/>
    <cellStyle name="Berekening 8 2" xfId="674" xr:uid="{00000000-0005-0000-0000-000090010000}"/>
    <cellStyle name="Berekening 8 3" xfId="675" xr:uid="{00000000-0005-0000-0000-000091010000}"/>
    <cellStyle name="Berekening 9" xfId="375" xr:uid="{00000000-0005-0000-0000-000092010000}"/>
    <cellStyle name="Berekening 9 2" xfId="676" xr:uid="{00000000-0005-0000-0000-000093010000}"/>
    <cellStyle name="Berekening 9 3" xfId="677" xr:uid="{00000000-0005-0000-0000-000094010000}"/>
    <cellStyle name="Controlecel 10" xfId="376" xr:uid="{00000000-0005-0000-0000-000095010000}"/>
    <cellStyle name="Controlecel 11" xfId="377" xr:uid="{00000000-0005-0000-0000-000096010000}"/>
    <cellStyle name="Controlecel 12" xfId="378" xr:uid="{00000000-0005-0000-0000-000097010000}"/>
    <cellStyle name="Controlecel 13" xfId="379" xr:uid="{00000000-0005-0000-0000-000098010000}"/>
    <cellStyle name="Controlecel 14" xfId="380" xr:uid="{00000000-0005-0000-0000-000099010000}"/>
    <cellStyle name="Controlecel 15" xfId="381" xr:uid="{00000000-0005-0000-0000-00009A010000}"/>
    <cellStyle name="Controlecel 16" xfId="382" xr:uid="{00000000-0005-0000-0000-00009B010000}"/>
    <cellStyle name="Controlecel 2" xfId="383" xr:uid="{00000000-0005-0000-0000-00009C010000}"/>
    <cellStyle name="Controlecel 3" xfId="384" xr:uid="{00000000-0005-0000-0000-00009D010000}"/>
    <cellStyle name="Controlecel 4" xfId="385" xr:uid="{00000000-0005-0000-0000-00009E010000}"/>
    <cellStyle name="Controlecel 5" xfId="386" xr:uid="{00000000-0005-0000-0000-00009F010000}"/>
    <cellStyle name="Controlecel 6" xfId="387" xr:uid="{00000000-0005-0000-0000-0000A0010000}"/>
    <cellStyle name="Controlecel 7" xfId="388" xr:uid="{00000000-0005-0000-0000-0000A1010000}"/>
    <cellStyle name="Controlecel 8" xfId="389" xr:uid="{00000000-0005-0000-0000-0000A2010000}"/>
    <cellStyle name="Controlecel 9" xfId="390" xr:uid="{00000000-0005-0000-0000-0000A3010000}"/>
    <cellStyle name="Euro" xfId="391" xr:uid="{00000000-0005-0000-0000-0000A4010000}"/>
    <cellStyle name="Euro 2" xfId="678" xr:uid="{00000000-0005-0000-0000-0000A5010000}"/>
    <cellStyle name="Euro 3" xfId="679" xr:uid="{00000000-0005-0000-0000-0000A6010000}"/>
    <cellStyle name="Euro 4" xfId="680" xr:uid="{00000000-0005-0000-0000-0000A7010000}"/>
    <cellStyle name="Euro 5" xfId="681" xr:uid="{00000000-0005-0000-0000-0000A8010000}"/>
    <cellStyle name="Gekoppelde cel 10" xfId="392" xr:uid="{00000000-0005-0000-0000-0000A9010000}"/>
    <cellStyle name="Gekoppelde cel 11" xfId="393" xr:uid="{00000000-0005-0000-0000-0000AA010000}"/>
    <cellStyle name="Gekoppelde cel 12" xfId="394" xr:uid="{00000000-0005-0000-0000-0000AB010000}"/>
    <cellStyle name="Gekoppelde cel 13" xfId="395" xr:uid="{00000000-0005-0000-0000-0000AC010000}"/>
    <cellStyle name="Gekoppelde cel 14" xfId="396" xr:uid="{00000000-0005-0000-0000-0000AD010000}"/>
    <cellStyle name="Gekoppelde cel 15" xfId="397" xr:uid="{00000000-0005-0000-0000-0000AE010000}"/>
    <cellStyle name="Gekoppelde cel 16" xfId="398" xr:uid="{00000000-0005-0000-0000-0000AF010000}"/>
    <cellStyle name="Gekoppelde cel 2" xfId="399" xr:uid="{00000000-0005-0000-0000-0000B0010000}"/>
    <cellStyle name="Gekoppelde cel 3" xfId="400" xr:uid="{00000000-0005-0000-0000-0000B1010000}"/>
    <cellStyle name="Gekoppelde cel 4" xfId="401" xr:uid="{00000000-0005-0000-0000-0000B2010000}"/>
    <cellStyle name="Gekoppelde cel 5" xfId="402" xr:uid="{00000000-0005-0000-0000-0000B3010000}"/>
    <cellStyle name="Gekoppelde cel 6" xfId="403" xr:uid="{00000000-0005-0000-0000-0000B4010000}"/>
    <cellStyle name="Gekoppelde cel 7" xfId="404" xr:uid="{00000000-0005-0000-0000-0000B5010000}"/>
    <cellStyle name="Gekoppelde cel 8" xfId="405" xr:uid="{00000000-0005-0000-0000-0000B6010000}"/>
    <cellStyle name="Gekoppelde cel 9" xfId="406" xr:uid="{00000000-0005-0000-0000-0000B7010000}"/>
    <cellStyle name="Goed 10" xfId="407" xr:uid="{00000000-0005-0000-0000-0000B8010000}"/>
    <cellStyle name="Goed 11" xfId="408" xr:uid="{00000000-0005-0000-0000-0000B9010000}"/>
    <cellStyle name="Goed 12" xfId="409" xr:uid="{00000000-0005-0000-0000-0000BA010000}"/>
    <cellStyle name="Goed 13" xfId="410" xr:uid="{00000000-0005-0000-0000-0000BB010000}"/>
    <cellStyle name="Goed 14" xfId="411" xr:uid="{00000000-0005-0000-0000-0000BC010000}"/>
    <cellStyle name="Goed 15" xfId="412" xr:uid="{00000000-0005-0000-0000-0000BD010000}"/>
    <cellStyle name="Goed 16" xfId="413" xr:uid="{00000000-0005-0000-0000-0000BE010000}"/>
    <cellStyle name="Goed 2" xfId="414" xr:uid="{00000000-0005-0000-0000-0000BF010000}"/>
    <cellStyle name="Goed 3" xfId="415" xr:uid="{00000000-0005-0000-0000-0000C0010000}"/>
    <cellStyle name="Goed 4" xfId="416" xr:uid="{00000000-0005-0000-0000-0000C1010000}"/>
    <cellStyle name="Goed 5" xfId="417" xr:uid="{00000000-0005-0000-0000-0000C2010000}"/>
    <cellStyle name="Goed 6" xfId="418" xr:uid="{00000000-0005-0000-0000-0000C3010000}"/>
    <cellStyle name="Goed 7" xfId="419" xr:uid="{00000000-0005-0000-0000-0000C4010000}"/>
    <cellStyle name="Goed 8" xfId="420" xr:uid="{00000000-0005-0000-0000-0000C5010000}"/>
    <cellStyle name="Goed 9" xfId="421" xr:uid="{00000000-0005-0000-0000-0000C6010000}"/>
    <cellStyle name="Invoer 10" xfId="422" xr:uid="{00000000-0005-0000-0000-0000C8010000}"/>
    <cellStyle name="Invoer 10 2" xfId="682" xr:uid="{00000000-0005-0000-0000-0000C9010000}"/>
    <cellStyle name="Invoer 10 3" xfId="683" xr:uid="{00000000-0005-0000-0000-0000CA010000}"/>
    <cellStyle name="Invoer 11" xfId="423" xr:uid="{00000000-0005-0000-0000-0000CB010000}"/>
    <cellStyle name="Invoer 11 2" xfId="684" xr:uid="{00000000-0005-0000-0000-0000CC010000}"/>
    <cellStyle name="Invoer 11 3" xfId="685" xr:uid="{00000000-0005-0000-0000-0000CD010000}"/>
    <cellStyle name="Invoer 12" xfId="424" xr:uid="{00000000-0005-0000-0000-0000CE010000}"/>
    <cellStyle name="Invoer 12 2" xfId="686" xr:uid="{00000000-0005-0000-0000-0000CF010000}"/>
    <cellStyle name="Invoer 12 3" xfId="687" xr:uid="{00000000-0005-0000-0000-0000D0010000}"/>
    <cellStyle name="Invoer 13" xfId="425" xr:uid="{00000000-0005-0000-0000-0000D1010000}"/>
    <cellStyle name="Invoer 13 2" xfId="688" xr:uid="{00000000-0005-0000-0000-0000D2010000}"/>
    <cellStyle name="Invoer 13 3" xfId="689" xr:uid="{00000000-0005-0000-0000-0000D3010000}"/>
    <cellStyle name="Invoer 14" xfId="426" xr:uid="{00000000-0005-0000-0000-0000D4010000}"/>
    <cellStyle name="Invoer 14 2" xfId="690" xr:uid="{00000000-0005-0000-0000-0000D5010000}"/>
    <cellStyle name="Invoer 14 3" xfId="691" xr:uid="{00000000-0005-0000-0000-0000D6010000}"/>
    <cellStyle name="Invoer 15" xfId="427" xr:uid="{00000000-0005-0000-0000-0000D7010000}"/>
    <cellStyle name="Invoer 15 2" xfId="692" xr:uid="{00000000-0005-0000-0000-0000D8010000}"/>
    <cellStyle name="Invoer 15 3" xfId="693" xr:uid="{00000000-0005-0000-0000-0000D9010000}"/>
    <cellStyle name="Invoer 16" xfId="428" xr:uid="{00000000-0005-0000-0000-0000DA010000}"/>
    <cellStyle name="Invoer 16 2" xfId="694" xr:uid="{00000000-0005-0000-0000-0000DB010000}"/>
    <cellStyle name="Invoer 16 3" xfId="695" xr:uid="{00000000-0005-0000-0000-0000DC010000}"/>
    <cellStyle name="Invoer 2" xfId="429" xr:uid="{00000000-0005-0000-0000-0000DD010000}"/>
    <cellStyle name="Invoer 2 2" xfId="696" xr:uid="{00000000-0005-0000-0000-0000DE010000}"/>
    <cellStyle name="Invoer 2 3" xfId="697" xr:uid="{00000000-0005-0000-0000-0000DF010000}"/>
    <cellStyle name="Invoer 3" xfId="430" xr:uid="{00000000-0005-0000-0000-0000E0010000}"/>
    <cellStyle name="Invoer 3 2" xfId="698" xr:uid="{00000000-0005-0000-0000-0000E1010000}"/>
    <cellStyle name="Invoer 3 3" xfId="699" xr:uid="{00000000-0005-0000-0000-0000E2010000}"/>
    <cellStyle name="Invoer 4" xfId="431" xr:uid="{00000000-0005-0000-0000-0000E3010000}"/>
    <cellStyle name="Invoer 4 2" xfId="700" xr:uid="{00000000-0005-0000-0000-0000E4010000}"/>
    <cellStyle name="Invoer 4 3" xfId="701" xr:uid="{00000000-0005-0000-0000-0000E5010000}"/>
    <cellStyle name="Invoer 5" xfId="432" xr:uid="{00000000-0005-0000-0000-0000E6010000}"/>
    <cellStyle name="Invoer 5 2" xfId="702" xr:uid="{00000000-0005-0000-0000-0000E7010000}"/>
    <cellStyle name="Invoer 5 3" xfId="703" xr:uid="{00000000-0005-0000-0000-0000E8010000}"/>
    <cellStyle name="Invoer 6" xfId="433" xr:uid="{00000000-0005-0000-0000-0000E9010000}"/>
    <cellStyle name="Invoer 6 2" xfId="704" xr:uid="{00000000-0005-0000-0000-0000EA010000}"/>
    <cellStyle name="Invoer 6 3" xfId="705" xr:uid="{00000000-0005-0000-0000-0000EB010000}"/>
    <cellStyle name="Invoer 7" xfId="434" xr:uid="{00000000-0005-0000-0000-0000EC010000}"/>
    <cellStyle name="Invoer 7 2" xfId="706" xr:uid="{00000000-0005-0000-0000-0000ED010000}"/>
    <cellStyle name="Invoer 7 3" xfId="707" xr:uid="{00000000-0005-0000-0000-0000EE010000}"/>
    <cellStyle name="Invoer 8" xfId="435" xr:uid="{00000000-0005-0000-0000-0000EF010000}"/>
    <cellStyle name="Invoer 8 2" xfId="708" xr:uid="{00000000-0005-0000-0000-0000F0010000}"/>
    <cellStyle name="Invoer 8 3" xfId="709" xr:uid="{00000000-0005-0000-0000-0000F1010000}"/>
    <cellStyle name="Invoer 9" xfId="436" xr:uid="{00000000-0005-0000-0000-0000F2010000}"/>
    <cellStyle name="Invoer 9 2" xfId="710" xr:uid="{00000000-0005-0000-0000-0000F3010000}"/>
    <cellStyle name="Invoer 9 3" xfId="711" xr:uid="{00000000-0005-0000-0000-0000F4010000}"/>
    <cellStyle name="Komma 2" xfId="844" xr:uid="{00000000-0005-0000-0000-0000F5010000}"/>
    <cellStyle name="Kop 1 10" xfId="437" xr:uid="{00000000-0005-0000-0000-0000F6010000}"/>
    <cellStyle name="Kop 1 11" xfId="438" xr:uid="{00000000-0005-0000-0000-0000F7010000}"/>
    <cellStyle name="Kop 1 12" xfId="439" xr:uid="{00000000-0005-0000-0000-0000F8010000}"/>
    <cellStyle name="Kop 1 13" xfId="440" xr:uid="{00000000-0005-0000-0000-0000F9010000}"/>
    <cellStyle name="Kop 1 14" xfId="441" xr:uid="{00000000-0005-0000-0000-0000FA010000}"/>
    <cellStyle name="Kop 1 15" xfId="442" xr:uid="{00000000-0005-0000-0000-0000FB010000}"/>
    <cellStyle name="Kop 1 16" xfId="443" xr:uid="{00000000-0005-0000-0000-0000FC010000}"/>
    <cellStyle name="Kop 1 2" xfId="444" xr:uid="{00000000-0005-0000-0000-0000FD010000}"/>
    <cellStyle name="Kop 1 3" xfId="445" xr:uid="{00000000-0005-0000-0000-0000FE010000}"/>
    <cellStyle name="Kop 1 4" xfId="446" xr:uid="{00000000-0005-0000-0000-0000FF010000}"/>
    <cellStyle name="Kop 1 5" xfId="447" xr:uid="{00000000-0005-0000-0000-000000020000}"/>
    <cellStyle name="Kop 1 6" xfId="448" xr:uid="{00000000-0005-0000-0000-000001020000}"/>
    <cellStyle name="Kop 1 7" xfId="449" xr:uid="{00000000-0005-0000-0000-000002020000}"/>
    <cellStyle name="Kop 1 8" xfId="450" xr:uid="{00000000-0005-0000-0000-000003020000}"/>
    <cellStyle name="Kop 1 9" xfId="451" xr:uid="{00000000-0005-0000-0000-000004020000}"/>
    <cellStyle name="Kop 2 10" xfId="452" xr:uid="{00000000-0005-0000-0000-000005020000}"/>
    <cellStyle name="Kop 2 11" xfId="453" xr:uid="{00000000-0005-0000-0000-000006020000}"/>
    <cellStyle name="Kop 2 12" xfId="454" xr:uid="{00000000-0005-0000-0000-000007020000}"/>
    <cellStyle name="Kop 2 13" xfId="455" xr:uid="{00000000-0005-0000-0000-000008020000}"/>
    <cellStyle name="Kop 2 14" xfId="456" xr:uid="{00000000-0005-0000-0000-000009020000}"/>
    <cellStyle name="Kop 2 15" xfId="457" xr:uid="{00000000-0005-0000-0000-00000A020000}"/>
    <cellStyle name="Kop 2 16" xfId="458" xr:uid="{00000000-0005-0000-0000-00000B020000}"/>
    <cellStyle name="Kop 2 2" xfId="459" xr:uid="{00000000-0005-0000-0000-00000C020000}"/>
    <cellStyle name="Kop 2 3" xfId="460" xr:uid="{00000000-0005-0000-0000-00000D020000}"/>
    <cellStyle name="Kop 2 4" xfId="461" xr:uid="{00000000-0005-0000-0000-00000E020000}"/>
    <cellStyle name="Kop 2 5" xfId="462" xr:uid="{00000000-0005-0000-0000-00000F020000}"/>
    <cellStyle name="Kop 2 6" xfId="463" xr:uid="{00000000-0005-0000-0000-000010020000}"/>
    <cellStyle name="Kop 2 7" xfId="464" xr:uid="{00000000-0005-0000-0000-000011020000}"/>
    <cellStyle name="Kop 2 8" xfId="465" xr:uid="{00000000-0005-0000-0000-000012020000}"/>
    <cellStyle name="Kop 2 9" xfId="466" xr:uid="{00000000-0005-0000-0000-000013020000}"/>
    <cellStyle name="Kop 3 10" xfId="467" xr:uid="{00000000-0005-0000-0000-000014020000}"/>
    <cellStyle name="Kop 3 11" xfId="468" xr:uid="{00000000-0005-0000-0000-000015020000}"/>
    <cellStyle name="Kop 3 12" xfId="469" xr:uid="{00000000-0005-0000-0000-000016020000}"/>
    <cellStyle name="Kop 3 13" xfId="470" xr:uid="{00000000-0005-0000-0000-000017020000}"/>
    <cellStyle name="Kop 3 14" xfId="471" xr:uid="{00000000-0005-0000-0000-000018020000}"/>
    <cellStyle name="Kop 3 15" xfId="472" xr:uid="{00000000-0005-0000-0000-000019020000}"/>
    <cellStyle name="Kop 3 16" xfId="473" xr:uid="{00000000-0005-0000-0000-00001A020000}"/>
    <cellStyle name="Kop 3 2" xfId="474" xr:uid="{00000000-0005-0000-0000-00001B020000}"/>
    <cellStyle name="Kop 3 3" xfId="475" xr:uid="{00000000-0005-0000-0000-00001C020000}"/>
    <cellStyle name="Kop 3 4" xfId="476" xr:uid="{00000000-0005-0000-0000-00001D020000}"/>
    <cellStyle name="Kop 3 5" xfId="477" xr:uid="{00000000-0005-0000-0000-00001E020000}"/>
    <cellStyle name="Kop 3 6" xfId="478" xr:uid="{00000000-0005-0000-0000-00001F020000}"/>
    <cellStyle name="Kop 3 7" xfId="479" xr:uid="{00000000-0005-0000-0000-000020020000}"/>
    <cellStyle name="Kop 3 8" xfId="480" xr:uid="{00000000-0005-0000-0000-000021020000}"/>
    <cellStyle name="Kop 3 9" xfId="481" xr:uid="{00000000-0005-0000-0000-000022020000}"/>
    <cellStyle name="Kop 4 10" xfId="482" xr:uid="{00000000-0005-0000-0000-000023020000}"/>
    <cellStyle name="Kop 4 11" xfId="483" xr:uid="{00000000-0005-0000-0000-000024020000}"/>
    <cellStyle name="Kop 4 12" xfId="484" xr:uid="{00000000-0005-0000-0000-000025020000}"/>
    <cellStyle name="Kop 4 13" xfId="485" xr:uid="{00000000-0005-0000-0000-000026020000}"/>
    <cellStyle name="Kop 4 14" xfId="486" xr:uid="{00000000-0005-0000-0000-000027020000}"/>
    <cellStyle name="Kop 4 15" xfId="487" xr:uid="{00000000-0005-0000-0000-000028020000}"/>
    <cellStyle name="Kop 4 16" xfId="488" xr:uid="{00000000-0005-0000-0000-000029020000}"/>
    <cellStyle name="Kop 4 2" xfId="489" xr:uid="{00000000-0005-0000-0000-00002A020000}"/>
    <cellStyle name="Kop 4 3" xfId="490" xr:uid="{00000000-0005-0000-0000-00002B020000}"/>
    <cellStyle name="Kop 4 4" xfId="491" xr:uid="{00000000-0005-0000-0000-00002C020000}"/>
    <cellStyle name="Kop 4 5" xfId="492" xr:uid="{00000000-0005-0000-0000-00002D020000}"/>
    <cellStyle name="Kop 4 6" xfId="493" xr:uid="{00000000-0005-0000-0000-00002E020000}"/>
    <cellStyle name="Kop 4 7" xfId="494" xr:uid="{00000000-0005-0000-0000-00002F020000}"/>
    <cellStyle name="Kop 4 8" xfId="495" xr:uid="{00000000-0005-0000-0000-000030020000}"/>
    <cellStyle name="Kop 4 9" xfId="496" xr:uid="{00000000-0005-0000-0000-000031020000}"/>
    <cellStyle name="Neutraal 10" xfId="497" xr:uid="{00000000-0005-0000-0000-000032020000}"/>
    <cellStyle name="Neutraal 11" xfId="498" xr:uid="{00000000-0005-0000-0000-000033020000}"/>
    <cellStyle name="Neutraal 12" xfId="499" xr:uid="{00000000-0005-0000-0000-000034020000}"/>
    <cellStyle name="Neutraal 13" xfId="500" xr:uid="{00000000-0005-0000-0000-000035020000}"/>
    <cellStyle name="Neutraal 14" xfId="501" xr:uid="{00000000-0005-0000-0000-000036020000}"/>
    <cellStyle name="Neutraal 15" xfId="502" xr:uid="{00000000-0005-0000-0000-000037020000}"/>
    <cellStyle name="Neutraal 16" xfId="503" xr:uid="{00000000-0005-0000-0000-000038020000}"/>
    <cellStyle name="Neutraal 2" xfId="504" xr:uid="{00000000-0005-0000-0000-000039020000}"/>
    <cellStyle name="Neutraal 3" xfId="505" xr:uid="{00000000-0005-0000-0000-00003A020000}"/>
    <cellStyle name="Neutraal 4" xfId="506" xr:uid="{00000000-0005-0000-0000-00003B020000}"/>
    <cellStyle name="Neutraal 5" xfId="507" xr:uid="{00000000-0005-0000-0000-00003C020000}"/>
    <cellStyle name="Neutraal 6" xfId="508" xr:uid="{00000000-0005-0000-0000-00003D020000}"/>
    <cellStyle name="Neutraal 7" xfId="509" xr:uid="{00000000-0005-0000-0000-00003E020000}"/>
    <cellStyle name="Neutraal 8" xfId="510" xr:uid="{00000000-0005-0000-0000-00003F020000}"/>
    <cellStyle name="Neutraal 9" xfId="511" xr:uid="{00000000-0005-0000-0000-000040020000}"/>
    <cellStyle name="Notitie 10" xfId="512" xr:uid="{00000000-0005-0000-0000-000041020000}"/>
    <cellStyle name="Notitie 10 2" xfId="713" xr:uid="{00000000-0005-0000-0000-000042020000}"/>
    <cellStyle name="Notitie 10 3" xfId="714" xr:uid="{00000000-0005-0000-0000-000043020000}"/>
    <cellStyle name="Notitie 11" xfId="513" xr:uid="{00000000-0005-0000-0000-000044020000}"/>
    <cellStyle name="Notitie 11 2" xfId="715" xr:uid="{00000000-0005-0000-0000-000045020000}"/>
    <cellStyle name="Notitie 11 3" xfId="716" xr:uid="{00000000-0005-0000-0000-000046020000}"/>
    <cellStyle name="Notitie 12" xfId="514" xr:uid="{00000000-0005-0000-0000-000047020000}"/>
    <cellStyle name="Notitie 12 2" xfId="717" xr:uid="{00000000-0005-0000-0000-000048020000}"/>
    <cellStyle name="Notitie 12 3" xfId="718" xr:uid="{00000000-0005-0000-0000-000049020000}"/>
    <cellStyle name="Notitie 13" xfId="515" xr:uid="{00000000-0005-0000-0000-00004A020000}"/>
    <cellStyle name="Notitie 13 2" xfId="719" xr:uid="{00000000-0005-0000-0000-00004B020000}"/>
    <cellStyle name="Notitie 13 3" xfId="720" xr:uid="{00000000-0005-0000-0000-00004C020000}"/>
    <cellStyle name="Notitie 14" xfId="516" xr:uid="{00000000-0005-0000-0000-00004D020000}"/>
    <cellStyle name="Notitie 14 2" xfId="721" xr:uid="{00000000-0005-0000-0000-00004E020000}"/>
    <cellStyle name="Notitie 14 3" xfId="722" xr:uid="{00000000-0005-0000-0000-00004F020000}"/>
    <cellStyle name="Notitie 15" xfId="517" xr:uid="{00000000-0005-0000-0000-000050020000}"/>
    <cellStyle name="Notitie 15 2" xfId="723" xr:uid="{00000000-0005-0000-0000-000051020000}"/>
    <cellStyle name="Notitie 15 3" xfId="724" xr:uid="{00000000-0005-0000-0000-000052020000}"/>
    <cellStyle name="Notitie 16" xfId="518" xr:uid="{00000000-0005-0000-0000-000053020000}"/>
    <cellStyle name="Notitie 16 2" xfId="725" xr:uid="{00000000-0005-0000-0000-000054020000}"/>
    <cellStyle name="Notitie 16 3" xfId="726" xr:uid="{00000000-0005-0000-0000-000055020000}"/>
    <cellStyle name="Notitie 2" xfId="519" xr:uid="{00000000-0005-0000-0000-000056020000}"/>
    <cellStyle name="Notitie 2 2" xfId="520" xr:uid="{00000000-0005-0000-0000-000057020000}"/>
    <cellStyle name="Notitie 2 2 2" xfId="727" xr:uid="{00000000-0005-0000-0000-000058020000}"/>
    <cellStyle name="Notitie 2 2 3" xfId="728" xr:uid="{00000000-0005-0000-0000-000059020000}"/>
    <cellStyle name="Notitie 2 3" xfId="729" xr:uid="{00000000-0005-0000-0000-00005A020000}"/>
    <cellStyle name="Notitie 2 4" xfId="730" xr:uid="{00000000-0005-0000-0000-00005B020000}"/>
    <cellStyle name="Notitie 3" xfId="521" xr:uid="{00000000-0005-0000-0000-00005C020000}"/>
    <cellStyle name="Notitie 3 2" xfId="731" xr:uid="{00000000-0005-0000-0000-00005D020000}"/>
    <cellStyle name="Notitie 3 3" xfId="732" xr:uid="{00000000-0005-0000-0000-00005E020000}"/>
    <cellStyle name="Notitie 4" xfId="522" xr:uid="{00000000-0005-0000-0000-00005F020000}"/>
    <cellStyle name="Notitie 4 2" xfId="733" xr:uid="{00000000-0005-0000-0000-000060020000}"/>
    <cellStyle name="Notitie 4 3" xfId="734" xr:uid="{00000000-0005-0000-0000-000061020000}"/>
    <cellStyle name="Notitie 5" xfId="523" xr:uid="{00000000-0005-0000-0000-000062020000}"/>
    <cellStyle name="Notitie 5 2" xfId="735" xr:uid="{00000000-0005-0000-0000-000063020000}"/>
    <cellStyle name="Notitie 5 3" xfId="736" xr:uid="{00000000-0005-0000-0000-000064020000}"/>
    <cellStyle name="Notitie 6" xfId="524" xr:uid="{00000000-0005-0000-0000-000065020000}"/>
    <cellStyle name="Notitie 6 2" xfId="737" xr:uid="{00000000-0005-0000-0000-000066020000}"/>
    <cellStyle name="Notitie 6 3" xfId="738" xr:uid="{00000000-0005-0000-0000-000067020000}"/>
    <cellStyle name="Notitie 7" xfId="525" xr:uid="{00000000-0005-0000-0000-000068020000}"/>
    <cellStyle name="Notitie 7 2" xfId="739" xr:uid="{00000000-0005-0000-0000-000069020000}"/>
    <cellStyle name="Notitie 7 3" xfId="740" xr:uid="{00000000-0005-0000-0000-00006A020000}"/>
    <cellStyle name="Notitie 8" xfId="526" xr:uid="{00000000-0005-0000-0000-00006B020000}"/>
    <cellStyle name="Notitie 8 2" xfId="741" xr:uid="{00000000-0005-0000-0000-00006C020000}"/>
    <cellStyle name="Notitie 8 3" xfId="742" xr:uid="{00000000-0005-0000-0000-00006D020000}"/>
    <cellStyle name="Notitie 9" xfId="527" xr:uid="{00000000-0005-0000-0000-00006E020000}"/>
    <cellStyle name="Notitie 9 2" xfId="743" xr:uid="{00000000-0005-0000-0000-00006F020000}"/>
    <cellStyle name="Notitie 9 3" xfId="744" xr:uid="{00000000-0005-0000-0000-000070020000}"/>
    <cellStyle name="Ongeldig 10" xfId="528" xr:uid="{00000000-0005-0000-0000-000071020000}"/>
    <cellStyle name="Ongeldig 11" xfId="529" xr:uid="{00000000-0005-0000-0000-000072020000}"/>
    <cellStyle name="Ongeldig 12" xfId="530" xr:uid="{00000000-0005-0000-0000-000073020000}"/>
    <cellStyle name="Ongeldig 13" xfId="531" xr:uid="{00000000-0005-0000-0000-000074020000}"/>
    <cellStyle name="Ongeldig 14" xfId="532" xr:uid="{00000000-0005-0000-0000-000075020000}"/>
    <cellStyle name="Ongeldig 15" xfId="533" xr:uid="{00000000-0005-0000-0000-000076020000}"/>
    <cellStyle name="Ongeldig 16" xfId="534" xr:uid="{00000000-0005-0000-0000-000077020000}"/>
    <cellStyle name="Ongeldig 2" xfId="535" xr:uid="{00000000-0005-0000-0000-000078020000}"/>
    <cellStyle name="Ongeldig 3" xfId="536" xr:uid="{00000000-0005-0000-0000-000079020000}"/>
    <cellStyle name="Ongeldig 4" xfId="537" xr:uid="{00000000-0005-0000-0000-00007A020000}"/>
    <cellStyle name="Ongeldig 5" xfId="538" xr:uid="{00000000-0005-0000-0000-00007B020000}"/>
    <cellStyle name="Ongeldig 6" xfId="539" xr:uid="{00000000-0005-0000-0000-00007C020000}"/>
    <cellStyle name="Ongeldig 7" xfId="540" xr:uid="{00000000-0005-0000-0000-00007D020000}"/>
    <cellStyle name="Ongeldig 8" xfId="541" xr:uid="{00000000-0005-0000-0000-00007E020000}"/>
    <cellStyle name="Ongeldig 9" xfId="542" xr:uid="{00000000-0005-0000-0000-00007F020000}"/>
    <cellStyle name="Procent 2" xfId="712" xr:uid="{00000000-0005-0000-0000-000080020000}"/>
    <cellStyle name="Standaard" xfId="0" builtinId="0"/>
    <cellStyle name="Standaard 10" xfId="543" xr:uid="{00000000-0005-0000-0000-000082020000}"/>
    <cellStyle name="Standaard 11" xfId="544" xr:uid="{00000000-0005-0000-0000-000083020000}"/>
    <cellStyle name="Standaard 12" xfId="545" xr:uid="{00000000-0005-0000-0000-000084020000}"/>
    <cellStyle name="Standaard 13" xfId="546" xr:uid="{00000000-0005-0000-0000-000085020000}"/>
    <cellStyle name="Standaard 14" xfId="547" xr:uid="{00000000-0005-0000-0000-000086020000}"/>
    <cellStyle name="Standaard 15" xfId="548" xr:uid="{00000000-0005-0000-0000-000087020000}"/>
    <cellStyle name="Standaard 16" xfId="549" xr:uid="{00000000-0005-0000-0000-000088020000}"/>
    <cellStyle name="Standaard 17" xfId="550" xr:uid="{00000000-0005-0000-0000-000089020000}"/>
    <cellStyle name="Standaard 18" xfId="551" xr:uid="{00000000-0005-0000-0000-00008A020000}"/>
    <cellStyle name="Standaard 19" xfId="552" xr:uid="{00000000-0005-0000-0000-00008B020000}"/>
    <cellStyle name="Standaard 19 2" xfId="553" xr:uid="{00000000-0005-0000-0000-00008C020000}"/>
    <cellStyle name="Standaard 19 2 2" xfId="554" xr:uid="{00000000-0005-0000-0000-00008D020000}"/>
    <cellStyle name="Standaard 19 2 3" xfId="745" xr:uid="{00000000-0005-0000-0000-00008E020000}"/>
    <cellStyle name="Standaard 19 2 4" xfId="746" xr:uid="{00000000-0005-0000-0000-00008F020000}"/>
    <cellStyle name="Standaard 19 3" xfId="747" xr:uid="{00000000-0005-0000-0000-000090020000}"/>
    <cellStyle name="Standaard 2" xfId="555" xr:uid="{00000000-0005-0000-0000-000091020000}"/>
    <cellStyle name="Standaard 2 2" xfId="748" xr:uid="{00000000-0005-0000-0000-000092020000}"/>
    <cellStyle name="Standaard 2 2 2" xfId="749" xr:uid="{00000000-0005-0000-0000-000093020000}"/>
    <cellStyle name="Standaard 2 3" xfId="750" xr:uid="{00000000-0005-0000-0000-000094020000}"/>
    <cellStyle name="Standaard 2 4" xfId="751" xr:uid="{00000000-0005-0000-0000-000095020000}"/>
    <cellStyle name="Standaard 20" xfId="556" xr:uid="{00000000-0005-0000-0000-000096020000}"/>
    <cellStyle name="Standaard 21" xfId="557" xr:uid="{00000000-0005-0000-0000-000097020000}"/>
    <cellStyle name="Standaard 22" xfId="558" xr:uid="{00000000-0005-0000-0000-000098020000}"/>
    <cellStyle name="Standaard 23" xfId="559" xr:uid="{00000000-0005-0000-0000-000099020000}"/>
    <cellStyle name="Standaard 24" xfId="560" xr:uid="{00000000-0005-0000-0000-00009A020000}"/>
    <cellStyle name="Standaard 25" xfId="561" xr:uid="{00000000-0005-0000-0000-00009B020000}"/>
    <cellStyle name="Standaard 25 2" xfId="753" xr:uid="{00000000-0005-0000-0000-00009C020000}"/>
    <cellStyle name="Standaard 25 2 2" xfId="754" xr:uid="{00000000-0005-0000-0000-00009D020000}"/>
    <cellStyle name="Standaard 25 2 2 2" xfId="755" xr:uid="{00000000-0005-0000-0000-00009E020000}"/>
    <cellStyle name="Standaard 25 2 3" xfId="756" xr:uid="{00000000-0005-0000-0000-00009F020000}"/>
    <cellStyle name="Standaard 25 3" xfId="757" xr:uid="{00000000-0005-0000-0000-0000A0020000}"/>
    <cellStyle name="Standaard 25 3 2" xfId="758" xr:uid="{00000000-0005-0000-0000-0000A1020000}"/>
    <cellStyle name="Standaard 25 3 2 2" xfId="759" xr:uid="{00000000-0005-0000-0000-0000A2020000}"/>
    <cellStyle name="Standaard 25 3 3" xfId="760" xr:uid="{00000000-0005-0000-0000-0000A3020000}"/>
    <cellStyle name="Standaard 25 4" xfId="761" xr:uid="{00000000-0005-0000-0000-0000A4020000}"/>
    <cellStyle name="Standaard 25 4 2" xfId="762" xr:uid="{00000000-0005-0000-0000-0000A5020000}"/>
    <cellStyle name="Standaard 25 5" xfId="763" xr:uid="{00000000-0005-0000-0000-0000A6020000}"/>
    <cellStyle name="Standaard 25 6" xfId="764" xr:uid="{00000000-0005-0000-0000-0000A7020000}"/>
    <cellStyle name="Standaard 25 7" xfId="765" xr:uid="{00000000-0005-0000-0000-0000A8020000}"/>
    <cellStyle name="Standaard 25 8" xfId="766" xr:uid="{00000000-0005-0000-0000-0000A9020000}"/>
    <cellStyle name="Standaard 25 9" xfId="752" xr:uid="{00000000-0005-0000-0000-0000AA020000}"/>
    <cellStyle name="Standaard 26" xfId="767" xr:uid="{00000000-0005-0000-0000-0000AB020000}"/>
    <cellStyle name="Standaard 27" xfId="845" xr:uid="{00000000-0005-0000-0000-0000AC020000}"/>
    <cellStyle name="Standaard 27 2" xfId="846" xr:uid="{00000000-0005-0000-0000-0000AD020000}"/>
    <cellStyle name="Standaard 3" xfId="562" xr:uid="{00000000-0005-0000-0000-0000AE020000}"/>
    <cellStyle name="Standaard 3 2" xfId="563" xr:uid="{00000000-0005-0000-0000-0000AF020000}"/>
    <cellStyle name="Standaard 3 3" xfId="564" xr:uid="{00000000-0005-0000-0000-0000B0020000}"/>
    <cellStyle name="Standaard 35" xfId="768" xr:uid="{00000000-0005-0000-0000-0000B1020000}"/>
    <cellStyle name="Standaard 4" xfId="565" xr:uid="{00000000-0005-0000-0000-0000B2020000}"/>
    <cellStyle name="Standaard 5" xfId="566" xr:uid="{00000000-0005-0000-0000-0000B3020000}"/>
    <cellStyle name="Standaard 6" xfId="567" xr:uid="{00000000-0005-0000-0000-0000B4020000}"/>
    <cellStyle name="Standaard 7" xfId="568" xr:uid="{00000000-0005-0000-0000-0000B5020000}"/>
    <cellStyle name="Standaard 8" xfId="569" xr:uid="{00000000-0005-0000-0000-0000B6020000}"/>
    <cellStyle name="Standaard 9" xfId="570" xr:uid="{00000000-0005-0000-0000-0000B7020000}"/>
    <cellStyle name="Titel 10" xfId="571" xr:uid="{00000000-0005-0000-0000-0000B8020000}"/>
    <cellStyle name="Titel 11" xfId="572" xr:uid="{00000000-0005-0000-0000-0000B9020000}"/>
    <cellStyle name="Titel 12" xfId="573" xr:uid="{00000000-0005-0000-0000-0000BA020000}"/>
    <cellStyle name="Titel 13" xfId="574" xr:uid="{00000000-0005-0000-0000-0000BB020000}"/>
    <cellStyle name="Titel 14" xfId="575" xr:uid="{00000000-0005-0000-0000-0000BC020000}"/>
    <cellStyle name="Titel 15" xfId="576" xr:uid="{00000000-0005-0000-0000-0000BD020000}"/>
    <cellStyle name="Titel 16" xfId="577" xr:uid="{00000000-0005-0000-0000-0000BE020000}"/>
    <cellStyle name="Titel 2" xfId="578" xr:uid="{00000000-0005-0000-0000-0000BF020000}"/>
    <cellStyle name="Titel 3" xfId="579" xr:uid="{00000000-0005-0000-0000-0000C0020000}"/>
    <cellStyle name="Titel 4" xfId="580" xr:uid="{00000000-0005-0000-0000-0000C1020000}"/>
    <cellStyle name="Titel 5" xfId="581" xr:uid="{00000000-0005-0000-0000-0000C2020000}"/>
    <cellStyle name="Titel 6" xfId="582" xr:uid="{00000000-0005-0000-0000-0000C3020000}"/>
    <cellStyle name="Titel 7" xfId="583" xr:uid="{00000000-0005-0000-0000-0000C4020000}"/>
    <cellStyle name="Titel 8" xfId="584" xr:uid="{00000000-0005-0000-0000-0000C5020000}"/>
    <cellStyle name="Titel 9" xfId="585" xr:uid="{00000000-0005-0000-0000-0000C6020000}"/>
    <cellStyle name="Totaal 10" xfId="586" xr:uid="{00000000-0005-0000-0000-0000C7020000}"/>
    <cellStyle name="Totaal 10 2" xfId="769" xr:uid="{00000000-0005-0000-0000-0000C8020000}"/>
    <cellStyle name="Totaal 10 3" xfId="770" xr:uid="{00000000-0005-0000-0000-0000C9020000}"/>
    <cellStyle name="Totaal 11" xfId="587" xr:uid="{00000000-0005-0000-0000-0000CA020000}"/>
    <cellStyle name="Totaal 11 2" xfId="771" xr:uid="{00000000-0005-0000-0000-0000CB020000}"/>
    <cellStyle name="Totaal 11 3" xfId="772" xr:uid="{00000000-0005-0000-0000-0000CC020000}"/>
    <cellStyle name="Totaal 12" xfId="588" xr:uid="{00000000-0005-0000-0000-0000CD020000}"/>
    <cellStyle name="Totaal 12 2" xfId="773" xr:uid="{00000000-0005-0000-0000-0000CE020000}"/>
    <cellStyle name="Totaal 12 3" xfId="774" xr:uid="{00000000-0005-0000-0000-0000CF020000}"/>
    <cellStyle name="Totaal 13" xfId="589" xr:uid="{00000000-0005-0000-0000-0000D0020000}"/>
    <cellStyle name="Totaal 13 2" xfId="775" xr:uid="{00000000-0005-0000-0000-0000D1020000}"/>
    <cellStyle name="Totaal 13 3" xfId="776" xr:uid="{00000000-0005-0000-0000-0000D2020000}"/>
    <cellStyle name="Totaal 14" xfId="590" xr:uid="{00000000-0005-0000-0000-0000D3020000}"/>
    <cellStyle name="Totaal 14 2" xfId="777" xr:uid="{00000000-0005-0000-0000-0000D4020000}"/>
    <cellStyle name="Totaal 14 3" xfId="778" xr:uid="{00000000-0005-0000-0000-0000D5020000}"/>
    <cellStyle name="Totaal 15" xfId="591" xr:uid="{00000000-0005-0000-0000-0000D6020000}"/>
    <cellStyle name="Totaal 15 2" xfId="779" xr:uid="{00000000-0005-0000-0000-0000D7020000}"/>
    <cellStyle name="Totaal 15 3" xfId="780" xr:uid="{00000000-0005-0000-0000-0000D8020000}"/>
    <cellStyle name="Totaal 16" xfId="592" xr:uid="{00000000-0005-0000-0000-0000D9020000}"/>
    <cellStyle name="Totaal 16 2" xfId="781" xr:uid="{00000000-0005-0000-0000-0000DA020000}"/>
    <cellStyle name="Totaal 16 3" xfId="782" xr:uid="{00000000-0005-0000-0000-0000DB020000}"/>
    <cellStyle name="Totaal 2" xfId="593" xr:uid="{00000000-0005-0000-0000-0000DC020000}"/>
    <cellStyle name="Totaal 2 2" xfId="783" xr:uid="{00000000-0005-0000-0000-0000DD020000}"/>
    <cellStyle name="Totaal 2 3" xfId="784" xr:uid="{00000000-0005-0000-0000-0000DE020000}"/>
    <cellStyle name="Totaal 3" xfId="594" xr:uid="{00000000-0005-0000-0000-0000DF020000}"/>
    <cellStyle name="Totaal 3 2" xfId="785" xr:uid="{00000000-0005-0000-0000-0000E0020000}"/>
    <cellStyle name="Totaal 3 3" xfId="786" xr:uid="{00000000-0005-0000-0000-0000E1020000}"/>
    <cellStyle name="Totaal 4" xfId="595" xr:uid="{00000000-0005-0000-0000-0000E2020000}"/>
    <cellStyle name="Totaal 4 2" xfId="787" xr:uid="{00000000-0005-0000-0000-0000E3020000}"/>
    <cellStyle name="Totaal 4 3" xfId="788" xr:uid="{00000000-0005-0000-0000-0000E4020000}"/>
    <cellStyle name="Totaal 5" xfId="596" xr:uid="{00000000-0005-0000-0000-0000E5020000}"/>
    <cellStyle name="Totaal 5 2" xfId="789" xr:uid="{00000000-0005-0000-0000-0000E6020000}"/>
    <cellStyle name="Totaal 5 3" xfId="790" xr:uid="{00000000-0005-0000-0000-0000E7020000}"/>
    <cellStyle name="Totaal 6" xfId="597" xr:uid="{00000000-0005-0000-0000-0000E8020000}"/>
    <cellStyle name="Totaal 6 2" xfId="791" xr:uid="{00000000-0005-0000-0000-0000E9020000}"/>
    <cellStyle name="Totaal 6 3" xfId="792" xr:uid="{00000000-0005-0000-0000-0000EA020000}"/>
    <cellStyle name="Totaal 7" xfId="598" xr:uid="{00000000-0005-0000-0000-0000EB020000}"/>
    <cellStyle name="Totaal 7 2" xfId="793" xr:uid="{00000000-0005-0000-0000-0000EC020000}"/>
    <cellStyle name="Totaal 7 3" xfId="794" xr:uid="{00000000-0005-0000-0000-0000ED020000}"/>
    <cellStyle name="Totaal 8" xfId="599" xr:uid="{00000000-0005-0000-0000-0000EE020000}"/>
    <cellStyle name="Totaal 8 2" xfId="795" xr:uid="{00000000-0005-0000-0000-0000EF020000}"/>
    <cellStyle name="Totaal 8 3" xfId="796" xr:uid="{00000000-0005-0000-0000-0000F0020000}"/>
    <cellStyle name="Totaal 9" xfId="600" xr:uid="{00000000-0005-0000-0000-0000F1020000}"/>
    <cellStyle name="Totaal 9 2" xfId="797" xr:uid="{00000000-0005-0000-0000-0000F2020000}"/>
    <cellStyle name="Totaal 9 3" xfId="798" xr:uid="{00000000-0005-0000-0000-0000F3020000}"/>
    <cellStyle name="Uitvoer 10" xfId="601" xr:uid="{00000000-0005-0000-0000-0000F4020000}"/>
    <cellStyle name="Uitvoer 10 2" xfId="799" xr:uid="{00000000-0005-0000-0000-0000F5020000}"/>
    <cellStyle name="Uitvoer 10 3" xfId="800" xr:uid="{00000000-0005-0000-0000-0000F6020000}"/>
    <cellStyle name="Uitvoer 11" xfId="602" xr:uid="{00000000-0005-0000-0000-0000F7020000}"/>
    <cellStyle name="Uitvoer 11 2" xfId="801" xr:uid="{00000000-0005-0000-0000-0000F8020000}"/>
    <cellStyle name="Uitvoer 11 3" xfId="802" xr:uid="{00000000-0005-0000-0000-0000F9020000}"/>
    <cellStyle name="Uitvoer 12" xfId="603" xr:uid="{00000000-0005-0000-0000-0000FA020000}"/>
    <cellStyle name="Uitvoer 12 2" xfId="803" xr:uid="{00000000-0005-0000-0000-0000FB020000}"/>
    <cellStyle name="Uitvoer 12 3" xfId="804" xr:uid="{00000000-0005-0000-0000-0000FC020000}"/>
    <cellStyle name="Uitvoer 13" xfId="604" xr:uid="{00000000-0005-0000-0000-0000FD020000}"/>
    <cellStyle name="Uitvoer 13 2" xfId="805" xr:uid="{00000000-0005-0000-0000-0000FE020000}"/>
    <cellStyle name="Uitvoer 13 3" xfId="806" xr:uid="{00000000-0005-0000-0000-0000FF020000}"/>
    <cellStyle name="Uitvoer 14" xfId="605" xr:uid="{00000000-0005-0000-0000-000000030000}"/>
    <cellStyle name="Uitvoer 14 2" xfId="807" xr:uid="{00000000-0005-0000-0000-000001030000}"/>
    <cellStyle name="Uitvoer 14 3" xfId="808" xr:uid="{00000000-0005-0000-0000-000002030000}"/>
    <cellStyle name="Uitvoer 15" xfId="606" xr:uid="{00000000-0005-0000-0000-000003030000}"/>
    <cellStyle name="Uitvoer 15 2" xfId="809" xr:uid="{00000000-0005-0000-0000-000004030000}"/>
    <cellStyle name="Uitvoer 15 3" xfId="810" xr:uid="{00000000-0005-0000-0000-000005030000}"/>
    <cellStyle name="Uitvoer 16" xfId="607" xr:uid="{00000000-0005-0000-0000-000006030000}"/>
    <cellStyle name="Uitvoer 16 2" xfId="811" xr:uid="{00000000-0005-0000-0000-000007030000}"/>
    <cellStyle name="Uitvoer 16 3" xfId="812" xr:uid="{00000000-0005-0000-0000-000008030000}"/>
    <cellStyle name="Uitvoer 2" xfId="608" xr:uid="{00000000-0005-0000-0000-000009030000}"/>
    <cellStyle name="Uitvoer 2 2" xfId="813" xr:uid="{00000000-0005-0000-0000-00000A030000}"/>
    <cellStyle name="Uitvoer 2 3" xfId="814" xr:uid="{00000000-0005-0000-0000-00000B030000}"/>
    <cellStyle name="Uitvoer 3" xfId="609" xr:uid="{00000000-0005-0000-0000-00000C030000}"/>
    <cellStyle name="Uitvoer 3 2" xfId="815" xr:uid="{00000000-0005-0000-0000-00000D030000}"/>
    <cellStyle name="Uitvoer 3 3" xfId="816" xr:uid="{00000000-0005-0000-0000-00000E030000}"/>
    <cellStyle name="Uitvoer 4" xfId="610" xr:uid="{00000000-0005-0000-0000-00000F030000}"/>
    <cellStyle name="Uitvoer 4 2" xfId="817" xr:uid="{00000000-0005-0000-0000-000010030000}"/>
    <cellStyle name="Uitvoer 4 3" xfId="818" xr:uid="{00000000-0005-0000-0000-000011030000}"/>
    <cellStyle name="Uitvoer 5" xfId="611" xr:uid="{00000000-0005-0000-0000-000012030000}"/>
    <cellStyle name="Uitvoer 5 2" xfId="819" xr:uid="{00000000-0005-0000-0000-000013030000}"/>
    <cellStyle name="Uitvoer 5 3" xfId="820" xr:uid="{00000000-0005-0000-0000-000014030000}"/>
    <cellStyle name="Uitvoer 6" xfId="612" xr:uid="{00000000-0005-0000-0000-000015030000}"/>
    <cellStyle name="Uitvoer 6 2" xfId="821" xr:uid="{00000000-0005-0000-0000-000016030000}"/>
    <cellStyle name="Uitvoer 6 3" xfId="822" xr:uid="{00000000-0005-0000-0000-000017030000}"/>
    <cellStyle name="Uitvoer 7" xfId="613" xr:uid="{00000000-0005-0000-0000-000018030000}"/>
    <cellStyle name="Uitvoer 7 2" xfId="823" xr:uid="{00000000-0005-0000-0000-000019030000}"/>
    <cellStyle name="Uitvoer 7 3" xfId="824" xr:uid="{00000000-0005-0000-0000-00001A030000}"/>
    <cellStyle name="Uitvoer 8" xfId="614" xr:uid="{00000000-0005-0000-0000-00001B030000}"/>
    <cellStyle name="Uitvoer 8 2" xfId="825" xr:uid="{00000000-0005-0000-0000-00001C030000}"/>
    <cellStyle name="Uitvoer 8 3" xfId="826" xr:uid="{00000000-0005-0000-0000-00001D030000}"/>
    <cellStyle name="Uitvoer 9" xfId="615" xr:uid="{00000000-0005-0000-0000-00001E030000}"/>
    <cellStyle name="Uitvoer 9 2" xfId="827" xr:uid="{00000000-0005-0000-0000-00001F030000}"/>
    <cellStyle name="Uitvoer 9 3" xfId="828" xr:uid="{00000000-0005-0000-0000-000020030000}"/>
    <cellStyle name="Valuta 2" xfId="616" xr:uid="{00000000-0005-0000-0000-000021030000}"/>
    <cellStyle name="Valuta 2 2" xfId="647" xr:uid="{00000000-0005-0000-0000-000022030000}"/>
    <cellStyle name="Valuta 2 2 2" xfId="832" xr:uid="{00000000-0005-0000-0000-000023030000}"/>
    <cellStyle name="Valuta 2 2 3" xfId="831" xr:uid="{00000000-0005-0000-0000-000024030000}"/>
    <cellStyle name="Valuta 2 3" xfId="833" xr:uid="{00000000-0005-0000-0000-000025030000}"/>
    <cellStyle name="Valuta 2 4" xfId="834" xr:uid="{00000000-0005-0000-0000-000026030000}"/>
    <cellStyle name="Valuta 2 5" xfId="830" xr:uid="{00000000-0005-0000-0000-000027030000}"/>
    <cellStyle name="Valuta 3" xfId="835" xr:uid="{00000000-0005-0000-0000-000028030000}"/>
    <cellStyle name="Valuta 3 2" xfId="836" xr:uid="{00000000-0005-0000-0000-000029030000}"/>
    <cellStyle name="Valuta 3 2 2" xfId="837" xr:uid="{00000000-0005-0000-0000-00002A030000}"/>
    <cellStyle name="Valuta 3 3" xfId="838" xr:uid="{00000000-0005-0000-0000-00002B030000}"/>
    <cellStyle name="Valuta 3 4" xfId="839" xr:uid="{00000000-0005-0000-0000-00002C030000}"/>
    <cellStyle name="Valuta 4" xfId="840" xr:uid="{00000000-0005-0000-0000-00002D030000}"/>
    <cellStyle name="Valuta 4 2" xfId="841" xr:uid="{00000000-0005-0000-0000-00002E030000}"/>
    <cellStyle name="Valuta 4 3" xfId="842" xr:uid="{00000000-0005-0000-0000-00002F030000}"/>
    <cellStyle name="Valuta 5" xfId="829" xr:uid="{00000000-0005-0000-0000-000030030000}"/>
    <cellStyle name="Valuta 6" xfId="843" xr:uid="{00000000-0005-0000-0000-000031030000}"/>
    <cellStyle name="Verklarende tekst 10" xfId="617" xr:uid="{00000000-0005-0000-0000-000032030000}"/>
    <cellStyle name="Verklarende tekst 11" xfId="618" xr:uid="{00000000-0005-0000-0000-000033030000}"/>
    <cellStyle name="Verklarende tekst 12" xfId="619" xr:uid="{00000000-0005-0000-0000-000034030000}"/>
    <cellStyle name="Verklarende tekst 13" xfId="620" xr:uid="{00000000-0005-0000-0000-000035030000}"/>
    <cellStyle name="Verklarende tekst 14" xfId="621" xr:uid="{00000000-0005-0000-0000-000036030000}"/>
    <cellStyle name="Verklarende tekst 15" xfId="622" xr:uid="{00000000-0005-0000-0000-000037030000}"/>
    <cellStyle name="Verklarende tekst 16" xfId="623" xr:uid="{00000000-0005-0000-0000-000038030000}"/>
    <cellStyle name="Verklarende tekst 2" xfId="624" xr:uid="{00000000-0005-0000-0000-000039030000}"/>
    <cellStyle name="Verklarende tekst 3" xfId="625" xr:uid="{00000000-0005-0000-0000-00003A030000}"/>
    <cellStyle name="Verklarende tekst 4" xfId="626" xr:uid="{00000000-0005-0000-0000-00003B030000}"/>
    <cellStyle name="Verklarende tekst 5" xfId="627" xr:uid="{00000000-0005-0000-0000-00003C030000}"/>
    <cellStyle name="Verklarende tekst 6" xfId="628" xr:uid="{00000000-0005-0000-0000-00003D030000}"/>
    <cellStyle name="Verklarende tekst 7" xfId="629" xr:uid="{00000000-0005-0000-0000-00003E030000}"/>
    <cellStyle name="Verklarende tekst 8" xfId="630" xr:uid="{00000000-0005-0000-0000-00003F030000}"/>
    <cellStyle name="Verklarende tekst 9" xfId="631" xr:uid="{00000000-0005-0000-0000-000040030000}"/>
    <cellStyle name="Waarschuwingstekst 10" xfId="632" xr:uid="{00000000-0005-0000-0000-000041030000}"/>
    <cellStyle name="Waarschuwingstekst 11" xfId="633" xr:uid="{00000000-0005-0000-0000-000042030000}"/>
    <cellStyle name="Waarschuwingstekst 12" xfId="634" xr:uid="{00000000-0005-0000-0000-000043030000}"/>
    <cellStyle name="Waarschuwingstekst 13" xfId="635" xr:uid="{00000000-0005-0000-0000-000044030000}"/>
    <cellStyle name="Waarschuwingstekst 14" xfId="636" xr:uid="{00000000-0005-0000-0000-000045030000}"/>
    <cellStyle name="Waarschuwingstekst 15" xfId="637" xr:uid="{00000000-0005-0000-0000-000046030000}"/>
    <cellStyle name="Waarschuwingstekst 16" xfId="638" xr:uid="{00000000-0005-0000-0000-000047030000}"/>
    <cellStyle name="Waarschuwingstekst 2" xfId="639" xr:uid="{00000000-0005-0000-0000-000048030000}"/>
    <cellStyle name="Waarschuwingstekst 3" xfId="640" xr:uid="{00000000-0005-0000-0000-000049030000}"/>
    <cellStyle name="Waarschuwingstekst 4" xfId="641" xr:uid="{00000000-0005-0000-0000-00004A030000}"/>
    <cellStyle name="Waarschuwingstekst 5" xfId="642" xr:uid="{00000000-0005-0000-0000-00004B030000}"/>
    <cellStyle name="Waarschuwingstekst 6" xfId="643" xr:uid="{00000000-0005-0000-0000-00004C030000}"/>
    <cellStyle name="Waarschuwingstekst 7" xfId="644" xr:uid="{00000000-0005-0000-0000-00004D030000}"/>
    <cellStyle name="Waarschuwingstekst 8" xfId="645" xr:uid="{00000000-0005-0000-0000-00004E030000}"/>
    <cellStyle name="Waarschuwingstekst 9" xfId="646" xr:uid="{00000000-0005-0000-0000-00004F0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5" Type="http://schemas.openxmlformats.org/officeDocument/2006/relationships/customXml" Target="../customXml/item3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Relationship Id="rId14" Type="http://schemas.openxmlformats.org/officeDocument/2006/relationships/customXml" Target="../customXml/item2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17"/>
  <sheetViews>
    <sheetView showGridLines="0" tabSelected="1" view="pageBreakPreview" zoomScale="112" zoomScaleNormal="100" zoomScaleSheetLayoutView="112" workbookViewId="0">
      <selection activeCell="B1" sqref="B1"/>
    </sheetView>
  </sheetViews>
  <sheetFormatPr defaultRowHeight="12.75" x14ac:dyDescent="0.2"/>
  <cols>
    <col min="1" max="1" width="9.140625" style="1"/>
    <col min="2" max="2" width="50.28515625" style="1" customWidth="1"/>
    <col min="3" max="256" width="9.140625" style="1"/>
    <col min="257" max="257" width="50.28515625" style="1" customWidth="1"/>
    <col min="258" max="512" width="9.140625" style="1"/>
    <col min="513" max="513" width="50.28515625" style="1" customWidth="1"/>
    <col min="514" max="768" width="9.140625" style="1"/>
    <col min="769" max="769" width="50.28515625" style="1" customWidth="1"/>
    <col min="770" max="1024" width="9.140625" style="1"/>
    <col min="1025" max="1025" width="50.28515625" style="1" customWidth="1"/>
    <col min="1026" max="1280" width="9.140625" style="1"/>
    <col min="1281" max="1281" width="50.28515625" style="1" customWidth="1"/>
    <col min="1282" max="1536" width="9.140625" style="1"/>
    <col min="1537" max="1537" width="50.28515625" style="1" customWidth="1"/>
    <col min="1538" max="1792" width="9.140625" style="1"/>
    <col min="1793" max="1793" width="50.28515625" style="1" customWidth="1"/>
    <col min="1794" max="2048" width="9.140625" style="1"/>
    <col min="2049" max="2049" width="50.28515625" style="1" customWidth="1"/>
    <col min="2050" max="2304" width="9.140625" style="1"/>
    <col min="2305" max="2305" width="50.28515625" style="1" customWidth="1"/>
    <col min="2306" max="2560" width="9.140625" style="1"/>
    <col min="2561" max="2561" width="50.28515625" style="1" customWidth="1"/>
    <col min="2562" max="2816" width="9.140625" style="1"/>
    <col min="2817" max="2817" width="50.28515625" style="1" customWidth="1"/>
    <col min="2818" max="3072" width="9.140625" style="1"/>
    <col min="3073" max="3073" width="50.28515625" style="1" customWidth="1"/>
    <col min="3074" max="3328" width="9.140625" style="1"/>
    <col min="3329" max="3329" width="50.28515625" style="1" customWidth="1"/>
    <col min="3330" max="3584" width="9.140625" style="1"/>
    <col min="3585" max="3585" width="50.28515625" style="1" customWidth="1"/>
    <col min="3586" max="3840" width="9.140625" style="1"/>
    <col min="3841" max="3841" width="50.28515625" style="1" customWidth="1"/>
    <col min="3842" max="4096" width="9.140625" style="1"/>
    <col min="4097" max="4097" width="50.28515625" style="1" customWidth="1"/>
    <col min="4098" max="4352" width="9.140625" style="1"/>
    <col min="4353" max="4353" width="50.28515625" style="1" customWidth="1"/>
    <col min="4354" max="4608" width="9.140625" style="1"/>
    <col min="4609" max="4609" width="50.28515625" style="1" customWidth="1"/>
    <col min="4610" max="4864" width="9.140625" style="1"/>
    <col min="4865" max="4865" width="50.28515625" style="1" customWidth="1"/>
    <col min="4866" max="5120" width="9.140625" style="1"/>
    <col min="5121" max="5121" width="50.28515625" style="1" customWidth="1"/>
    <col min="5122" max="5376" width="9.140625" style="1"/>
    <col min="5377" max="5377" width="50.28515625" style="1" customWidth="1"/>
    <col min="5378" max="5632" width="9.140625" style="1"/>
    <col min="5633" max="5633" width="50.28515625" style="1" customWidth="1"/>
    <col min="5634" max="5888" width="9.140625" style="1"/>
    <col min="5889" max="5889" width="50.28515625" style="1" customWidth="1"/>
    <col min="5890" max="6144" width="9.140625" style="1"/>
    <col min="6145" max="6145" width="50.28515625" style="1" customWidth="1"/>
    <col min="6146" max="6400" width="9.140625" style="1"/>
    <col min="6401" max="6401" width="50.28515625" style="1" customWidth="1"/>
    <col min="6402" max="6656" width="9.140625" style="1"/>
    <col min="6657" max="6657" width="50.28515625" style="1" customWidth="1"/>
    <col min="6658" max="6912" width="9.140625" style="1"/>
    <col min="6913" max="6913" width="50.28515625" style="1" customWidth="1"/>
    <col min="6914" max="7168" width="9.140625" style="1"/>
    <col min="7169" max="7169" width="50.28515625" style="1" customWidth="1"/>
    <col min="7170" max="7424" width="9.140625" style="1"/>
    <col min="7425" max="7425" width="50.28515625" style="1" customWidth="1"/>
    <col min="7426" max="7680" width="9.140625" style="1"/>
    <col min="7681" max="7681" width="50.28515625" style="1" customWidth="1"/>
    <col min="7682" max="7936" width="9.140625" style="1"/>
    <col min="7937" max="7937" width="50.28515625" style="1" customWidth="1"/>
    <col min="7938" max="8192" width="9.140625" style="1"/>
    <col min="8193" max="8193" width="50.28515625" style="1" customWidth="1"/>
    <col min="8194" max="8448" width="9.140625" style="1"/>
    <col min="8449" max="8449" width="50.28515625" style="1" customWidth="1"/>
    <col min="8450" max="8704" width="9.140625" style="1"/>
    <col min="8705" max="8705" width="50.28515625" style="1" customWidth="1"/>
    <col min="8706" max="8960" width="9.140625" style="1"/>
    <col min="8961" max="8961" width="50.28515625" style="1" customWidth="1"/>
    <col min="8962" max="9216" width="9.140625" style="1"/>
    <col min="9217" max="9217" width="50.28515625" style="1" customWidth="1"/>
    <col min="9218" max="9472" width="9.140625" style="1"/>
    <col min="9473" max="9473" width="50.28515625" style="1" customWidth="1"/>
    <col min="9474" max="9728" width="9.140625" style="1"/>
    <col min="9729" max="9729" width="50.28515625" style="1" customWidth="1"/>
    <col min="9730" max="9984" width="9.140625" style="1"/>
    <col min="9985" max="9985" width="50.28515625" style="1" customWidth="1"/>
    <col min="9986" max="10240" width="9.140625" style="1"/>
    <col min="10241" max="10241" width="50.28515625" style="1" customWidth="1"/>
    <col min="10242" max="10496" width="9.140625" style="1"/>
    <col min="10497" max="10497" width="50.28515625" style="1" customWidth="1"/>
    <col min="10498" max="10752" width="9.140625" style="1"/>
    <col min="10753" max="10753" width="50.28515625" style="1" customWidth="1"/>
    <col min="10754" max="11008" width="9.140625" style="1"/>
    <col min="11009" max="11009" width="50.28515625" style="1" customWidth="1"/>
    <col min="11010" max="11264" width="9.140625" style="1"/>
    <col min="11265" max="11265" width="50.28515625" style="1" customWidth="1"/>
    <col min="11266" max="11520" width="9.140625" style="1"/>
    <col min="11521" max="11521" width="50.28515625" style="1" customWidth="1"/>
    <col min="11522" max="11776" width="9.140625" style="1"/>
    <col min="11777" max="11777" width="50.28515625" style="1" customWidth="1"/>
    <col min="11778" max="12032" width="9.140625" style="1"/>
    <col min="12033" max="12033" width="50.28515625" style="1" customWidth="1"/>
    <col min="12034" max="12288" width="9.140625" style="1"/>
    <col min="12289" max="12289" width="50.28515625" style="1" customWidth="1"/>
    <col min="12290" max="12544" width="9.140625" style="1"/>
    <col min="12545" max="12545" width="50.28515625" style="1" customWidth="1"/>
    <col min="12546" max="12800" width="9.140625" style="1"/>
    <col min="12801" max="12801" width="50.28515625" style="1" customWidth="1"/>
    <col min="12802" max="13056" width="9.140625" style="1"/>
    <col min="13057" max="13057" width="50.28515625" style="1" customWidth="1"/>
    <col min="13058" max="13312" width="9.140625" style="1"/>
    <col min="13313" max="13313" width="50.28515625" style="1" customWidth="1"/>
    <col min="13314" max="13568" width="9.140625" style="1"/>
    <col min="13569" max="13569" width="50.28515625" style="1" customWidth="1"/>
    <col min="13570" max="13824" width="9.140625" style="1"/>
    <col min="13825" max="13825" width="50.28515625" style="1" customWidth="1"/>
    <col min="13826" max="14080" width="9.140625" style="1"/>
    <col min="14081" max="14081" width="50.28515625" style="1" customWidth="1"/>
    <col min="14082" max="14336" width="9.140625" style="1"/>
    <col min="14337" max="14337" width="50.28515625" style="1" customWidth="1"/>
    <col min="14338" max="14592" width="9.140625" style="1"/>
    <col min="14593" max="14593" width="50.28515625" style="1" customWidth="1"/>
    <col min="14594" max="14848" width="9.140625" style="1"/>
    <col min="14849" max="14849" width="50.28515625" style="1" customWidth="1"/>
    <col min="14850" max="15104" width="9.140625" style="1"/>
    <col min="15105" max="15105" width="50.28515625" style="1" customWidth="1"/>
    <col min="15106" max="15360" width="9.140625" style="1"/>
    <col min="15361" max="15361" width="50.28515625" style="1" customWidth="1"/>
    <col min="15362" max="15616" width="9.140625" style="1"/>
    <col min="15617" max="15617" width="50.28515625" style="1" customWidth="1"/>
    <col min="15618" max="15872" width="9.140625" style="1"/>
    <col min="15873" max="15873" width="50.28515625" style="1" customWidth="1"/>
    <col min="15874" max="16128" width="9.140625" style="1"/>
    <col min="16129" max="16129" width="50.28515625" style="1" customWidth="1"/>
    <col min="16130" max="16384" width="9.140625" style="1"/>
  </cols>
  <sheetData>
    <row r="1" spans="2:2" ht="156" customHeight="1" x14ac:dyDescent="0.2">
      <c r="B1" s="1" t="e" vm="1">
        <v>#VALUE!</v>
      </c>
    </row>
    <row r="2" spans="2:2" ht="25.5" customHeight="1" x14ac:dyDescent="0.3">
      <c r="B2" s="2" t="s">
        <v>0</v>
      </c>
    </row>
    <row r="3" spans="2:2" ht="25.5" customHeight="1" x14ac:dyDescent="0.3">
      <c r="B3" s="3"/>
    </row>
    <row r="4" spans="2:2" ht="15" x14ac:dyDescent="0.2">
      <c r="B4" s="4" t="s">
        <v>1</v>
      </c>
    </row>
    <row r="5" spans="2:2" ht="15" x14ac:dyDescent="0.2">
      <c r="B5" s="4" t="s">
        <v>106</v>
      </c>
    </row>
    <row r="6" spans="2:2" ht="15" x14ac:dyDescent="0.2">
      <c r="B6" s="4"/>
    </row>
    <row r="7" spans="2:2" ht="15" x14ac:dyDescent="0.2">
      <c r="B7" s="4" t="s">
        <v>2</v>
      </c>
    </row>
    <row r="8" spans="2:2" ht="15" x14ac:dyDescent="0.2">
      <c r="B8" s="4" t="s">
        <v>3</v>
      </c>
    </row>
    <row r="9" spans="2:2" ht="15" x14ac:dyDescent="0.2">
      <c r="B9" s="4"/>
    </row>
    <row r="10" spans="2:2" ht="15" x14ac:dyDescent="0.2">
      <c r="B10" s="4" t="s">
        <v>162</v>
      </c>
    </row>
    <row r="11" spans="2:2" x14ac:dyDescent="0.2">
      <c r="B11" s="5"/>
    </row>
    <row r="12" spans="2:2" x14ac:dyDescent="0.2">
      <c r="B12" s="5"/>
    </row>
    <row r="13" spans="2:2" ht="15" x14ac:dyDescent="0.2">
      <c r="B13" s="4" t="s">
        <v>163</v>
      </c>
    </row>
    <row r="14" spans="2:2" x14ac:dyDescent="0.2">
      <c r="B14" s="6"/>
    </row>
    <row r="15" spans="2:2" ht="45.75" customHeight="1" x14ac:dyDescent="0.2">
      <c r="B15" s="7" t="s">
        <v>4</v>
      </c>
    </row>
    <row r="16" spans="2:2" ht="25.5" customHeight="1" x14ac:dyDescent="0.2">
      <c r="B16" s="8" t="s">
        <v>5</v>
      </c>
    </row>
    <row r="17" spans="2:2" ht="25.5" customHeight="1" x14ac:dyDescent="0.2">
      <c r="B17" s="8" t="s">
        <v>6</v>
      </c>
    </row>
  </sheetData>
  <sheetProtection algorithmName="SHA-512" hashValue="hDq1XA9Nc04//uufNRY7kDgUOsdvYsPc4e8sd4xFRdMuZCjR+zI5rf0hQYt62V8qbkEPElSmh02jozyJ1wXN1g==" saltValue="eDbfRIXOaTL7BO39TnXK/w==" spinCount="100000" sheet="1" objects="1" scenarios="1"/>
  <printOptions horizontalCentered="1" verticalCentered="1"/>
  <pageMargins left="0.70866141732283472" right="0.70866141732283472" top="0.43" bottom="0.74803149606299213" header="0.31496062992125984" footer="0.31496062992125984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0"/>
  <sheetViews>
    <sheetView view="pageBreakPreview" topLeftCell="A7" zoomScale="90" zoomScaleNormal="115" zoomScaleSheetLayoutView="90" workbookViewId="0">
      <selection activeCell="F10" sqref="F10"/>
    </sheetView>
  </sheetViews>
  <sheetFormatPr defaultColWidth="9.140625" defaultRowHeight="11.25" x14ac:dyDescent="0.15"/>
  <cols>
    <col min="1" max="1" width="35.85546875" style="10" customWidth="1"/>
    <col min="2" max="3" width="22.42578125" style="10" bestFit="1" customWidth="1"/>
    <col min="4" max="4" width="21.28515625" style="10" customWidth="1"/>
    <col min="5" max="5" width="31.42578125" style="10" bestFit="1" customWidth="1"/>
    <col min="6" max="6" width="36.42578125" style="10" customWidth="1"/>
    <col min="7" max="7" width="10.5703125" style="10" customWidth="1"/>
    <col min="8" max="8" width="12.85546875" style="10" bestFit="1" customWidth="1"/>
    <col min="9" max="9" width="20.85546875" style="10" bestFit="1" customWidth="1"/>
    <col min="10" max="10" width="17.85546875" style="10" bestFit="1" customWidth="1"/>
    <col min="11" max="11" width="11.28515625" style="10" bestFit="1" customWidth="1"/>
    <col min="12" max="12" width="11.85546875" style="10" customWidth="1"/>
    <col min="13" max="13" width="11.140625" style="10" customWidth="1"/>
    <col min="14" max="16384" width="9.140625" style="10"/>
  </cols>
  <sheetData>
    <row r="1" spans="1:6" ht="22.5" x14ac:dyDescent="0.15">
      <c r="A1" s="9" t="s">
        <v>7</v>
      </c>
      <c r="C1" s="11"/>
      <c r="D1" s="11"/>
    </row>
    <row r="2" spans="1:6" ht="12" thickBot="1" x14ac:dyDescent="0.2">
      <c r="A2" s="12"/>
      <c r="C2" s="11"/>
      <c r="D2" s="11"/>
    </row>
    <row r="3" spans="1:6" ht="14.25" customHeight="1" x14ac:dyDescent="0.15">
      <c r="A3" s="112" t="s">
        <v>8</v>
      </c>
      <c r="B3" s="113"/>
      <c r="C3" s="113"/>
      <c r="D3" s="113"/>
      <c r="E3" s="113"/>
      <c r="F3" s="113"/>
    </row>
    <row r="4" spans="1:6" x14ac:dyDescent="0.15">
      <c r="A4" s="13" t="s">
        <v>9</v>
      </c>
      <c r="B4" s="14" t="s">
        <v>2</v>
      </c>
      <c r="C4" s="15" t="s">
        <v>3</v>
      </c>
      <c r="D4" s="15" t="s">
        <v>10</v>
      </c>
      <c r="E4" s="14" t="s">
        <v>13</v>
      </c>
      <c r="F4" s="14" t="s">
        <v>14</v>
      </c>
    </row>
    <row r="5" spans="1:6" s="21" customFormat="1" ht="22.5" x14ac:dyDescent="0.2">
      <c r="A5" s="16" t="s">
        <v>15</v>
      </c>
      <c r="B5" s="17" t="s">
        <v>108</v>
      </c>
      <c r="C5" s="17" t="s">
        <v>108</v>
      </c>
      <c r="D5" s="18" t="s">
        <v>16</v>
      </c>
      <c r="E5" s="19">
        <v>818</v>
      </c>
      <c r="F5" s="20" t="s">
        <v>110</v>
      </c>
    </row>
    <row r="6" spans="1:6" s="21" customFormat="1" ht="22.5" x14ac:dyDescent="0.2">
      <c r="A6" s="16" t="s">
        <v>17</v>
      </c>
      <c r="B6" s="17" t="s">
        <v>108</v>
      </c>
      <c r="C6" s="17" t="s">
        <v>108</v>
      </c>
      <c r="D6" s="18" t="s">
        <v>16</v>
      </c>
      <c r="E6" s="19">
        <v>5914</v>
      </c>
      <c r="F6" s="20" t="s">
        <v>111</v>
      </c>
    </row>
    <row r="7" spans="1:6" s="21" customFormat="1" ht="22.5" x14ac:dyDescent="0.2">
      <c r="A7" s="16" t="s">
        <v>107</v>
      </c>
      <c r="B7" s="17" t="s">
        <v>108</v>
      </c>
      <c r="C7" s="17" t="s">
        <v>108</v>
      </c>
      <c r="D7" s="18" t="s">
        <v>16</v>
      </c>
      <c r="E7" s="19">
        <v>8573</v>
      </c>
      <c r="F7" s="20" t="s">
        <v>112</v>
      </c>
    </row>
    <row r="8" spans="1:6" s="21" customFormat="1" x14ac:dyDescent="0.2">
      <c r="A8" s="16" t="s">
        <v>18</v>
      </c>
      <c r="B8" s="17" t="s">
        <v>108</v>
      </c>
      <c r="C8" s="17" t="s">
        <v>108</v>
      </c>
      <c r="D8" s="18" t="s">
        <v>16</v>
      </c>
      <c r="E8" s="19">
        <v>16028</v>
      </c>
      <c r="F8" s="20" t="s">
        <v>109</v>
      </c>
    </row>
    <row r="9" spans="1:6" s="21" customFormat="1" x14ac:dyDescent="0.2">
      <c r="A9" s="16" t="s">
        <v>19</v>
      </c>
      <c r="B9" s="17" t="s">
        <v>108</v>
      </c>
      <c r="C9" s="17" t="s">
        <v>108</v>
      </c>
      <c r="D9" s="18" t="s">
        <v>16</v>
      </c>
      <c r="E9" s="19">
        <v>34524</v>
      </c>
      <c r="F9" s="22" t="s">
        <v>113</v>
      </c>
    </row>
    <row r="10" spans="1:6" s="21" customFormat="1" x14ac:dyDescent="0.2">
      <c r="A10" s="16" t="s">
        <v>20</v>
      </c>
      <c r="B10" s="17" t="s">
        <v>108</v>
      </c>
      <c r="C10" s="17" t="s">
        <v>108</v>
      </c>
      <c r="D10" s="18" t="s">
        <v>16</v>
      </c>
      <c r="E10" s="19">
        <v>208</v>
      </c>
      <c r="F10" s="20" t="s">
        <v>114</v>
      </c>
    </row>
    <row r="11" spans="1:6" s="21" customFormat="1" ht="22.5" x14ac:dyDescent="0.2">
      <c r="A11" s="16" t="s">
        <v>21</v>
      </c>
      <c r="B11" s="17" t="s">
        <v>108</v>
      </c>
      <c r="C11" s="17" t="s">
        <v>108</v>
      </c>
      <c r="D11" s="18" t="s">
        <v>156</v>
      </c>
      <c r="E11" s="19">
        <v>5182</v>
      </c>
      <c r="F11" s="20" t="s">
        <v>115</v>
      </c>
    </row>
    <row r="12" spans="1:6" s="21" customFormat="1" x14ac:dyDescent="0.2">
      <c r="A12" s="16" t="s">
        <v>116</v>
      </c>
      <c r="B12" s="17" t="s">
        <v>108</v>
      </c>
      <c r="C12" s="17" t="s">
        <v>108</v>
      </c>
      <c r="D12" s="18" t="s">
        <v>16</v>
      </c>
      <c r="E12" s="19">
        <v>12</v>
      </c>
      <c r="F12" s="20" t="s">
        <v>117</v>
      </c>
    </row>
    <row r="13" spans="1:6" s="21" customFormat="1" ht="22.5" x14ac:dyDescent="0.2">
      <c r="A13" s="16" t="s">
        <v>22</v>
      </c>
      <c r="B13" s="17" t="s">
        <v>108</v>
      </c>
      <c r="C13" s="17" t="s">
        <v>108</v>
      </c>
      <c r="D13" s="18" t="s">
        <v>16</v>
      </c>
      <c r="E13" s="19">
        <v>1942</v>
      </c>
      <c r="F13" s="20" t="s">
        <v>118</v>
      </c>
    </row>
    <row r="14" spans="1:6" s="21" customFormat="1" x14ac:dyDescent="0.2">
      <c r="A14" s="16" t="s">
        <v>119</v>
      </c>
      <c r="B14" s="17" t="s">
        <v>108</v>
      </c>
      <c r="C14" s="17" t="s">
        <v>108</v>
      </c>
      <c r="D14" s="18" t="s">
        <v>16</v>
      </c>
      <c r="E14" s="19">
        <v>7804</v>
      </c>
      <c r="F14" s="20" t="s">
        <v>120</v>
      </c>
    </row>
    <row r="15" spans="1:6" s="21" customFormat="1" ht="22.5" x14ac:dyDescent="0.2">
      <c r="A15" s="16" t="s">
        <v>121</v>
      </c>
      <c r="B15" s="17" t="s">
        <v>108</v>
      </c>
      <c r="C15" s="17" t="s">
        <v>108</v>
      </c>
      <c r="D15" s="18" t="s">
        <v>16</v>
      </c>
      <c r="E15" s="19">
        <v>1697</v>
      </c>
      <c r="F15" s="20" t="s">
        <v>122</v>
      </c>
    </row>
    <row r="16" spans="1:6" s="21" customFormat="1" ht="22.5" x14ac:dyDescent="0.2">
      <c r="A16" s="16" t="s">
        <v>123</v>
      </c>
      <c r="B16" s="17" t="s">
        <v>108</v>
      </c>
      <c r="C16" s="17" t="s">
        <v>108</v>
      </c>
      <c r="D16" s="18" t="s">
        <v>16</v>
      </c>
      <c r="E16" s="19">
        <v>781</v>
      </c>
      <c r="F16" s="20" t="s">
        <v>124</v>
      </c>
    </row>
    <row r="17" spans="1:9" s="21" customFormat="1" x14ac:dyDescent="0.2">
      <c r="A17" s="16" t="s">
        <v>158</v>
      </c>
      <c r="B17" s="17" t="s">
        <v>108</v>
      </c>
      <c r="C17" s="17" t="s">
        <v>108</v>
      </c>
      <c r="D17" s="18" t="s">
        <v>16</v>
      </c>
      <c r="E17" s="19">
        <v>11073</v>
      </c>
      <c r="F17" s="20" t="s">
        <v>125</v>
      </c>
    </row>
    <row r="18" spans="1:9" s="21" customFormat="1" ht="33.75" x14ac:dyDescent="0.2">
      <c r="A18" s="16" t="s">
        <v>23</v>
      </c>
      <c r="B18" s="17" t="s">
        <v>108</v>
      </c>
      <c r="C18" s="17" t="s">
        <v>108</v>
      </c>
      <c r="D18" s="18" t="s">
        <v>16</v>
      </c>
      <c r="E18" s="19">
        <v>1352</v>
      </c>
      <c r="F18" s="20" t="s">
        <v>126</v>
      </c>
    </row>
    <row r="19" spans="1:9" s="21" customFormat="1" ht="22.5" x14ac:dyDescent="0.2">
      <c r="A19" s="16" t="s">
        <v>24</v>
      </c>
      <c r="B19" s="17" t="s">
        <v>108</v>
      </c>
      <c r="C19" s="17" t="s">
        <v>108</v>
      </c>
      <c r="D19" s="18" t="s">
        <v>16</v>
      </c>
      <c r="E19" s="19">
        <v>86</v>
      </c>
      <c r="F19" s="20" t="s">
        <v>127</v>
      </c>
    </row>
    <row r="20" spans="1:9" s="21" customFormat="1" x14ac:dyDescent="0.2">
      <c r="A20" s="16" t="s">
        <v>25</v>
      </c>
      <c r="B20" s="17" t="s">
        <v>108</v>
      </c>
      <c r="C20" s="17" t="s">
        <v>108</v>
      </c>
      <c r="D20" s="18" t="s">
        <v>16</v>
      </c>
      <c r="E20" s="19">
        <v>2298</v>
      </c>
      <c r="F20" s="22" t="s">
        <v>128</v>
      </c>
    </row>
    <row r="21" spans="1:9" s="21" customFormat="1" ht="67.5" x14ac:dyDescent="0.2">
      <c r="A21" s="16" t="s">
        <v>26</v>
      </c>
      <c r="B21" s="17" t="s">
        <v>108</v>
      </c>
      <c r="C21" s="17" t="s">
        <v>108</v>
      </c>
      <c r="D21" s="18" t="s">
        <v>156</v>
      </c>
      <c r="E21" s="19">
        <v>1754</v>
      </c>
      <c r="F21" s="20" t="s">
        <v>133</v>
      </c>
    </row>
    <row r="22" spans="1:9" s="21" customFormat="1" ht="22.5" x14ac:dyDescent="0.2">
      <c r="A22" s="16" t="s">
        <v>27</v>
      </c>
      <c r="B22" s="17" t="s">
        <v>108</v>
      </c>
      <c r="C22" s="17" t="s">
        <v>108</v>
      </c>
      <c r="D22" s="18" t="s">
        <v>16</v>
      </c>
      <c r="E22" s="19">
        <v>2167</v>
      </c>
      <c r="F22" s="20" t="s">
        <v>129</v>
      </c>
    </row>
    <row r="23" spans="1:9" s="21" customFormat="1" x14ac:dyDescent="0.2">
      <c r="A23" s="16" t="s">
        <v>130</v>
      </c>
      <c r="B23" s="17" t="s">
        <v>108</v>
      </c>
      <c r="C23" s="17" t="s">
        <v>108</v>
      </c>
      <c r="D23" s="18" t="s">
        <v>16</v>
      </c>
      <c r="E23" s="19">
        <v>10000</v>
      </c>
      <c r="F23" s="22" t="s">
        <v>131</v>
      </c>
    </row>
    <row r="24" spans="1:9" s="21" customFormat="1" x14ac:dyDescent="0.2">
      <c r="A24" s="16" t="s">
        <v>28</v>
      </c>
      <c r="B24" s="17" t="s">
        <v>108</v>
      </c>
      <c r="C24" s="17" t="s">
        <v>108</v>
      </c>
      <c r="D24" s="18" t="s">
        <v>16</v>
      </c>
      <c r="E24" s="19">
        <v>3275</v>
      </c>
      <c r="F24" s="22" t="s">
        <v>132</v>
      </c>
    </row>
    <row r="25" spans="1:9" ht="12" thickBot="1" x14ac:dyDescent="0.2">
      <c r="A25" s="16"/>
    </row>
    <row r="26" spans="1:9" ht="15.75" customHeight="1" thickBot="1" x14ac:dyDescent="0.2">
      <c r="A26" s="119" t="s">
        <v>29</v>
      </c>
      <c r="B26" s="120"/>
      <c r="C26" s="120"/>
      <c r="D26" s="120"/>
      <c r="E26" s="120"/>
      <c r="F26" s="121"/>
      <c r="G26" s="23"/>
      <c r="H26" s="24"/>
      <c r="I26" s="24"/>
    </row>
    <row r="27" spans="1:9" ht="12" thickBot="1" x14ac:dyDescent="0.2">
      <c r="A27" s="114" t="s">
        <v>30</v>
      </c>
      <c r="B27" s="122" t="s">
        <v>31</v>
      </c>
      <c r="C27" s="123"/>
      <c r="D27" s="123"/>
      <c r="E27" s="123"/>
      <c r="F27" s="124"/>
      <c r="G27" s="25"/>
      <c r="H27" s="26"/>
      <c r="I27" s="26"/>
    </row>
    <row r="28" spans="1:9" ht="14.25" customHeight="1" x14ac:dyDescent="0.15">
      <c r="A28" s="115"/>
      <c r="B28" s="116" t="s">
        <v>32</v>
      </c>
      <c r="C28" s="117"/>
      <c r="D28" s="118"/>
      <c r="E28" s="116" t="s">
        <v>33</v>
      </c>
      <c r="F28" s="118"/>
    </row>
    <row r="29" spans="1:9" x14ac:dyDescent="0.15">
      <c r="A29" s="115"/>
      <c r="B29" s="27" t="s">
        <v>34</v>
      </c>
      <c r="C29" s="28" t="s">
        <v>36</v>
      </c>
      <c r="D29" s="29" t="s">
        <v>35</v>
      </c>
      <c r="E29" s="30" t="s">
        <v>34</v>
      </c>
      <c r="F29" s="29" t="s">
        <v>35</v>
      </c>
    </row>
    <row r="30" spans="1:9" ht="34.5" thickBot="1" x14ac:dyDescent="0.2">
      <c r="A30" s="31" t="s">
        <v>37</v>
      </c>
      <c r="B30" s="32" t="s">
        <v>38</v>
      </c>
      <c r="C30" s="33" t="s">
        <v>40</v>
      </c>
      <c r="D30" s="34" t="s">
        <v>41</v>
      </c>
      <c r="E30" s="35" t="s">
        <v>155</v>
      </c>
      <c r="F30" s="34" t="s">
        <v>39</v>
      </c>
    </row>
  </sheetData>
  <sheetProtection algorithmName="SHA-512" hashValue="euR78uoiYe59BP1PNpIyUeLcTWKoUNRXy0Ev05OlE1kl2UfsfqrxmqTB2MeL6Z+2Gbs4HqS49tq+gJrCiRUKQA==" saltValue="T43u+f4kecUH0rbIpG95Ag==" spinCount="100000" sheet="1" objects="1" scenarios="1"/>
  <mergeCells count="6">
    <mergeCell ref="A3:F3"/>
    <mergeCell ref="A27:A29"/>
    <mergeCell ref="B28:D28"/>
    <mergeCell ref="E28:F28"/>
    <mergeCell ref="A26:F26"/>
    <mergeCell ref="B27:F27"/>
  </mergeCells>
  <phoneticPr fontId="26" type="noConversion"/>
  <pageMargins left="0.7" right="0.7" top="0.75" bottom="0.75" header="0.3" footer="0.3"/>
  <pageSetup paperSize="9" scale="78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/>
    <pageSetUpPr fitToPage="1"/>
  </sheetPr>
  <dimension ref="A1:H88"/>
  <sheetViews>
    <sheetView showGridLines="0" view="pageBreakPreview" topLeftCell="A46" zoomScaleNormal="90" zoomScaleSheetLayoutView="100" workbookViewId="0">
      <selection activeCell="B67" sqref="B67"/>
    </sheetView>
  </sheetViews>
  <sheetFormatPr defaultColWidth="8.85546875" defaultRowHeight="11.25" x14ac:dyDescent="0.2"/>
  <cols>
    <col min="1" max="1" width="9.28515625" style="66" customWidth="1"/>
    <col min="2" max="2" width="50.140625" style="37" customWidth="1"/>
    <col min="3" max="3" width="42.28515625" style="66" bestFit="1" customWidth="1"/>
    <col min="4" max="7" width="32.7109375" style="66" customWidth="1"/>
    <col min="8" max="8" width="31.85546875" style="37" customWidth="1"/>
    <col min="9" max="16384" width="8.85546875" style="37"/>
  </cols>
  <sheetData>
    <row r="1" spans="1:8" ht="30.6" customHeight="1" thickBot="1" x14ac:dyDescent="0.25">
      <c r="A1" s="145" t="s">
        <v>164</v>
      </c>
      <c r="B1" s="146"/>
      <c r="C1" s="146"/>
      <c r="D1" s="146"/>
      <c r="E1" s="146"/>
      <c r="F1" s="146"/>
      <c r="G1" s="147"/>
    </row>
    <row r="2" spans="1:8" s="42" customFormat="1" ht="27.6" customHeight="1" x14ac:dyDescent="0.2">
      <c r="A2" s="38" t="s">
        <v>43</v>
      </c>
      <c r="B2" s="39" t="s">
        <v>31</v>
      </c>
      <c r="C2" s="40"/>
      <c r="D2" s="40"/>
      <c r="E2" s="40"/>
      <c r="F2" s="40"/>
      <c r="G2" s="41"/>
    </row>
    <row r="3" spans="1:8" x14ac:dyDescent="0.2">
      <c r="A3" s="58"/>
      <c r="B3" s="59" t="s">
        <v>159</v>
      </c>
      <c r="C3" s="60"/>
      <c r="D3" s="60"/>
      <c r="E3" s="60"/>
      <c r="F3" s="60"/>
      <c r="G3" s="61"/>
    </row>
    <row r="4" spans="1:8" x14ac:dyDescent="0.2">
      <c r="A4" s="134" t="s">
        <v>160</v>
      </c>
      <c r="B4" s="135"/>
      <c r="C4" s="135"/>
      <c r="D4" s="135"/>
      <c r="E4" s="135"/>
      <c r="F4" s="135"/>
      <c r="G4" s="148"/>
      <c r="H4" s="46"/>
    </row>
    <row r="5" spans="1:8" x14ac:dyDescent="0.2">
      <c r="A5" s="62" t="s">
        <v>42</v>
      </c>
      <c r="B5" s="44" t="s">
        <v>44</v>
      </c>
      <c r="C5" s="44"/>
      <c r="D5" s="44" t="s">
        <v>45</v>
      </c>
      <c r="E5" s="44" t="s">
        <v>46</v>
      </c>
      <c r="F5" s="44" t="s">
        <v>47</v>
      </c>
      <c r="G5" s="45" t="s">
        <v>48</v>
      </c>
    </row>
    <row r="6" spans="1:8" x14ac:dyDescent="0.2">
      <c r="A6" s="63" t="s">
        <v>166</v>
      </c>
      <c r="B6" s="64" t="s">
        <v>152</v>
      </c>
      <c r="C6" s="65">
        <f>SUM(C7:C22)</f>
        <v>72</v>
      </c>
      <c r="D6" s="48" t="s">
        <v>151</v>
      </c>
      <c r="E6" s="105"/>
      <c r="F6" s="49">
        <v>16</v>
      </c>
      <c r="G6" s="50">
        <f>E6*F6</f>
        <v>0</v>
      </c>
      <c r="H6" s="46"/>
    </row>
    <row r="7" spans="1:8" x14ac:dyDescent="0.2">
      <c r="B7" s="64" t="s">
        <v>134</v>
      </c>
      <c r="C7" s="65">
        <v>6</v>
      </c>
      <c r="D7" s="48" t="s">
        <v>135</v>
      </c>
      <c r="E7" s="54"/>
      <c r="F7" s="55"/>
      <c r="G7" s="67"/>
      <c r="H7" s="46"/>
    </row>
    <row r="8" spans="1:8" x14ac:dyDescent="0.2">
      <c r="B8" s="64" t="s">
        <v>136</v>
      </c>
      <c r="C8" s="65">
        <v>3</v>
      </c>
      <c r="D8" s="48" t="s">
        <v>135</v>
      </c>
      <c r="E8" s="54"/>
      <c r="F8" s="55"/>
      <c r="G8" s="56"/>
      <c r="H8" s="46"/>
    </row>
    <row r="9" spans="1:8" x14ac:dyDescent="0.2">
      <c r="B9" s="64" t="s">
        <v>137</v>
      </c>
      <c r="C9" s="65">
        <v>9</v>
      </c>
      <c r="D9" s="48" t="s">
        <v>135</v>
      </c>
      <c r="E9" s="54"/>
      <c r="F9" s="55"/>
      <c r="G9" s="56"/>
      <c r="H9" s="46"/>
    </row>
    <row r="10" spans="1:8" x14ac:dyDescent="0.2">
      <c r="B10" s="64" t="s">
        <v>138</v>
      </c>
      <c r="C10" s="65">
        <v>13</v>
      </c>
      <c r="D10" s="48" t="s">
        <v>135</v>
      </c>
      <c r="E10" s="54"/>
      <c r="F10" s="55"/>
      <c r="G10" s="56"/>
      <c r="H10" s="46"/>
    </row>
    <row r="11" spans="1:8" x14ac:dyDescent="0.2">
      <c r="B11" s="64" t="s">
        <v>139</v>
      </c>
      <c r="C11" s="65">
        <v>7</v>
      </c>
      <c r="D11" s="48" t="s">
        <v>135</v>
      </c>
      <c r="E11" s="54"/>
      <c r="F11" s="55"/>
      <c r="G11" s="56"/>
      <c r="H11" s="46"/>
    </row>
    <row r="12" spans="1:8" x14ac:dyDescent="0.2">
      <c r="B12" s="64" t="s">
        <v>140</v>
      </c>
      <c r="C12" s="65">
        <v>8</v>
      </c>
      <c r="D12" s="48" t="s">
        <v>135</v>
      </c>
      <c r="E12" s="54"/>
      <c r="F12" s="55"/>
      <c r="G12" s="56"/>
      <c r="H12" s="46"/>
    </row>
    <row r="13" spans="1:8" x14ac:dyDescent="0.2">
      <c r="B13" s="64" t="s">
        <v>141</v>
      </c>
      <c r="C13" s="65">
        <v>3</v>
      </c>
      <c r="D13" s="48" t="s">
        <v>135</v>
      </c>
      <c r="E13" s="54"/>
      <c r="F13" s="55"/>
      <c r="G13" s="56"/>
      <c r="H13" s="46"/>
    </row>
    <row r="14" spans="1:8" x14ac:dyDescent="0.2">
      <c r="B14" s="64" t="s">
        <v>142</v>
      </c>
      <c r="C14" s="65">
        <v>3</v>
      </c>
      <c r="D14" s="48" t="s">
        <v>135</v>
      </c>
      <c r="E14" s="54"/>
      <c r="F14" s="55"/>
      <c r="G14" s="56"/>
      <c r="H14" s="46"/>
    </row>
    <row r="15" spans="1:8" x14ac:dyDescent="0.2">
      <c r="B15" s="64" t="s">
        <v>143</v>
      </c>
      <c r="C15" s="65">
        <v>4</v>
      </c>
      <c r="D15" s="48" t="s">
        <v>135</v>
      </c>
      <c r="E15" s="54"/>
      <c r="F15" s="55"/>
      <c r="G15" s="56"/>
      <c r="H15" s="46"/>
    </row>
    <row r="16" spans="1:8" x14ac:dyDescent="0.2">
      <c r="B16" s="64" t="s">
        <v>144</v>
      </c>
      <c r="C16" s="65">
        <v>1</v>
      </c>
      <c r="D16" s="48" t="s">
        <v>135</v>
      </c>
      <c r="E16" s="54"/>
      <c r="F16" s="55"/>
      <c r="G16" s="56"/>
      <c r="H16" s="46"/>
    </row>
    <row r="17" spans="1:8" x14ac:dyDescent="0.2">
      <c r="B17" s="64" t="s">
        <v>145</v>
      </c>
      <c r="C17" s="65">
        <v>4</v>
      </c>
      <c r="D17" s="48" t="s">
        <v>135</v>
      </c>
      <c r="E17" s="54"/>
      <c r="F17" s="55"/>
      <c r="G17" s="56"/>
      <c r="H17" s="46"/>
    </row>
    <row r="18" spans="1:8" x14ac:dyDescent="0.2">
      <c r="B18" s="64" t="s">
        <v>146</v>
      </c>
      <c r="C18" s="65">
        <v>1</v>
      </c>
      <c r="D18" s="48" t="s">
        <v>135</v>
      </c>
      <c r="E18" s="54"/>
      <c r="F18" s="55"/>
      <c r="G18" s="56"/>
      <c r="H18" s="46"/>
    </row>
    <row r="19" spans="1:8" x14ac:dyDescent="0.2">
      <c r="B19" s="64" t="s">
        <v>147</v>
      </c>
      <c r="C19" s="65">
        <v>1</v>
      </c>
      <c r="D19" s="48" t="s">
        <v>135</v>
      </c>
      <c r="E19" s="54"/>
      <c r="F19" s="55"/>
      <c r="G19" s="56"/>
      <c r="H19" s="46"/>
    </row>
    <row r="20" spans="1:8" x14ac:dyDescent="0.2">
      <c r="B20" s="64" t="s">
        <v>148</v>
      </c>
      <c r="C20" s="65">
        <v>1</v>
      </c>
      <c r="D20" s="48" t="s">
        <v>135</v>
      </c>
      <c r="E20" s="54"/>
      <c r="F20" s="55"/>
      <c r="G20" s="56"/>
      <c r="H20" s="46"/>
    </row>
    <row r="21" spans="1:8" x14ac:dyDescent="0.2">
      <c r="B21" s="64" t="s">
        <v>149</v>
      </c>
      <c r="C21" s="65">
        <v>7</v>
      </c>
      <c r="D21" s="48" t="s">
        <v>135</v>
      </c>
      <c r="E21" s="54"/>
      <c r="F21" s="55"/>
      <c r="G21" s="56"/>
      <c r="H21" s="46"/>
    </row>
    <row r="22" spans="1:8" x14ac:dyDescent="0.2">
      <c r="B22" s="64" t="s">
        <v>150</v>
      </c>
      <c r="C22" s="65">
        <v>1</v>
      </c>
      <c r="D22" s="48" t="s">
        <v>135</v>
      </c>
      <c r="E22" s="54"/>
      <c r="F22" s="55"/>
      <c r="G22" s="56"/>
      <c r="H22" s="46"/>
    </row>
    <row r="23" spans="1:8" x14ac:dyDescent="0.2">
      <c r="A23" s="51"/>
      <c r="B23" s="52"/>
      <c r="C23" s="53"/>
      <c r="D23" s="53"/>
      <c r="E23" s="54"/>
      <c r="F23" s="55"/>
      <c r="G23" s="56"/>
    </row>
    <row r="24" spans="1:8" x14ac:dyDescent="0.2">
      <c r="A24" s="51"/>
      <c r="B24" s="52"/>
      <c r="C24" s="53"/>
      <c r="D24" s="53"/>
      <c r="E24" s="54"/>
      <c r="F24" s="57" t="s">
        <v>153</v>
      </c>
      <c r="G24" s="56">
        <f>SUM(G6:G6)</f>
        <v>0</v>
      </c>
    </row>
    <row r="25" spans="1:8" x14ac:dyDescent="0.2">
      <c r="A25" s="51"/>
      <c r="B25" s="52"/>
      <c r="C25" s="53"/>
      <c r="D25" s="53"/>
      <c r="E25" s="54"/>
      <c r="F25" s="55"/>
      <c r="G25" s="56"/>
    </row>
    <row r="26" spans="1:8" x14ac:dyDescent="0.2">
      <c r="A26" s="58"/>
      <c r="B26" s="149" t="s">
        <v>154</v>
      </c>
      <c r="C26" s="149"/>
      <c r="D26" s="60"/>
      <c r="E26" s="60"/>
      <c r="F26" s="60"/>
      <c r="G26" s="68"/>
    </row>
    <row r="27" spans="1:8" x14ac:dyDescent="0.2">
      <c r="A27" s="134" t="s">
        <v>51</v>
      </c>
      <c r="B27" s="135"/>
      <c r="C27" s="135"/>
      <c r="D27" s="135"/>
      <c r="E27" s="135"/>
      <c r="F27" s="135"/>
      <c r="G27" s="136"/>
    </row>
    <row r="28" spans="1:8" x14ac:dyDescent="0.2">
      <c r="A28" s="62" t="s">
        <v>42</v>
      </c>
      <c r="B28" s="44" t="s">
        <v>44</v>
      </c>
      <c r="C28" s="44"/>
      <c r="D28" s="44" t="s">
        <v>45</v>
      </c>
      <c r="E28" s="44" t="s">
        <v>46</v>
      </c>
      <c r="F28" s="44" t="s">
        <v>47</v>
      </c>
      <c r="G28" s="69" t="s">
        <v>48</v>
      </c>
    </row>
    <row r="29" spans="1:8" x14ac:dyDescent="0.2">
      <c r="A29" s="63" t="s">
        <v>49</v>
      </c>
      <c r="B29" s="47" t="s">
        <v>53</v>
      </c>
      <c r="C29" s="48"/>
      <c r="D29" s="48" t="s">
        <v>54</v>
      </c>
      <c r="E29" s="105"/>
      <c r="F29" s="49">
        <v>52</v>
      </c>
      <c r="G29" s="70">
        <f>E29*F29</f>
        <v>0</v>
      </c>
    </row>
    <row r="30" spans="1:8" x14ac:dyDescent="0.2">
      <c r="A30" s="51"/>
      <c r="B30" s="71"/>
      <c r="C30" s="72"/>
      <c r="D30" s="72"/>
      <c r="E30" s="73"/>
      <c r="F30" s="73"/>
      <c r="G30" s="74"/>
    </row>
    <row r="31" spans="1:8" ht="12" thickBot="1" x14ac:dyDescent="0.25">
      <c r="A31" s="75"/>
      <c r="B31" s="76"/>
      <c r="C31" s="77"/>
      <c r="D31" s="77"/>
      <c r="E31" s="78"/>
      <c r="F31" s="79" t="s">
        <v>55</v>
      </c>
      <c r="G31" s="80">
        <f>SUM(G29:G29)</f>
        <v>0</v>
      </c>
    </row>
    <row r="32" spans="1:8" ht="12" thickBot="1" x14ac:dyDescent="0.25">
      <c r="A32" s="51"/>
      <c r="B32" s="71"/>
      <c r="C32" s="72"/>
      <c r="D32" s="72"/>
      <c r="E32" s="73"/>
      <c r="F32" s="73"/>
      <c r="G32" s="73"/>
    </row>
    <row r="33" spans="1:8" ht="24" customHeight="1" thickBot="1" x14ac:dyDescent="0.25">
      <c r="A33" s="51"/>
      <c r="B33" s="71"/>
      <c r="C33" s="72"/>
      <c r="D33" s="72"/>
      <c r="E33" s="73"/>
      <c r="F33" s="81" t="s">
        <v>56</v>
      </c>
      <c r="G33" s="82">
        <f>G24+G31</f>
        <v>0</v>
      </c>
    </row>
    <row r="34" spans="1:8" ht="13.5" thickBot="1" x14ac:dyDescent="0.25">
      <c r="A34" s="51"/>
      <c r="B34" s="71"/>
      <c r="C34" s="72"/>
      <c r="D34" s="72"/>
      <c r="E34" s="73"/>
      <c r="F34" s="83"/>
      <c r="G34" s="84"/>
    </row>
    <row r="35" spans="1:8" s="42" customFormat="1" ht="27.6" customHeight="1" x14ac:dyDescent="0.2">
      <c r="A35" s="38" t="s">
        <v>57</v>
      </c>
      <c r="B35" s="39" t="s">
        <v>58</v>
      </c>
      <c r="C35" s="40"/>
      <c r="D35" s="40"/>
      <c r="E35" s="40"/>
      <c r="F35" s="40"/>
      <c r="G35" s="41"/>
    </row>
    <row r="36" spans="1:8" x14ac:dyDescent="0.2">
      <c r="A36" s="43" t="s">
        <v>59</v>
      </c>
      <c r="B36" s="85" t="s">
        <v>60</v>
      </c>
      <c r="C36" s="44" t="s">
        <v>61</v>
      </c>
      <c r="D36" s="44" t="s">
        <v>62</v>
      </c>
      <c r="E36" s="44" t="s">
        <v>46</v>
      </c>
      <c r="F36" s="44" t="s">
        <v>157</v>
      </c>
      <c r="G36" s="45" t="s">
        <v>63</v>
      </c>
      <c r="H36" s="46"/>
    </row>
    <row r="37" spans="1:8" x14ac:dyDescent="0.2">
      <c r="A37" s="36" t="s">
        <v>50</v>
      </c>
      <c r="B37" s="86" t="s">
        <v>65</v>
      </c>
      <c r="C37" s="86" t="str">
        <f>'Perceel 2'!A5</f>
        <v>Anorganische zuren</v>
      </c>
      <c r="D37" s="106" t="s">
        <v>66</v>
      </c>
      <c r="E37" s="107"/>
      <c r="F37" s="87">
        <f>'Perceel 2'!E5</f>
        <v>818</v>
      </c>
      <c r="G37" s="50">
        <f>E37*F37</f>
        <v>0</v>
      </c>
      <c r="H37" s="46"/>
    </row>
    <row r="38" spans="1:8" x14ac:dyDescent="0.2">
      <c r="A38" s="36" t="s">
        <v>52</v>
      </c>
      <c r="B38" s="86" t="s">
        <v>65</v>
      </c>
      <c r="C38" s="86" t="str">
        <f>'Perceel 2'!A6</f>
        <v>Anorganische logen</v>
      </c>
      <c r="D38" s="106" t="s">
        <v>66</v>
      </c>
      <c r="E38" s="107"/>
      <c r="F38" s="87">
        <f>'Perceel 2'!E6</f>
        <v>5914</v>
      </c>
      <c r="G38" s="50">
        <f t="shared" ref="G38:G56" si="0">E38*F38</f>
        <v>0</v>
      </c>
    </row>
    <row r="39" spans="1:8" x14ac:dyDescent="0.2">
      <c r="A39" s="36" t="s">
        <v>64</v>
      </c>
      <c r="B39" s="86" t="s">
        <v>65</v>
      </c>
      <c r="C39" s="86" t="str">
        <f>'Perceel 2'!A7</f>
        <v>Hal. vrij oplosmiddelen laagcal.</v>
      </c>
      <c r="D39" s="106" t="s">
        <v>66</v>
      </c>
      <c r="E39" s="107"/>
      <c r="F39" s="87">
        <f>'Perceel 2'!E7</f>
        <v>8573</v>
      </c>
      <c r="G39" s="50">
        <f t="shared" si="0"/>
        <v>0</v>
      </c>
    </row>
    <row r="40" spans="1:8" x14ac:dyDescent="0.2">
      <c r="A40" s="36" t="s">
        <v>67</v>
      </c>
      <c r="B40" s="86" t="s">
        <v>65</v>
      </c>
      <c r="C40" s="86" t="str">
        <f>'Perceel 2'!A8</f>
        <v>Verfresten oplosmiddelhoud.</v>
      </c>
      <c r="D40" s="106" t="s">
        <v>66</v>
      </c>
      <c r="E40" s="107"/>
      <c r="F40" s="87">
        <f>'Perceel 2'!E8</f>
        <v>16028</v>
      </c>
      <c r="G40" s="50">
        <f t="shared" si="0"/>
        <v>0</v>
      </c>
    </row>
    <row r="41" spans="1:8" x14ac:dyDescent="0.2">
      <c r="A41" s="36" t="s">
        <v>68</v>
      </c>
      <c r="B41" s="86" t="s">
        <v>65</v>
      </c>
      <c r="C41" s="86" t="str">
        <f>'Perceel 2'!A9</f>
        <v>Latex verfresten watergedragen</v>
      </c>
      <c r="D41" s="106" t="s">
        <v>66</v>
      </c>
      <c r="E41" s="107"/>
      <c r="F41" s="87">
        <f>'Perceel 2'!E9</f>
        <v>34524</v>
      </c>
      <c r="G41" s="50">
        <f t="shared" si="0"/>
        <v>0</v>
      </c>
    </row>
    <row r="42" spans="1:8" x14ac:dyDescent="0.2">
      <c r="A42" s="36" t="s">
        <v>69</v>
      </c>
      <c r="B42" s="86" t="s">
        <v>65</v>
      </c>
      <c r="C42" s="86" t="str">
        <f>'Perceel 2'!A10</f>
        <v>Oliefilters</v>
      </c>
      <c r="D42" s="106" t="s">
        <v>66</v>
      </c>
      <c r="E42" s="107"/>
      <c r="F42" s="87">
        <f>'Perceel 2'!E10</f>
        <v>208</v>
      </c>
      <c r="G42" s="50">
        <f t="shared" si="0"/>
        <v>0</v>
      </c>
    </row>
    <row r="43" spans="1:8" x14ac:dyDescent="0.2">
      <c r="A43" s="36" t="s">
        <v>70</v>
      </c>
      <c r="B43" s="86" t="s">
        <v>65</v>
      </c>
      <c r="C43" s="86" t="str">
        <f>'Perceel 2'!A11</f>
        <v>Medicijnen en cosmetica</v>
      </c>
      <c r="D43" s="106" t="s">
        <v>66</v>
      </c>
      <c r="E43" s="107"/>
      <c r="F43" s="87">
        <f>'Perceel 2'!E11</f>
        <v>5182</v>
      </c>
      <c r="G43" s="50">
        <f t="shared" si="0"/>
        <v>0</v>
      </c>
    </row>
    <row r="44" spans="1:8" x14ac:dyDescent="0.2">
      <c r="A44" s="36" t="s">
        <v>71</v>
      </c>
      <c r="B44" s="86" t="s">
        <v>65</v>
      </c>
      <c r="C44" s="86" t="str">
        <f>'Perceel 2'!A12</f>
        <v>Vuurwerk (nat)</v>
      </c>
      <c r="D44" s="106" t="s">
        <v>66</v>
      </c>
      <c r="E44" s="107"/>
      <c r="F44" s="87">
        <f>'Perceel 2'!E12</f>
        <v>12</v>
      </c>
      <c r="G44" s="50">
        <f t="shared" si="0"/>
        <v>0</v>
      </c>
    </row>
    <row r="45" spans="1:8" x14ac:dyDescent="0.2">
      <c r="A45" s="36" t="s">
        <v>72</v>
      </c>
      <c r="B45" s="86" t="s">
        <v>65</v>
      </c>
      <c r="C45" s="86" t="str">
        <f>'Perceel 2'!A13</f>
        <v>Bestrijdingsmiddelen</v>
      </c>
      <c r="D45" s="106" t="s">
        <v>66</v>
      </c>
      <c r="E45" s="107"/>
      <c r="F45" s="87">
        <f>'Perceel 2'!E13</f>
        <v>1942</v>
      </c>
      <c r="G45" s="50">
        <f t="shared" si="0"/>
        <v>0</v>
      </c>
    </row>
    <row r="46" spans="1:8" x14ac:dyDescent="0.2">
      <c r="A46" s="36" t="s">
        <v>73</v>
      </c>
      <c r="B46" s="86" t="s">
        <v>65</v>
      </c>
      <c r="C46" s="86" t="str">
        <f>'Perceel 2'!A14</f>
        <v>Batterijen (&lt;3kg)</v>
      </c>
      <c r="D46" s="106" t="s">
        <v>66</v>
      </c>
      <c r="E46" s="107"/>
      <c r="F46" s="87">
        <f>'Perceel 2'!E14</f>
        <v>7804</v>
      </c>
      <c r="G46" s="50">
        <f t="shared" si="0"/>
        <v>0</v>
      </c>
    </row>
    <row r="47" spans="1:8" x14ac:dyDescent="0.2">
      <c r="A47" s="36" t="s">
        <v>74</v>
      </c>
      <c r="B47" s="86" t="s">
        <v>65</v>
      </c>
      <c r="C47" s="86" t="str">
        <f>'Perceel 2'!A15</f>
        <v>Batterijen inclusief Lithium (&lt;3kg)</v>
      </c>
      <c r="D47" s="106" t="s">
        <v>66</v>
      </c>
      <c r="E47" s="107"/>
      <c r="F47" s="87">
        <f>'Perceel 2'!E15</f>
        <v>1697</v>
      </c>
      <c r="G47" s="50">
        <f t="shared" si="0"/>
        <v>0</v>
      </c>
    </row>
    <row r="48" spans="1:8" x14ac:dyDescent="0.2">
      <c r="A48" s="36" t="s">
        <v>167</v>
      </c>
      <c r="B48" s="86" t="s">
        <v>65</v>
      </c>
      <c r="C48" s="86" t="str">
        <f>'Perceel 2'!A16</f>
        <v>Lithiumbatterijen</v>
      </c>
      <c r="D48" s="106" t="s">
        <v>66</v>
      </c>
      <c r="E48" s="107"/>
      <c r="F48" s="87">
        <f>'Perceel 2'!E16</f>
        <v>781</v>
      </c>
      <c r="G48" s="50">
        <f t="shared" si="0"/>
        <v>0</v>
      </c>
    </row>
    <row r="49" spans="1:7" x14ac:dyDescent="0.2">
      <c r="A49" s="36" t="s">
        <v>168</v>
      </c>
      <c r="B49" s="86" t="s">
        <v>65</v>
      </c>
      <c r="C49" s="86" t="str">
        <f>'Perceel 2'!A17</f>
        <v>Loodaccu's</v>
      </c>
      <c r="D49" s="106" t="s">
        <v>66</v>
      </c>
      <c r="E49" s="107"/>
      <c r="F49" s="87">
        <f>'Perceel 2'!E17</f>
        <v>11073</v>
      </c>
      <c r="G49" s="50">
        <f t="shared" si="0"/>
        <v>0</v>
      </c>
    </row>
    <row r="50" spans="1:7" x14ac:dyDescent="0.2">
      <c r="A50" s="36" t="s">
        <v>75</v>
      </c>
      <c r="B50" s="86" t="s">
        <v>65</v>
      </c>
      <c r="C50" s="86" t="str">
        <f>'Perceel 2'!A18</f>
        <v>Gasontladingslampen</v>
      </c>
      <c r="D50" s="106" t="s">
        <v>66</v>
      </c>
      <c r="E50" s="107"/>
      <c r="F50" s="87">
        <f>'Perceel 2'!E18</f>
        <v>1352</v>
      </c>
      <c r="G50" s="50">
        <f t="shared" si="0"/>
        <v>0</v>
      </c>
    </row>
    <row r="51" spans="1:7" x14ac:dyDescent="0.2">
      <c r="A51" s="36" t="s">
        <v>76</v>
      </c>
      <c r="B51" s="86" t="s">
        <v>65</v>
      </c>
      <c r="C51" s="86" t="str">
        <f>'Perceel 2'!A19</f>
        <v>Kwikhoudende voorwerpen</v>
      </c>
      <c r="D51" s="106" t="s">
        <v>66</v>
      </c>
      <c r="E51" s="107"/>
      <c r="F51" s="87">
        <f>'Perceel 2'!E19</f>
        <v>86</v>
      </c>
      <c r="G51" s="50">
        <f t="shared" si="0"/>
        <v>0</v>
      </c>
    </row>
    <row r="52" spans="1:7" x14ac:dyDescent="0.2">
      <c r="A52" s="36" t="s">
        <v>77</v>
      </c>
      <c r="B52" s="86" t="s">
        <v>65</v>
      </c>
      <c r="C52" s="86" t="str">
        <f>'Perceel 2'!A20</f>
        <v>Spuitbussen (aerosolen)</v>
      </c>
      <c r="D52" s="106" t="s">
        <v>66</v>
      </c>
      <c r="E52" s="107"/>
      <c r="F52" s="87">
        <f>'Perceel 2'!E20</f>
        <v>2298</v>
      </c>
      <c r="G52" s="50">
        <f t="shared" si="0"/>
        <v>0</v>
      </c>
    </row>
    <row r="53" spans="1:7" x14ac:dyDescent="0.2">
      <c r="A53" s="36" t="s">
        <v>78</v>
      </c>
      <c r="B53" s="86" t="s">
        <v>65</v>
      </c>
      <c r="C53" s="86" t="str">
        <f>'Perceel 2'!A21</f>
        <v>Ziekenhuis afval, ongespecificeerd</v>
      </c>
      <c r="D53" s="106" t="s">
        <v>66</v>
      </c>
      <c r="E53" s="107"/>
      <c r="F53" s="87">
        <f>'Perceel 2'!E21</f>
        <v>1754</v>
      </c>
      <c r="G53" s="50">
        <f t="shared" si="0"/>
        <v>0</v>
      </c>
    </row>
    <row r="54" spans="1:7" x14ac:dyDescent="0.2">
      <c r="A54" s="36" t="s">
        <v>79</v>
      </c>
      <c r="B54" s="86" t="s">
        <v>65</v>
      </c>
      <c r="C54" s="86" t="str">
        <f>'Perceel 2'!A22</f>
        <v>Oude brandblussers</v>
      </c>
      <c r="D54" s="106" t="s">
        <v>66</v>
      </c>
      <c r="E54" s="107"/>
      <c r="F54" s="87">
        <f>'Perceel 2'!E22</f>
        <v>2167</v>
      </c>
      <c r="G54" s="50">
        <f t="shared" si="0"/>
        <v>0</v>
      </c>
    </row>
    <row r="55" spans="1:7" x14ac:dyDescent="0.2">
      <c r="A55" s="36" t="s">
        <v>80</v>
      </c>
      <c r="B55" s="86" t="s">
        <v>65</v>
      </c>
      <c r="C55" s="86" t="str">
        <f>'Perceel 2'!A23</f>
        <v>Drukhouders</v>
      </c>
      <c r="D55" s="106" t="s">
        <v>66</v>
      </c>
      <c r="E55" s="107"/>
      <c r="F55" s="87">
        <f>'Perceel 2'!E23</f>
        <v>10000</v>
      </c>
      <c r="G55" s="50">
        <f t="shared" si="0"/>
        <v>0</v>
      </c>
    </row>
    <row r="56" spans="1:7" x14ac:dyDescent="0.2">
      <c r="A56" s="36" t="s">
        <v>81</v>
      </c>
      <c r="B56" s="86" t="s">
        <v>65</v>
      </c>
      <c r="C56" s="86" t="str">
        <f>'Perceel 2'!A24</f>
        <v>Afgewerkte olie</v>
      </c>
      <c r="D56" s="106" t="s">
        <v>66</v>
      </c>
      <c r="E56" s="107"/>
      <c r="F56" s="87">
        <f>'Perceel 2'!E24</f>
        <v>3275</v>
      </c>
      <c r="G56" s="50">
        <f t="shared" si="0"/>
        <v>0</v>
      </c>
    </row>
    <row r="57" spans="1:7" ht="12" thickBot="1" x14ac:dyDescent="0.25">
      <c r="C57" s="88"/>
      <c r="D57" s="89"/>
      <c r="E57" s="54"/>
      <c r="F57" s="88"/>
      <c r="G57" s="54"/>
    </row>
    <row r="58" spans="1:7" ht="24" customHeight="1" thickBot="1" x14ac:dyDescent="0.25">
      <c r="B58" s="90"/>
      <c r="C58" s="88"/>
      <c r="D58" s="88"/>
      <c r="E58" s="88"/>
      <c r="F58" s="81" t="s">
        <v>85</v>
      </c>
      <c r="G58" s="82">
        <f>SUM(G37:G56)</f>
        <v>0</v>
      </c>
    </row>
    <row r="59" spans="1:7" ht="13.5" thickBot="1" x14ac:dyDescent="0.25">
      <c r="B59" s="90"/>
      <c r="C59" s="88"/>
      <c r="D59" s="88"/>
      <c r="E59" s="88"/>
      <c r="F59" s="88"/>
      <c r="G59" s="84"/>
    </row>
    <row r="60" spans="1:7" ht="24" customHeight="1" thickBot="1" x14ac:dyDescent="0.25">
      <c r="A60" s="51"/>
      <c r="B60" s="71"/>
      <c r="C60" s="72"/>
      <c r="D60" s="72"/>
      <c r="E60" s="73"/>
      <c r="F60" s="81" t="s">
        <v>86</v>
      </c>
      <c r="G60" s="91">
        <f>G33+G58</f>
        <v>0</v>
      </c>
    </row>
    <row r="61" spans="1:7" ht="12.75" x14ac:dyDescent="0.2">
      <c r="A61" s="51"/>
      <c r="B61" s="71"/>
      <c r="C61" s="72"/>
      <c r="D61" s="72"/>
      <c r="E61" s="73"/>
      <c r="F61" s="83"/>
      <c r="G61" s="92"/>
    </row>
    <row r="62" spans="1:7" ht="22.5" x14ac:dyDescent="0.2">
      <c r="A62" s="93"/>
      <c r="B62" s="94" t="s">
        <v>87</v>
      </c>
      <c r="C62" s="95"/>
      <c r="D62" s="95"/>
      <c r="E62" s="95"/>
      <c r="F62" s="95"/>
      <c r="G62" s="96"/>
    </row>
    <row r="63" spans="1:7" x14ac:dyDescent="0.2">
      <c r="A63" s="43" t="s">
        <v>59</v>
      </c>
      <c r="B63" s="85" t="s">
        <v>88</v>
      </c>
      <c r="C63" s="44" t="s">
        <v>61</v>
      </c>
      <c r="D63" s="44" t="s">
        <v>11</v>
      </c>
      <c r="E63" s="44" t="s">
        <v>12</v>
      </c>
      <c r="F63" s="44" t="s">
        <v>89</v>
      </c>
      <c r="G63" s="45" t="s">
        <v>90</v>
      </c>
    </row>
    <row r="64" spans="1:7" x14ac:dyDescent="0.2">
      <c r="A64" s="36" t="s">
        <v>82</v>
      </c>
      <c r="B64" s="108"/>
      <c r="C64" s="109"/>
      <c r="D64" s="109"/>
      <c r="E64" s="110"/>
      <c r="F64" s="110"/>
      <c r="G64" s="111"/>
    </row>
    <row r="65" spans="1:7" x14ac:dyDescent="0.2">
      <c r="A65" s="36" t="s">
        <v>83</v>
      </c>
      <c r="B65" s="108"/>
      <c r="C65" s="109"/>
      <c r="D65" s="109"/>
      <c r="E65" s="110"/>
      <c r="F65" s="110"/>
      <c r="G65" s="111"/>
    </row>
    <row r="66" spans="1:7" x14ac:dyDescent="0.2">
      <c r="A66" s="36" t="s">
        <v>84</v>
      </c>
      <c r="B66" s="108"/>
      <c r="C66" s="109"/>
      <c r="D66" s="109"/>
      <c r="E66" s="110"/>
      <c r="F66" s="110"/>
      <c r="G66" s="111"/>
    </row>
    <row r="67" spans="1:7" x14ac:dyDescent="0.2">
      <c r="A67" s="36" t="s">
        <v>169</v>
      </c>
      <c r="B67" s="108"/>
      <c r="C67" s="109"/>
      <c r="D67" s="109"/>
      <c r="E67" s="110"/>
      <c r="F67" s="110"/>
      <c r="G67" s="111"/>
    </row>
    <row r="68" spans="1:7" x14ac:dyDescent="0.2">
      <c r="A68" s="51"/>
      <c r="B68" s="71"/>
      <c r="C68" s="72"/>
      <c r="D68" s="72"/>
      <c r="E68" s="73"/>
      <c r="F68" s="73"/>
      <c r="G68" s="74"/>
    </row>
    <row r="69" spans="1:7" x14ac:dyDescent="0.2">
      <c r="A69" s="51"/>
      <c r="B69" s="71"/>
      <c r="C69" s="72"/>
      <c r="D69" s="72"/>
      <c r="E69" s="73"/>
      <c r="F69" s="73"/>
      <c r="G69" s="74"/>
    </row>
    <row r="70" spans="1:7" x14ac:dyDescent="0.2">
      <c r="A70" s="93"/>
      <c r="B70" s="94" t="s">
        <v>91</v>
      </c>
      <c r="C70" s="95"/>
      <c r="D70" s="95"/>
      <c r="E70" s="95"/>
      <c r="F70" s="95"/>
      <c r="G70" s="96"/>
    </row>
    <row r="71" spans="1:7" x14ac:dyDescent="0.2">
      <c r="A71" s="43" t="s">
        <v>59</v>
      </c>
      <c r="B71" s="135" t="s">
        <v>92</v>
      </c>
      <c r="C71" s="135"/>
      <c r="D71" s="135"/>
      <c r="E71" s="135"/>
      <c r="F71" s="135"/>
      <c r="G71" s="148"/>
    </row>
    <row r="72" spans="1:7" x14ac:dyDescent="0.2">
      <c r="A72" s="97" t="s">
        <v>93</v>
      </c>
      <c r="B72" s="128" t="s">
        <v>94</v>
      </c>
      <c r="C72" s="129"/>
      <c r="D72" s="129"/>
      <c r="E72" s="129"/>
      <c r="F72" s="129"/>
      <c r="G72" s="130"/>
    </row>
    <row r="73" spans="1:7" ht="39" customHeight="1" x14ac:dyDescent="0.2">
      <c r="A73" s="36">
        <v>1</v>
      </c>
      <c r="B73" s="137" t="s">
        <v>95</v>
      </c>
      <c r="C73" s="138"/>
      <c r="D73" s="138"/>
      <c r="E73" s="138"/>
      <c r="F73" s="138"/>
      <c r="G73" s="139"/>
    </row>
    <row r="74" spans="1:7" x14ac:dyDescent="0.2">
      <c r="A74" s="36">
        <v>2</v>
      </c>
      <c r="B74" s="140" t="s">
        <v>96</v>
      </c>
      <c r="C74" s="141"/>
      <c r="D74" s="141"/>
      <c r="E74" s="141"/>
      <c r="F74" s="141"/>
      <c r="G74" s="142"/>
    </row>
    <row r="75" spans="1:7" x14ac:dyDescent="0.2">
      <c r="A75" s="36">
        <v>3</v>
      </c>
      <c r="B75" s="128" t="s">
        <v>97</v>
      </c>
      <c r="C75" s="129"/>
      <c r="D75" s="129"/>
      <c r="E75" s="129"/>
      <c r="F75" s="129"/>
      <c r="G75" s="130"/>
    </row>
    <row r="76" spans="1:7" x14ac:dyDescent="0.2">
      <c r="A76" s="36">
        <v>4</v>
      </c>
      <c r="B76" s="128" t="s">
        <v>98</v>
      </c>
      <c r="C76" s="129"/>
      <c r="D76" s="129"/>
      <c r="E76" s="129"/>
      <c r="F76" s="129"/>
      <c r="G76" s="130"/>
    </row>
    <row r="77" spans="1:7" x14ac:dyDescent="0.2">
      <c r="A77" s="36">
        <v>5</v>
      </c>
      <c r="B77" s="128" t="s">
        <v>99</v>
      </c>
      <c r="C77" s="129"/>
      <c r="D77" s="129"/>
      <c r="E77" s="129"/>
      <c r="F77" s="129"/>
      <c r="G77" s="130"/>
    </row>
    <row r="78" spans="1:7" x14ac:dyDescent="0.2">
      <c r="A78" s="36">
        <v>6</v>
      </c>
      <c r="B78" s="125" t="s">
        <v>100</v>
      </c>
      <c r="C78" s="126"/>
      <c r="D78" s="126"/>
      <c r="E78" s="126"/>
      <c r="F78" s="126"/>
      <c r="G78" s="127"/>
    </row>
    <row r="79" spans="1:7" x14ac:dyDescent="0.2">
      <c r="A79" s="36">
        <v>7</v>
      </c>
      <c r="B79" s="128" t="s">
        <v>101</v>
      </c>
      <c r="C79" s="129"/>
      <c r="D79" s="129"/>
      <c r="E79" s="129"/>
      <c r="F79" s="129"/>
      <c r="G79" s="130"/>
    </row>
    <row r="80" spans="1:7" x14ac:dyDescent="0.2">
      <c r="A80" s="51"/>
      <c r="G80" s="98"/>
    </row>
    <row r="81" spans="1:7" x14ac:dyDescent="0.2">
      <c r="A81" s="51"/>
      <c r="B81" s="131" t="s">
        <v>165</v>
      </c>
      <c r="C81" s="131"/>
      <c r="D81" s="131"/>
      <c r="E81" s="131"/>
      <c r="G81" s="98"/>
    </row>
    <row r="82" spans="1:7" x14ac:dyDescent="0.2">
      <c r="A82" s="51"/>
      <c r="B82" s="99" t="s">
        <v>102</v>
      </c>
      <c r="C82" s="143"/>
      <c r="D82" s="143"/>
      <c r="E82" s="143"/>
      <c r="G82" s="98"/>
    </row>
    <row r="83" spans="1:7" x14ac:dyDescent="0.2">
      <c r="A83" s="51"/>
      <c r="B83" s="99" t="s">
        <v>103</v>
      </c>
      <c r="C83" s="143"/>
      <c r="D83" s="143"/>
      <c r="E83" s="143"/>
      <c r="G83" s="98"/>
    </row>
    <row r="84" spans="1:7" x14ac:dyDescent="0.2">
      <c r="A84" s="51"/>
      <c r="B84" s="99" t="s">
        <v>104</v>
      </c>
      <c r="C84" s="143"/>
      <c r="D84" s="143"/>
      <c r="E84" s="143"/>
      <c r="G84" s="98"/>
    </row>
    <row r="85" spans="1:7" ht="36.6" customHeight="1" thickBot="1" x14ac:dyDescent="0.25">
      <c r="A85" s="75"/>
      <c r="B85" s="100" t="s">
        <v>105</v>
      </c>
      <c r="C85" s="144"/>
      <c r="D85" s="144"/>
      <c r="E85" s="144"/>
      <c r="F85" s="101"/>
      <c r="G85" s="102"/>
    </row>
    <row r="87" spans="1:7" ht="60.75" customHeight="1" x14ac:dyDescent="0.2">
      <c r="B87" s="132" t="s">
        <v>161</v>
      </c>
      <c r="C87" s="133"/>
      <c r="D87" s="133"/>
      <c r="E87" s="133"/>
    </row>
    <row r="88" spans="1:7" x14ac:dyDescent="0.2">
      <c r="B88" s="103"/>
      <c r="C88" s="104"/>
      <c r="D88" s="104"/>
      <c r="E88" s="104"/>
      <c r="F88" s="104"/>
    </row>
  </sheetData>
  <sheetProtection algorithmName="SHA-512" hashValue="K/2kdx4/H0kz027eYM8iFRzuJRcWaAXrnzxofyAIQXHo+A1N+WJ5b/AMOWJrsMdlBz5YUtgNCDuLNMhwUWcUeQ==" saltValue="uwICKzcAiwtlqoofRvmfPQ==" spinCount="100000" sheet="1" objects="1" scenarios="1"/>
  <mergeCells count="19">
    <mergeCell ref="A1:G1"/>
    <mergeCell ref="A4:G4"/>
    <mergeCell ref="B26:C26"/>
    <mergeCell ref="B71:G71"/>
    <mergeCell ref="B72:G72"/>
    <mergeCell ref="B78:G78"/>
    <mergeCell ref="B79:G79"/>
    <mergeCell ref="B81:E81"/>
    <mergeCell ref="B87:E87"/>
    <mergeCell ref="A27:G27"/>
    <mergeCell ref="B73:G73"/>
    <mergeCell ref="B74:G74"/>
    <mergeCell ref="B75:G75"/>
    <mergeCell ref="C82:E82"/>
    <mergeCell ref="C83:E83"/>
    <mergeCell ref="C84:E84"/>
    <mergeCell ref="C85:E85"/>
    <mergeCell ref="B76:G76"/>
    <mergeCell ref="B77:G77"/>
  </mergeCells>
  <phoneticPr fontId="27" type="noConversion"/>
  <dataValidations count="1">
    <dataValidation operator="lessThanOrEqual" allowBlank="1" showInputMessage="1" showErrorMessage="1" sqref="B63:G69 B29:G34 A4:A5 A27:A28 B71:B78 D26:G26 B26 B6:G25 B36:G61 B3:G3" xr:uid="{00000000-0002-0000-0400-000000000000}"/>
  </dataValidations>
  <pageMargins left="0.7" right="0.7" top="0.75" bottom="0.75" header="0.3" footer="0.3"/>
  <pageSetup paperSize="9" scale="5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asisdocument" ma:contentTypeID="0x0101003461259877754A49BA8A2CE1EB782078030017519B1F63D6E64EB499C171CA9E874E" ma:contentTypeVersion="16" ma:contentTypeDescription="Dit basisdocument is zichtbaar voor de medewerkers en is de standaard document type als er bijvoorbeeld een document wordt geupload" ma:contentTypeScope="" ma:versionID="2f5ac456d995ce3ce9b0a31128d0994c">
  <xsd:schema xmlns:xsd="http://www.w3.org/2001/XMLSchema" xmlns:xs="http://www.w3.org/2001/XMLSchema" xmlns:p="http://schemas.microsoft.com/office/2006/metadata/properties" xmlns:ns2="21a9d099-3f14-4ec9-829a-ec3a01672c2b" xmlns:ns3="b27a60b8-0f91-45e7-94a6-6d968b8d2558" xmlns:ns4="e90e4ba9-717f-4155-a15f-1b0a2485f1fa" targetNamespace="http://schemas.microsoft.com/office/2006/metadata/properties" ma:root="true" ma:fieldsID="864a97c42adde71ab8487677b55d82d7" ns2:_="" ns3:_="" ns4:_="">
    <xsd:import namespace="21a9d099-3f14-4ec9-829a-ec3a01672c2b"/>
    <xsd:import namespace="b27a60b8-0f91-45e7-94a6-6d968b8d2558"/>
    <xsd:import namespace="e90e4ba9-717f-4155-a15f-1b0a2485f1fa"/>
    <xsd:element name="properties">
      <xsd:complexType>
        <xsd:sequence>
          <xsd:element name="documentManagement">
            <xsd:complexType>
              <xsd:all>
                <xsd:element ref="ns2:la8120c8e5bf46478dac37004bc3c5bf" minOccurs="0"/>
                <xsd:element ref="ns2:TaxCatchAll" minOccurs="0"/>
                <xsd:element ref="ns2:TaxCatchAllLabel" minOccurs="0"/>
                <xsd:element ref="ns2:i8f876a044c240b99b432cba972c21e6" minOccurs="0"/>
                <xsd:element ref="ns3:_dlc_DocId" minOccurs="0"/>
                <xsd:element ref="ns3:_dlc_DocIdUrl" minOccurs="0"/>
                <xsd:element ref="ns3:_dlc_DocIdPersistId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9d099-3f14-4ec9-829a-ec3a01672c2b" elementFormDefault="qualified">
    <xsd:import namespace="http://schemas.microsoft.com/office/2006/documentManagement/types"/>
    <xsd:import namespace="http://schemas.microsoft.com/office/infopath/2007/PartnerControls"/>
    <xsd:element name="la8120c8e5bf46478dac37004bc3c5bf" ma:index="8" nillable="true" ma:taxonomy="true" ma:internalName="la8120c8e5bf46478dac37004bc3c5bf" ma:taxonomyFieldName="Type_x0020_document" ma:displayName="Type document" ma:default="" ma:fieldId="{5a8120c8-e5bf-4647-8dac-37004bc3c5bf}" ma:sspId="90b3b958-0269-4981-9737-c1909e1e525a" ma:termSetId="bb6eebd2-10e4-4125-9313-6242dc5c89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cad79f59-d983-4ebf-8ecd-0e5de96796f3}" ma:internalName="TaxCatchAll" ma:showField="CatchAllData" ma:web="b27a60b8-0f91-45e7-94a6-6d968b8d25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cad79f59-d983-4ebf-8ecd-0e5de96796f3}" ma:internalName="TaxCatchAllLabel" ma:readOnly="true" ma:showField="CatchAllDataLabel" ma:web="b27a60b8-0f91-45e7-94a6-6d968b8d25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8f876a044c240b99b432cba972c21e6" ma:index="12" nillable="true" ma:taxonomy="true" ma:internalName="i8f876a044c240b99b432cba972c21e6" ma:taxonomyFieldName="Afdeling_x0020_gemeente" ma:displayName="Afdeling of team" ma:indexed="true" ma:default="" ma:fieldId="{28f876a0-44c2-40b9-9b43-2cba972c21e6}" ma:sspId="90b3b958-0269-4981-9737-c1909e1e525a" ma:termSetId="170a3564-43c3-4f71-9b5a-a8425ac9739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7a60b8-0f91-45e7-94a6-6d968b8d2558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0e4ba9-717f-4155-a15f-1b0a2485f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0b3b958-0269-4981-9737-c1909e1e52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a9d099-3f14-4ec9-829a-ec3a01672c2b" xsi:nil="true"/>
    <lcf76f155ced4ddcb4097134ff3c332f xmlns="e90e4ba9-717f-4155-a15f-1b0a2485f1fa">
      <Terms xmlns="http://schemas.microsoft.com/office/infopath/2007/PartnerControls"/>
    </lcf76f155ced4ddcb4097134ff3c332f>
    <i8f876a044c240b99b432cba972c21e6 xmlns="21a9d099-3f14-4ec9-829a-ec3a01672c2b">
      <Terms xmlns="http://schemas.microsoft.com/office/infopath/2007/PartnerControls"/>
    </i8f876a044c240b99b432cba972c21e6>
    <la8120c8e5bf46478dac37004bc3c5bf xmlns="21a9d099-3f14-4ec9-829a-ec3a01672c2b">
      <Terms xmlns="http://schemas.microsoft.com/office/infopath/2007/PartnerControls"/>
    </la8120c8e5bf46478dac37004bc3c5bf>
    <_dlc_DocId xmlns="b27a60b8-0f91-45e7-94a6-6d968b8d2558">F4R4SHKKDZ5C-1075551559-128006</_dlc_DocId>
    <_dlc_DocIdUrl xmlns="b27a60b8-0f91-45e7-94a6-6d968b8d2558">
      <Url>https://amstelveen.sharepoint.com/sites/IenA/_layouts/15/DocIdRedir.aspx?ID=F4R4SHKKDZ5C-1075551559-128006</Url>
      <Description>F4R4SHKKDZ5C-1075551559-128006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9358958-EBD6-4E9B-8098-42BB54291E08}"/>
</file>

<file path=customXml/itemProps2.xml><?xml version="1.0" encoding="utf-8"?>
<ds:datastoreItem xmlns:ds="http://schemas.openxmlformats.org/officeDocument/2006/customXml" ds:itemID="{100556F7-F29B-4AED-9445-9548FDAAFC80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D5801960-A691-4C5B-B998-570544876D3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B09111E-14D0-4C10-8650-F3432A7D55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Voorblad</vt:lpstr>
      <vt:lpstr>Perceel 2</vt:lpstr>
      <vt:lpstr>Perceel 2 Prijzenblad</vt:lpstr>
      <vt:lpstr>'Perceel 2'!Afdrukbereik</vt:lpstr>
      <vt:lpstr>'Perceel 2 Prijzenblad'!Afdrukbereik</vt:lpstr>
      <vt:lpstr>Voorblad!Afdrukbereik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Rene Janssen</dc:creator>
  <cp:keywords/>
  <dc:description/>
  <cp:lastModifiedBy>Rene Janssen</cp:lastModifiedBy>
  <cp:revision/>
  <dcterms:created xsi:type="dcterms:W3CDTF">2008-02-01T08:20:49Z</dcterms:created>
  <dcterms:modified xsi:type="dcterms:W3CDTF">2025-11-17T10:45:26Z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0x0101003461259877754A49BA8A2CE1EB782078030017519B1F63D6E64EB499C171CA9E874E</vt:lpwstr>
  </property>
  <property fmtid="{D5CDD505-2E9C-101B-9397-08002B2CF9AE}" pid="3" name="Order">
    <vt:r8>1960600</vt:r8>
  </property>
  <property fmtid="{D5CDD505-2E9C-101B-9397-08002B2CF9AE}" pid="4" name="MediaServiceImageTags">
    <vt:lpwstr/>
  </property>
  <property fmtid="{D5CDD505-2E9C-101B-9397-08002B2CF9AE}" pid="5" name="_dlc_DocIdItemGuid">
    <vt:lpwstr>26ffb3d4-0a12-43d2-9f7e-597bd050433c</vt:lpwstr>
  </property>
</Properties>
</file>