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vfmfe.sharepoint.com/Gedeelde documenten/Klanten/Vonk/03 Projecten/3434 EA Afval/2. Specificeren/"/>
    </mc:Choice>
  </mc:AlternateContent>
  <xr:revisionPtr revIDLastSave="725" documentId="8_{34DCB2ED-E89E-4AEA-A56F-4C2AC2A7C642}" xr6:coauthVersionLast="47" xr6:coauthVersionMax="47" xr10:uidLastSave="{79AC4AFA-FE1B-4B0F-B649-74A232327D3C}"/>
  <bookViews>
    <workbookView xWindow="-110" yWindow="-110" windowWidth="19420" windowHeight="10300" xr2:uid="{45156D18-5BEF-443E-AB8F-844AA45A1864}"/>
  </bookViews>
  <sheets>
    <sheet name="Instructie" sheetId="2" r:id="rId1"/>
    <sheet name="1. Inschrijfprijs" sheetId="3" r:id="rId2"/>
    <sheet name="2. Afvalinzameling" sheetId="4" r:id="rId3"/>
    <sheet name="3. Inzamelmiddelen" sheetId="1" r:id="rId4"/>
  </sheets>
  <definedNames>
    <definedName name="_xlnm._FilterDatabase" localSheetId="3" hidden="1">'3. Inzamelmiddelen'!$A$3:$I$103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03" i="1" l="1"/>
  <c r="B4" i="3"/>
  <c r="K4" i="1"/>
  <c r="L4" i="1" s="1"/>
  <c r="K5" i="1"/>
  <c r="L5" i="1" s="1"/>
  <c r="K6" i="1"/>
  <c r="L6" i="1" s="1"/>
  <c r="H4" i="1"/>
  <c r="H5" i="1"/>
  <c r="H6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99" i="1"/>
  <c r="K100" i="1"/>
  <c r="K101" i="1"/>
  <c r="K102" i="1"/>
  <c r="K7" i="1"/>
  <c r="H60" i="1"/>
  <c r="L60" i="1" l="1"/>
  <c r="H7" i="1"/>
  <c r="H8" i="1"/>
  <c r="L8" i="1" s="1"/>
  <c r="H9" i="1"/>
  <c r="L9" i="1" s="1"/>
  <c r="H10" i="1"/>
  <c r="L10" i="1" s="1"/>
  <c r="H11" i="1"/>
  <c r="L11" i="1" s="1"/>
  <c r="H12" i="1"/>
  <c r="L12" i="1" s="1"/>
  <c r="H13" i="1"/>
  <c r="L13" i="1" s="1"/>
  <c r="H14" i="1"/>
  <c r="L14" i="1" s="1"/>
  <c r="H15" i="1"/>
  <c r="L15" i="1" s="1"/>
  <c r="H16" i="1"/>
  <c r="L16" i="1" s="1"/>
  <c r="H17" i="1"/>
  <c r="L17" i="1" s="1"/>
  <c r="H18" i="1"/>
  <c r="L18" i="1" s="1"/>
  <c r="H19" i="1"/>
  <c r="L19" i="1" s="1"/>
  <c r="H20" i="1"/>
  <c r="L20" i="1" s="1"/>
  <c r="H21" i="1"/>
  <c r="L21" i="1" s="1"/>
  <c r="H22" i="1"/>
  <c r="L22" i="1" s="1"/>
  <c r="H23" i="1"/>
  <c r="L23" i="1" s="1"/>
  <c r="H24" i="1"/>
  <c r="L24" i="1" s="1"/>
  <c r="H25" i="1"/>
  <c r="L25" i="1" s="1"/>
  <c r="H26" i="1"/>
  <c r="L26" i="1" s="1"/>
  <c r="H27" i="1"/>
  <c r="L27" i="1" s="1"/>
  <c r="H28" i="1"/>
  <c r="L28" i="1" s="1"/>
  <c r="H29" i="1"/>
  <c r="L29" i="1" s="1"/>
  <c r="H30" i="1"/>
  <c r="L30" i="1" s="1"/>
  <c r="H31" i="1"/>
  <c r="L31" i="1" s="1"/>
  <c r="H32" i="1"/>
  <c r="L32" i="1" s="1"/>
  <c r="H33" i="1"/>
  <c r="L33" i="1" s="1"/>
  <c r="H34" i="1"/>
  <c r="L34" i="1" s="1"/>
  <c r="H35" i="1"/>
  <c r="L35" i="1" s="1"/>
  <c r="H36" i="1"/>
  <c r="L36" i="1" s="1"/>
  <c r="H37" i="1"/>
  <c r="L37" i="1" s="1"/>
  <c r="H38" i="1"/>
  <c r="L38" i="1" s="1"/>
  <c r="H39" i="1"/>
  <c r="L39" i="1" s="1"/>
  <c r="H40" i="1"/>
  <c r="L40" i="1" s="1"/>
  <c r="H41" i="1"/>
  <c r="L41" i="1" s="1"/>
  <c r="H42" i="1"/>
  <c r="L42" i="1" s="1"/>
  <c r="H43" i="1"/>
  <c r="L43" i="1" s="1"/>
  <c r="H44" i="1"/>
  <c r="L44" i="1" s="1"/>
  <c r="H45" i="1"/>
  <c r="L45" i="1" s="1"/>
  <c r="H46" i="1"/>
  <c r="L46" i="1" s="1"/>
  <c r="H47" i="1"/>
  <c r="L47" i="1" s="1"/>
  <c r="H48" i="1"/>
  <c r="L48" i="1" s="1"/>
  <c r="H49" i="1"/>
  <c r="L49" i="1" s="1"/>
  <c r="H50" i="1"/>
  <c r="L50" i="1" s="1"/>
  <c r="H51" i="1"/>
  <c r="L51" i="1" s="1"/>
  <c r="H52" i="1"/>
  <c r="L52" i="1" s="1"/>
  <c r="H53" i="1"/>
  <c r="L53" i="1" s="1"/>
  <c r="H54" i="1"/>
  <c r="L54" i="1" s="1"/>
  <c r="H55" i="1"/>
  <c r="L55" i="1" s="1"/>
  <c r="H56" i="1"/>
  <c r="L56" i="1" s="1"/>
  <c r="H57" i="1"/>
  <c r="L57" i="1" s="1"/>
  <c r="H58" i="1"/>
  <c r="L58" i="1" s="1"/>
  <c r="H59" i="1"/>
  <c r="L59" i="1" s="1"/>
  <c r="H61" i="1"/>
  <c r="L61" i="1" s="1"/>
  <c r="H62" i="1"/>
  <c r="L62" i="1" s="1"/>
  <c r="H63" i="1"/>
  <c r="L63" i="1" s="1"/>
  <c r="H64" i="1"/>
  <c r="L64" i="1" s="1"/>
  <c r="H65" i="1"/>
  <c r="L65" i="1" s="1"/>
  <c r="H66" i="1"/>
  <c r="L66" i="1" s="1"/>
  <c r="H67" i="1"/>
  <c r="L67" i="1" s="1"/>
  <c r="H68" i="1"/>
  <c r="L68" i="1" s="1"/>
  <c r="H69" i="1"/>
  <c r="L69" i="1" s="1"/>
  <c r="H70" i="1"/>
  <c r="L70" i="1" s="1"/>
  <c r="H71" i="1"/>
  <c r="L71" i="1" s="1"/>
  <c r="H72" i="1"/>
  <c r="L72" i="1" s="1"/>
  <c r="H73" i="1"/>
  <c r="L73" i="1" s="1"/>
  <c r="H74" i="1"/>
  <c r="L74" i="1" s="1"/>
  <c r="H75" i="1"/>
  <c r="L75" i="1" s="1"/>
  <c r="H76" i="1"/>
  <c r="L76" i="1" s="1"/>
  <c r="H77" i="1"/>
  <c r="L77" i="1" s="1"/>
  <c r="H78" i="1"/>
  <c r="L78" i="1" s="1"/>
  <c r="H79" i="1"/>
  <c r="L79" i="1" s="1"/>
  <c r="H80" i="1"/>
  <c r="L80" i="1" s="1"/>
  <c r="H81" i="1"/>
  <c r="L81" i="1" s="1"/>
  <c r="H82" i="1"/>
  <c r="L82" i="1" s="1"/>
  <c r="H83" i="1"/>
  <c r="L83" i="1" s="1"/>
  <c r="H84" i="1"/>
  <c r="L84" i="1" s="1"/>
  <c r="H85" i="1"/>
  <c r="L85" i="1" s="1"/>
  <c r="H86" i="1"/>
  <c r="L86" i="1" s="1"/>
  <c r="H87" i="1"/>
  <c r="L87" i="1" s="1"/>
  <c r="H88" i="1"/>
  <c r="L88" i="1" s="1"/>
  <c r="H89" i="1"/>
  <c r="L89" i="1" s="1"/>
  <c r="H90" i="1"/>
  <c r="L90" i="1" s="1"/>
  <c r="H91" i="1"/>
  <c r="L91" i="1" s="1"/>
  <c r="H92" i="1"/>
  <c r="L92" i="1" s="1"/>
  <c r="H93" i="1"/>
  <c r="L93" i="1" s="1"/>
  <c r="H94" i="1"/>
  <c r="L94" i="1" s="1"/>
  <c r="H95" i="1"/>
  <c r="L95" i="1" s="1"/>
  <c r="H96" i="1"/>
  <c r="L96" i="1" s="1"/>
  <c r="H97" i="1"/>
  <c r="L97" i="1" s="1"/>
  <c r="H98" i="1"/>
  <c r="L98" i="1" s="1"/>
  <c r="H99" i="1"/>
  <c r="L99" i="1" s="1"/>
  <c r="H100" i="1"/>
  <c r="L100" i="1" s="1"/>
  <c r="H101" i="1"/>
  <c r="L101" i="1" s="1"/>
  <c r="H102" i="1"/>
  <c r="L102" i="1" s="1"/>
  <c r="C4" i="3"/>
  <c r="D19" i="4"/>
  <c r="H103" i="1" l="1"/>
  <c r="L7" i="1"/>
  <c r="K103" i="1" l="1"/>
  <c r="B5" i="3" s="1"/>
  <c r="B6" i="3" l="1"/>
  <c r="C5" i="3"/>
  <c r="C6" i="3" s="1"/>
</calcChain>
</file>

<file path=xl/sharedStrings.xml><?xml version="1.0" encoding="utf-8"?>
<sst xmlns="http://schemas.openxmlformats.org/spreadsheetml/2006/main" count="467" uniqueCount="131">
  <si>
    <t>Plaats</t>
  </si>
  <si>
    <t>Adres</t>
  </si>
  <si>
    <t>Container</t>
  </si>
  <si>
    <t>Afvalsoort</t>
  </si>
  <si>
    <t>Volume in m³</t>
  </si>
  <si>
    <t>Ledigingsfrequentie</t>
  </si>
  <si>
    <t>ALKMAAR</t>
  </si>
  <si>
    <t>Drechterwaard 10</t>
  </si>
  <si>
    <t>1100 liter rolcontainer</t>
  </si>
  <si>
    <t>PD (plastic en drankkartons)</t>
  </si>
  <si>
    <t>1100L</t>
  </si>
  <si>
    <t>wekelijks Ma</t>
  </si>
  <si>
    <t>240 liter rolcontainer</t>
  </si>
  <si>
    <t>Flessenglas bontgekleurd</t>
  </si>
  <si>
    <t>240L</t>
  </si>
  <si>
    <t>Op afroep</t>
  </si>
  <si>
    <t>500 liter Reisswolf rolcontainer</t>
  </si>
  <si>
    <t>Archiefpapier ter vernietiging (los)</t>
  </si>
  <si>
    <t>500L</t>
  </si>
  <si>
    <t>5000 liter container semi ondergronds</t>
  </si>
  <si>
    <t>Bedrijfsafval (restafval)</t>
  </si>
  <si>
    <t>5000L</t>
  </si>
  <si>
    <t>wekelijks Di</t>
  </si>
  <si>
    <t>6m³ open container</t>
  </si>
  <si>
    <t>Tuinvuil</t>
  </si>
  <si>
    <t>6m³</t>
  </si>
  <si>
    <t>AMSTERDAM</t>
  </si>
  <si>
    <t>Rode Kruisstraat 40</t>
  </si>
  <si>
    <t>Papier / karton</t>
  </si>
  <si>
    <t>Twee wekelijks Wo</t>
  </si>
  <si>
    <t>1300 liter rolcontainer</t>
  </si>
  <si>
    <t>1300L</t>
  </si>
  <si>
    <t>wekelijks Di, wekelijks Vr</t>
  </si>
  <si>
    <t>Organisch afval</t>
  </si>
  <si>
    <t>CASTRICUM</t>
  </si>
  <si>
    <t>Oranjelaan 2a</t>
  </si>
  <si>
    <t>wekelijks Wo</t>
  </si>
  <si>
    <t>240 liter Reisswolf rolcontainer met Elsy slot</t>
  </si>
  <si>
    <t>Seizoen wo, seizoen vrij</t>
  </si>
  <si>
    <t>DEN HELDER</t>
  </si>
  <si>
    <t>Burgemeester Ritmeesterweg 31</t>
  </si>
  <si>
    <t>RW 240 liter alu + gleuf</t>
  </si>
  <si>
    <t>Kievitstraat 31</t>
  </si>
  <si>
    <t>Bedrijfsafval</t>
  </si>
  <si>
    <t>660 liter rolcontainer</t>
  </si>
  <si>
    <t>660L</t>
  </si>
  <si>
    <t>wekelijks Vrij</t>
  </si>
  <si>
    <t>500 liter aluminium rolcontainer dicht</t>
  </si>
  <si>
    <t>Sportlaan 54</t>
  </si>
  <si>
    <t>1700 liter rolcontainer</t>
  </si>
  <si>
    <t>1700L</t>
  </si>
  <si>
    <t>GROOTEBROEK</t>
  </si>
  <si>
    <t>Elzenlaan 2</t>
  </si>
  <si>
    <t>Vier wekelijks Di</t>
  </si>
  <si>
    <t>Twee wekelijks Ma</t>
  </si>
  <si>
    <t>HEERHUGOWAARD</t>
  </si>
  <si>
    <t>Deimoslaan 11</t>
  </si>
  <si>
    <t>3m³ open container</t>
  </si>
  <si>
    <t>Puin gemengd &lt; 70 cm (steen en beton)</t>
  </si>
  <si>
    <t xml:space="preserve">3m³ </t>
  </si>
  <si>
    <t>HOORN</t>
  </si>
  <si>
    <t>Blauwe Berg 3</t>
  </si>
  <si>
    <t>Afvalcontainer 6m3 open</t>
  </si>
  <si>
    <t>6m3</t>
  </si>
  <si>
    <t>Afvalcontainer 10m3 open</t>
  </si>
  <si>
    <t>10m3</t>
  </si>
  <si>
    <t>Kunststof rolcontainer 1100 liter - Blauw</t>
  </si>
  <si>
    <t>Papier en karton</t>
  </si>
  <si>
    <t>Metalen rolcontainer - 2500L</t>
  </si>
  <si>
    <t>2500L</t>
  </si>
  <si>
    <t>240 liter Reisswolf rolcontainer</t>
  </si>
  <si>
    <t>PURMEREND</t>
  </si>
  <si>
    <t>Aletta Jacobslaan 1</t>
  </si>
  <si>
    <t>wekelijks Ma, wekelijks Don</t>
  </si>
  <si>
    <t>SCHAGEN</t>
  </si>
  <si>
    <t>De Boomgaard 9</t>
  </si>
  <si>
    <t>Hofstraat 13</t>
  </si>
  <si>
    <t>770 liter rolcontainer</t>
  </si>
  <si>
    <t>770L</t>
  </si>
  <si>
    <t>600 liter palletbox kunststof</t>
  </si>
  <si>
    <t>AEEA gemengd - bedrijven</t>
  </si>
  <si>
    <t>600L</t>
  </si>
  <si>
    <t>2. Afvalinzameling</t>
  </si>
  <si>
    <t>Afvalstroom</t>
  </si>
  <si>
    <t>Hoeveelheid in KG's</t>
  </si>
  <si>
    <t>Verwerkingskosten/opbrengsten per ton (1000 kg) (excl. btw)</t>
  </si>
  <si>
    <t>Totaalprijs per jaar (excl. btw)</t>
  </si>
  <si>
    <t>Restafval (KG)</t>
  </si>
  <si>
    <t>PMD (KG)</t>
  </si>
  <si>
    <t>PD (KG)</t>
  </si>
  <si>
    <t>Papier/karton (KG)</t>
  </si>
  <si>
    <t>Bouw- en Sloopafval (KG)</t>
  </si>
  <si>
    <t>AEEA-gemengd - bedrijven (KG)</t>
  </si>
  <si>
    <t>Organisch afval (KG)</t>
  </si>
  <si>
    <t>Puin gemengd &lt;70 cm (steen en beton) (KG)</t>
  </si>
  <si>
    <t>Grofvuil</t>
  </si>
  <si>
    <t>Beton puin &lt;70 cm (KG)</t>
  </si>
  <si>
    <t>GA802 Afgewerkte olie (in bulk) KG</t>
  </si>
  <si>
    <t>Flessenglas bontgekleurd KG</t>
  </si>
  <si>
    <t>B-hout</t>
  </si>
  <si>
    <t>Totaalprijs afvalinzameling per jaar</t>
  </si>
  <si>
    <t>1. Inschrijfstaat</t>
  </si>
  <si>
    <t>Onderdeel</t>
  </si>
  <si>
    <t>Prijs excl. BTW</t>
  </si>
  <si>
    <t>Prijs incl. BTW</t>
  </si>
  <si>
    <t>Totaal prijs</t>
  </si>
  <si>
    <t>Datum:</t>
  </si>
  <si>
    <t>Handtekening rechtsgeldig vertegenwoordiger:</t>
  </si>
  <si>
    <t>Naam:</t>
  </si>
  <si>
    <t>Functie:</t>
  </si>
  <si>
    <t>Organisatie:</t>
  </si>
  <si>
    <t>Totaal: 2. Afvalinzameling</t>
  </si>
  <si>
    <t>Totaal: 3. Inzamelmiddelen</t>
  </si>
  <si>
    <t>3. Inzamelmiddelen</t>
  </si>
  <si>
    <t>Invulinstructie Prijzenblad</t>
  </si>
  <si>
    <r>
      <t xml:space="preserve">U dient alle </t>
    </r>
    <r>
      <rPr>
        <u/>
        <sz val="11"/>
        <color theme="1" tint="-0.249977111117893"/>
        <rFont val="PT Sans"/>
        <family val="2"/>
      </rPr>
      <t>witte</t>
    </r>
    <r>
      <rPr>
        <sz val="11"/>
        <color theme="1" tint="-0.249977111117893"/>
        <rFont val="PT Sans"/>
        <family val="2"/>
      </rPr>
      <t xml:space="preserve"> cellen in te vullen in tabbladen 3 en 4. Alle andere cellen worden automatisch doorgerekend.
Op straffe van uitsluiting dient u dit prijzenblad inclusief de formules niet aan te passen en / of te wijzigen.
Genoemde aantallen zijn indicatief. Hieraan kunnen geen rechten worden ontleend.
Uw tarieven zijn exclusief BTW.</t>
    </r>
  </si>
  <si>
    <t>Exclusief inzamelmiddelen</t>
  </si>
  <si>
    <t>All-in huurprijs per maand</t>
  </si>
  <si>
    <t>All-in huurkosten per jaar</t>
  </si>
  <si>
    <t>All-in ledigingskosten per stuk</t>
  </si>
  <si>
    <t>All-in ledigingskosten per jaar</t>
  </si>
  <si>
    <t>Totaalprijs inzamelmiddelen</t>
  </si>
  <si>
    <t>Totale kosten per jaar</t>
  </si>
  <si>
    <t>540 liter jerrycan</t>
  </si>
  <si>
    <t>Afgewerkte olie</t>
  </si>
  <si>
    <t>540L</t>
  </si>
  <si>
    <t>Bouw- en Sloopafval (BSA) - Bouw</t>
  </si>
  <si>
    <t>Bouw- en Sloopafval (BSA) - Hout</t>
  </si>
  <si>
    <t>Bouw- en Sloopafval (BSA) - Groen</t>
  </si>
  <si>
    <t>Aantal ledigingen per jaar (inidicatief)</t>
  </si>
  <si>
    <t>Papier/karton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</si>
</sst>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color theme="1" tint="-0.249977111117893"/>
      <name val="PT Sans"/>
      <family val="2"/>
    </font>
    <font>
      <sz val="11"/>
      <color theme="1"/>
      <name val="PT Sans"/>
      <family val="2"/>
    </font>
    <font>
      <b/>
      <sz val="10"/>
      <color theme="0"/>
      <name val="PT Sans"/>
      <family val="2"/>
    </font>
    <font>
      <b/>
      <sz val="11"/>
      <color theme="0"/>
      <name val="PT Sans"/>
      <family val="2"/>
    </font>
    <font>
      <sz val="11"/>
      <color theme="1" tint="-0.249977111117893"/>
      <name val="PT Sans"/>
      <family val="2"/>
    </font>
    <font>
      <b/>
      <sz val="11"/>
      <color theme="1" tint="-0.249977111117893"/>
      <name val="PT Sans"/>
      <family val="2"/>
    </font>
    <font>
      <sz val="10"/>
      <color theme="0"/>
      <name val="PT Sans"/>
      <family val="2"/>
    </font>
    <font>
      <sz val="11"/>
      <color theme="0"/>
      <name val="PT Sans"/>
      <family val="2"/>
    </font>
    <font>
      <b/>
      <sz val="16"/>
      <color theme="5"/>
      <name val="PT Sans"/>
      <family val="2"/>
    </font>
    <font>
      <i/>
      <sz val="10"/>
      <color theme="1" tint="-0.249977111117893"/>
      <name val="PT Sans"/>
      <family val="2"/>
    </font>
    <font>
      <b/>
      <sz val="16"/>
      <color theme="5"/>
      <name val="Aptos Narrow"/>
      <family val="2"/>
      <scheme val="minor"/>
    </font>
    <font>
      <u/>
      <sz val="11"/>
      <color theme="1" tint="-0.249977111117893"/>
      <name val="PT Sans"/>
      <family val="2"/>
    </font>
    <font>
      <b/>
      <sz val="11"/>
      <color theme="5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medium">
        <color theme="1"/>
      </left>
      <right/>
      <top style="medium">
        <color theme="1"/>
      </top>
      <bottom style="medium">
        <color theme="1"/>
      </bottom>
      <diagonal/>
    </border>
    <border>
      <left/>
      <right/>
      <top style="medium">
        <color theme="1"/>
      </top>
      <bottom style="medium">
        <color theme="1"/>
      </bottom>
      <diagonal/>
    </border>
    <border>
      <left/>
      <right style="thin">
        <color theme="1"/>
      </right>
      <top style="medium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 style="medium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0">
    <xf numFmtId="0" fontId="0" fillId="0" borderId="0" xfId="0"/>
    <xf numFmtId="0" fontId="3" fillId="4" borderId="0" xfId="0" applyFont="1" applyFill="1" applyAlignment="1">
      <alignment vertical="center"/>
    </xf>
    <xf numFmtId="0" fontId="4" fillId="0" borderId="0" xfId="0" applyFont="1"/>
    <xf numFmtId="0" fontId="6" fillId="2" borderId="3" xfId="0" applyFont="1" applyFill="1" applyBorder="1" applyAlignment="1">
      <alignment vertical="center"/>
    </xf>
    <xf numFmtId="0" fontId="7" fillId="4" borderId="0" xfId="0" applyFont="1" applyFill="1" applyAlignment="1">
      <alignment vertical="center"/>
    </xf>
    <xf numFmtId="44" fontId="3" fillId="0" borderId="3" xfId="1" applyFont="1" applyFill="1" applyBorder="1" applyAlignment="1">
      <alignment vertical="center"/>
    </xf>
    <xf numFmtId="0" fontId="10" fillId="2" borderId="3" xfId="0" applyFont="1" applyFill="1" applyBorder="1" applyAlignment="1">
      <alignment vertical="top" wrapText="1"/>
    </xf>
    <xf numFmtId="44" fontId="10" fillId="2" borderId="3" xfId="1" applyFont="1" applyFill="1" applyBorder="1" applyAlignment="1">
      <alignment vertical="top" wrapText="1"/>
    </xf>
    <xf numFmtId="44" fontId="7" fillId="0" borderId="3" xfId="1" applyFont="1" applyBorder="1" applyAlignment="1">
      <alignment vertical="center"/>
    </xf>
    <xf numFmtId="44" fontId="7" fillId="0" borderId="3" xfId="1" applyFont="1" applyFill="1" applyBorder="1" applyAlignment="1">
      <alignment vertical="center"/>
    </xf>
    <xf numFmtId="0" fontId="11" fillId="4" borderId="0" xfId="0" applyFont="1" applyFill="1" applyAlignment="1">
      <alignment vertical="center"/>
    </xf>
    <xf numFmtId="0" fontId="5" fillId="2" borderId="1" xfId="0" applyFont="1" applyFill="1" applyBorder="1" applyAlignment="1">
      <alignment vertical="center" wrapText="1"/>
    </xf>
    <xf numFmtId="0" fontId="3" fillId="0" borderId="3" xfId="0" applyFont="1" applyBorder="1" applyAlignment="1">
      <alignment vertical="center"/>
    </xf>
    <xf numFmtId="44" fontId="3" fillId="0" borderId="3" xfId="0" applyNumberFormat="1" applyFont="1" applyBorder="1" applyAlignment="1">
      <alignment vertical="center"/>
    </xf>
    <xf numFmtId="0" fontId="13" fillId="0" borderId="0" xfId="0" applyFont="1" applyAlignment="1">
      <alignment vertical="center"/>
    </xf>
    <xf numFmtId="44" fontId="7" fillId="3" borderId="3" xfId="1" applyFont="1" applyFill="1" applyBorder="1" applyAlignment="1">
      <alignment vertical="center"/>
    </xf>
    <xf numFmtId="1" fontId="7" fillId="3" borderId="2" xfId="0" applyNumberFormat="1" applyFont="1" applyFill="1" applyBorder="1" applyAlignment="1">
      <alignment vertical="center"/>
    </xf>
    <xf numFmtId="44" fontId="8" fillId="3" borderId="9" xfId="1" applyFont="1" applyFill="1" applyBorder="1" applyAlignment="1">
      <alignment vertical="center"/>
    </xf>
    <xf numFmtId="0" fontId="7" fillId="3" borderId="3" xfId="0" applyFont="1" applyFill="1" applyBorder="1" applyAlignment="1">
      <alignment vertical="center"/>
    </xf>
    <xf numFmtId="0" fontId="8" fillId="3" borderId="10" xfId="0" applyFont="1" applyFill="1" applyBorder="1" applyAlignment="1">
      <alignment vertical="center"/>
    </xf>
    <xf numFmtId="44" fontId="7" fillId="3" borderId="11" xfId="1" applyFont="1" applyFill="1" applyBorder="1" applyAlignment="1">
      <alignment vertical="center"/>
    </xf>
    <xf numFmtId="44" fontId="7" fillId="3" borderId="9" xfId="1" applyFont="1" applyFill="1" applyBorder="1" applyAlignment="1">
      <alignment vertical="center"/>
    </xf>
    <xf numFmtId="0" fontId="8" fillId="3" borderId="3" xfId="0" applyFont="1" applyFill="1" applyBorder="1" applyAlignment="1">
      <alignment vertical="center"/>
    </xf>
    <xf numFmtId="0" fontId="6" fillId="2" borderId="0" xfId="0" applyFont="1" applyFill="1" applyAlignment="1">
      <alignment horizontal="center" vertical="center" wrapText="1"/>
    </xf>
    <xf numFmtId="0" fontId="15" fillId="0" borderId="0" xfId="0" applyFont="1" applyAlignment="1">
      <alignment vertical="center"/>
    </xf>
    <xf numFmtId="44" fontId="3" fillId="3" borderId="3" xfId="0" applyNumberFormat="1" applyFont="1" applyFill="1" applyBorder="1" applyAlignment="1">
      <alignment vertical="center"/>
    </xf>
    <xf numFmtId="0" fontId="3" fillId="0" borderId="2" xfId="0" applyFont="1" applyBorder="1" applyAlignment="1">
      <alignment vertical="center"/>
    </xf>
    <xf numFmtId="44" fontId="3" fillId="0" borderId="2" xfId="1" applyFont="1" applyFill="1" applyBorder="1" applyAlignment="1">
      <alignment vertical="center"/>
    </xf>
    <xf numFmtId="44" fontId="3" fillId="3" borderId="2" xfId="0" applyNumberFormat="1" applyFont="1" applyFill="1" applyBorder="1" applyAlignment="1">
      <alignment vertical="center"/>
    </xf>
    <xf numFmtId="0" fontId="0" fillId="3" borderId="22" xfId="0" applyFill="1" applyBorder="1"/>
    <xf numFmtId="44" fontId="0" fillId="3" borderId="23" xfId="0" applyNumberFormat="1" applyFill="1" applyBorder="1"/>
    <xf numFmtId="0" fontId="0" fillId="3" borderId="23" xfId="0" applyFill="1" applyBorder="1"/>
    <xf numFmtId="44" fontId="2" fillId="3" borderId="24" xfId="0" applyNumberFormat="1" applyFont="1" applyFill="1" applyBorder="1"/>
    <xf numFmtId="1" fontId="3" fillId="0" borderId="3" xfId="0" applyNumberFormat="1" applyFont="1" applyBorder="1" applyAlignment="1">
      <alignment vertical="center"/>
    </xf>
    <xf numFmtId="1" fontId="3" fillId="0" borderId="2" xfId="0" applyNumberFormat="1" applyFont="1" applyBorder="1" applyAlignment="1">
      <alignment vertical="center"/>
    </xf>
    <xf numFmtId="0" fontId="12" fillId="3" borderId="2" xfId="0" applyFont="1" applyFill="1" applyBorder="1" applyAlignment="1">
      <alignment vertical="center"/>
    </xf>
    <xf numFmtId="0" fontId="7" fillId="3" borderId="19" xfId="0" applyFont="1" applyFill="1" applyBorder="1" applyAlignment="1">
      <alignment vertical="top" wrapText="1"/>
    </xf>
    <xf numFmtId="0" fontId="7" fillId="3" borderId="0" xfId="0" applyFont="1" applyFill="1" applyAlignment="1">
      <alignment vertical="top" wrapText="1"/>
    </xf>
    <xf numFmtId="0" fontId="7" fillId="0" borderId="1" xfId="0" applyFont="1" applyBorder="1" applyAlignment="1">
      <alignment vertical="center"/>
    </xf>
    <xf numFmtId="0" fontId="7" fillId="0" borderId="12" xfId="0" applyFont="1" applyBorder="1" applyAlignment="1">
      <alignment vertical="center"/>
    </xf>
    <xf numFmtId="0" fontId="8" fillId="3" borderId="2" xfId="0" applyFont="1" applyFill="1" applyBorder="1" applyAlignment="1">
      <alignment vertical="top"/>
    </xf>
    <xf numFmtId="0" fontId="8" fillId="3" borderId="4" xfId="0" applyFont="1" applyFill="1" applyBorder="1" applyAlignment="1">
      <alignment vertical="top"/>
    </xf>
    <xf numFmtId="0" fontId="8" fillId="3" borderId="5" xfId="0" applyFont="1" applyFill="1" applyBorder="1" applyAlignment="1">
      <alignment vertical="top"/>
    </xf>
    <xf numFmtId="0" fontId="7" fillId="0" borderId="13" xfId="0" applyFont="1" applyBorder="1" applyAlignment="1">
      <alignment vertical="center"/>
    </xf>
    <xf numFmtId="0" fontId="7" fillId="0" borderId="14" xfId="0" applyFont="1" applyBorder="1" applyAlignment="1">
      <alignment vertical="center"/>
    </xf>
    <xf numFmtId="0" fontId="7" fillId="0" borderId="15" xfId="0" applyFont="1" applyBorder="1" applyAlignment="1">
      <alignment vertical="center"/>
    </xf>
    <xf numFmtId="0" fontId="7" fillId="0" borderId="16" xfId="0" applyFont="1" applyBorder="1" applyAlignment="1">
      <alignment vertical="center"/>
    </xf>
    <xf numFmtId="0" fontId="7" fillId="0" borderId="17" xfId="0" applyFont="1" applyBorder="1" applyAlignment="1">
      <alignment vertical="center"/>
    </xf>
    <xf numFmtId="0" fontId="7" fillId="0" borderId="18" xfId="0" applyFont="1" applyBorder="1" applyAlignment="1">
      <alignment vertical="center"/>
    </xf>
    <xf numFmtId="0" fontId="8" fillId="3" borderId="6" xfId="0" applyFont="1" applyFill="1" applyBorder="1" applyAlignment="1">
      <alignment horizontal="right" vertical="top"/>
    </xf>
    <xf numFmtId="0" fontId="8" fillId="3" borderId="7" xfId="0" applyFont="1" applyFill="1" applyBorder="1" applyAlignment="1">
      <alignment horizontal="right" vertical="top"/>
    </xf>
    <xf numFmtId="0" fontId="8" fillId="3" borderId="8" xfId="0" applyFont="1" applyFill="1" applyBorder="1" applyAlignment="1">
      <alignment horizontal="right" vertical="top"/>
    </xf>
    <xf numFmtId="0" fontId="9" fillId="2" borderId="1" xfId="0" applyFont="1" applyFill="1" applyBorder="1" applyAlignment="1">
      <alignment horizontal="center" vertical="top" wrapText="1"/>
    </xf>
    <xf numFmtId="0" fontId="9" fillId="2" borderId="12" xfId="0" applyFont="1" applyFill="1" applyBorder="1" applyAlignment="1">
      <alignment horizontal="center" vertical="top" wrapText="1"/>
    </xf>
    <xf numFmtId="0" fontId="12" fillId="3" borderId="2" xfId="0" applyFont="1" applyFill="1" applyBorder="1" applyAlignment="1">
      <alignment vertical="center"/>
    </xf>
    <xf numFmtId="0" fontId="12" fillId="3" borderId="4" xfId="0" applyFont="1" applyFill="1" applyBorder="1" applyAlignment="1">
      <alignment vertical="center"/>
    </xf>
    <xf numFmtId="0" fontId="12" fillId="3" borderId="5" xfId="0" applyFont="1" applyFill="1" applyBorder="1" applyAlignment="1">
      <alignment vertical="center"/>
    </xf>
    <xf numFmtId="0" fontId="2" fillId="3" borderId="20" xfId="0" applyFont="1" applyFill="1" applyBorder="1" applyAlignment="1">
      <alignment horizontal="right"/>
    </xf>
    <xf numFmtId="0" fontId="2" fillId="3" borderId="21" xfId="0" applyFont="1" applyFill="1" applyBorder="1" applyAlignment="1">
      <alignment horizontal="right"/>
    </xf>
    <xf numFmtId="0" fontId="13" fillId="0" borderId="0" xfId="0" applyFont="1" applyAlignment="1">
      <alignment vertical="center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4ED584-0260-432C-9E22-28A443128AB5}">
  <dimension ref="A1:A5"/>
  <sheetViews>
    <sheetView tabSelected="1" view="pageBreakPreview" zoomScaleNormal="100" zoomScaleSheetLayoutView="100" workbookViewId="0">
      <selection activeCell="A2" sqref="A2:A5"/>
    </sheetView>
  </sheetViews>
  <sheetFormatPr defaultRowHeight="14.5" x14ac:dyDescent="0.35"/>
  <cols>
    <col min="1" max="1" width="98.453125" customWidth="1"/>
  </cols>
  <sheetData>
    <row r="1" spans="1:1" x14ac:dyDescent="0.35">
      <c r="A1" s="23" t="s">
        <v>114</v>
      </c>
    </row>
    <row r="2" spans="1:1" ht="14.5" customHeight="1" x14ac:dyDescent="0.35">
      <c r="A2" s="36" t="s">
        <v>115</v>
      </c>
    </row>
    <row r="3" spans="1:1" x14ac:dyDescent="0.35">
      <c r="A3" s="37"/>
    </row>
    <row r="4" spans="1:1" x14ac:dyDescent="0.35">
      <c r="A4" s="37"/>
    </row>
    <row r="5" spans="1:1" x14ac:dyDescent="0.35">
      <c r="A5" s="37"/>
    </row>
  </sheetData>
  <mergeCells count="1">
    <mergeCell ref="A2:A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3974F3-E4DA-4669-AB84-3C051F620DBD}">
  <dimension ref="A1:C14"/>
  <sheetViews>
    <sheetView view="pageBreakPreview" zoomScaleNormal="100" zoomScaleSheetLayoutView="100" workbookViewId="0">
      <selection activeCell="C6" sqref="C6"/>
    </sheetView>
  </sheetViews>
  <sheetFormatPr defaultColWidth="8.81640625" defaultRowHeight="14.5" x14ac:dyDescent="0.35"/>
  <cols>
    <col min="1" max="1" width="43.6328125" style="2" bestFit="1" customWidth="1"/>
    <col min="2" max="3" width="20.81640625" style="2" customWidth="1"/>
    <col min="4" max="16384" width="8.81640625" style="2"/>
  </cols>
  <sheetData>
    <row r="1" spans="1:3" ht="22" x14ac:dyDescent="0.35">
      <c r="A1" s="10" t="s">
        <v>101</v>
      </c>
      <c r="B1" s="1"/>
      <c r="C1" s="1"/>
    </row>
    <row r="2" spans="1:3" x14ac:dyDescent="0.35">
      <c r="A2" s="1"/>
      <c r="B2" s="1"/>
      <c r="C2" s="1"/>
    </row>
    <row r="3" spans="1:3" x14ac:dyDescent="0.35">
      <c r="A3" s="3" t="s">
        <v>102</v>
      </c>
      <c r="B3" s="3" t="s">
        <v>103</v>
      </c>
      <c r="C3" s="3" t="s">
        <v>104</v>
      </c>
    </row>
    <row r="4" spans="1:3" x14ac:dyDescent="0.35">
      <c r="A4" s="18" t="s">
        <v>111</v>
      </c>
      <c r="B4" s="15">
        <f>'2. Afvalinzameling'!D19</f>
        <v>0</v>
      </c>
      <c r="C4" s="15">
        <f>SUM(B4*1.21)</f>
        <v>0</v>
      </c>
    </row>
    <row r="5" spans="1:3" ht="15" thickBot="1" x14ac:dyDescent="0.4">
      <c r="A5" s="18" t="s">
        <v>112</v>
      </c>
      <c r="B5" s="15">
        <f>'3. Inzamelmiddelen'!L103</f>
        <v>0</v>
      </c>
      <c r="C5" s="15">
        <f>SUM(B5*1.21)</f>
        <v>0</v>
      </c>
    </row>
    <row r="6" spans="1:3" ht="15" thickBot="1" x14ac:dyDescent="0.4">
      <c r="A6" s="19" t="s">
        <v>105</v>
      </c>
      <c r="B6" s="20">
        <f>SUM(B4:B5)</f>
        <v>0</v>
      </c>
      <c r="C6" s="21">
        <f>SUM(C4:C5)</f>
        <v>0</v>
      </c>
    </row>
    <row r="7" spans="1:3" x14ac:dyDescent="0.35">
      <c r="A7" s="4"/>
      <c r="B7" s="4"/>
      <c r="C7" s="4"/>
    </row>
    <row r="8" spans="1:3" x14ac:dyDescent="0.35">
      <c r="A8" s="22" t="s">
        <v>106</v>
      </c>
      <c r="B8" s="38"/>
      <c r="C8" s="39"/>
    </row>
    <row r="9" spans="1:3" x14ac:dyDescent="0.35">
      <c r="A9" s="40" t="s">
        <v>107</v>
      </c>
      <c r="B9" s="43"/>
      <c r="C9" s="44"/>
    </row>
    <row r="10" spans="1:3" x14ac:dyDescent="0.35">
      <c r="A10" s="41"/>
      <c r="B10" s="45"/>
      <c r="C10" s="46"/>
    </row>
    <row r="11" spans="1:3" x14ac:dyDescent="0.35">
      <c r="A11" s="42"/>
      <c r="B11" s="47"/>
      <c r="C11" s="48"/>
    </row>
    <row r="12" spans="1:3" x14ac:dyDescent="0.35">
      <c r="A12" s="22" t="s">
        <v>108</v>
      </c>
      <c r="B12" s="38"/>
      <c r="C12" s="39"/>
    </row>
    <row r="13" spans="1:3" x14ac:dyDescent="0.35">
      <c r="A13" s="22" t="s">
        <v>109</v>
      </c>
      <c r="B13" s="38"/>
      <c r="C13" s="39"/>
    </row>
    <row r="14" spans="1:3" x14ac:dyDescent="0.35">
      <c r="A14" s="22" t="s">
        <v>110</v>
      </c>
      <c r="B14" s="38"/>
      <c r="C14" s="39"/>
    </row>
  </sheetData>
  <mergeCells count="6">
    <mergeCell ref="B14:C14"/>
    <mergeCell ref="B8:C8"/>
    <mergeCell ref="A9:A11"/>
    <mergeCell ref="B9:C11"/>
    <mergeCell ref="B12:C12"/>
    <mergeCell ref="B13:C1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C45D4C-C703-4F3A-9032-76D0B5F71DF6}">
  <dimension ref="A1:D19"/>
  <sheetViews>
    <sheetView view="pageBreakPreview" zoomScaleNormal="100" zoomScaleSheetLayoutView="100" workbookViewId="0">
      <selection activeCell="D19" sqref="D19"/>
    </sheetView>
  </sheetViews>
  <sheetFormatPr defaultColWidth="8.81640625" defaultRowHeight="14.5" x14ac:dyDescent="0.35"/>
  <cols>
    <col min="1" max="1" width="41.453125" style="2" bestFit="1" customWidth="1"/>
    <col min="2" max="2" width="12" style="2" customWidth="1"/>
    <col min="3" max="4" width="20.54296875" style="2" customWidth="1"/>
    <col min="5" max="16384" width="8.81640625" style="2"/>
  </cols>
  <sheetData>
    <row r="1" spans="1:4" ht="22" x14ac:dyDescent="0.35">
      <c r="A1" s="10" t="s">
        <v>82</v>
      </c>
      <c r="B1" s="1"/>
      <c r="C1" s="1"/>
      <c r="D1" s="1"/>
    </row>
    <row r="2" spans="1:4" x14ac:dyDescent="0.35">
      <c r="A2" s="1"/>
      <c r="B2" s="1"/>
      <c r="C2" s="52" t="s">
        <v>116</v>
      </c>
      <c r="D2" s="53"/>
    </row>
    <row r="3" spans="1:4" ht="43.5" x14ac:dyDescent="0.35">
      <c r="A3" s="6" t="s">
        <v>83</v>
      </c>
      <c r="B3" s="7" t="s">
        <v>84</v>
      </c>
      <c r="C3" s="6" t="s">
        <v>85</v>
      </c>
      <c r="D3" s="6" t="s">
        <v>86</v>
      </c>
    </row>
    <row r="4" spans="1:4" x14ac:dyDescent="0.35">
      <c r="A4" s="15" t="s">
        <v>87</v>
      </c>
      <c r="B4" s="16">
        <v>127126</v>
      </c>
      <c r="C4" s="8">
        <v>0</v>
      </c>
      <c r="D4" s="9">
        <v>0</v>
      </c>
    </row>
    <row r="5" spans="1:4" x14ac:dyDescent="0.35">
      <c r="A5" s="15" t="s">
        <v>88</v>
      </c>
      <c r="B5" s="16">
        <v>5465</v>
      </c>
      <c r="C5" s="8">
        <v>0</v>
      </c>
      <c r="D5" s="9">
        <v>0</v>
      </c>
    </row>
    <row r="6" spans="1:4" x14ac:dyDescent="0.35">
      <c r="A6" s="15" t="s">
        <v>89</v>
      </c>
      <c r="B6" s="16">
        <v>2265</v>
      </c>
      <c r="C6" s="8">
        <v>0</v>
      </c>
      <c r="D6" s="9">
        <v>0</v>
      </c>
    </row>
    <row r="7" spans="1:4" x14ac:dyDescent="0.35">
      <c r="A7" s="15" t="s">
        <v>90</v>
      </c>
      <c r="B7" s="16">
        <v>26828</v>
      </c>
      <c r="C7" s="8">
        <v>0</v>
      </c>
      <c r="D7" s="9">
        <v>0</v>
      </c>
    </row>
    <row r="8" spans="1:4" x14ac:dyDescent="0.35">
      <c r="A8" s="15" t="s">
        <v>17</v>
      </c>
      <c r="B8" s="16">
        <v>2166</v>
      </c>
      <c r="C8" s="8">
        <v>0</v>
      </c>
      <c r="D8" s="9">
        <v>0</v>
      </c>
    </row>
    <row r="9" spans="1:4" x14ac:dyDescent="0.35">
      <c r="A9" s="15" t="s">
        <v>91</v>
      </c>
      <c r="B9" s="16">
        <v>1820</v>
      </c>
      <c r="C9" s="8">
        <v>0</v>
      </c>
      <c r="D9" s="9">
        <v>0</v>
      </c>
    </row>
    <row r="10" spans="1:4" x14ac:dyDescent="0.35">
      <c r="A10" s="15" t="s">
        <v>92</v>
      </c>
      <c r="B10" s="16">
        <v>141</v>
      </c>
      <c r="C10" s="8">
        <v>0</v>
      </c>
      <c r="D10" s="9">
        <v>0</v>
      </c>
    </row>
    <row r="11" spans="1:4" x14ac:dyDescent="0.35">
      <c r="A11" s="15" t="s">
        <v>93</v>
      </c>
      <c r="B11" s="16">
        <v>52826</v>
      </c>
      <c r="C11" s="8">
        <v>0</v>
      </c>
      <c r="D11" s="9">
        <v>0</v>
      </c>
    </row>
    <row r="12" spans="1:4" x14ac:dyDescent="0.35">
      <c r="A12" s="15" t="s">
        <v>24</v>
      </c>
      <c r="B12" s="16">
        <v>33100</v>
      </c>
      <c r="C12" s="8">
        <v>0</v>
      </c>
      <c r="D12" s="9">
        <v>0</v>
      </c>
    </row>
    <row r="13" spans="1:4" x14ac:dyDescent="0.35">
      <c r="A13" s="15" t="s">
        <v>94</v>
      </c>
      <c r="B13" s="16">
        <v>32478</v>
      </c>
      <c r="C13" s="8">
        <v>0</v>
      </c>
      <c r="D13" s="9">
        <v>0</v>
      </c>
    </row>
    <row r="14" spans="1:4" x14ac:dyDescent="0.35">
      <c r="A14" s="15" t="s">
        <v>95</v>
      </c>
      <c r="B14" s="16">
        <v>5010</v>
      </c>
      <c r="C14" s="8">
        <v>0</v>
      </c>
      <c r="D14" s="9">
        <v>0</v>
      </c>
    </row>
    <row r="15" spans="1:4" x14ac:dyDescent="0.35">
      <c r="A15" s="15" t="s">
        <v>96</v>
      </c>
      <c r="B15" s="16">
        <v>3282</v>
      </c>
      <c r="C15" s="8">
        <v>0</v>
      </c>
      <c r="D15" s="9">
        <v>0</v>
      </c>
    </row>
    <row r="16" spans="1:4" x14ac:dyDescent="0.35">
      <c r="A16" s="15" t="s">
        <v>97</v>
      </c>
      <c r="B16" s="16">
        <v>534</v>
      </c>
      <c r="C16" s="8">
        <v>0</v>
      </c>
      <c r="D16" s="9">
        <v>0</v>
      </c>
    </row>
    <row r="17" spans="1:4" x14ac:dyDescent="0.35">
      <c r="A17" s="15" t="s">
        <v>98</v>
      </c>
      <c r="B17" s="16">
        <v>1329</v>
      </c>
      <c r="C17" s="8">
        <v>0</v>
      </c>
      <c r="D17" s="9">
        <v>0</v>
      </c>
    </row>
    <row r="18" spans="1:4" ht="15" thickBot="1" x14ac:dyDescent="0.4">
      <c r="A18" s="15" t="s">
        <v>99</v>
      </c>
      <c r="B18" s="16">
        <v>8880</v>
      </c>
      <c r="C18" s="8">
        <v>0</v>
      </c>
      <c r="D18" s="9">
        <v>0</v>
      </c>
    </row>
    <row r="19" spans="1:4" ht="15" thickBot="1" x14ac:dyDescent="0.4">
      <c r="A19" s="49" t="s">
        <v>100</v>
      </c>
      <c r="B19" s="50"/>
      <c r="C19" s="51"/>
      <c r="D19" s="17">
        <f>SUM(D4:D18)</f>
        <v>0</v>
      </c>
    </row>
  </sheetData>
  <mergeCells count="2">
    <mergeCell ref="A19:C19"/>
    <mergeCell ref="C2:D2"/>
  </mergeCells>
  <pageMargins left="0.7" right="0.7" top="0.75" bottom="0.75" header="0.3" footer="0.3"/>
  <pageSetup paperSize="9" scale="92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434DF8-23AD-4BEE-A5B7-44F2D3CCB2D3}">
  <dimension ref="A1:L103"/>
  <sheetViews>
    <sheetView workbookViewId="0">
      <selection activeCell="L104" sqref="L104"/>
    </sheetView>
  </sheetViews>
  <sheetFormatPr defaultRowHeight="14.5" x14ac:dyDescent="0.35"/>
  <cols>
    <col min="1" max="1" width="15.81640625" bestFit="1" customWidth="1"/>
    <col min="2" max="2" width="25.1796875" bestFit="1" customWidth="1"/>
    <col min="3" max="3" width="36.08984375" customWidth="1"/>
    <col min="4" max="4" width="32.08984375" bestFit="1" customWidth="1"/>
    <col min="5" max="5" width="13.6328125" bestFit="1" customWidth="1"/>
    <col min="6" max="6" width="22.81640625" bestFit="1" customWidth="1"/>
    <col min="7" max="7" width="22.36328125" bestFit="1" customWidth="1"/>
    <col min="8" max="8" width="22.453125" bestFit="1" customWidth="1"/>
    <col min="9" max="9" width="21.1796875" bestFit="1" customWidth="1"/>
    <col min="10" max="10" width="21.1796875" customWidth="1"/>
    <col min="11" max="12" width="21.1796875" bestFit="1" customWidth="1"/>
  </cols>
  <sheetData>
    <row r="1" spans="1:12" ht="21" x14ac:dyDescent="0.35">
      <c r="A1" s="59" t="s">
        <v>113</v>
      </c>
      <c r="B1" s="59"/>
      <c r="C1" s="59"/>
      <c r="D1" s="59"/>
      <c r="E1" s="59"/>
      <c r="F1" s="59"/>
    </row>
    <row r="2" spans="1:12" ht="21" x14ac:dyDescent="0.35">
      <c r="A2" s="24"/>
      <c r="B2" s="14"/>
      <c r="C2" s="14"/>
      <c r="D2" s="14"/>
      <c r="E2" s="14"/>
      <c r="F2" s="14"/>
    </row>
    <row r="3" spans="1:12" ht="27" x14ac:dyDescent="0.35">
      <c r="A3" s="11" t="s">
        <v>0</v>
      </c>
      <c r="B3" s="11" t="s">
        <v>1</v>
      </c>
      <c r="C3" s="11" t="s">
        <v>2</v>
      </c>
      <c r="D3" s="11" t="s">
        <v>3</v>
      </c>
      <c r="E3" s="11" t="s">
        <v>4</v>
      </c>
      <c r="F3" s="11" t="s">
        <v>5</v>
      </c>
      <c r="G3" s="11" t="s">
        <v>117</v>
      </c>
      <c r="H3" s="11" t="s">
        <v>118</v>
      </c>
      <c r="I3" s="11" t="s">
        <v>119</v>
      </c>
      <c r="J3" s="11" t="s">
        <v>129</v>
      </c>
      <c r="K3" s="11" t="s">
        <v>120</v>
      </c>
      <c r="L3" s="11" t="s">
        <v>122</v>
      </c>
    </row>
    <row r="4" spans="1:12" x14ac:dyDescent="0.35">
      <c r="A4" s="54" t="s">
        <v>6</v>
      </c>
      <c r="B4" s="54" t="s">
        <v>7</v>
      </c>
      <c r="C4" s="12" t="s">
        <v>8</v>
      </c>
      <c r="D4" s="12" t="s">
        <v>130</v>
      </c>
      <c r="E4" s="12" t="s">
        <v>10</v>
      </c>
      <c r="F4" s="12" t="s">
        <v>15</v>
      </c>
      <c r="G4" s="5">
        <v>0</v>
      </c>
      <c r="H4" s="25">
        <f t="shared" ref="H4:H5" si="0">SUM(G4*12)</f>
        <v>0</v>
      </c>
      <c r="I4" s="13">
        <v>0</v>
      </c>
      <c r="J4" s="33">
        <v>40</v>
      </c>
      <c r="K4" s="25">
        <f t="shared" ref="K4:K6" si="1">SUM(I4*J4)</f>
        <v>0</v>
      </c>
      <c r="L4" s="25">
        <f t="shared" ref="L4:L6" si="2">SUM(H4+K4)</f>
        <v>0</v>
      </c>
    </row>
    <row r="5" spans="1:12" x14ac:dyDescent="0.35">
      <c r="A5" s="55"/>
      <c r="B5" s="55"/>
      <c r="C5" s="12" t="s">
        <v>8</v>
      </c>
      <c r="D5" s="12" t="s">
        <v>130</v>
      </c>
      <c r="E5" s="12" t="s">
        <v>10</v>
      </c>
      <c r="F5" s="12" t="s">
        <v>15</v>
      </c>
      <c r="G5" s="5">
        <v>0</v>
      </c>
      <c r="H5" s="25">
        <f t="shared" si="0"/>
        <v>0</v>
      </c>
      <c r="I5" s="13">
        <v>0</v>
      </c>
      <c r="J5" s="33">
        <v>40</v>
      </c>
      <c r="K5" s="25">
        <f t="shared" si="1"/>
        <v>0</v>
      </c>
      <c r="L5" s="25">
        <f t="shared" si="2"/>
        <v>0</v>
      </c>
    </row>
    <row r="6" spans="1:12" x14ac:dyDescent="0.35">
      <c r="A6" s="55"/>
      <c r="B6" s="55"/>
      <c r="C6" s="12" t="s">
        <v>8</v>
      </c>
      <c r="D6" s="12" t="s">
        <v>9</v>
      </c>
      <c r="E6" s="12" t="s">
        <v>10</v>
      </c>
      <c r="F6" s="12" t="s">
        <v>11</v>
      </c>
      <c r="G6" s="5">
        <v>0</v>
      </c>
      <c r="H6" s="25">
        <f>SUM(G6*12)</f>
        <v>0</v>
      </c>
      <c r="I6" s="13">
        <v>0</v>
      </c>
      <c r="J6" s="33">
        <v>40</v>
      </c>
      <c r="K6" s="25">
        <f t="shared" si="1"/>
        <v>0</v>
      </c>
      <c r="L6" s="25">
        <f t="shared" si="2"/>
        <v>0</v>
      </c>
    </row>
    <row r="7" spans="1:12" x14ac:dyDescent="0.35">
      <c r="A7" s="55"/>
      <c r="B7" s="55"/>
      <c r="C7" s="12" t="s">
        <v>8</v>
      </c>
      <c r="D7" s="12" t="s">
        <v>9</v>
      </c>
      <c r="E7" s="12" t="s">
        <v>10</v>
      </c>
      <c r="F7" s="12" t="s">
        <v>11</v>
      </c>
      <c r="G7" s="5">
        <v>0</v>
      </c>
      <c r="H7" s="25">
        <f t="shared" ref="H7:H70" si="3">SUM(G7*12)</f>
        <v>0</v>
      </c>
      <c r="I7" s="13">
        <v>0</v>
      </c>
      <c r="J7" s="33">
        <v>40</v>
      </c>
      <c r="K7" s="25">
        <f>SUM(I7*J7)</f>
        <v>0</v>
      </c>
      <c r="L7" s="25">
        <f t="shared" ref="L7:L8" si="4">SUM(H7+K7)</f>
        <v>0</v>
      </c>
    </row>
    <row r="8" spans="1:12" x14ac:dyDescent="0.35">
      <c r="A8" s="55"/>
      <c r="B8" s="55"/>
      <c r="C8" s="12" t="s">
        <v>8</v>
      </c>
      <c r="D8" s="12" t="s">
        <v>9</v>
      </c>
      <c r="E8" s="12" t="s">
        <v>10</v>
      </c>
      <c r="F8" s="12" t="s">
        <v>11</v>
      </c>
      <c r="G8" s="5">
        <v>0</v>
      </c>
      <c r="H8" s="25">
        <f t="shared" si="3"/>
        <v>0</v>
      </c>
      <c r="I8" s="13">
        <v>0</v>
      </c>
      <c r="J8" s="33">
        <v>40</v>
      </c>
      <c r="K8" s="25">
        <f t="shared" ref="K8:K71" si="5">SUM(I8*J8)</f>
        <v>0</v>
      </c>
      <c r="L8" s="25">
        <f t="shared" si="4"/>
        <v>0</v>
      </c>
    </row>
    <row r="9" spans="1:12" x14ac:dyDescent="0.35">
      <c r="A9" s="55"/>
      <c r="B9" s="55"/>
      <c r="C9" s="12" t="s">
        <v>12</v>
      </c>
      <c r="D9" s="12" t="s">
        <v>13</v>
      </c>
      <c r="E9" s="12" t="s">
        <v>14</v>
      </c>
      <c r="F9" s="12" t="s">
        <v>15</v>
      </c>
      <c r="G9" s="5">
        <v>0</v>
      </c>
      <c r="H9" s="25">
        <f t="shared" si="3"/>
        <v>0</v>
      </c>
      <c r="I9" s="13">
        <v>0</v>
      </c>
      <c r="J9" s="33">
        <v>3</v>
      </c>
      <c r="K9" s="25">
        <f t="shared" si="5"/>
        <v>0</v>
      </c>
      <c r="L9" s="25">
        <f t="shared" ref="L9:L72" si="6">SUM(H9+K9)</f>
        <v>0</v>
      </c>
    </row>
    <row r="10" spans="1:12" x14ac:dyDescent="0.35">
      <c r="A10" s="55"/>
      <c r="B10" s="55"/>
      <c r="C10" s="12" t="s">
        <v>16</v>
      </c>
      <c r="D10" s="12" t="s">
        <v>17</v>
      </c>
      <c r="E10" s="12" t="s">
        <v>18</v>
      </c>
      <c r="F10" s="12" t="s">
        <v>15</v>
      </c>
      <c r="G10" s="5">
        <v>0</v>
      </c>
      <c r="H10" s="25">
        <f t="shared" si="3"/>
        <v>0</v>
      </c>
      <c r="I10" s="13">
        <v>0</v>
      </c>
      <c r="J10" s="33">
        <v>4</v>
      </c>
      <c r="K10" s="25">
        <f t="shared" si="5"/>
        <v>0</v>
      </c>
      <c r="L10" s="25">
        <f t="shared" si="6"/>
        <v>0</v>
      </c>
    </row>
    <row r="11" spans="1:12" x14ac:dyDescent="0.35">
      <c r="A11" s="55"/>
      <c r="B11" s="55"/>
      <c r="C11" s="12" t="s">
        <v>16</v>
      </c>
      <c r="D11" s="12" t="s">
        <v>17</v>
      </c>
      <c r="E11" s="12" t="s">
        <v>18</v>
      </c>
      <c r="F11" s="12" t="s">
        <v>15</v>
      </c>
      <c r="G11" s="5">
        <v>0</v>
      </c>
      <c r="H11" s="25">
        <f t="shared" si="3"/>
        <v>0</v>
      </c>
      <c r="I11" s="13">
        <v>0</v>
      </c>
      <c r="J11" s="33">
        <v>4</v>
      </c>
      <c r="K11" s="25">
        <f t="shared" si="5"/>
        <v>0</v>
      </c>
      <c r="L11" s="25">
        <f t="shared" si="6"/>
        <v>0</v>
      </c>
    </row>
    <row r="12" spans="1:12" x14ac:dyDescent="0.35">
      <c r="A12" s="55"/>
      <c r="B12" s="55"/>
      <c r="C12" s="12" t="s">
        <v>19</v>
      </c>
      <c r="D12" s="12" t="s">
        <v>20</v>
      </c>
      <c r="E12" s="12" t="s">
        <v>21</v>
      </c>
      <c r="F12" s="12" t="s">
        <v>22</v>
      </c>
      <c r="G12" s="5">
        <v>0</v>
      </c>
      <c r="H12" s="25">
        <f t="shared" si="3"/>
        <v>0</v>
      </c>
      <c r="I12" s="13">
        <v>0</v>
      </c>
      <c r="J12" s="33">
        <v>40</v>
      </c>
      <c r="K12" s="25">
        <f t="shared" si="5"/>
        <v>0</v>
      </c>
      <c r="L12" s="25">
        <f t="shared" si="6"/>
        <v>0</v>
      </c>
    </row>
    <row r="13" spans="1:12" x14ac:dyDescent="0.35">
      <c r="A13" s="55"/>
      <c r="B13" s="55"/>
      <c r="C13" s="12" t="s">
        <v>19</v>
      </c>
      <c r="D13" s="12" t="s">
        <v>20</v>
      </c>
      <c r="E13" s="12" t="s">
        <v>21</v>
      </c>
      <c r="F13" s="12" t="s">
        <v>15</v>
      </c>
      <c r="G13" s="5">
        <v>0</v>
      </c>
      <c r="H13" s="25">
        <f t="shared" si="3"/>
        <v>0</v>
      </c>
      <c r="I13" s="13">
        <v>0</v>
      </c>
      <c r="J13" s="33">
        <v>5</v>
      </c>
      <c r="K13" s="25">
        <f t="shared" si="5"/>
        <v>0</v>
      </c>
      <c r="L13" s="25">
        <f t="shared" si="6"/>
        <v>0</v>
      </c>
    </row>
    <row r="14" spans="1:12" x14ac:dyDescent="0.35">
      <c r="A14" s="56"/>
      <c r="B14" s="56"/>
      <c r="C14" s="12" t="s">
        <v>23</v>
      </c>
      <c r="D14" s="12" t="s">
        <v>24</v>
      </c>
      <c r="E14" s="12" t="s">
        <v>25</v>
      </c>
      <c r="F14" s="12" t="s">
        <v>15</v>
      </c>
      <c r="G14" s="5">
        <v>0</v>
      </c>
      <c r="H14" s="25">
        <f t="shared" si="3"/>
        <v>0</v>
      </c>
      <c r="I14" s="13">
        <v>0</v>
      </c>
      <c r="J14" s="33">
        <v>20</v>
      </c>
      <c r="K14" s="25">
        <f t="shared" si="5"/>
        <v>0</v>
      </c>
      <c r="L14" s="25">
        <f t="shared" si="6"/>
        <v>0</v>
      </c>
    </row>
    <row r="15" spans="1:12" x14ac:dyDescent="0.35">
      <c r="A15" s="54" t="s">
        <v>26</v>
      </c>
      <c r="B15" s="54" t="s">
        <v>27</v>
      </c>
      <c r="C15" s="12" t="s">
        <v>8</v>
      </c>
      <c r="D15" s="12" t="s">
        <v>28</v>
      </c>
      <c r="E15" s="12" t="s">
        <v>10</v>
      </c>
      <c r="F15" s="12" t="s">
        <v>29</v>
      </c>
      <c r="G15" s="5">
        <v>0</v>
      </c>
      <c r="H15" s="25">
        <f t="shared" si="3"/>
        <v>0</v>
      </c>
      <c r="I15" s="13">
        <v>0</v>
      </c>
      <c r="J15" s="33">
        <v>20</v>
      </c>
      <c r="K15" s="25">
        <f t="shared" si="5"/>
        <v>0</v>
      </c>
      <c r="L15" s="25">
        <f t="shared" si="6"/>
        <v>0</v>
      </c>
    </row>
    <row r="16" spans="1:12" x14ac:dyDescent="0.35">
      <c r="A16" s="55"/>
      <c r="B16" s="55"/>
      <c r="C16" s="12" t="s">
        <v>8</v>
      </c>
      <c r="D16" s="12" t="s">
        <v>9</v>
      </c>
      <c r="E16" s="12" t="s">
        <v>10</v>
      </c>
      <c r="F16" s="12" t="s">
        <v>29</v>
      </c>
      <c r="G16" s="5">
        <v>0</v>
      </c>
      <c r="H16" s="25">
        <f t="shared" si="3"/>
        <v>0</v>
      </c>
      <c r="I16" s="13">
        <v>0</v>
      </c>
      <c r="J16" s="33">
        <v>20</v>
      </c>
      <c r="K16" s="25">
        <f t="shared" si="5"/>
        <v>0</v>
      </c>
      <c r="L16" s="25">
        <f t="shared" si="6"/>
        <v>0</v>
      </c>
    </row>
    <row r="17" spans="1:12" x14ac:dyDescent="0.35">
      <c r="A17" s="55"/>
      <c r="B17" s="55"/>
      <c r="C17" s="12" t="s">
        <v>30</v>
      </c>
      <c r="D17" s="12" t="s">
        <v>20</v>
      </c>
      <c r="E17" s="12" t="s">
        <v>31</v>
      </c>
      <c r="F17" s="12" t="s">
        <v>32</v>
      </c>
      <c r="G17" s="5">
        <v>0</v>
      </c>
      <c r="H17" s="25">
        <f t="shared" si="3"/>
        <v>0</v>
      </c>
      <c r="I17" s="13">
        <v>0</v>
      </c>
      <c r="J17" s="33">
        <v>80</v>
      </c>
      <c r="K17" s="25">
        <f t="shared" si="5"/>
        <v>0</v>
      </c>
      <c r="L17" s="25">
        <f t="shared" si="6"/>
        <v>0</v>
      </c>
    </row>
    <row r="18" spans="1:12" x14ac:dyDescent="0.35">
      <c r="A18" s="55"/>
      <c r="B18" s="55"/>
      <c r="C18" s="12" t="s">
        <v>12</v>
      </c>
      <c r="D18" s="12" t="s">
        <v>20</v>
      </c>
      <c r="E18" s="12" t="s">
        <v>14</v>
      </c>
      <c r="F18" s="12" t="s">
        <v>32</v>
      </c>
      <c r="G18" s="5">
        <v>0</v>
      </c>
      <c r="H18" s="25">
        <f t="shared" si="3"/>
        <v>0</v>
      </c>
      <c r="I18" s="13">
        <v>0</v>
      </c>
      <c r="J18" s="33">
        <v>80</v>
      </c>
      <c r="K18" s="25">
        <f t="shared" si="5"/>
        <v>0</v>
      </c>
      <c r="L18" s="25">
        <f t="shared" si="6"/>
        <v>0</v>
      </c>
    </row>
    <row r="19" spans="1:12" x14ac:dyDescent="0.35">
      <c r="A19" s="55"/>
      <c r="B19" s="55"/>
      <c r="C19" s="12" t="s">
        <v>12</v>
      </c>
      <c r="D19" s="12" t="s">
        <v>20</v>
      </c>
      <c r="E19" s="12" t="s">
        <v>14</v>
      </c>
      <c r="F19" s="12" t="s">
        <v>15</v>
      </c>
      <c r="G19" s="5">
        <v>0</v>
      </c>
      <c r="H19" s="25">
        <f t="shared" si="3"/>
        <v>0</v>
      </c>
      <c r="I19" s="13">
        <v>0</v>
      </c>
      <c r="J19" s="33">
        <v>5</v>
      </c>
      <c r="K19" s="25">
        <f t="shared" si="5"/>
        <v>0</v>
      </c>
      <c r="L19" s="25">
        <f t="shared" si="6"/>
        <v>0</v>
      </c>
    </row>
    <row r="20" spans="1:12" x14ac:dyDescent="0.35">
      <c r="A20" s="55"/>
      <c r="B20" s="55"/>
      <c r="C20" s="12" t="s">
        <v>12</v>
      </c>
      <c r="D20" s="12" t="s">
        <v>20</v>
      </c>
      <c r="E20" s="12" t="s">
        <v>14</v>
      </c>
      <c r="F20" s="12" t="s">
        <v>15</v>
      </c>
      <c r="G20" s="5">
        <v>0</v>
      </c>
      <c r="H20" s="25">
        <f t="shared" si="3"/>
        <v>0</v>
      </c>
      <c r="I20" s="13">
        <v>0</v>
      </c>
      <c r="J20" s="33">
        <v>5</v>
      </c>
      <c r="K20" s="25">
        <f t="shared" si="5"/>
        <v>0</v>
      </c>
      <c r="L20" s="25">
        <f t="shared" si="6"/>
        <v>0</v>
      </c>
    </row>
    <row r="21" spans="1:12" x14ac:dyDescent="0.35">
      <c r="A21" s="55"/>
      <c r="B21" s="55"/>
      <c r="C21" s="12" t="s">
        <v>12</v>
      </c>
      <c r="D21" s="12" t="s">
        <v>20</v>
      </c>
      <c r="E21" s="12" t="s">
        <v>14</v>
      </c>
      <c r="F21" s="12" t="s">
        <v>15</v>
      </c>
      <c r="G21" s="5">
        <v>0</v>
      </c>
      <c r="H21" s="25">
        <f t="shared" si="3"/>
        <v>0</v>
      </c>
      <c r="I21" s="13">
        <v>0</v>
      </c>
      <c r="J21" s="33">
        <v>5</v>
      </c>
      <c r="K21" s="25">
        <f t="shared" si="5"/>
        <v>0</v>
      </c>
      <c r="L21" s="25">
        <f t="shared" si="6"/>
        <v>0</v>
      </c>
    </row>
    <row r="22" spans="1:12" x14ac:dyDescent="0.35">
      <c r="A22" s="55"/>
      <c r="B22" s="55"/>
      <c r="C22" s="12" t="s">
        <v>12</v>
      </c>
      <c r="D22" s="12" t="s">
        <v>20</v>
      </c>
      <c r="E22" s="12" t="s">
        <v>14</v>
      </c>
      <c r="F22" s="12" t="s">
        <v>15</v>
      </c>
      <c r="G22" s="5">
        <v>0</v>
      </c>
      <c r="H22" s="25">
        <f t="shared" si="3"/>
        <v>0</v>
      </c>
      <c r="I22" s="13">
        <v>0</v>
      </c>
      <c r="J22" s="33">
        <v>5</v>
      </c>
      <c r="K22" s="25">
        <f t="shared" si="5"/>
        <v>0</v>
      </c>
      <c r="L22" s="25">
        <f t="shared" si="6"/>
        <v>0</v>
      </c>
    </row>
    <row r="23" spans="1:12" x14ac:dyDescent="0.35">
      <c r="A23" s="55"/>
      <c r="B23" s="55"/>
      <c r="C23" s="12" t="s">
        <v>12</v>
      </c>
      <c r="D23" s="12" t="s">
        <v>13</v>
      </c>
      <c r="E23" s="12" t="s">
        <v>14</v>
      </c>
      <c r="F23" s="12" t="s">
        <v>15</v>
      </c>
      <c r="G23" s="5">
        <v>0</v>
      </c>
      <c r="H23" s="25">
        <f t="shared" si="3"/>
        <v>0</v>
      </c>
      <c r="I23" s="13">
        <v>0</v>
      </c>
      <c r="J23" s="33">
        <v>3</v>
      </c>
      <c r="K23" s="25">
        <f t="shared" si="5"/>
        <v>0</v>
      </c>
      <c r="L23" s="25">
        <f t="shared" si="6"/>
        <v>0</v>
      </c>
    </row>
    <row r="24" spans="1:12" x14ac:dyDescent="0.35">
      <c r="A24" s="55"/>
      <c r="B24" s="55"/>
      <c r="C24" s="12" t="s">
        <v>12</v>
      </c>
      <c r="D24" s="12" t="s">
        <v>33</v>
      </c>
      <c r="E24" s="12" t="s">
        <v>14</v>
      </c>
      <c r="F24" s="12" t="s">
        <v>15</v>
      </c>
      <c r="G24" s="5">
        <v>0</v>
      </c>
      <c r="H24" s="25">
        <f t="shared" si="3"/>
        <v>0</v>
      </c>
      <c r="I24" s="13">
        <v>0</v>
      </c>
      <c r="J24" s="33">
        <v>10</v>
      </c>
      <c r="K24" s="25">
        <f t="shared" si="5"/>
        <v>0</v>
      </c>
      <c r="L24" s="25">
        <f t="shared" si="6"/>
        <v>0</v>
      </c>
    </row>
    <row r="25" spans="1:12" x14ac:dyDescent="0.35">
      <c r="A25" s="55"/>
      <c r="B25" s="55"/>
      <c r="C25" s="12" t="s">
        <v>12</v>
      </c>
      <c r="D25" s="12" t="s">
        <v>33</v>
      </c>
      <c r="E25" s="12" t="s">
        <v>14</v>
      </c>
      <c r="F25" s="12" t="s">
        <v>15</v>
      </c>
      <c r="G25" s="5">
        <v>0</v>
      </c>
      <c r="H25" s="25">
        <f t="shared" si="3"/>
        <v>0</v>
      </c>
      <c r="I25" s="13">
        <v>0</v>
      </c>
      <c r="J25" s="33">
        <v>10</v>
      </c>
      <c r="K25" s="25">
        <f t="shared" si="5"/>
        <v>0</v>
      </c>
      <c r="L25" s="25">
        <f t="shared" si="6"/>
        <v>0</v>
      </c>
    </row>
    <row r="26" spans="1:12" x14ac:dyDescent="0.35">
      <c r="A26" s="55"/>
      <c r="B26" s="55"/>
      <c r="C26" s="12" t="s">
        <v>12</v>
      </c>
      <c r="D26" s="12" t="s">
        <v>33</v>
      </c>
      <c r="E26" s="12" t="s">
        <v>14</v>
      </c>
      <c r="F26" s="12" t="s">
        <v>15</v>
      </c>
      <c r="G26" s="5">
        <v>0</v>
      </c>
      <c r="H26" s="25">
        <f t="shared" si="3"/>
        <v>0</v>
      </c>
      <c r="I26" s="13">
        <v>0</v>
      </c>
      <c r="J26" s="33">
        <v>10</v>
      </c>
      <c r="K26" s="25">
        <f t="shared" si="5"/>
        <v>0</v>
      </c>
      <c r="L26" s="25">
        <f t="shared" si="6"/>
        <v>0</v>
      </c>
    </row>
    <row r="27" spans="1:12" x14ac:dyDescent="0.35">
      <c r="A27" s="55"/>
      <c r="B27" s="55"/>
      <c r="C27" s="12" t="s">
        <v>12</v>
      </c>
      <c r="D27" s="12" t="s">
        <v>33</v>
      </c>
      <c r="E27" s="12" t="s">
        <v>14</v>
      </c>
      <c r="F27" s="12" t="s">
        <v>15</v>
      </c>
      <c r="G27" s="5">
        <v>0</v>
      </c>
      <c r="H27" s="25">
        <f t="shared" si="3"/>
        <v>0</v>
      </c>
      <c r="I27" s="13">
        <v>0</v>
      </c>
      <c r="J27" s="33">
        <v>10</v>
      </c>
      <c r="K27" s="25">
        <f t="shared" si="5"/>
        <v>0</v>
      </c>
      <c r="L27" s="25">
        <f t="shared" si="6"/>
        <v>0</v>
      </c>
    </row>
    <row r="28" spans="1:12" x14ac:dyDescent="0.35">
      <c r="A28" s="55"/>
      <c r="B28" s="55"/>
      <c r="C28" s="12" t="s">
        <v>12</v>
      </c>
      <c r="D28" s="12" t="s">
        <v>33</v>
      </c>
      <c r="E28" s="12" t="s">
        <v>14</v>
      </c>
      <c r="F28" s="12" t="s">
        <v>15</v>
      </c>
      <c r="G28" s="5">
        <v>0</v>
      </c>
      <c r="H28" s="25">
        <f t="shared" si="3"/>
        <v>0</v>
      </c>
      <c r="I28" s="13">
        <v>0</v>
      </c>
      <c r="J28" s="33">
        <v>10</v>
      </c>
      <c r="K28" s="25">
        <f t="shared" si="5"/>
        <v>0</v>
      </c>
      <c r="L28" s="25">
        <f t="shared" si="6"/>
        <v>0</v>
      </c>
    </row>
    <row r="29" spans="1:12" x14ac:dyDescent="0.35">
      <c r="A29" s="55"/>
      <c r="B29" s="55"/>
      <c r="C29" s="12" t="s">
        <v>12</v>
      </c>
      <c r="D29" s="12" t="s">
        <v>33</v>
      </c>
      <c r="E29" s="12" t="s">
        <v>14</v>
      </c>
      <c r="F29" s="12" t="s">
        <v>15</v>
      </c>
      <c r="G29" s="5">
        <v>0</v>
      </c>
      <c r="H29" s="25">
        <f t="shared" si="3"/>
        <v>0</v>
      </c>
      <c r="I29" s="13">
        <v>0</v>
      </c>
      <c r="J29" s="33">
        <v>10</v>
      </c>
      <c r="K29" s="25">
        <f t="shared" si="5"/>
        <v>0</v>
      </c>
      <c r="L29" s="25">
        <f t="shared" si="6"/>
        <v>0</v>
      </c>
    </row>
    <row r="30" spans="1:12" x14ac:dyDescent="0.35">
      <c r="A30" s="55"/>
      <c r="B30" s="55"/>
      <c r="C30" s="12" t="s">
        <v>12</v>
      </c>
      <c r="D30" s="12" t="s">
        <v>33</v>
      </c>
      <c r="E30" s="12" t="s">
        <v>14</v>
      </c>
      <c r="F30" s="12" t="s">
        <v>15</v>
      </c>
      <c r="G30" s="5">
        <v>0</v>
      </c>
      <c r="H30" s="25">
        <f t="shared" si="3"/>
        <v>0</v>
      </c>
      <c r="I30" s="13">
        <v>0</v>
      </c>
      <c r="J30" s="33">
        <v>10</v>
      </c>
      <c r="K30" s="25">
        <f t="shared" si="5"/>
        <v>0</v>
      </c>
      <c r="L30" s="25">
        <f t="shared" si="6"/>
        <v>0</v>
      </c>
    </row>
    <row r="31" spans="1:12" x14ac:dyDescent="0.35">
      <c r="A31" s="55"/>
      <c r="B31" s="55"/>
      <c r="C31" s="12" t="s">
        <v>12</v>
      </c>
      <c r="D31" s="12" t="s">
        <v>33</v>
      </c>
      <c r="E31" s="12" t="s">
        <v>14</v>
      </c>
      <c r="F31" s="12" t="s">
        <v>15</v>
      </c>
      <c r="G31" s="5">
        <v>0</v>
      </c>
      <c r="H31" s="25">
        <f t="shared" si="3"/>
        <v>0</v>
      </c>
      <c r="I31" s="13">
        <v>0</v>
      </c>
      <c r="J31" s="33">
        <v>10</v>
      </c>
      <c r="K31" s="25">
        <f t="shared" si="5"/>
        <v>0</v>
      </c>
      <c r="L31" s="25">
        <f t="shared" si="6"/>
        <v>0</v>
      </c>
    </row>
    <row r="32" spans="1:12" x14ac:dyDescent="0.35">
      <c r="A32" s="55"/>
      <c r="B32" s="55"/>
      <c r="C32" s="12" t="s">
        <v>12</v>
      </c>
      <c r="D32" s="12" t="s">
        <v>33</v>
      </c>
      <c r="E32" s="12" t="s">
        <v>14</v>
      </c>
      <c r="F32" s="12" t="s">
        <v>15</v>
      </c>
      <c r="G32" s="5">
        <v>0</v>
      </c>
      <c r="H32" s="25">
        <f t="shared" si="3"/>
        <v>0</v>
      </c>
      <c r="I32" s="13">
        <v>0</v>
      </c>
      <c r="J32" s="33">
        <v>10</v>
      </c>
      <c r="K32" s="25">
        <f t="shared" si="5"/>
        <v>0</v>
      </c>
      <c r="L32" s="25">
        <f t="shared" si="6"/>
        <v>0</v>
      </c>
    </row>
    <row r="33" spans="1:12" x14ac:dyDescent="0.35">
      <c r="A33" s="55"/>
      <c r="B33" s="55"/>
      <c r="C33" s="12" t="s">
        <v>12</v>
      </c>
      <c r="D33" s="12" t="s">
        <v>33</v>
      </c>
      <c r="E33" s="12" t="s">
        <v>14</v>
      </c>
      <c r="F33" s="12" t="s">
        <v>15</v>
      </c>
      <c r="G33" s="5">
        <v>0</v>
      </c>
      <c r="H33" s="25">
        <f t="shared" si="3"/>
        <v>0</v>
      </c>
      <c r="I33" s="13">
        <v>0</v>
      </c>
      <c r="J33" s="33">
        <v>10</v>
      </c>
      <c r="K33" s="25">
        <f t="shared" si="5"/>
        <v>0</v>
      </c>
      <c r="L33" s="25">
        <f t="shared" si="6"/>
        <v>0</v>
      </c>
    </row>
    <row r="34" spans="1:12" x14ac:dyDescent="0.35">
      <c r="A34" s="55"/>
      <c r="B34" s="55"/>
      <c r="C34" s="12" t="s">
        <v>12</v>
      </c>
      <c r="D34" s="12" t="s">
        <v>33</v>
      </c>
      <c r="E34" s="12" t="s">
        <v>14</v>
      </c>
      <c r="F34" s="12" t="s">
        <v>15</v>
      </c>
      <c r="G34" s="5">
        <v>0</v>
      </c>
      <c r="H34" s="25">
        <f t="shared" si="3"/>
        <v>0</v>
      </c>
      <c r="I34" s="13">
        <v>0</v>
      </c>
      <c r="J34" s="33">
        <v>1</v>
      </c>
      <c r="K34" s="25">
        <f t="shared" si="5"/>
        <v>0</v>
      </c>
      <c r="L34" s="25">
        <f t="shared" si="6"/>
        <v>0</v>
      </c>
    </row>
    <row r="35" spans="1:12" x14ac:dyDescent="0.35">
      <c r="A35" s="56"/>
      <c r="B35" s="56"/>
      <c r="C35" s="12" t="s">
        <v>12</v>
      </c>
      <c r="D35" s="12" t="s">
        <v>33</v>
      </c>
      <c r="E35" s="12" t="s">
        <v>14</v>
      </c>
      <c r="F35" s="12" t="s">
        <v>15</v>
      </c>
      <c r="G35" s="5">
        <v>0</v>
      </c>
      <c r="H35" s="25">
        <f t="shared" si="3"/>
        <v>0</v>
      </c>
      <c r="I35" s="13">
        <v>0</v>
      </c>
      <c r="J35" s="33">
        <v>1</v>
      </c>
      <c r="K35" s="25">
        <f t="shared" si="5"/>
        <v>0</v>
      </c>
      <c r="L35" s="25">
        <f t="shared" si="6"/>
        <v>0</v>
      </c>
    </row>
    <row r="36" spans="1:12" x14ac:dyDescent="0.35">
      <c r="A36" s="54" t="s">
        <v>34</v>
      </c>
      <c r="B36" s="54" t="s">
        <v>35</v>
      </c>
      <c r="C36" s="12" t="s">
        <v>19</v>
      </c>
      <c r="D36" s="12" t="s">
        <v>33</v>
      </c>
      <c r="E36" s="12" t="s">
        <v>21</v>
      </c>
      <c r="F36" s="12" t="s">
        <v>36</v>
      </c>
      <c r="G36" s="5">
        <v>0</v>
      </c>
      <c r="H36" s="25">
        <f t="shared" si="3"/>
        <v>0</v>
      </c>
      <c r="I36" s="13">
        <v>0</v>
      </c>
      <c r="J36" s="33">
        <v>40</v>
      </c>
      <c r="K36" s="25">
        <f t="shared" si="5"/>
        <v>0</v>
      </c>
      <c r="L36" s="25">
        <f t="shared" si="6"/>
        <v>0</v>
      </c>
    </row>
    <row r="37" spans="1:12" x14ac:dyDescent="0.35">
      <c r="A37" s="55"/>
      <c r="B37" s="55"/>
      <c r="C37" s="12" t="s">
        <v>8</v>
      </c>
      <c r="D37" s="12" t="s">
        <v>9</v>
      </c>
      <c r="E37" s="12" t="s">
        <v>10</v>
      </c>
      <c r="F37" s="12" t="s">
        <v>36</v>
      </c>
      <c r="G37" s="5">
        <v>0</v>
      </c>
      <c r="H37" s="25">
        <f t="shared" si="3"/>
        <v>0</v>
      </c>
      <c r="I37" s="13">
        <v>0</v>
      </c>
      <c r="J37" s="33">
        <v>40</v>
      </c>
      <c r="K37" s="25">
        <f t="shared" si="5"/>
        <v>0</v>
      </c>
      <c r="L37" s="25">
        <f t="shared" si="6"/>
        <v>0</v>
      </c>
    </row>
    <row r="38" spans="1:12" x14ac:dyDescent="0.35">
      <c r="A38" s="55"/>
      <c r="B38" s="55"/>
      <c r="C38" s="12" t="s">
        <v>37</v>
      </c>
      <c r="D38" s="12" t="s">
        <v>17</v>
      </c>
      <c r="E38" s="12" t="s">
        <v>14</v>
      </c>
      <c r="F38" s="12" t="s">
        <v>15</v>
      </c>
      <c r="G38" s="5">
        <v>0</v>
      </c>
      <c r="H38" s="25">
        <f t="shared" si="3"/>
        <v>0</v>
      </c>
      <c r="I38" s="13">
        <v>0</v>
      </c>
      <c r="J38" s="33">
        <v>4</v>
      </c>
      <c r="K38" s="25">
        <f t="shared" si="5"/>
        <v>0</v>
      </c>
      <c r="L38" s="25">
        <f t="shared" si="6"/>
        <v>0</v>
      </c>
    </row>
    <row r="39" spans="1:12" x14ac:dyDescent="0.35">
      <c r="A39" s="55"/>
      <c r="B39" s="55"/>
      <c r="C39" s="12" t="s">
        <v>19</v>
      </c>
      <c r="D39" s="12" t="s">
        <v>20</v>
      </c>
      <c r="E39" s="12" t="s">
        <v>21</v>
      </c>
      <c r="F39" s="33" t="s">
        <v>38</v>
      </c>
      <c r="G39" s="5">
        <v>0</v>
      </c>
      <c r="H39" s="25">
        <f t="shared" si="3"/>
        <v>0</v>
      </c>
      <c r="I39" s="13">
        <v>0</v>
      </c>
      <c r="J39" s="33">
        <v>80</v>
      </c>
      <c r="K39" s="25">
        <f t="shared" si="5"/>
        <v>0</v>
      </c>
      <c r="L39" s="25">
        <f t="shared" si="6"/>
        <v>0</v>
      </c>
    </row>
    <row r="40" spans="1:12" x14ac:dyDescent="0.35">
      <c r="A40" s="56"/>
      <c r="B40" s="56"/>
      <c r="C40" s="12" t="s">
        <v>19</v>
      </c>
      <c r="D40" s="12" t="s">
        <v>28</v>
      </c>
      <c r="E40" s="12" t="s">
        <v>21</v>
      </c>
      <c r="F40" s="12" t="s">
        <v>15</v>
      </c>
      <c r="G40" s="5">
        <v>0</v>
      </c>
      <c r="H40" s="25">
        <f t="shared" si="3"/>
        <v>0</v>
      </c>
      <c r="I40" s="13">
        <v>0</v>
      </c>
      <c r="J40" s="33">
        <v>40</v>
      </c>
      <c r="K40" s="25">
        <f t="shared" si="5"/>
        <v>0</v>
      </c>
      <c r="L40" s="25">
        <f t="shared" si="6"/>
        <v>0</v>
      </c>
    </row>
    <row r="41" spans="1:12" x14ac:dyDescent="0.35">
      <c r="A41" s="54" t="s">
        <v>39</v>
      </c>
      <c r="B41" s="35" t="s">
        <v>40</v>
      </c>
      <c r="C41" s="12" t="s">
        <v>41</v>
      </c>
      <c r="D41" s="12" t="s">
        <v>17</v>
      </c>
      <c r="E41" s="12" t="s">
        <v>14</v>
      </c>
      <c r="F41" s="12" t="s">
        <v>15</v>
      </c>
      <c r="G41" s="5">
        <v>0</v>
      </c>
      <c r="H41" s="25">
        <f t="shared" si="3"/>
        <v>0</v>
      </c>
      <c r="I41" s="13">
        <v>0</v>
      </c>
      <c r="J41" s="33">
        <v>12</v>
      </c>
      <c r="K41" s="25">
        <f t="shared" si="5"/>
        <v>0</v>
      </c>
      <c r="L41" s="25">
        <f t="shared" si="6"/>
        <v>0</v>
      </c>
    </row>
    <row r="42" spans="1:12" x14ac:dyDescent="0.35">
      <c r="A42" s="55"/>
      <c r="B42" s="54" t="s">
        <v>42</v>
      </c>
      <c r="C42" s="12" t="s">
        <v>41</v>
      </c>
      <c r="D42" s="12" t="s">
        <v>17</v>
      </c>
      <c r="E42" s="12" t="s">
        <v>14</v>
      </c>
      <c r="F42" s="12" t="s">
        <v>15</v>
      </c>
      <c r="G42" s="5">
        <v>0</v>
      </c>
      <c r="H42" s="25">
        <f t="shared" si="3"/>
        <v>0</v>
      </c>
      <c r="I42" s="13">
        <v>0</v>
      </c>
      <c r="J42" s="33">
        <v>12</v>
      </c>
      <c r="K42" s="25">
        <f t="shared" si="5"/>
        <v>0</v>
      </c>
      <c r="L42" s="25">
        <f t="shared" si="6"/>
        <v>0</v>
      </c>
    </row>
    <row r="43" spans="1:12" x14ac:dyDescent="0.35">
      <c r="A43" s="55"/>
      <c r="B43" s="55"/>
      <c r="C43" s="12" t="s">
        <v>41</v>
      </c>
      <c r="D43" s="12" t="s">
        <v>17</v>
      </c>
      <c r="E43" s="12" t="s">
        <v>14</v>
      </c>
      <c r="F43" s="12" t="s">
        <v>15</v>
      </c>
      <c r="G43" s="5">
        <v>0</v>
      </c>
      <c r="H43" s="25">
        <f t="shared" si="3"/>
        <v>0</v>
      </c>
      <c r="I43" s="13">
        <v>0</v>
      </c>
      <c r="J43" s="33">
        <v>12</v>
      </c>
      <c r="K43" s="25">
        <f t="shared" si="5"/>
        <v>0</v>
      </c>
      <c r="L43" s="25">
        <f t="shared" si="6"/>
        <v>0</v>
      </c>
    </row>
    <row r="44" spans="1:12" x14ac:dyDescent="0.35">
      <c r="A44" s="55"/>
      <c r="B44" s="55"/>
      <c r="C44" s="12" t="s">
        <v>41</v>
      </c>
      <c r="D44" s="12" t="s">
        <v>17</v>
      </c>
      <c r="E44" s="12" t="s">
        <v>14</v>
      </c>
      <c r="F44" s="12" t="s">
        <v>15</v>
      </c>
      <c r="G44" s="5">
        <v>0</v>
      </c>
      <c r="H44" s="25">
        <f t="shared" si="3"/>
        <v>0</v>
      </c>
      <c r="I44" s="13">
        <v>0</v>
      </c>
      <c r="J44" s="33">
        <v>12</v>
      </c>
      <c r="K44" s="25">
        <f t="shared" si="5"/>
        <v>0</v>
      </c>
      <c r="L44" s="25">
        <f t="shared" si="6"/>
        <v>0</v>
      </c>
    </row>
    <row r="45" spans="1:12" x14ac:dyDescent="0.35">
      <c r="A45" s="55"/>
      <c r="B45" s="55"/>
      <c r="C45" s="12" t="s">
        <v>41</v>
      </c>
      <c r="D45" s="12" t="s">
        <v>17</v>
      </c>
      <c r="E45" s="12" t="s">
        <v>14</v>
      </c>
      <c r="F45" s="12" t="s">
        <v>15</v>
      </c>
      <c r="G45" s="5">
        <v>0</v>
      </c>
      <c r="H45" s="25">
        <f t="shared" si="3"/>
        <v>0</v>
      </c>
      <c r="I45" s="13">
        <v>0</v>
      </c>
      <c r="J45" s="33">
        <v>12</v>
      </c>
      <c r="K45" s="25">
        <f t="shared" si="5"/>
        <v>0</v>
      </c>
      <c r="L45" s="25">
        <f t="shared" si="6"/>
        <v>0</v>
      </c>
    </row>
    <row r="46" spans="1:12" x14ac:dyDescent="0.35">
      <c r="A46" s="55"/>
      <c r="B46" s="55"/>
      <c r="C46" s="12" t="s">
        <v>41</v>
      </c>
      <c r="D46" s="12" t="s">
        <v>17</v>
      </c>
      <c r="E46" s="12" t="s">
        <v>14</v>
      </c>
      <c r="F46" s="12" t="s">
        <v>15</v>
      </c>
      <c r="G46" s="5">
        <v>0</v>
      </c>
      <c r="H46" s="25">
        <f t="shared" si="3"/>
        <v>0</v>
      </c>
      <c r="I46" s="13">
        <v>0</v>
      </c>
      <c r="J46" s="33">
        <v>12</v>
      </c>
      <c r="K46" s="25">
        <f t="shared" si="5"/>
        <v>0</v>
      </c>
      <c r="L46" s="25">
        <f t="shared" si="6"/>
        <v>0</v>
      </c>
    </row>
    <row r="47" spans="1:12" x14ac:dyDescent="0.35">
      <c r="A47" s="55"/>
      <c r="B47" s="55"/>
      <c r="C47" s="12" t="s">
        <v>19</v>
      </c>
      <c r="D47" s="12" t="s">
        <v>43</v>
      </c>
      <c r="E47" s="12" t="s">
        <v>21</v>
      </c>
      <c r="F47" s="12" t="s">
        <v>36</v>
      </c>
      <c r="G47" s="5">
        <v>0</v>
      </c>
      <c r="H47" s="25">
        <f t="shared" si="3"/>
        <v>0</v>
      </c>
      <c r="I47" s="13">
        <v>0</v>
      </c>
      <c r="J47" s="33">
        <v>40</v>
      </c>
      <c r="K47" s="25">
        <f t="shared" si="5"/>
        <v>0</v>
      </c>
      <c r="L47" s="25">
        <f t="shared" si="6"/>
        <v>0</v>
      </c>
    </row>
    <row r="48" spans="1:12" x14ac:dyDescent="0.35">
      <c r="A48" s="55"/>
      <c r="B48" s="55"/>
      <c r="C48" s="12" t="s">
        <v>12</v>
      </c>
      <c r="D48" s="12" t="s">
        <v>28</v>
      </c>
      <c r="E48" s="12" t="s">
        <v>14</v>
      </c>
      <c r="F48" s="12" t="s">
        <v>46</v>
      </c>
      <c r="G48" s="5">
        <v>0</v>
      </c>
      <c r="H48" s="25">
        <f t="shared" si="3"/>
        <v>0</v>
      </c>
      <c r="I48" s="13">
        <v>0</v>
      </c>
      <c r="J48" s="33">
        <v>40</v>
      </c>
      <c r="K48" s="25">
        <f t="shared" si="5"/>
        <v>0</v>
      </c>
      <c r="L48" s="25">
        <f t="shared" si="6"/>
        <v>0</v>
      </c>
    </row>
    <row r="49" spans="1:12" x14ac:dyDescent="0.35">
      <c r="A49" s="55"/>
      <c r="B49" s="55"/>
      <c r="C49" s="12" t="s">
        <v>12</v>
      </c>
      <c r="D49" s="12" t="s">
        <v>28</v>
      </c>
      <c r="E49" s="12" t="s">
        <v>14</v>
      </c>
      <c r="F49" s="12" t="s">
        <v>46</v>
      </c>
      <c r="G49" s="5">
        <v>0</v>
      </c>
      <c r="H49" s="25">
        <f t="shared" si="3"/>
        <v>0</v>
      </c>
      <c r="I49" s="13">
        <v>0</v>
      </c>
      <c r="J49" s="33">
        <v>40</v>
      </c>
      <c r="K49" s="25">
        <f t="shared" si="5"/>
        <v>0</v>
      </c>
      <c r="L49" s="25">
        <f t="shared" si="6"/>
        <v>0</v>
      </c>
    </row>
    <row r="50" spans="1:12" x14ac:dyDescent="0.35">
      <c r="A50" s="55"/>
      <c r="B50" s="55"/>
      <c r="C50" s="12" t="s">
        <v>12</v>
      </c>
      <c r="D50" s="12" t="s">
        <v>28</v>
      </c>
      <c r="E50" s="12" t="s">
        <v>14</v>
      </c>
      <c r="F50" s="12" t="s">
        <v>46</v>
      </c>
      <c r="G50" s="5">
        <v>0</v>
      </c>
      <c r="H50" s="25">
        <f t="shared" si="3"/>
        <v>0</v>
      </c>
      <c r="I50" s="13">
        <v>0</v>
      </c>
      <c r="J50" s="33">
        <v>40</v>
      </c>
      <c r="K50" s="25">
        <f t="shared" si="5"/>
        <v>0</v>
      </c>
      <c r="L50" s="25">
        <f t="shared" si="6"/>
        <v>0</v>
      </c>
    </row>
    <row r="51" spans="1:12" x14ac:dyDescent="0.35">
      <c r="A51" s="55"/>
      <c r="B51" s="55"/>
      <c r="C51" s="12" t="s">
        <v>44</v>
      </c>
      <c r="D51" s="12" t="s">
        <v>28</v>
      </c>
      <c r="E51" s="12" t="s">
        <v>45</v>
      </c>
      <c r="F51" s="12" t="s">
        <v>46</v>
      </c>
      <c r="G51" s="5">
        <v>0</v>
      </c>
      <c r="H51" s="25">
        <f t="shared" si="3"/>
        <v>0</v>
      </c>
      <c r="I51" s="13">
        <v>0</v>
      </c>
      <c r="J51" s="33">
        <v>40</v>
      </c>
      <c r="K51" s="25">
        <f t="shared" si="5"/>
        <v>0</v>
      </c>
      <c r="L51" s="25">
        <f t="shared" si="6"/>
        <v>0</v>
      </c>
    </row>
    <row r="52" spans="1:12" x14ac:dyDescent="0.35">
      <c r="A52" s="55"/>
      <c r="B52" s="55"/>
      <c r="C52" s="12" t="s">
        <v>44</v>
      </c>
      <c r="D52" s="12" t="s">
        <v>28</v>
      </c>
      <c r="E52" s="12" t="s">
        <v>45</v>
      </c>
      <c r="F52" s="12" t="s">
        <v>46</v>
      </c>
      <c r="G52" s="5">
        <v>0</v>
      </c>
      <c r="H52" s="25">
        <f t="shared" si="3"/>
        <v>0</v>
      </c>
      <c r="I52" s="13">
        <v>0</v>
      </c>
      <c r="J52" s="33">
        <v>40</v>
      </c>
      <c r="K52" s="25">
        <f t="shared" si="5"/>
        <v>0</v>
      </c>
      <c r="L52" s="25">
        <f t="shared" si="6"/>
        <v>0</v>
      </c>
    </row>
    <row r="53" spans="1:12" x14ac:dyDescent="0.35">
      <c r="A53" s="55"/>
      <c r="B53" s="55"/>
      <c r="C53" s="12" t="s">
        <v>8</v>
      </c>
      <c r="D53" s="12" t="s">
        <v>9</v>
      </c>
      <c r="E53" s="12" t="s">
        <v>10</v>
      </c>
      <c r="F53" s="12" t="s">
        <v>36</v>
      </c>
      <c r="G53" s="5">
        <v>0</v>
      </c>
      <c r="H53" s="25">
        <f t="shared" si="3"/>
        <v>0</v>
      </c>
      <c r="I53" s="13">
        <v>0</v>
      </c>
      <c r="J53" s="33">
        <v>40</v>
      </c>
      <c r="K53" s="25">
        <f t="shared" si="5"/>
        <v>0</v>
      </c>
      <c r="L53" s="25">
        <f t="shared" si="6"/>
        <v>0</v>
      </c>
    </row>
    <row r="54" spans="1:12" x14ac:dyDescent="0.35">
      <c r="A54" s="55"/>
      <c r="B54" s="55"/>
      <c r="C54" s="12" t="s">
        <v>12</v>
      </c>
      <c r="D54" s="12" t="s">
        <v>33</v>
      </c>
      <c r="E54" s="12" t="s">
        <v>14</v>
      </c>
      <c r="F54" s="12" t="s">
        <v>15</v>
      </c>
      <c r="G54" s="5">
        <v>0</v>
      </c>
      <c r="H54" s="25">
        <f t="shared" si="3"/>
        <v>0</v>
      </c>
      <c r="I54" s="13">
        <v>0</v>
      </c>
      <c r="J54" s="33">
        <v>1</v>
      </c>
      <c r="K54" s="25">
        <f t="shared" si="5"/>
        <v>0</v>
      </c>
      <c r="L54" s="25">
        <f t="shared" si="6"/>
        <v>0</v>
      </c>
    </row>
    <row r="55" spans="1:12" x14ac:dyDescent="0.35">
      <c r="A55" s="55"/>
      <c r="B55" s="56"/>
      <c r="C55" s="12" t="s">
        <v>47</v>
      </c>
      <c r="D55" s="12" t="s">
        <v>17</v>
      </c>
      <c r="E55" s="12" t="s">
        <v>18</v>
      </c>
      <c r="F55" s="12" t="s">
        <v>15</v>
      </c>
      <c r="G55" s="5">
        <v>0</v>
      </c>
      <c r="H55" s="25">
        <f t="shared" si="3"/>
        <v>0</v>
      </c>
      <c r="I55" s="13">
        <v>0</v>
      </c>
      <c r="J55" s="33">
        <v>12</v>
      </c>
      <c r="K55" s="25">
        <f t="shared" si="5"/>
        <v>0</v>
      </c>
      <c r="L55" s="25">
        <f t="shared" si="6"/>
        <v>0</v>
      </c>
    </row>
    <row r="56" spans="1:12" x14ac:dyDescent="0.35">
      <c r="A56" s="55"/>
      <c r="B56" s="54" t="s">
        <v>48</v>
      </c>
      <c r="C56" s="12" t="s">
        <v>41</v>
      </c>
      <c r="D56" s="12" t="s">
        <v>17</v>
      </c>
      <c r="E56" s="12" t="s">
        <v>14</v>
      </c>
      <c r="F56" s="12" t="s">
        <v>15</v>
      </c>
      <c r="G56" s="5">
        <v>0</v>
      </c>
      <c r="H56" s="25">
        <f t="shared" si="3"/>
        <v>0</v>
      </c>
      <c r="I56" s="13">
        <v>0</v>
      </c>
      <c r="J56" s="33">
        <v>12</v>
      </c>
      <c r="K56" s="25">
        <f t="shared" si="5"/>
        <v>0</v>
      </c>
      <c r="L56" s="25">
        <f t="shared" si="6"/>
        <v>0</v>
      </c>
    </row>
    <row r="57" spans="1:12" x14ac:dyDescent="0.35">
      <c r="A57" s="55"/>
      <c r="B57" s="55"/>
      <c r="C57" s="12" t="s">
        <v>19</v>
      </c>
      <c r="D57" s="12" t="s">
        <v>43</v>
      </c>
      <c r="E57" s="12" t="s">
        <v>21</v>
      </c>
      <c r="F57" s="12" t="s">
        <v>46</v>
      </c>
      <c r="G57" s="5">
        <v>0</v>
      </c>
      <c r="H57" s="25">
        <f t="shared" si="3"/>
        <v>0</v>
      </c>
      <c r="I57" s="13">
        <v>0</v>
      </c>
      <c r="J57" s="33">
        <v>40</v>
      </c>
      <c r="K57" s="25">
        <f t="shared" si="5"/>
        <v>0</v>
      </c>
      <c r="L57" s="25">
        <f t="shared" si="6"/>
        <v>0</v>
      </c>
    </row>
    <row r="58" spans="1:12" x14ac:dyDescent="0.35">
      <c r="A58" s="55"/>
      <c r="B58" s="55"/>
      <c r="C58" s="12" t="s">
        <v>49</v>
      </c>
      <c r="D58" s="12" t="s">
        <v>28</v>
      </c>
      <c r="E58" s="12" t="s">
        <v>50</v>
      </c>
      <c r="F58" s="12" t="s">
        <v>46</v>
      </c>
      <c r="G58" s="5">
        <v>0</v>
      </c>
      <c r="H58" s="25">
        <f t="shared" si="3"/>
        <v>0</v>
      </c>
      <c r="I58" s="13">
        <v>0</v>
      </c>
      <c r="J58" s="33">
        <v>40</v>
      </c>
      <c r="K58" s="25">
        <f t="shared" si="5"/>
        <v>0</v>
      </c>
      <c r="L58" s="25">
        <f t="shared" si="6"/>
        <v>0</v>
      </c>
    </row>
    <row r="59" spans="1:12" x14ac:dyDescent="0.35">
      <c r="A59" s="55"/>
      <c r="B59" s="55"/>
      <c r="C59" s="12" t="s">
        <v>8</v>
      </c>
      <c r="D59" s="12" t="s">
        <v>9</v>
      </c>
      <c r="E59" s="12" t="s">
        <v>10</v>
      </c>
      <c r="F59" s="12" t="s">
        <v>46</v>
      </c>
      <c r="G59" s="5">
        <v>0</v>
      </c>
      <c r="H59" s="25">
        <f t="shared" si="3"/>
        <v>0</v>
      </c>
      <c r="I59" s="13">
        <v>0</v>
      </c>
      <c r="J59" s="33">
        <v>40</v>
      </c>
      <c r="K59" s="25">
        <f t="shared" si="5"/>
        <v>0</v>
      </c>
      <c r="L59" s="25">
        <f t="shared" si="6"/>
        <v>0</v>
      </c>
    </row>
    <row r="60" spans="1:12" x14ac:dyDescent="0.35">
      <c r="A60" s="55"/>
      <c r="B60" s="55"/>
      <c r="C60" s="12" t="s">
        <v>123</v>
      </c>
      <c r="D60" s="12" t="s">
        <v>124</v>
      </c>
      <c r="E60" s="12" t="s">
        <v>125</v>
      </c>
      <c r="F60" s="12" t="s">
        <v>15</v>
      </c>
      <c r="G60" s="5">
        <v>0</v>
      </c>
      <c r="H60" s="25">
        <f t="shared" ref="H60" si="7">SUM(G60*12)</f>
        <v>0</v>
      </c>
      <c r="I60" s="13">
        <v>0</v>
      </c>
      <c r="J60" s="33">
        <v>1</v>
      </c>
      <c r="K60" s="25">
        <f t="shared" si="5"/>
        <v>0</v>
      </c>
      <c r="L60" s="25">
        <f t="shared" si="6"/>
        <v>0</v>
      </c>
    </row>
    <row r="61" spans="1:12" x14ac:dyDescent="0.35">
      <c r="A61" s="56"/>
      <c r="B61" s="56"/>
      <c r="C61" s="12" t="s">
        <v>12</v>
      </c>
      <c r="D61" s="12" t="s">
        <v>33</v>
      </c>
      <c r="E61" s="12" t="s">
        <v>14</v>
      </c>
      <c r="F61" s="12" t="s">
        <v>15</v>
      </c>
      <c r="G61" s="5">
        <v>0</v>
      </c>
      <c r="H61" s="25">
        <f t="shared" si="3"/>
        <v>0</v>
      </c>
      <c r="I61" s="13">
        <v>0</v>
      </c>
      <c r="J61" s="33">
        <v>1</v>
      </c>
      <c r="K61" s="25">
        <f t="shared" si="5"/>
        <v>0</v>
      </c>
      <c r="L61" s="25">
        <f t="shared" si="6"/>
        <v>0</v>
      </c>
    </row>
    <row r="62" spans="1:12" x14ac:dyDescent="0.35">
      <c r="A62" s="54" t="s">
        <v>51</v>
      </c>
      <c r="B62" s="54" t="s">
        <v>52</v>
      </c>
      <c r="C62" s="12" t="s">
        <v>8</v>
      </c>
      <c r="D62" s="12" t="s">
        <v>9</v>
      </c>
      <c r="E62" s="12" t="s">
        <v>10</v>
      </c>
      <c r="F62" s="12" t="s">
        <v>53</v>
      </c>
      <c r="G62" s="5">
        <v>0</v>
      </c>
      <c r="H62" s="25">
        <f t="shared" si="3"/>
        <v>0</v>
      </c>
      <c r="I62" s="13">
        <v>0</v>
      </c>
      <c r="J62" s="33">
        <v>10</v>
      </c>
      <c r="K62" s="25">
        <f t="shared" si="5"/>
        <v>0</v>
      </c>
      <c r="L62" s="25">
        <f t="shared" si="6"/>
        <v>0</v>
      </c>
    </row>
    <row r="63" spans="1:12" x14ac:dyDescent="0.35">
      <c r="A63" s="55"/>
      <c r="B63" s="55"/>
      <c r="C63" s="12" t="s">
        <v>49</v>
      </c>
      <c r="D63" s="12" t="s">
        <v>20</v>
      </c>
      <c r="E63" s="12" t="s">
        <v>50</v>
      </c>
      <c r="F63" s="12" t="s">
        <v>54</v>
      </c>
      <c r="G63" s="5">
        <v>0</v>
      </c>
      <c r="H63" s="25">
        <f t="shared" si="3"/>
        <v>0</v>
      </c>
      <c r="I63" s="13">
        <v>0</v>
      </c>
      <c r="J63" s="33">
        <v>20</v>
      </c>
      <c r="K63" s="25">
        <f t="shared" si="5"/>
        <v>0</v>
      </c>
      <c r="L63" s="25">
        <f t="shared" si="6"/>
        <v>0</v>
      </c>
    </row>
    <row r="64" spans="1:12" x14ac:dyDescent="0.35">
      <c r="A64" s="55"/>
      <c r="B64" s="55"/>
      <c r="C64" s="12" t="s">
        <v>49</v>
      </c>
      <c r="D64" s="12" t="s">
        <v>20</v>
      </c>
      <c r="E64" s="12" t="s">
        <v>50</v>
      </c>
      <c r="F64" s="12" t="s">
        <v>54</v>
      </c>
      <c r="G64" s="5">
        <v>0</v>
      </c>
      <c r="H64" s="25">
        <f t="shared" si="3"/>
        <v>0</v>
      </c>
      <c r="I64" s="13">
        <v>0</v>
      </c>
      <c r="J64" s="33">
        <v>20</v>
      </c>
      <c r="K64" s="25">
        <f t="shared" si="5"/>
        <v>0</v>
      </c>
      <c r="L64" s="25">
        <f t="shared" si="6"/>
        <v>0</v>
      </c>
    </row>
    <row r="65" spans="1:12" x14ac:dyDescent="0.35">
      <c r="A65" s="55"/>
      <c r="B65" s="55"/>
      <c r="C65" s="12" t="s">
        <v>12</v>
      </c>
      <c r="D65" s="12" t="s">
        <v>33</v>
      </c>
      <c r="E65" s="12" t="s">
        <v>14</v>
      </c>
      <c r="F65" s="12" t="s">
        <v>36</v>
      </c>
      <c r="G65" s="5">
        <v>0</v>
      </c>
      <c r="H65" s="25">
        <f t="shared" si="3"/>
        <v>0</v>
      </c>
      <c r="I65" s="13">
        <v>0</v>
      </c>
      <c r="J65" s="33">
        <v>40</v>
      </c>
      <c r="K65" s="25">
        <f t="shared" si="5"/>
        <v>0</v>
      </c>
      <c r="L65" s="25">
        <f t="shared" si="6"/>
        <v>0</v>
      </c>
    </row>
    <row r="66" spans="1:12" x14ac:dyDescent="0.35">
      <c r="A66" s="55"/>
      <c r="B66" s="55"/>
      <c r="C66" s="12" t="s">
        <v>12</v>
      </c>
      <c r="D66" s="12" t="s">
        <v>33</v>
      </c>
      <c r="E66" s="12" t="s">
        <v>14</v>
      </c>
      <c r="F66" s="12" t="s">
        <v>36</v>
      </c>
      <c r="G66" s="5">
        <v>0</v>
      </c>
      <c r="H66" s="25">
        <f t="shared" si="3"/>
        <v>0</v>
      </c>
      <c r="I66" s="13">
        <v>0</v>
      </c>
      <c r="J66" s="33">
        <v>40</v>
      </c>
      <c r="K66" s="25">
        <f t="shared" si="5"/>
        <v>0</v>
      </c>
      <c r="L66" s="25">
        <f t="shared" si="6"/>
        <v>0</v>
      </c>
    </row>
    <row r="67" spans="1:12" x14ac:dyDescent="0.35">
      <c r="A67" s="55"/>
      <c r="B67" s="55"/>
      <c r="C67" s="12" t="s">
        <v>12</v>
      </c>
      <c r="D67" s="12" t="s">
        <v>33</v>
      </c>
      <c r="E67" s="12" t="s">
        <v>14</v>
      </c>
      <c r="F67" s="12" t="s">
        <v>36</v>
      </c>
      <c r="G67" s="5">
        <v>0</v>
      </c>
      <c r="H67" s="25">
        <f t="shared" si="3"/>
        <v>0</v>
      </c>
      <c r="I67" s="13">
        <v>0</v>
      </c>
      <c r="J67" s="33">
        <v>40</v>
      </c>
      <c r="K67" s="25">
        <f t="shared" si="5"/>
        <v>0</v>
      </c>
      <c r="L67" s="25">
        <f t="shared" si="6"/>
        <v>0</v>
      </c>
    </row>
    <row r="68" spans="1:12" x14ac:dyDescent="0.35">
      <c r="A68" s="55"/>
      <c r="B68" s="55"/>
      <c r="C68" s="12" t="s">
        <v>12</v>
      </c>
      <c r="D68" s="12" t="s">
        <v>33</v>
      </c>
      <c r="E68" s="12" t="s">
        <v>14</v>
      </c>
      <c r="F68" s="12" t="s">
        <v>36</v>
      </c>
      <c r="G68" s="5">
        <v>0</v>
      </c>
      <c r="H68" s="25">
        <f t="shared" si="3"/>
        <v>0</v>
      </c>
      <c r="I68" s="13">
        <v>0</v>
      </c>
      <c r="J68" s="33">
        <v>40</v>
      </c>
      <c r="K68" s="25">
        <f t="shared" si="5"/>
        <v>0</v>
      </c>
      <c r="L68" s="25">
        <f t="shared" si="6"/>
        <v>0</v>
      </c>
    </row>
    <row r="69" spans="1:12" x14ac:dyDescent="0.35">
      <c r="A69" s="55"/>
      <c r="B69" s="55"/>
      <c r="C69" s="12" t="s">
        <v>12</v>
      </c>
      <c r="D69" s="12" t="s">
        <v>33</v>
      </c>
      <c r="E69" s="12" t="s">
        <v>14</v>
      </c>
      <c r="F69" s="12" t="s">
        <v>36</v>
      </c>
      <c r="G69" s="5">
        <v>0</v>
      </c>
      <c r="H69" s="25">
        <f t="shared" si="3"/>
        <v>0</v>
      </c>
      <c r="I69" s="13">
        <v>0</v>
      </c>
      <c r="J69" s="33">
        <v>40</v>
      </c>
      <c r="K69" s="25">
        <f t="shared" si="5"/>
        <v>0</v>
      </c>
      <c r="L69" s="25">
        <f t="shared" si="6"/>
        <v>0</v>
      </c>
    </row>
    <row r="70" spans="1:12" x14ac:dyDescent="0.35">
      <c r="A70" s="55"/>
      <c r="B70" s="55"/>
      <c r="C70" s="12" t="s">
        <v>12</v>
      </c>
      <c r="D70" s="12" t="s">
        <v>33</v>
      </c>
      <c r="E70" s="12" t="s">
        <v>14</v>
      </c>
      <c r="F70" s="12" t="s">
        <v>36</v>
      </c>
      <c r="G70" s="5">
        <v>0</v>
      </c>
      <c r="H70" s="25">
        <f t="shared" si="3"/>
        <v>0</v>
      </c>
      <c r="I70" s="13">
        <v>0</v>
      </c>
      <c r="J70" s="33">
        <v>40</v>
      </c>
      <c r="K70" s="25">
        <f t="shared" si="5"/>
        <v>0</v>
      </c>
      <c r="L70" s="25">
        <f t="shared" si="6"/>
        <v>0</v>
      </c>
    </row>
    <row r="71" spans="1:12" x14ac:dyDescent="0.35">
      <c r="A71" s="55"/>
      <c r="B71" s="55"/>
      <c r="C71" s="12" t="s">
        <v>12</v>
      </c>
      <c r="D71" s="12" t="s">
        <v>33</v>
      </c>
      <c r="E71" s="12" t="s">
        <v>14</v>
      </c>
      <c r="F71" s="12" t="s">
        <v>36</v>
      </c>
      <c r="G71" s="5">
        <v>0</v>
      </c>
      <c r="H71" s="25">
        <f t="shared" ref="H71:H102" si="8">SUM(G71*12)</f>
        <v>0</v>
      </c>
      <c r="I71" s="13">
        <v>0</v>
      </c>
      <c r="J71" s="33">
        <v>40</v>
      </c>
      <c r="K71" s="25">
        <f t="shared" si="5"/>
        <v>0</v>
      </c>
      <c r="L71" s="25">
        <f t="shared" si="6"/>
        <v>0</v>
      </c>
    </row>
    <row r="72" spans="1:12" x14ac:dyDescent="0.35">
      <c r="A72" s="56"/>
      <c r="B72" s="56"/>
      <c r="C72" s="12" t="s">
        <v>12</v>
      </c>
      <c r="D72" s="12" t="s">
        <v>33</v>
      </c>
      <c r="E72" s="12" t="s">
        <v>14</v>
      </c>
      <c r="F72" s="12" t="s">
        <v>36</v>
      </c>
      <c r="G72" s="5">
        <v>0</v>
      </c>
      <c r="H72" s="25">
        <f t="shared" si="8"/>
        <v>0</v>
      </c>
      <c r="I72" s="13">
        <v>0</v>
      </c>
      <c r="J72" s="33">
        <v>40</v>
      </c>
      <c r="K72" s="25">
        <f t="shared" ref="K72:K102" si="9">SUM(I72*J72)</f>
        <v>0</v>
      </c>
      <c r="L72" s="25">
        <f t="shared" si="6"/>
        <v>0</v>
      </c>
    </row>
    <row r="73" spans="1:12" x14ac:dyDescent="0.35">
      <c r="A73" s="54" t="s">
        <v>55</v>
      </c>
      <c r="B73" s="54" t="s">
        <v>56</v>
      </c>
      <c r="C73" s="12" t="s">
        <v>8</v>
      </c>
      <c r="D73" s="12" t="s">
        <v>9</v>
      </c>
      <c r="E73" s="12" t="s">
        <v>10</v>
      </c>
      <c r="F73" s="12" t="s">
        <v>22</v>
      </c>
      <c r="G73" s="5">
        <v>0</v>
      </c>
      <c r="H73" s="25">
        <f t="shared" si="8"/>
        <v>0</v>
      </c>
      <c r="I73" s="13">
        <v>0</v>
      </c>
      <c r="J73" s="33">
        <v>40</v>
      </c>
      <c r="K73" s="25">
        <f t="shared" si="9"/>
        <v>0</v>
      </c>
      <c r="L73" s="25">
        <f t="shared" ref="L73:L102" si="10">SUM(H73+K73)</f>
        <v>0</v>
      </c>
    </row>
    <row r="74" spans="1:12" x14ac:dyDescent="0.35">
      <c r="A74" s="55"/>
      <c r="B74" s="55"/>
      <c r="C74" s="12" t="s">
        <v>30</v>
      </c>
      <c r="D74" s="12" t="s">
        <v>20</v>
      </c>
      <c r="E74" s="12" t="s">
        <v>31</v>
      </c>
      <c r="F74" s="12" t="s">
        <v>32</v>
      </c>
      <c r="G74" s="5">
        <v>0</v>
      </c>
      <c r="H74" s="25">
        <f t="shared" si="8"/>
        <v>0</v>
      </c>
      <c r="I74" s="13">
        <v>0</v>
      </c>
      <c r="J74" s="33">
        <v>80</v>
      </c>
      <c r="K74" s="25">
        <f t="shared" si="9"/>
        <v>0</v>
      </c>
      <c r="L74" s="25">
        <f t="shared" si="10"/>
        <v>0</v>
      </c>
    </row>
    <row r="75" spans="1:12" x14ac:dyDescent="0.35">
      <c r="A75" s="55"/>
      <c r="B75" s="55"/>
      <c r="C75" s="12" t="s">
        <v>57</v>
      </c>
      <c r="D75" s="12" t="s">
        <v>58</v>
      </c>
      <c r="E75" s="12" t="s">
        <v>59</v>
      </c>
      <c r="F75" s="12" t="s">
        <v>15</v>
      </c>
      <c r="G75" s="5">
        <v>0</v>
      </c>
      <c r="H75" s="25">
        <f t="shared" si="8"/>
        <v>0</v>
      </c>
      <c r="I75" s="13">
        <v>0</v>
      </c>
      <c r="J75" s="33">
        <v>5</v>
      </c>
      <c r="K75" s="25">
        <f t="shared" si="9"/>
        <v>0</v>
      </c>
      <c r="L75" s="25">
        <f t="shared" si="10"/>
        <v>0</v>
      </c>
    </row>
    <row r="76" spans="1:12" x14ac:dyDescent="0.35">
      <c r="A76" s="56"/>
      <c r="B76" s="56"/>
      <c r="C76" s="12" t="s">
        <v>23</v>
      </c>
      <c r="D76" s="12" t="s">
        <v>33</v>
      </c>
      <c r="E76" s="12" t="s">
        <v>25</v>
      </c>
      <c r="F76" s="12" t="s">
        <v>15</v>
      </c>
      <c r="G76" s="5">
        <v>0</v>
      </c>
      <c r="H76" s="25">
        <f t="shared" si="8"/>
        <v>0</v>
      </c>
      <c r="I76" s="13">
        <v>0</v>
      </c>
      <c r="J76" s="33">
        <v>10</v>
      </c>
      <c r="K76" s="25">
        <f t="shared" si="9"/>
        <v>0</v>
      </c>
      <c r="L76" s="25">
        <f t="shared" si="10"/>
        <v>0</v>
      </c>
    </row>
    <row r="77" spans="1:12" x14ac:dyDescent="0.35">
      <c r="A77" s="54" t="s">
        <v>60</v>
      </c>
      <c r="B77" s="54" t="s">
        <v>61</v>
      </c>
      <c r="C77" s="12" t="s">
        <v>62</v>
      </c>
      <c r="D77" s="12" t="s">
        <v>126</v>
      </c>
      <c r="E77" s="12" t="s">
        <v>63</v>
      </c>
      <c r="F77" s="12" t="s">
        <v>15</v>
      </c>
      <c r="G77" s="5">
        <v>0</v>
      </c>
      <c r="H77" s="25">
        <f t="shared" si="8"/>
        <v>0</v>
      </c>
      <c r="I77" s="13">
        <v>0</v>
      </c>
      <c r="J77" s="33">
        <v>5</v>
      </c>
      <c r="K77" s="25">
        <f t="shared" si="9"/>
        <v>0</v>
      </c>
      <c r="L77" s="25">
        <f t="shared" si="10"/>
        <v>0</v>
      </c>
    </row>
    <row r="78" spans="1:12" x14ac:dyDescent="0.35">
      <c r="A78" s="55"/>
      <c r="B78" s="55"/>
      <c r="C78" s="12" t="s">
        <v>62</v>
      </c>
      <c r="D78" s="12" t="s">
        <v>127</v>
      </c>
      <c r="E78" s="12" t="s">
        <v>63</v>
      </c>
      <c r="F78" s="12" t="s">
        <v>15</v>
      </c>
      <c r="G78" s="5">
        <v>0</v>
      </c>
      <c r="H78" s="25">
        <f t="shared" si="8"/>
        <v>0</v>
      </c>
      <c r="I78" s="13">
        <v>0</v>
      </c>
      <c r="J78" s="33">
        <v>6</v>
      </c>
      <c r="K78" s="25">
        <f t="shared" si="9"/>
        <v>0</v>
      </c>
      <c r="L78" s="25">
        <f t="shared" si="10"/>
        <v>0</v>
      </c>
    </row>
    <row r="79" spans="1:12" x14ac:dyDescent="0.35">
      <c r="A79" s="55"/>
      <c r="B79" s="55"/>
      <c r="C79" s="12" t="s">
        <v>64</v>
      </c>
      <c r="D79" s="12" t="s">
        <v>128</v>
      </c>
      <c r="E79" s="12" t="s">
        <v>65</v>
      </c>
      <c r="F79" s="12" t="s">
        <v>15</v>
      </c>
      <c r="G79" s="5">
        <v>0</v>
      </c>
      <c r="H79" s="25">
        <f t="shared" si="8"/>
        <v>0</v>
      </c>
      <c r="I79" s="13">
        <v>0</v>
      </c>
      <c r="J79" s="33">
        <v>20</v>
      </c>
      <c r="K79" s="25">
        <f t="shared" si="9"/>
        <v>0</v>
      </c>
      <c r="L79" s="25">
        <f t="shared" si="10"/>
        <v>0</v>
      </c>
    </row>
    <row r="80" spans="1:12" x14ac:dyDescent="0.35">
      <c r="A80" s="55"/>
      <c r="B80" s="55"/>
      <c r="C80" s="12" t="s">
        <v>66</v>
      </c>
      <c r="D80" s="12" t="s">
        <v>67</v>
      </c>
      <c r="E80" s="12" t="s">
        <v>10</v>
      </c>
      <c r="F80" s="12" t="s">
        <v>22</v>
      </c>
      <c r="G80" s="5">
        <v>0</v>
      </c>
      <c r="H80" s="25">
        <f t="shared" si="8"/>
        <v>0</v>
      </c>
      <c r="I80" s="13">
        <v>0</v>
      </c>
      <c r="J80" s="33">
        <v>40</v>
      </c>
      <c r="K80" s="25">
        <f t="shared" si="9"/>
        <v>0</v>
      </c>
      <c r="L80" s="25">
        <f t="shared" si="10"/>
        <v>0</v>
      </c>
    </row>
    <row r="81" spans="1:12" x14ac:dyDescent="0.35">
      <c r="A81" s="55"/>
      <c r="B81" s="55"/>
      <c r="C81" s="12" t="s">
        <v>66</v>
      </c>
      <c r="D81" s="12" t="s">
        <v>67</v>
      </c>
      <c r="E81" s="12" t="s">
        <v>10</v>
      </c>
      <c r="F81" s="12" t="s">
        <v>22</v>
      </c>
      <c r="G81" s="5">
        <v>0</v>
      </c>
      <c r="H81" s="25">
        <f t="shared" si="8"/>
        <v>0</v>
      </c>
      <c r="I81" s="13">
        <v>0</v>
      </c>
      <c r="J81" s="33">
        <v>40</v>
      </c>
      <c r="K81" s="25">
        <f t="shared" si="9"/>
        <v>0</v>
      </c>
      <c r="L81" s="25">
        <f t="shared" si="10"/>
        <v>0</v>
      </c>
    </row>
    <row r="82" spans="1:12" x14ac:dyDescent="0.35">
      <c r="A82" s="55"/>
      <c r="B82" s="55"/>
      <c r="C82" s="12" t="s">
        <v>66</v>
      </c>
      <c r="D82" s="12" t="s">
        <v>67</v>
      </c>
      <c r="E82" s="12" t="s">
        <v>10</v>
      </c>
      <c r="F82" s="12" t="s">
        <v>22</v>
      </c>
      <c r="G82" s="5">
        <v>0</v>
      </c>
      <c r="H82" s="25">
        <f t="shared" si="8"/>
        <v>0</v>
      </c>
      <c r="I82" s="13">
        <v>0</v>
      </c>
      <c r="J82" s="33">
        <v>40</v>
      </c>
      <c r="K82" s="25">
        <f t="shared" si="9"/>
        <v>0</v>
      </c>
      <c r="L82" s="25">
        <f t="shared" si="10"/>
        <v>0</v>
      </c>
    </row>
    <row r="83" spans="1:12" x14ac:dyDescent="0.35">
      <c r="A83" s="55"/>
      <c r="B83" s="55"/>
      <c r="C83" s="12" t="s">
        <v>68</v>
      </c>
      <c r="D83" s="12" t="s">
        <v>43</v>
      </c>
      <c r="E83" s="12" t="s">
        <v>69</v>
      </c>
      <c r="F83" s="12" t="s">
        <v>32</v>
      </c>
      <c r="G83" s="5">
        <v>0</v>
      </c>
      <c r="H83" s="25">
        <f t="shared" si="8"/>
        <v>0</v>
      </c>
      <c r="I83" s="13">
        <v>0</v>
      </c>
      <c r="J83" s="33">
        <v>80</v>
      </c>
      <c r="K83" s="25">
        <f t="shared" si="9"/>
        <v>0</v>
      </c>
      <c r="L83" s="25">
        <f t="shared" si="10"/>
        <v>0</v>
      </c>
    </row>
    <row r="84" spans="1:12" x14ac:dyDescent="0.35">
      <c r="A84" s="55"/>
      <c r="B84" s="55"/>
      <c r="C84" s="12" t="s">
        <v>68</v>
      </c>
      <c r="D84" s="12" t="s">
        <v>43</v>
      </c>
      <c r="E84" s="12" t="s">
        <v>69</v>
      </c>
      <c r="F84" s="12" t="s">
        <v>32</v>
      </c>
      <c r="G84" s="5">
        <v>0</v>
      </c>
      <c r="H84" s="25">
        <f t="shared" si="8"/>
        <v>0</v>
      </c>
      <c r="I84" s="13">
        <v>0</v>
      </c>
      <c r="J84" s="33">
        <v>80</v>
      </c>
      <c r="K84" s="25">
        <f t="shared" si="9"/>
        <v>0</v>
      </c>
      <c r="L84" s="25">
        <f t="shared" si="10"/>
        <v>0</v>
      </c>
    </row>
    <row r="85" spans="1:12" x14ac:dyDescent="0.35">
      <c r="A85" s="55"/>
      <c r="B85" s="56"/>
      <c r="C85" s="12" t="s">
        <v>70</v>
      </c>
      <c r="D85" s="12" t="s">
        <v>17</v>
      </c>
      <c r="E85" s="12" t="s">
        <v>14</v>
      </c>
      <c r="F85" s="12" t="s">
        <v>15</v>
      </c>
      <c r="G85" s="5">
        <v>0</v>
      </c>
      <c r="H85" s="25">
        <f t="shared" si="8"/>
        <v>0</v>
      </c>
      <c r="I85" s="13">
        <v>0</v>
      </c>
      <c r="J85" s="33">
        <v>6</v>
      </c>
      <c r="K85" s="25">
        <f t="shared" si="9"/>
        <v>0</v>
      </c>
      <c r="L85" s="25">
        <f t="shared" si="10"/>
        <v>0</v>
      </c>
    </row>
    <row r="86" spans="1:12" x14ac:dyDescent="0.35">
      <c r="A86" s="54" t="s">
        <v>71</v>
      </c>
      <c r="B86" s="54" t="s">
        <v>72</v>
      </c>
      <c r="C86" s="12" t="s">
        <v>8</v>
      </c>
      <c r="D86" s="12" t="s">
        <v>43</v>
      </c>
      <c r="E86" s="12" t="s">
        <v>10</v>
      </c>
      <c r="F86" s="12" t="s">
        <v>73</v>
      </c>
      <c r="G86" s="5">
        <v>0</v>
      </c>
      <c r="H86" s="25">
        <f t="shared" si="8"/>
        <v>0</v>
      </c>
      <c r="I86" s="13">
        <v>0</v>
      </c>
      <c r="J86" s="33">
        <v>80</v>
      </c>
      <c r="K86" s="25">
        <f t="shared" si="9"/>
        <v>0</v>
      </c>
      <c r="L86" s="25">
        <f t="shared" si="10"/>
        <v>0</v>
      </c>
    </row>
    <row r="87" spans="1:12" x14ac:dyDescent="0.35">
      <c r="A87" s="55"/>
      <c r="B87" s="55"/>
      <c r="C87" s="12" t="s">
        <v>8</v>
      </c>
      <c r="D87" s="12" t="s">
        <v>43</v>
      </c>
      <c r="E87" s="12" t="s">
        <v>10</v>
      </c>
      <c r="F87" s="12" t="s">
        <v>73</v>
      </c>
      <c r="G87" s="5">
        <v>0</v>
      </c>
      <c r="H87" s="25">
        <f t="shared" si="8"/>
        <v>0</v>
      </c>
      <c r="I87" s="13">
        <v>0</v>
      </c>
      <c r="J87" s="33">
        <v>80</v>
      </c>
      <c r="K87" s="25">
        <f t="shared" si="9"/>
        <v>0</v>
      </c>
      <c r="L87" s="25">
        <f t="shared" si="10"/>
        <v>0</v>
      </c>
    </row>
    <row r="88" spans="1:12" x14ac:dyDescent="0.35">
      <c r="A88" s="55"/>
      <c r="B88" s="55"/>
      <c r="C88" s="12" t="s">
        <v>8</v>
      </c>
      <c r="D88" s="12" t="s">
        <v>43</v>
      </c>
      <c r="E88" s="12" t="s">
        <v>10</v>
      </c>
      <c r="F88" s="12" t="s">
        <v>73</v>
      </c>
      <c r="G88" s="5">
        <v>0</v>
      </c>
      <c r="H88" s="25">
        <f t="shared" si="8"/>
        <v>0</v>
      </c>
      <c r="I88" s="13">
        <v>0</v>
      </c>
      <c r="J88" s="33">
        <v>80</v>
      </c>
      <c r="K88" s="25">
        <f t="shared" si="9"/>
        <v>0</v>
      </c>
      <c r="L88" s="25">
        <f t="shared" si="10"/>
        <v>0</v>
      </c>
    </row>
    <row r="89" spans="1:12" x14ac:dyDescent="0.35">
      <c r="A89" s="55"/>
      <c r="B89" s="55"/>
      <c r="C89" s="12" t="s">
        <v>8</v>
      </c>
      <c r="D89" s="12" t="s">
        <v>9</v>
      </c>
      <c r="E89" s="12" t="s">
        <v>10</v>
      </c>
      <c r="F89" s="12" t="s">
        <v>36</v>
      </c>
      <c r="G89" s="5">
        <v>0</v>
      </c>
      <c r="H89" s="25">
        <f t="shared" si="8"/>
        <v>0</v>
      </c>
      <c r="I89" s="13">
        <v>0</v>
      </c>
      <c r="J89" s="33">
        <v>40</v>
      </c>
      <c r="K89" s="25">
        <f t="shared" si="9"/>
        <v>0</v>
      </c>
      <c r="L89" s="25">
        <f t="shared" si="10"/>
        <v>0</v>
      </c>
    </row>
    <row r="90" spans="1:12" x14ac:dyDescent="0.35">
      <c r="A90" s="55"/>
      <c r="B90" s="55"/>
      <c r="C90" s="12" t="s">
        <v>12</v>
      </c>
      <c r="D90" s="12" t="s">
        <v>13</v>
      </c>
      <c r="E90" s="12" t="s">
        <v>14</v>
      </c>
      <c r="F90" s="12" t="s">
        <v>15</v>
      </c>
      <c r="G90" s="5">
        <v>0</v>
      </c>
      <c r="H90" s="25">
        <f t="shared" si="8"/>
        <v>0</v>
      </c>
      <c r="I90" s="13">
        <v>0</v>
      </c>
      <c r="J90" s="33">
        <v>4</v>
      </c>
      <c r="K90" s="25">
        <f t="shared" si="9"/>
        <v>0</v>
      </c>
      <c r="L90" s="25">
        <f t="shared" si="10"/>
        <v>0</v>
      </c>
    </row>
    <row r="91" spans="1:12" x14ac:dyDescent="0.35">
      <c r="A91" s="55"/>
      <c r="B91" s="55"/>
      <c r="C91" s="12" t="s">
        <v>44</v>
      </c>
      <c r="D91" s="12" t="s">
        <v>28</v>
      </c>
      <c r="E91" s="12" t="s">
        <v>45</v>
      </c>
      <c r="F91" s="12" t="s">
        <v>22</v>
      </c>
      <c r="G91" s="5">
        <v>0</v>
      </c>
      <c r="H91" s="25">
        <f t="shared" si="8"/>
        <v>0</v>
      </c>
      <c r="I91" s="13">
        <v>0</v>
      </c>
      <c r="J91" s="33">
        <v>40</v>
      </c>
      <c r="K91" s="25">
        <f t="shared" si="9"/>
        <v>0</v>
      </c>
      <c r="L91" s="25">
        <f t="shared" si="10"/>
        <v>0</v>
      </c>
    </row>
    <row r="92" spans="1:12" x14ac:dyDescent="0.35">
      <c r="A92" s="55"/>
      <c r="B92" s="55"/>
      <c r="C92" s="12" t="s">
        <v>44</v>
      </c>
      <c r="D92" s="12" t="s">
        <v>28</v>
      </c>
      <c r="E92" s="12" t="s">
        <v>45</v>
      </c>
      <c r="F92" s="12" t="s">
        <v>22</v>
      </c>
      <c r="G92" s="5">
        <v>0</v>
      </c>
      <c r="H92" s="25">
        <f t="shared" si="8"/>
        <v>0</v>
      </c>
      <c r="I92" s="13">
        <v>0</v>
      </c>
      <c r="J92" s="33">
        <v>40</v>
      </c>
      <c r="K92" s="25">
        <f t="shared" si="9"/>
        <v>0</v>
      </c>
      <c r="L92" s="25">
        <f t="shared" si="10"/>
        <v>0</v>
      </c>
    </row>
    <row r="93" spans="1:12" x14ac:dyDescent="0.35">
      <c r="A93" s="56"/>
      <c r="B93" s="56"/>
      <c r="C93" s="12" t="s">
        <v>44</v>
      </c>
      <c r="D93" s="12" t="s">
        <v>28</v>
      </c>
      <c r="E93" s="12" t="s">
        <v>45</v>
      </c>
      <c r="F93" s="12" t="s">
        <v>22</v>
      </c>
      <c r="G93" s="5">
        <v>0</v>
      </c>
      <c r="H93" s="25">
        <f t="shared" si="8"/>
        <v>0</v>
      </c>
      <c r="I93" s="13">
        <v>0</v>
      </c>
      <c r="J93" s="33">
        <v>40</v>
      </c>
      <c r="K93" s="25">
        <f t="shared" si="9"/>
        <v>0</v>
      </c>
      <c r="L93" s="25">
        <f t="shared" si="10"/>
        <v>0</v>
      </c>
    </row>
    <row r="94" spans="1:12" x14ac:dyDescent="0.35">
      <c r="A94" s="54" t="s">
        <v>74</v>
      </c>
      <c r="B94" s="54" t="s">
        <v>75</v>
      </c>
      <c r="C94" s="12" t="s">
        <v>8</v>
      </c>
      <c r="D94" s="12" t="s">
        <v>28</v>
      </c>
      <c r="E94" s="12" t="s">
        <v>10</v>
      </c>
      <c r="F94" s="12" t="s">
        <v>15</v>
      </c>
      <c r="G94" s="5">
        <v>0</v>
      </c>
      <c r="H94" s="25">
        <f t="shared" si="8"/>
        <v>0</v>
      </c>
      <c r="I94" s="13">
        <v>0</v>
      </c>
      <c r="J94" s="33">
        <v>20</v>
      </c>
      <c r="K94" s="25">
        <f t="shared" si="9"/>
        <v>0</v>
      </c>
      <c r="L94" s="25">
        <f t="shared" si="10"/>
        <v>0</v>
      </c>
    </row>
    <row r="95" spans="1:12" x14ac:dyDescent="0.35">
      <c r="A95" s="55"/>
      <c r="B95" s="55"/>
      <c r="C95" s="12" t="s">
        <v>8</v>
      </c>
      <c r="D95" s="12" t="s">
        <v>9</v>
      </c>
      <c r="E95" s="12" t="s">
        <v>10</v>
      </c>
      <c r="F95" s="12" t="s">
        <v>46</v>
      </c>
      <c r="G95" s="5">
        <v>0</v>
      </c>
      <c r="H95" s="25">
        <f t="shared" si="8"/>
        <v>0</v>
      </c>
      <c r="I95" s="13">
        <v>0</v>
      </c>
      <c r="J95" s="33">
        <v>40</v>
      </c>
      <c r="K95" s="25">
        <f t="shared" si="9"/>
        <v>0</v>
      </c>
      <c r="L95" s="25">
        <f t="shared" si="10"/>
        <v>0</v>
      </c>
    </row>
    <row r="96" spans="1:12" x14ac:dyDescent="0.35">
      <c r="A96" s="55"/>
      <c r="B96" s="55"/>
      <c r="C96" s="12" t="s">
        <v>12</v>
      </c>
      <c r="D96" s="12" t="s">
        <v>13</v>
      </c>
      <c r="E96" s="12" t="s">
        <v>14</v>
      </c>
      <c r="F96" s="12" t="s">
        <v>22</v>
      </c>
      <c r="G96" s="5">
        <v>0</v>
      </c>
      <c r="H96" s="25">
        <f t="shared" si="8"/>
        <v>0</v>
      </c>
      <c r="I96" s="13">
        <v>0</v>
      </c>
      <c r="J96" s="33">
        <v>40</v>
      </c>
      <c r="K96" s="25">
        <f t="shared" si="9"/>
        <v>0</v>
      </c>
      <c r="L96" s="25">
        <f t="shared" si="10"/>
        <v>0</v>
      </c>
    </row>
    <row r="97" spans="1:12" x14ac:dyDescent="0.35">
      <c r="A97" s="55"/>
      <c r="B97" s="56"/>
      <c r="C97" s="12" t="s">
        <v>19</v>
      </c>
      <c r="D97" s="12" t="s">
        <v>20</v>
      </c>
      <c r="E97" s="12" t="s">
        <v>21</v>
      </c>
      <c r="F97" s="12" t="s">
        <v>29</v>
      </c>
      <c r="G97" s="5">
        <v>0</v>
      </c>
      <c r="H97" s="25">
        <f t="shared" si="8"/>
        <v>0</v>
      </c>
      <c r="I97" s="13">
        <v>0</v>
      </c>
      <c r="J97" s="33">
        <v>20</v>
      </c>
      <c r="K97" s="25">
        <f t="shared" si="9"/>
        <v>0</v>
      </c>
      <c r="L97" s="25">
        <f t="shared" si="10"/>
        <v>0</v>
      </c>
    </row>
    <row r="98" spans="1:12" x14ac:dyDescent="0.35">
      <c r="A98" s="55"/>
      <c r="B98" s="54" t="s">
        <v>76</v>
      </c>
      <c r="C98" s="12" t="s">
        <v>41</v>
      </c>
      <c r="D98" s="12" t="s">
        <v>17</v>
      </c>
      <c r="E98" s="12" t="s">
        <v>14</v>
      </c>
      <c r="F98" s="12" t="s">
        <v>15</v>
      </c>
      <c r="G98" s="5">
        <v>0</v>
      </c>
      <c r="H98" s="25">
        <f t="shared" si="8"/>
        <v>0</v>
      </c>
      <c r="I98" s="13">
        <v>0</v>
      </c>
      <c r="J98" s="33">
        <v>12</v>
      </c>
      <c r="K98" s="25">
        <f t="shared" si="9"/>
        <v>0</v>
      </c>
      <c r="L98" s="25">
        <f t="shared" si="10"/>
        <v>0</v>
      </c>
    </row>
    <row r="99" spans="1:12" x14ac:dyDescent="0.35">
      <c r="A99" s="55"/>
      <c r="B99" s="55"/>
      <c r="C99" s="12" t="s">
        <v>49</v>
      </c>
      <c r="D99" s="12" t="s">
        <v>43</v>
      </c>
      <c r="E99" s="12" t="s">
        <v>50</v>
      </c>
      <c r="F99" s="12" t="s">
        <v>11</v>
      </c>
      <c r="G99" s="5">
        <v>0</v>
      </c>
      <c r="H99" s="25">
        <f t="shared" si="8"/>
        <v>0</v>
      </c>
      <c r="I99" s="13">
        <v>0</v>
      </c>
      <c r="J99" s="33">
        <v>40</v>
      </c>
      <c r="K99" s="25">
        <f t="shared" si="9"/>
        <v>0</v>
      </c>
      <c r="L99" s="25">
        <f t="shared" si="10"/>
        <v>0</v>
      </c>
    </row>
    <row r="100" spans="1:12" x14ac:dyDescent="0.35">
      <c r="A100" s="55"/>
      <c r="B100" s="55"/>
      <c r="C100" s="12" t="s">
        <v>77</v>
      </c>
      <c r="D100" s="12" t="s">
        <v>28</v>
      </c>
      <c r="E100" s="12" t="s">
        <v>78</v>
      </c>
      <c r="F100" s="12" t="s">
        <v>36</v>
      </c>
      <c r="G100" s="5">
        <v>0</v>
      </c>
      <c r="H100" s="25">
        <f t="shared" si="8"/>
        <v>0</v>
      </c>
      <c r="I100" s="13">
        <v>0</v>
      </c>
      <c r="J100" s="33">
        <v>40</v>
      </c>
      <c r="K100" s="25">
        <f t="shared" si="9"/>
        <v>0</v>
      </c>
      <c r="L100" s="25">
        <f t="shared" si="10"/>
        <v>0</v>
      </c>
    </row>
    <row r="101" spans="1:12" x14ac:dyDescent="0.35">
      <c r="A101" s="55"/>
      <c r="B101" s="55"/>
      <c r="C101" s="12" t="s">
        <v>8</v>
      </c>
      <c r="D101" s="12" t="s">
        <v>9</v>
      </c>
      <c r="E101" s="12" t="s">
        <v>10</v>
      </c>
      <c r="F101" s="12" t="s">
        <v>46</v>
      </c>
      <c r="G101" s="5">
        <v>0</v>
      </c>
      <c r="H101" s="25">
        <f t="shared" si="8"/>
        <v>0</v>
      </c>
      <c r="I101" s="13">
        <v>0</v>
      </c>
      <c r="J101" s="33">
        <v>40</v>
      </c>
      <c r="K101" s="25">
        <f t="shared" si="9"/>
        <v>0</v>
      </c>
      <c r="L101" s="25">
        <f t="shared" si="10"/>
        <v>0</v>
      </c>
    </row>
    <row r="102" spans="1:12" ht="15" thickBot="1" x14ac:dyDescent="0.4">
      <c r="A102" s="55"/>
      <c r="B102" s="55"/>
      <c r="C102" s="26" t="s">
        <v>79</v>
      </c>
      <c r="D102" s="26" t="s">
        <v>80</v>
      </c>
      <c r="E102" s="26" t="s">
        <v>81</v>
      </c>
      <c r="F102" s="26" t="s">
        <v>15</v>
      </c>
      <c r="G102" s="27">
        <v>0</v>
      </c>
      <c r="H102" s="28">
        <f t="shared" si="8"/>
        <v>0</v>
      </c>
      <c r="I102" s="13">
        <v>0</v>
      </c>
      <c r="J102" s="34">
        <v>12</v>
      </c>
      <c r="K102" s="25">
        <f t="shared" si="9"/>
        <v>0</v>
      </c>
      <c r="L102" s="25">
        <f t="shared" si="10"/>
        <v>0</v>
      </c>
    </row>
    <row r="103" spans="1:12" ht="15" thickBot="1" x14ac:dyDescent="0.4">
      <c r="A103" s="57" t="s">
        <v>121</v>
      </c>
      <c r="B103" s="58"/>
      <c r="C103" s="58"/>
      <c r="D103" s="58"/>
      <c r="E103" s="58"/>
      <c r="F103" s="58"/>
      <c r="G103" s="29"/>
      <c r="H103" s="30">
        <f>SUM(H4:H102)</f>
        <v>0</v>
      </c>
      <c r="I103" s="31"/>
      <c r="J103" s="31"/>
      <c r="K103" s="30">
        <f>SUM(K4:K102)</f>
        <v>0</v>
      </c>
      <c r="L103" s="32">
        <f>SUM(H103+K103)</f>
        <v>0</v>
      </c>
    </row>
  </sheetData>
  <autoFilter ref="A3:I103" xr:uid="{8D434DF8-23AD-4BEE-A5B7-44F2D3CCB2D3}"/>
  <mergeCells count="22">
    <mergeCell ref="A36:A40"/>
    <mergeCell ref="B36:B40"/>
    <mergeCell ref="A103:F103"/>
    <mergeCell ref="A1:F1"/>
    <mergeCell ref="A4:A14"/>
    <mergeCell ref="B4:B14"/>
    <mergeCell ref="A15:A35"/>
    <mergeCell ref="B15:B35"/>
    <mergeCell ref="A41:A61"/>
    <mergeCell ref="B42:B55"/>
    <mergeCell ref="B56:B61"/>
    <mergeCell ref="A62:A72"/>
    <mergeCell ref="B62:B72"/>
    <mergeCell ref="A94:A102"/>
    <mergeCell ref="B94:B97"/>
    <mergeCell ref="B98:B102"/>
    <mergeCell ref="A73:A76"/>
    <mergeCell ref="B73:B76"/>
    <mergeCell ref="A77:A85"/>
    <mergeCell ref="B77:B85"/>
    <mergeCell ref="A86:A93"/>
    <mergeCell ref="B86:B9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f5b6396-1fe2-43d0-86cf-9df05da0a57c">
      <Terms xmlns="http://schemas.microsoft.com/office/infopath/2007/PartnerControls"/>
    </lcf76f155ced4ddcb4097134ff3c332f>
    <TaxCatchAll xmlns="6d9e6896-5e68-47d2-ba42-6bdf84577149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780C6F3D546740BD713DB0E6FAA012" ma:contentTypeVersion="19" ma:contentTypeDescription="Een nieuw document maken." ma:contentTypeScope="" ma:versionID="9fe8dc2349e11b723ad2e0f21d7579a4">
  <xsd:schema xmlns:xsd="http://www.w3.org/2001/XMLSchema" xmlns:xs="http://www.w3.org/2001/XMLSchema" xmlns:p="http://schemas.microsoft.com/office/2006/metadata/properties" xmlns:ns2="6d9e6896-5e68-47d2-ba42-6bdf84577149" xmlns:ns3="8f5b6396-1fe2-43d0-86cf-9df05da0a57c" targetNamespace="http://schemas.microsoft.com/office/2006/metadata/properties" ma:root="true" ma:fieldsID="56e415b5253c572ba39d0c0c400e3c3e" ns2:_="" ns3:_="">
    <xsd:import namespace="6d9e6896-5e68-47d2-ba42-6bdf84577149"/>
    <xsd:import namespace="8f5b6396-1fe2-43d0-86cf-9df05da0a57c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9e6896-5e68-47d2-ba42-6bdf84577149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2190cf72-70f0-4100-991c-d35ae90442b1}" ma:internalName="TaxCatchAll" ma:showField="CatchAllData" ma:web="6d9e6896-5e68-47d2-ba42-6bdf8457714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5b6396-1fe2-43d0-86cf-9df05da0a57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537f897b-da59-46d0-ad02-b69ac7a72f6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ED1C06F-9AA6-4053-905E-E8850588BA70}">
  <ds:schemaRefs>
    <ds:schemaRef ds:uri="http://schemas.microsoft.com/office/2006/metadata/properties"/>
    <ds:schemaRef ds:uri="http://schemas.microsoft.com/office/infopath/2007/PartnerControls"/>
    <ds:schemaRef ds:uri="8f5b6396-1fe2-43d0-86cf-9df05da0a57c"/>
    <ds:schemaRef ds:uri="6d9e6896-5e68-47d2-ba42-6bdf84577149"/>
  </ds:schemaRefs>
</ds:datastoreItem>
</file>

<file path=customXml/itemProps2.xml><?xml version="1.0" encoding="utf-8"?>
<ds:datastoreItem xmlns:ds="http://schemas.openxmlformats.org/officeDocument/2006/customXml" ds:itemID="{BBA6ED53-F5B2-4D1C-8073-FB298F545B6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8ECF7F5-1258-4902-901B-F9BA1222DC3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d9e6896-5e68-47d2-ba42-6bdf84577149"/>
    <ds:schemaRef ds:uri="8f5b6396-1fe2-43d0-86cf-9df05da0a57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Instructie</vt:lpstr>
      <vt:lpstr>1. Inschrijfprijs</vt:lpstr>
      <vt:lpstr>2. Afvalinzameling</vt:lpstr>
      <vt:lpstr>3. Inzamelmiddelen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 van der Zanden</dc:creator>
  <cp:lastModifiedBy>Demi van Achthoven</cp:lastModifiedBy>
  <dcterms:created xsi:type="dcterms:W3CDTF">2025-03-10T12:43:57Z</dcterms:created>
  <dcterms:modified xsi:type="dcterms:W3CDTF">2025-04-18T08:37:30Z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0x010100B4780C6F3D546740BD713DB0E6FAA012</vt:lpwstr>
  </property>
  <property fmtid="{D5CDD505-2E9C-101B-9397-08002B2CF9AE}" pid="3" name="MediaServiceImageTags">
    <vt:lpwstr/>
  </property>
</Properties>
</file>