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filterPrivacy="1" codeName="ThisWorkbook" autoCompressPictures="0"/>
  <xr:revisionPtr revIDLastSave="1110" documentId="13_ncr:1_{B20CB781-A7EF-F949-B66A-CFE1F140EF8A}" xr6:coauthVersionLast="47" xr6:coauthVersionMax="47" xr10:uidLastSave="{28088C3E-0876-3B4E-8613-AE2959576C73}"/>
  <bookViews>
    <workbookView xWindow="34200" yWindow="620" windowWidth="43340" windowHeight="20740" xr2:uid="{00000000-000D-0000-FFFF-FFFF00000000}"/>
  </bookViews>
  <sheets>
    <sheet name="Beoordelen open vraag" sheetId="6" r:id="rId1"/>
    <sheet name="Beoordelaar 1" sheetId="7" r:id="rId2"/>
    <sheet name="Beoordelaar 2" sheetId="21" r:id="rId3"/>
    <sheet name="Beoordelaar 3" sheetId="22" r:id="rId4"/>
    <sheet name="Beoordelaar 4" sheetId="23" r:id="rId5"/>
    <sheet name="Consensus" sheetId="9" r:id="rId6"/>
  </sheets>
  <definedNames>
    <definedName name="SCORE">'Beoordelen open vraag'!$A$5:$A$10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9" l="1"/>
  <c r="G8" i="9"/>
  <c r="D8" i="9"/>
  <c r="A2" i="9"/>
  <c r="A4" i="23"/>
  <c r="A3" i="23"/>
  <c r="A2" i="23"/>
  <c r="A4" i="22"/>
  <c r="A3" i="22"/>
  <c r="A2" i="22"/>
  <c r="A4" i="21"/>
  <c r="A3" i="21"/>
  <c r="A2" i="21"/>
  <c r="A2" i="7"/>
  <c r="A4" i="7"/>
  <c r="D6" i="9" l="1"/>
  <c r="I1" i="23"/>
  <c r="F1" i="23"/>
  <c r="C1" i="23"/>
  <c r="I1" i="22"/>
  <c r="F1" i="22"/>
  <c r="C1" i="22"/>
  <c r="I1" i="21"/>
  <c r="F1" i="21"/>
  <c r="C1" i="21"/>
  <c r="G6" i="9"/>
  <c r="G5" i="9"/>
  <c r="G4" i="9"/>
  <c r="G3" i="9"/>
  <c r="J5" i="9"/>
  <c r="J6" i="9"/>
  <c r="J4" i="9"/>
  <c r="D5" i="9"/>
  <c r="D4" i="9"/>
  <c r="J3" i="9"/>
  <c r="J2" i="9"/>
  <c r="A3" i="9"/>
  <c r="A3" i="7"/>
  <c r="G2" i="9"/>
  <c r="D2" i="9"/>
  <c r="D3" i="9"/>
</calcChain>
</file>

<file path=xl/sharedStrings.xml><?xml version="1.0" encoding="utf-8"?>
<sst xmlns="http://schemas.openxmlformats.org/spreadsheetml/2006/main" count="57" uniqueCount="27">
  <si>
    <t>Zie bijlage 6 'kwaliteit'.</t>
  </si>
  <si>
    <t>Score:</t>
  </si>
  <si>
    <t>Uitmuntend</t>
  </si>
  <si>
    <t>Goed</t>
  </si>
  <si>
    <t>Voldoende</t>
  </si>
  <si>
    <t>Matig</t>
  </si>
  <si>
    <t>Onvoldoende</t>
  </si>
  <si>
    <t>Beoordelaar 1: &lt;&lt;&gt;&gt;</t>
  </si>
  <si>
    <t>Inschrijver 1</t>
  </si>
  <si>
    <t>Inschrijver 2</t>
  </si>
  <si>
    <t>Inschrijver 3</t>
  </si>
  <si>
    <t>&lt;MOTIVATIE&gt;</t>
  </si>
  <si>
    <t>Beoordelaar 2: &lt;&lt;&gt;&gt;</t>
  </si>
  <si>
    <t>Beoordelaar 3: &lt;&lt;&gt;&gt;</t>
  </si>
  <si>
    <t>Beoordelaar 4: &lt;&lt;&gt;&gt;</t>
  </si>
  <si>
    <t>Totaalwaardes</t>
  </si>
  <si>
    <t>MOTIVATIE CONSENSUS</t>
  </si>
  <si>
    <t>Beoordelaar 1</t>
  </si>
  <si>
    <t>&lt;&lt;motivatie CONSENSUS&gt;&gt;</t>
  </si>
  <si>
    <t>Beoordelaar 2</t>
  </si>
  <si>
    <t>Beoordelaar 3</t>
  </si>
  <si>
    <t>Beoordelaar 4</t>
  </si>
  <si>
    <t>Consensus</t>
  </si>
  <si>
    <t>Om de kwaliteit en toegevoegde waarde van de Inschrijver(s) te kunnen beoordelen dient Inschrijver haar kwaliteit aan te tonen en meerwaarde uit te werken conform onderstaande open vraag.</t>
  </si>
  <si>
    <t xml:space="preserve">OPEN VRAAG: Meerwaarde printmanagementsoftware </t>
  </si>
  <si>
    <t>3. OPEN VRAAG</t>
  </si>
  <si>
    <t>Behaalde waarde open vraag: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</si>
</sst>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;&quot;€&quot;\ #,##0.00\-"/>
    <numFmt numFmtId="165" formatCode="&quot;€&quot;\ #,##0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i/>
      <sz val="10"/>
      <color theme="1"/>
      <name val="Verdana"/>
      <family val="2"/>
    </font>
    <font>
      <b/>
      <sz val="8"/>
      <color theme="0"/>
      <name val="Verdana"/>
      <family val="2"/>
    </font>
    <font>
      <sz val="11"/>
      <color theme="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0"/>
      <name val="Verdana"/>
      <family val="2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8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/>
    <xf numFmtId="0" fontId="4" fillId="2" borderId="8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164" fontId="2" fillId="8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9" fillId="0" borderId="7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 indent="1"/>
    </xf>
    <xf numFmtId="0" fontId="15" fillId="3" borderId="1" xfId="0" applyFont="1" applyFill="1" applyBorder="1" applyAlignment="1" applyProtection="1">
      <alignment horizontal="left" vertical="center" indent="1"/>
      <protection locked="0"/>
    </xf>
    <xf numFmtId="0" fontId="15" fillId="2" borderId="8" xfId="0" applyFont="1" applyFill="1" applyBorder="1" applyAlignment="1">
      <alignment horizontal="left" vertical="center" indent="1"/>
    </xf>
    <xf numFmtId="0" fontId="15" fillId="7" borderId="1" xfId="0" applyFont="1" applyFill="1" applyBorder="1" applyAlignment="1">
      <alignment horizontal="left" vertical="center" indent="1"/>
    </xf>
    <xf numFmtId="164" fontId="14" fillId="2" borderId="8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 wrapText="1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65" fontId="13" fillId="6" borderId="2" xfId="0" applyNumberFormat="1" applyFont="1" applyFill="1" applyBorder="1" applyAlignment="1" applyProtection="1">
      <alignment horizontal="center" vertical="center"/>
      <protection locked="0"/>
    </xf>
    <xf numFmtId="165" fontId="13" fillId="6" borderId="3" xfId="0" applyNumberFormat="1" applyFont="1" applyFill="1" applyBorder="1" applyAlignment="1" applyProtection="1">
      <alignment horizontal="center" vertical="center"/>
      <protection locked="0"/>
    </xf>
    <xf numFmtId="165" fontId="15" fillId="3" borderId="2" xfId="0" applyNumberFormat="1" applyFont="1" applyFill="1" applyBorder="1" applyAlignment="1" applyProtection="1">
      <alignment horizontal="center" vertical="center"/>
      <protection locked="0"/>
    </xf>
    <xf numFmtId="165" fontId="15" fillId="3" borderId="3" xfId="0" applyNumberFormat="1" applyFont="1" applyFill="1" applyBorder="1" applyAlignment="1" applyProtection="1">
      <alignment horizontal="center" vertical="center"/>
      <protection locked="0"/>
    </xf>
    <xf numFmtId="165" fontId="9" fillId="7" borderId="2" xfId="0" applyNumberFormat="1" applyFont="1" applyFill="1" applyBorder="1" applyAlignment="1">
      <alignment horizontal="center" vertical="center"/>
    </xf>
    <xf numFmtId="165" fontId="9" fillId="7" borderId="3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165" fontId="15" fillId="3" borderId="2" xfId="0" applyNumberFormat="1" applyFont="1" applyFill="1" applyBorder="1" applyAlignment="1">
      <alignment horizontal="center" vertical="center"/>
    </xf>
    <xf numFmtId="165" fontId="15" fillId="3" borderId="3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164" fontId="10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9" borderId="6" xfId="0" applyFont="1" applyFill="1" applyBorder="1" applyAlignment="1">
      <alignment horizontal="right" vertical="center" wrapText="1"/>
    </xf>
    <xf numFmtId="0" fontId="8" fillId="9" borderId="10" xfId="0" applyFont="1" applyFill="1" applyBorder="1" applyAlignment="1">
      <alignment horizontal="right" vertical="center" wrapText="1"/>
    </xf>
    <xf numFmtId="0" fontId="9" fillId="7" borderId="9" xfId="0" applyFont="1" applyFill="1" applyBorder="1" applyAlignment="1">
      <alignment horizontal="right" vertical="center" wrapText="1"/>
    </xf>
    <xf numFmtId="0" fontId="9" fillId="7" borderId="5" xfId="0" applyFont="1" applyFill="1" applyBorder="1" applyAlignment="1">
      <alignment horizontal="right" vertical="center" wrapText="1"/>
    </xf>
  </cellXfs>
  <cellStyles count="57"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3" builtinId="8" hidden="1"/>
    <cellStyle name="Hyperlink" xfId="55" builtinId="8" hidden="1"/>
    <cellStyle name="Hyperlink" xfId="51" builtinId="8" hidden="1"/>
    <cellStyle name="Hyperlink" xfId="43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27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2" defaultPivotStyle="PivotStyleMedium9"/>
  <colors>
    <mruColors>
      <color rgb="FFFF9A02"/>
      <color rgb="FFFFCC99"/>
      <color rgb="FFFDE9D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137586</xdr:colOff>
      <xdr:row>1</xdr:row>
      <xdr:rowOff>116412</xdr:rowOff>
    </xdr:from>
    <xdr:to>
      <xdr:col>3</xdr:col>
      <xdr:colOff>323852</xdr:colOff>
      <xdr:row>3</xdr:row>
      <xdr:rowOff>256021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466227F9-1A3D-C54A-9CAC-C09FD8ED1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086" y="687912"/>
          <a:ext cx="1532466" cy="1244509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116417</xdr:colOff>
      <xdr:row>0</xdr:row>
      <xdr:rowOff>116420</xdr:rowOff>
    </xdr:from>
    <xdr:to>
      <xdr:col>3</xdr:col>
      <xdr:colOff>213784</xdr:colOff>
      <xdr:row>1</xdr:row>
      <xdr:rowOff>169411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0743241-1623-D54B-8F0D-8B0CF384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0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</xdr:col>
      <xdr:colOff>347126</xdr:colOff>
      <xdr:row>3</xdr:row>
      <xdr:rowOff>184151</xdr:rowOff>
    </xdr:from>
    <xdr:to>
      <xdr:col>3</xdr:col>
      <xdr:colOff>19254</xdr:colOff>
      <xdr:row>5</xdr:row>
      <xdr:rowOff>27306</xdr:rowOff>
    </xdr:to>
    <xdr:pic>
      <xdr:nvPicPr>
        <xdr:cNvPr id="5" name="Afbeelding 4" descr="Rooster CSG Jan Arentsz">
          <a:extLst>
            <a:ext uri="{FF2B5EF4-FFF2-40B4-BE49-F238E27FC236}">
              <a16:creationId xmlns:a16="http://schemas.microsoft.com/office/drawing/2014/main" id="{BB3C302C-2B2D-774F-9819-38EF8BEA9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626" y="1873251"/>
          <a:ext cx="1018328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137586</xdr:colOff>
      <xdr:row>1</xdr:row>
      <xdr:rowOff>116412</xdr:rowOff>
    </xdr:from>
    <xdr:to>
      <xdr:col>12</xdr:col>
      <xdr:colOff>107952</xdr:colOff>
      <xdr:row>3</xdr:row>
      <xdr:rowOff>535421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94F38EBD-3701-9E4C-A634-735FF36FA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1086" y="700612"/>
          <a:ext cx="1532466" cy="1244509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11</xdr:col>
      <xdr:colOff>670984</xdr:colOff>
      <xdr:row>0</xdr:row>
      <xdr:rowOff>753611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3EF31E1-658C-124D-8884-D63BA8C5F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347126</xdr:colOff>
      <xdr:row>3</xdr:row>
      <xdr:rowOff>501650</xdr:rowOff>
    </xdr:from>
    <xdr:to>
      <xdr:col>11</xdr:col>
      <xdr:colOff>476454</xdr:colOff>
      <xdr:row>3</xdr:row>
      <xdr:rowOff>1170305</xdr:rowOff>
    </xdr:to>
    <xdr:pic>
      <xdr:nvPicPr>
        <xdr:cNvPr id="5" name="Afbeelding 4" descr="Rooster CSG Jan Arentsz">
          <a:extLst>
            <a:ext uri="{FF2B5EF4-FFF2-40B4-BE49-F238E27FC236}">
              <a16:creationId xmlns:a16="http://schemas.microsoft.com/office/drawing/2014/main" id="{A8854DD5-445E-0649-A749-AE0AFAFE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0061" y="2406650"/>
          <a:ext cx="805741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137586</xdr:colOff>
      <xdr:row>1</xdr:row>
      <xdr:rowOff>75000</xdr:rowOff>
    </xdr:from>
    <xdr:to>
      <xdr:col>12</xdr:col>
      <xdr:colOff>323852</xdr:colOff>
      <xdr:row>3</xdr:row>
      <xdr:rowOff>494009</xdr:rowOff>
    </xdr:to>
    <xdr:pic>
      <xdr:nvPicPr>
        <xdr:cNvPr id="13" name="Afbeelding 1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7900F602-B998-0041-818A-693DAD1B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0521" y="1151739"/>
          <a:ext cx="1539092" cy="12472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12</xdr:col>
      <xdr:colOff>213784</xdr:colOff>
      <xdr:row>0</xdr:row>
      <xdr:rowOff>753611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B342D09A-1765-8643-B5F0-A0AC69AB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347126</xdr:colOff>
      <xdr:row>3</xdr:row>
      <xdr:rowOff>280780</xdr:rowOff>
    </xdr:from>
    <xdr:to>
      <xdr:col>12</xdr:col>
      <xdr:colOff>19254</xdr:colOff>
      <xdr:row>3</xdr:row>
      <xdr:rowOff>949435</xdr:rowOff>
    </xdr:to>
    <xdr:pic>
      <xdr:nvPicPr>
        <xdr:cNvPr id="15" name="Afbeelding 14" descr="Rooster CSG Jan Arentsz">
          <a:extLst>
            <a:ext uri="{FF2B5EF4-FFF2-40B4-BE49-F238E27FC236}">
              <a16:creationId xmlns:a16="http://schemas.microsoft.com/office/drawing/2014/main" id="{742AA973-849C-064B-987D-38E7F080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0061" y="2185780"/>
          <a:ext cx="1024954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137586</xdr:colOff>
      <xdr:row>1</xdr:row>
      <xdr:rowOff>47391</xdr:rowOff>
    </xdr:from>
    <xdr:to>
      <xdr:col>12</xdr:col>
      <xdr:colOff>323852</xdr:colOff>
      <xdr:row>3</xdr:row>
      <xdr:rowOff>466400</xdr:rowOff>
    </xdr:to>
    <xdr:pic>
      <xdr:nvPicPr>
        <xdr:cNvPr id="5" name="Afbeelding 4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D33A0E48-7FE0-DB47-808E-A3397BF3C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0521" y="1124130"/>
          <a:ext cx="1539092" cy="12472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12</xdr:col>
      <xdr:colOff>213784</xdr:colOff>
      <xdr:row>0</xdr:row>
      <xdr:rowOff>753611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31E92C7-048F-894A-B296-4CD777D9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347126</xdr:colOff>
      <xdr:row>3</xdr:row>
      <xdr:rowOff>294583</xdr:rowOff>
    </xdr:from>
    <xdr:to>
      <xdr:col>12</xdr:col>
      <xdr:colOff>19254</xdr:colOff>
      <xdr:row>3</xdr:row>
      <xdr:rowOff>963238</xdr:rowOff>
    </xdr:to>
    <xdr:pic>
      <xdr:nvPicPr>
        <xdr:cNvPr id="7" name="Afbeelding 6" descr="Rooster CSG Jan Arentsz">
          <a:extLst>
            <a:ext uri="{FF2B5EF4-FFF2-40B4-BE49-F238E27FC236}">
              <a16:creationId xmlns:a16="http://schemas.microsoft.com/office/drawing/2014/main" id="{13F7CE14-8992-B447-8762-C5E178F15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0061" y="2199583"/>
          <a:ext cx="1024954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137586</xdr:colOff>
      <xdr:row>1</xdr:row>
      <xdr:rowOff>61196</xdr:rowOff>
    </xdr:from>
    <xdr:to>
      <xdr:col>12</xdr:col>
      <xdr:colOff>323852</xdr:colOff>
      <xdr:row>3</xdr:row>
      <xdr:rowOff>480205</xdr:rowOff>
    </xdr:to>
    <xdr:pic>
      <xdr:nvPicPr>
        <xdr:cNvPr id="5" name="Afbeelding 4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1F9207BE-278C-894B-A9FF-EA1FF6FD5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5738" y="1137935"/>
          <a:ext cx="1539092" cy="12472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12</xdr:col>
      <xdr:colOff>213784</xdr:colOff>
      <xdr:row>0</xdr:row>
      <xdr:rowOff>753611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83FD76B-551D-0F4D-857C-D20FDA55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347126</xdr:colOff>
      <xdr:row>3</xdr:row>
      <xdr:rowOff>280781</xdr:rowOff>
    </xdr:from>
    <xdr:to>
      <xdr:col>12</xdr:col>
      <xdr:colOff>19254</xdr:colOff>
      <xdr:row>3</xdr:row>
      <xdr:rowOff>949436</xdr:rowOff>
    </xdr:to>
    <xdr:pic>
      <xdr:nvPicPr>
        <xdr:cNvPr id="7" name="Afbeelding 6" descr="Rooster CSG Jan Arentsz">
          <a:extLst>
            <a:ext uri="{FF2B5EF4-FFF2-40B4-BE49-F238E27FC236}">
              <a16:creationId xmlns:a16="http://schemas.microsoft.com/office/drawing/2014/main" id="{89827A1A-DD22-3640-BC2B-0CF0EDEC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5278" y="2185781"/>
          <a:ext cx="1024954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342900</xdr:colOff>
      <xdr:row>0</xdr:row>
      <xdr:rowOff>0</xdr:rowOff>
    </xdr:from>
    <xdr:to>
      <xdr:col>16</xdr:col>
      <xdr:colOff>43872</xdr:colOff>
      <xdr:row>1</xdr:row>
      <xdr:rowOff>480026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9E4ABC35-BA37-AA45-BB62-C33C4573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421600" y="0"/>
          <a:ext cx="3066472" cy="988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8"/>
    <pageSetUpPr fitToPage="1"/>
  </sheetPr>
  <dimension ref="A1:C10"/>
  <sheetViews>
    <sheetView showGridLines="0" tabSelected="1" zoomScaleNormal="130" workbookViewId="0">
      <selection activeCell="A10" sqref="A10"/>
    </sheetView>
  </sheetViews>
  <sheetFormatPr baseColWidth="10" defaultColWidth="8.83203125" defaultRowHeight="15" x14ac:dyDescent="0.2"/>
  <cols>
    <col min="1" max="1" width="100.83203125" customWidth="1"/>
  </cols>
  <sheetData>
    <row r="1" spans="1:3" s="17" customFormat="1" ht="46" customHeight="1" x14ac:dyDescent="0.2">
      <c r="A1" s="30" t="s">
        <v>25</v>
      </c>
      <c r="B1"/>
      <c r="C1"/>
    </row>
    <row r="2" spans="1:3" s="1" customFormat="1" ht="57" customHeight="1" x14ac:dyDescent="0.2">
      <c r="A2" s="31" t="s">
        <v>23</v>
      </c>
      <c r="B2"/>
      <c r="C2" s="43"/>
    </row>
    <row r="3" spans="1:3" s="1" customFormat="1" ht="30" customHeight="1" x14ac:dyDescent="0.2">
      <c r="A3" s="29" t="s">
        <v>24</v>
      </c>
      <c r="B3"/>
      <c r="C3" s="43"/>
    </row>
    <row r="4" spans="1:3" s="1" customFormat="1" ht="50" customHeight="1" x14ac:dyDescent="0.2">
      <c r="A4" s="28" t="s">
        <v>0</v>
      </c>
      <c r="B4"/>
      <c r="C4" s="43"/>
    </row>
    <row r="5" spans="1:3" x14ac:dyDescent="0.2">
      <c r="A5" s="27" t="s">
        <v>1</v>
      </c>
      <c r="C5" s="43"/>
    </row>
    <row r="6" spans="1:3" x14ac:dyDescent="0.2">
      <c r="A6" s="27" t="s">
        <v>2</v>
      </c>
    </row>
    <row r="7" spans="1:3" x14ac:dyDescent="0.2">
      <c r="A7" s="27" t="s">
        <v>3</v>
      </c>
    </row>
    <row r="8" spans="1:3" x14ac:dyDescent="0.2">
      <c r="A8" s="27" t="s">
        <v>4</v>
      </c>
    </row>
    <row r="9" spans="1:3" x14ac:dyDescent="0.2">
      <c r="A9" s="27" t="s">
        <v>5</v>
      </c>
    </row>
    <row r="10" spans="1:3" x14ac:dyDescent="0.2">
      <c r="A10" s="27" t="s">
        <v>6</v>
      </c>
    </row>
  </sheetData>
  <sheetProtection algorithmName="SHA-512" hashValue="jH2UM65hLu2gUdtsqAIUdzn5LdOHOeRxH2aTgCwFBHqr9np+vB/lRryH/CwRCqM8KpLg/bgUSp6C1LHi72WQkw==" saltValue="/xaG4dimeb/llEuMEQYfPA==" spinCount="100000" sheet="1" objects="1" scenarios="1"/>
  <mergeCells count="1">
    <mergeCell ref="C2:C5"/>
  </mergeCells>
  <pageMargins left="0.31496062992125984" right="0.31496062992125984" top="0.35433070866141736" bottom="0.35433070866141736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6"/>
    <pageSetUpPr fitToPage="1"/>
  </sheetPr>
  <dimension ref="A1:L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C2:J2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3" max="16384" width="8.83203125" style="2"/>
  </cols>
  <sheetData>
    <row r="1" spans="1:12" ht="85" customHeight="1" x14ac:dyDescent="0.2">
      <c r="A1" s="34" t="s">
        <v>7</v>
      </c>
      <c r="B1" s="35"/>
      <c r="C1" s="46" t="s">
        <v>8</v>
      </c>
      <c r="D1" s="47"/>
      <c r="E1" s="35"/>
      <c r="F1" s="46" t="s">
        <v>9</v>
      </c>
      <c r="G1" s="47"/>
      <c r="H1" s="35"/>
      <c r="I1" s="46" t="s">
        <v>10</v>
      </c>
      <c r="J1" s="47"/>
    </row>
    <row r="2" spans="1:12" ht="34" customHeight="1" x14ac:dyDescent="0.2">
      <c r="A2" s="36" t="str">
        <f>'Beoordelen open vraag'!A1</f>
        <v>3. OPEN VRAAG</v>
      </c>
      <c r="B2" s="5"/>
      <c r="C2" s="48"/>
      <c r="D2" s="49"/>
      <c r="E2" s="5"/>
      <c r="F2" s="48"/>
      <c r="G2" s="49"/>
      <c r="H2" s="5"/>
      <c r="I2" s="48"/>
      <c r="J2" s="49"/>
      <c r="L2" s="43"/>
    </row>
    <row r="3" spans="1:12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</row>
    <row r="4" spans="1:12" ht="180" customHeight="1" x14ac:dyDescent="0.2">
      <c r="A4" s="22" t="str">
        <f>'Beoordelen open vraag'!A4</f>
        <v>Zie bijlage 6 'kwaliteit'.</v>
      </c>
      <c r="B4" s="6"/>
      <c r="C4" s="50" t="s">
        <v>11</v>
      </c>
      <c r="D4" s="51"/>
      <c r="E4" s="6"/>
      <c r="F4" s="50" t="s">
        <v>11</v>
      </c>
      <c r="G4" s="51"/>
      <c r="H4" s="6"/>
      <c r="I4" s="50" t="s">
        <v>11</v>
      </c>
      <c r="J4" s="51"/>
      <c r="L4" s="43"/>
    </row>
    <row r="5" spans="1:12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ZnfWsxEvxVDtZN5UYEWy43CkvCpApt0HPOC0cuERzjv/MobUf0lBjWm4NWbsNFVHoy75r6cb1ZS1ZrEgMDCpvQ==" saltValue="iEwB48LPweB4hWAigbWebA==" spinCount="100000" sheet="1" objects="1" scenarios="1"/>
  <mergeCells count="13">
    <mergeCell ref="L2:L4"/>
    <mergeCell ref="C3:D3"/>
    <mergeCell ref="I1:J1"/>
    <mergeCell ref="C2:D2"/>
    <mergeCell ref="I2:J2"/>
    <mergeCell ref="C1:D1"/>
    <mergeCell ref="F1:G1"/>
    <mergeCell ref="F2:G2"/>
    <mergeCell ref="I4:J4"/>
    <mergeCell ref="C4:D4"/>
    <mergeCell ref="F4:G4"/>
    <mergeCell ref="F3:G3"/>
    <mergeCell ref="I3:J3"/>
  </mergeCells>
  <dataValidations count="1">
    <dataValidation type="list" errorStyle="warning" allowBlank="1" showErrorMessage="1" error="Voer juiste waarde in. " sqref="F3 I3 C3" xr:uid="{2EB0B8D1-8A61-264B-8E81-D38DF4DC5B16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6915-83FC-2546-B6ED-01C22B2A1E56}">
  <sheetPr>
    <tabColor theme="6"/>
    <pageSetUpPr fitToPage="1"/>
  </sheetPr>
  <dimension ref="A1:M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:J2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4" max="16384" width="8.83203125" style="2"/>
  </cols>
  <sheetData>
    <row r="1" spans="1:13" ht="85" customHeight="1" x14ac:dyDescent="0.2">
      <c r="A1" s="34" t="s">
        <v>12</v>
      </c>
      <c r="B1" s="35"/>
      <c r="C1" s="52" t="str">
        <f>'Beoordelaar 1'!C1</f>
        <v>Inschrijver 1</v>
      </c>
      <c r="D1" s="53"/>
      <c r="E1" s="35"/>
      <c r="F1" s="52" t="str">
        <f>'Beoordelaar 1'!F1</f>
        <v>Inschrijver 2</v>
      </c>
      <c r="G1" s="53"/>
      <c r="H1" s="35"/>
      <c r="I1" s="52" t="str">
        <f>'Beoordelaar 1'!I1</f>
        <v>Inschrijver 3</v>
      </c>
      <c r="J1" s="53"/>
    </row>
    <row r="2" spans="1:13" ht="34" customHeight="1" x14ac:dyDescent="0.2">
      <c r="A2" s="36" t="str">
        <f>'Beoordelen open vraag'!A1</f>
        <v>3. OPEN VRAAG</v>
      </c>
      <c r="B2" s="5"/>
      <c r="C2" s="48"/>
      <c r="D2" s="49"/>
      <c r="E2" s="5"/>
      <c r="F2" s="48"/>
      <c r="G2" s="49"/>
      <c r="H2" s="5"/>
      <c r="I2" s="48"/>
      <c r="J2" s="49"/>
      <c r="L2" s="43"/>
      <c r="M2" s="43"/>
    </row>
    <row r="3" spans="1:13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  <c r="M3" s="43"/>
    </row>
    <row r="4" spans="1:13" ht="180" customHeight="1" x14ac:dyDescent="0.2">
      <c r="A4" s="22" t="str">
        <f>'Beoordelen open vraag'!A4</f>
        <v>Zie bijlage 6 'kwaliteit'.</v>
      </c>
      <c r="B4" s="6"/>
      <c r="C4" s="50" t="s">
        <v>11</v>
      </c>
      <c r="D4" s="51"/>
      <c r="E4" s="6"/>
      <c r="F4" s="50" t="s">
        <v>11</v>
      </c>
      <c r="G4" s="51"/>
      <c r="H4" s="6"/>
      <c r="I4" s="50" t="s">
        <v>11</v>
      </c>
      <c r="J4" s="51"/>
      <c r="L4" s="43"/>
      <c r="M4" s="43"/>
    </row>
    <row r="5" spans="1:13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qcU2xsBnhfUL7ZxVoPP7bydxl9qQVJh1PTia2z+oqiVgu+LqKrlm1+FHcNVw0gQYoJRlIF8OBycSfAPRD8rX6Q==" saltValue="H+Zw9YEassf9k7N2VZlbiw==" spinCount="100000" sheet="1" objects="1" scenarios="1"/>
  <mergeCells count="14">
    <mergeCell ref="C1:D1"/>
    <mergeCell ref="F1:G1"/>
    <mergeCell ref="I1:J1"/>
    <mergeCell ref="C2:D2"/>
    <mergeCell ref="F2:G2"/>
    <mergeCell ref="I2:J2"/>
    <mergeCell ref="M2:M4"/>
    <mergeCell ref="L2:L4"/>
    <mergeCell ref="C3:D3"/>
    <mergeCell ref="F3:G3"/>
    <mergeCell ref="I3:J3"/>
    <mergeCell ref="C4:D4"/>
    <mergeCell ref="F4:G4"/>
    <mergeCell ref="I4:J4"/>
  </mergeCells>
  <dataValidations count="1">
    <dataValidation type="list" errorStyle="warning" allowBlank="1" showErrorMessage="1" error="Voer juiste waarde in. " sqref="F3 I3 C3" xr:uid="{F86CA8B9-9052-8D40-87E2-F9F4EC0A141D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9863-70C6-4444-AB66-F99F2F3CB788}">
  <sheetPr>
    <tabColor theme="6"/>
    <pageSetUpPr fitToPage="1"/>
  </sheetPr>
  <dimension ref="A1:L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:D3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3" max="16384" width="8.83203125" style="2"/>
  </cols>
  <sheetData>
    <row r="1" spans="1:12" ht="85" customHeight="1" x14ac:dyDescent="0.2">
      <c r="A1" s="34" t="s">
        <v>13</v>
      </c>
      <c r="B1" s="35"/>
      <c r="C1" s="52" t="str">
        <f>'Beoordelaar 1'!C1</f>
        <v>Inschrijver 1</v>
      </c>
      <c r="D1" s="53"/>
      <c r="E1" s="35"/>
      <c r="F1" s="52" t="str">
        <f>'Beoordelaar 1'!F1</f>
        <v>Inschrijver 2</v>
      </c>
      <c r="G1" s="53"/>
      <c r="H1" s="35"/>
      <c r="I1" s="52" t="str">
        <f>'Beoordelaar 1'!I1</f>
        <v>Inschrijver 3</v>
      </c>
      <c r="J1" s="53"/>
    </row>
    <row r="2" spans="1:12" ht="34" customHeight="1" x14ac:dyDescent="0.2">
      <c r="A2" s="36" t="str">
        <f>'Beoordelen open vraag'!A1</f>
        <v>3. OPEN VRAAG</v>
      </c>
      <c r="B2" s="5"/>
      <c r="C2" s="48"/>
      <c r="D2" s="49"/>
      <c r="E2" s="5"/>
      <c r="F2" s="48"/>
      <c r="G2" s="49"/>
      <c r="H2" s="5"/>
      <c r="I2" s="48"/>
      <c r="J2" s="49"/>
      <c r="L2" s="43"/>
    </row>
    <row r="3" spans="1:12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</row>
    <row r="4" spans="1:12" ht="180" customHeight="1" x14ac:dyDescent="0.2">
      <c r="A4" s="22" t="str">
        <f>'Beoordelen open vraag'!A4</f>
        <v>Zie bijlage 6 'kwaliteit'.</v>
      </c>
      <c r="B4" s="6"/>
      <c r="C4" s="50" t="s">
        <v>11</v>
      </c>
      <c r="D4" s="51"/>
      <c r="E4" s="6"/>
      <c r="F4" s="50" t="s">
        <v>11</v>
      </c>
      <c r="G4" s="51"/>
      <c r="H4" s="6"/>
      <c r="I4" s="50" t="s">
        <v>11</v>
      </c>
      <c r="J4" s="51"/>
      <c r="L4" s="43"/>
    </row>
    <row r="5" spans="1:12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ipzXeAh4jvrCjLeBaZCb1FTq2WZ5kVOcObNK8C7QDRUKz/XLCWJYOBcnjLt//FtDcKvvfb7FrHL0UqF4HxYp0A==" saltValue="pvY8JS4t/wA+kftI9nOC/g==" spinCount="100000" sheet="1" objects="1" scenarios="1"/>
  <mergeCells count="13">
    <mergeCell ref="C1:D1"/>
    <mergeCell ref="F1:G1"/>
    <mergeCell ref="I1:J1"/>
    <mergeCell ref="C2:D2"/>
    <mergeCell ref="F2:G2"/>
    <mergeCell ref="I2:J2"/>
    <mergeCell ref="L2:L4"/>
    <mergeCell ref="C3:D3"/>
    <mergeCell ref="F3:G3"/>
    <mergeCell ref="I3:J3"/>
    <mergeCell ref="C4:D4"/>
    <mergeCell ref="F4:G4"/>
    <mergeCell ref="I4:J4"/>
  </mergeCells>
  <dataValidations count="1">
    <dataValidation type="list" errorStyle="warning" allowBlank="1" showErrorMessage="1" error="Voer juiste waarde in. " sqref="F3 I3 C3" xr:uid="{A3179B64-CA94-F047-954F-856C8D3EAB96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FF01-988D-824A-B003-C9FFCED7575D}">
  <sheetPr>
    <tabColor theme="6"/>
    <pageSetUpPr fitToPage="1"/>
  </sheetPr>
  <dimension ref="A1:L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:XFD21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3" max="16384" width="8.83203125" style="2"/>
  </cols>
  <sheetData>
    <row r="1" spans="1:12" ht="85" customHeight="1" x14ac:dyDescent="0.2">
      <c r="A1" s="34" t="s">
        <v>14</v>
      </c>
      <c r="B1" s="35"/>
      <c r="C1" s="52" t="str">
        <f>'Beoordelaar 1'!C1</f>
        <v>Inschrijver 1</v>
      </c>
      <c r="D1" s="53"/>
      <c r="E1" s="35"/>
      <c r="F1" s="52" t="str">
        <f>'Beoordelaar 1'!F1</f>
        <v>Inschrijver 2</v>
      </c>
      <c r="G1" s="53"/>
      <c r="H1" s="35"/>
      <c r="I1" s="52" t="str">
        <f>'Beoordelaar 1'!I1</f>
        <v>Inschrijver 3</v>
      </c>
      <c r="J1" s="53"/>
    </row>
    <row r="2" spans="1:12" ht="34" customHeight="1" x14ac:dyDescent="0.2">
      <c r="A2" s="36" t="str">
        <f>'Beoordelen open vraag'!A1</f>
        <v>3. OPEN VRAAG</v>
      </c>
      <c r="B2" s="5"/>
      <c r="C2" s="48"/>
      <c r="D2" s="49"/>
      <c r="E2" s="5"/>
      <c r="F2" s="48"/>
      <c r="G2" s="49"/>
      <c r="H2" s="5"/>
      <c r="I2" s="48"/>
      <c r="J2" s="49"/>
      <c r="L2" s="43"/>
    </row>
    <row r="3" spans="1:12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</row>
    <row r="4" spans="1:12" ht="180" customHeight="1" x14ac:dyDescent="0.2">
      <c r="A4" s="22" t="str">
        <f>'Beoordelen open vraag'!A4</f>
        <v>Zie bijlage 6 'kwaliteit'.</v>
      </c>
      <c r="B4" s="6"/>
      <c r="C4" s="50" t="s">
        <v>11</v>
      </c>
      <c r="D4" s="51"/>
      <c r="E4" s="6"/>
      <c r="F4" s="50" t="s">
        <v>11</v>
      </c>
      <c r="G4" s="51"/>
      <c r="H4" s="6"/>
      <c r="I4" s="50" t="s">
        <v>11</v>
      </c>
      <c r="J4" s="51"/>
      <c r="L4" s="43"/>
    </row>
    <row r="5" spans="1:12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BP4bd1kO1Xp2RPdKivWS0shH/YJ3QefKheq4uXDCkhS6OTqTIsasIY5dUE+GF3/WuP71shWHLETrXQ3MF5fCsQ==" saltValue="3QEmTkhp7aF4iG5wSKMCiQ==" spinCount="100000" sheet="1" objects="1" scenarios="1"/>
  <mergeCells count="13">
    <mergeCell ref="C1:D1"/>
    <mergeCell ref="F1:G1"/>
    <mergeCell ref="I1:J1"/>
    <mergeCell ref="C2:D2"/>
    <mergeCell ref="F2:G2"/>
    <mergeCell ref="I2:J2"/>
    <mergeCell ref="L2:L4"/>
    <mergeCell ref="C3:D3"/>
    <mergeCell ref="F3:G3"/>
    <mergeCell ref="I3:J3"/>
    <mergeCell ref="C4:D4"/>
    <mergeCell ref="F4:G4"/>
    <mergeCell ref="I4:J4"/>
  </mergeCells>
  <dataValidations count="1">
    <dataValidation type="list" errorStyle="warning" allowBlank="1" showErrorMessage="1" error="Voer juiste waarde in. " sqref="F3 I3 C3" xr:uid="{F45AE4CC-CD6E-F148-ACFE-0C06208D00D3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9"/>
    <pageSetUpPr fitToPage="1"/>
  </sheetPr>
  <dimension ref="A1:K10"/>
  <sheetViews>
    <sheetView showGridLine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3" sqref="E3:E8"/>
    </sheetView>
  </sheetViews>
  <sheetFormatPr baseColWidth="10" defaultColWidth="8.83203125" defaultRowHeight="15" x14ac:dyDescent="0.2"/>
  <cols>
    <col min="1" max="1" width="58.1640625" customWidth="1"/>
    <col min="2" max="2" width="15.6640625" customWidth="1"/>
    <col min="3" max="3" width="2.83203125" customWidth="1"/>
    <col min="4" max="4" width="26.1640625" customWidth="1"/>
    <col min="5" max="5" width="33.5" customWidth="1"/>
    <col min="6" max="6" width="2.83203125" customWidth="1"/>
    <col min="7" max="7" width="26.1640625" customWidth="1"/>
    <col min="8" max="8" width="33.5" customWidth="1"/>
    <col min="9" max="9" width="5" customWidth="1"/>
    <col min="10" max="10" width="26.1640625" customWidth="1"/>
    <col min="11" max="11" width="33.5" customWidth="1"/>
  </cols>
  <sheetData>
    <row r="1" spans="1:11" ht="40" customHeight="1" x14ac:dyDescent="0.2">
      <c r="A1" s="54" t="s">
        <v>15</v>
      </c>
      <c r="B1" s="55"/>
      <c r="C1" s="8"/>
      <c r="D1" s="59"/>
      <c r="E1" s="60"/>
      <c r="F1" s="11"/>
      <c r="G1" s="59"/>
      <c r="H1" s="60"/>
      <c r="I1" s="14"/>
      <c r="J1" s="59"/>
      <c r="K1" s="60"/>
    </row>
    <row r="2" spans="1:11" ht="38" customHeight="1" x14ac:dyDescent="0.2">
      <c r="A2" s="63" t="str">
        <f>'Beoordelen open vraag'!A1</f>
        <v>3. OPEN VRAAG</v>
      </c>
      <c r="B2" s="64"/>
      <c r="C2" s="37"/>
      <c r="D2" s="38" t="str">
        <f>'Beoordelaar 1'!C1</f>
        <v>Inschrijver 1</v>
      </c>
      <c r="E2" s="38" t="s">
        <v>16</v>
      </c>
      <c r="F2" s="39"/>
      <c r="G2" s="40" t="str">
        <f>'Beoordelaar 1'!F1</f>
        <v>Inschrijver 2</v>
      </c>
      <c r="H2" s="38" t="s">
        <v>16</v>
      </c>
      <c r="I2" s="41"/>
      <c r="J2" s="40" t="str">
        <f>'Beoordelaar 1'!I1</f>
        <v>Inschrijver 3</v>
      </c>
      <c r="K2" s="38" t="s">
        <v>16</v>
      </c>
    </row>
    <row r="3" spans="1:11" ht="24" customHeight="1" x14ac:dyDescent="0.2">
      <c r="A3" s="61" t="str">
        <f>'Beoordelen open vraag'!A3</f>
        <v xml:space="preserve">OPEN VRAAG: Meerwaarde printmanagementsoftware </v>
      </c>
      <c r="B3" s="20" t="s">
        <v>17</v>
      </c>
      <c r="C3" s="10"/>
      <c r="D3" s="21" t="str">
        <f>'Beoordelaar 1'!C3</f>
        <v>Score:</v>
      </c>
      <c r="E3" s="56" t="s">
        <v>18</v>
      </c>
      <c r="F3" s="10"/>
      <c r="G3" s="21" t="str">
        <f>'Beoordelaar 1'!F3</f>
        <v>Score:</v>
      </c>
      <c r="H3" s="56" t="s">
        <v>18</v>
      </c>
      <c r="I3" s="12"/>
      <c r="J3" s="21" t="str">
        <f>'Beoordelaar 1'!I3</f>
        <v>Score:</v>
      </c>
      <c r="K3" s="56" t="s">
        <v>18</v>
      </c>
    </row>
    <row r="4" spans="1:11" ht="24" customHeight="1" x14ac:dyDescent="0.2">
      <c r="A4" s="62"/>
      <c r="B4" s="20" t="s">
        <v>19</v>
      </c>
      <c r="C4" s="10"/>
      <c r="D4" s="21" t="str">
        <f>'Beoordelaar 2'!C3</f>
        <v>Score:</v>
      </c>
      <c r="E4" s="57"/>
      <c r="F4" s="10"/>
      <c r="G4" s="21" t="str">
        <f>'Beoordelaar 2'!F3</f>
        <v>Score:</v>
      </c>
      <c r="H4" s="57"/>
      <c r="I4" s="12"/>
      <c r="J4" s="21" t="str">
        <f>'Beoordelaar 2'!I3</f>
        <v>Score:</v>
      </c>
      <c r="K4" s="57"/>
    </row>
    <row r="5" spans="1:11" ht="24" customHeight="1" x14ac:dyDescent="0.2">
      <c r="A5" s="62"/>
      <c r="B5" s="20" t="s">
        <v>20</v>
      </c>
      <c r="C5" s="10"/>
      <c r="D5" s="21" t="str">
        <f>'Beoordelaar 3'!C3</f>
        <v>Score:</v>
      </c>
      <c r="E5" s="57"/>
      <c r="F5" s="10"/>
      <c r="G5" s="21" t="str">
        <f>'Beoordelaar 3'!F3</f>
        <v>Score:</v>
      </c>
      <c r="H5" s="57"/>
      <c r="I5" s="12"/>
      <c r="J5" s="21" t="str">
        <f>'Beoordelaar 3'!I3</f>
        <v>Score:</v>
      </c>
      <c r="K5" s="57"/>
    </row>
    <row r="6" spans="1:11" ht="24" customHeight="1" x14ac:dyDescent="0.2">
      <c r="A6" s="62"/>
      <c r="B6" s="20" t="s">
        <v>21</v>
      </c>
      <c r="C6" s="10"/>
      <c r="D6" s="21" t="str">
        <f>'Beoordelaar 4'!C3</f>
        <v>Score:</v>
      </c>
      <c r="E6" s="57"/>
      <c r="F6" s="10"/>
      <c r="G6" s="21" t="str">
        <f>'Beoordelaar 4'!F3</f>
        <v>Score:</v>
      </c>
      <c r="H6" s="57"/>
      <c r="I6" s="12"/>
      <c r="J6" s="21" t="str">
        <f>'Beoordelaar 4'!I3</f>
        <v>Score:</v>
      </c>
      <c r="K6" s="57"/>
    </row>
    <row r="7" spans="1:11" ht="24" customHeight="1" x14ac:dyDescent="0.2">
      <c r="A7" s="65" t="s">
        <v>22</v>
      </c>
      <c r="B7" s="66"/>
      <c r="C7" s="10"/>
      <c r="D7" s="42" t="s">
        <v>1</v>
      </c>
      <c r="E7" s="57"/>
      <c r="F7" s="10"/>
      <c r="G7" s="42" t="s">
        <v>1</v>
      </c>
      <c r="H7" s="57"/>
      <c r="I7" s="12"/>
      <c r="J7" s="42" t="s">
        <v>1</v>
      </c>
      <c r="K7" s="57"/>
    </row>
    <row r="8" spans="1:11" ht="24" customHeight="1" x14ac:dyDescent="0.2">
      <c r="A8" s="67" t="s">
        <v>26</v>
      </c>
      <c r="B8" s="68"/>
      <c r="C8" s="9"/>
      <c r="D8" s="23" t="str">
        <f>IF(D7="Uitmuntend","€ 10.000",IF(D7="Goed","€ 8.000",IF(D7="Voldoende","€ 0",IF(D7="Matig","- € 8.000",IF(D7="Onvoldoende","KNOCK OUT"," ")))))</f>
        <v xml:space="preserve"> </v>
      </c>
      <c r="E8" s="58"/>
      <c r="F8" s="9"/>
      <c r="G8" s="23" t="str">
        <f>IF(G7="Uitmuntend","€ 10.000",IF(G7="Goed","€ 8.000",IF(G7="Voldoende","€ 0",IF(G7="Matig","- € 8.000",IF(G7="Onvoldoende","KNOCK OUT"," ")))))</f>
        <v xml:space="preserve"> </v>
      </c>
      <c r="H8" s="58"/>
      <c r="I8" s="13"/>
      <c r="J8" s="23" t="str">
        <f>IF(J7="Uitmuntend","€ 10.000",IF(J7="Goed","€ 8.000",IF(J7="Voldoende","€ 0",IF(J7="Matig","- € 8.000",IF(J7="Onvoldoende","KNOCK OUT"," ")))))</f>
        <v xml:space="preserve"> </v>
      </c>
      <c r="K8" s="58"/>
    </row>
    <row r="9" spans="1:11" ht="24" customHeight="1" x14ac:dyDescent="0.2">
      <c r="A9" s="25"/>
      <c r="B9" s="15"/>
      <c r="C9" s="16"/>
      <c r="D9" s="26"/>
      <c r="E9" s="16"/>
      <c r="F9" s="16"/>
      <c r="G9" s="26"/>
      <c r="H9" s="16"/>
      <c r="I9" s="16"/>
      <c r="J9" s="26"/>
      <c r="K9" s="16"/>
    </row>
    <row r="10" spans="1:11" ht="24" customHeight="1" x14ac:dyDescent="0.2"/>
  </sheetData>
  <sheetProtection algorithmName="SHA-512" hashValue="dq3ob31MYP48N9q2RTqWO1ZwbNrGR2HtGqIFXYYUTTUfn7f6la5aZDECYFIM+moR5RuzWr6KL4465UU2U3OWvg==" saltValue="vaFyfvcZIF1B7cHp+1bBcg==" spinCount="100000" sheet="1" objects="1" scenarios="1"/>
  <mergeCells count="11">
    <mergeCell ref="J1:K1"/>
    <mergeCell ref="G1:H1"/>
    <mergeCell ref="H3:H8"/>
    <mergeCell ref="K3:K8"/>
    <mergeCell ref="A1:B1"/>
    <mergeCell ref="E3:E8"/>
    <mergeCell ref="D1:E1"/>
    <mergeCell ref="A3:A6"/>
    <mergeCell ref="A2:B2"/>
    <mergeCell ref="A7:B7"/>
    <mergeCell ref="A8:B8"/>
  </mergeCells>
  <dataValidations count="1">
    <dataValidation type="list" errorStyle="warning" allowBlank="1" showErrorMessage="1" sqref="F7:G7 I7:J7 D7" xr:uid="{00000000-0002-0000-0400-000000000000}">
      <formula1>SCORE</formula1>
    </dataValidation>
  </dataValidation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1080428f18915570fb6f60dbc2472aa0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9ab96669898c621f87e94ee4a43195c9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BCDFC-00A3-423E-9259-4CB0A29FABAF}">
  <ds:schemaRefs>
    <ds:schemaRef ds:uri="http://purl.org/dc/terms/"/>
    <ds:schemaRef ds:uri="cdfd6af9-2027-427e-aee7-f2f3dc2ea940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4d4ff2e-cf62-40b0-a5cf-f8c6524922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EC53EA9-270B-42B4-8339-9167CDCF5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FF6D74-4C79-4514-8C44-9218927E8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Beoordelen open vraag</vt:lpstr>
      <vt:lpstr>Beoordelaar 1</vt:lpstr>
      <vt:lpstr>Beoordelaar 2</vt:lpstr>
      <vt:lpstr>Beoordelaar 3</vt:lpstr>
      <vt:lpstr>Beoordelaar 4</vt:lpstr>
      <vt:lpstr>Consensus</vt:lpstr>
      <vt:lpstr>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2006-09-16T00:00:00Z</dcterms:created>
  <dcterms:modified xsi:type="dcterms:W3CDTF">2025-11-13T13:22:01Z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