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d-my.sharepoint.com/personal/pgf_rijfkogel_drechtsteden_nl/Documents/Documenten/"/>
    </mc:Choice>
  </mc:AlternateContent>
  <xr:revisionPtr revIDLastSave="889" documentId="8_{6BCA0B02-F2B6-49C3-9B25-64C934D7CEBF}" xr6:coauthVersionLast="47" xr6:coauthVersionMax="47" xr10:uidLastSave="{9514A632-28F1-491F-B286-E3B086428D33}"/>
  <bookViews>
    <workbookView xWindow="-108" yWindow="-108" windowWidth="23256" windowHeight="12456" xr2:uid="{72B457DA-CB81-9840-BABE-AC36F09B5AFA}"/>
  </bookViews>
  <sheets>
    <sheet name="Prijzen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2" l="1"/>
  <c r="M28" i="2"/>
  <c r="L21" i="2"/>
  <c r="L6" i="2"/>
  <c r="M6" i="2"/>
  <c r="L15" i="2"/>
  <c r="M15" i="2" s="1"/>
  <c r="L10" i="2"/>
  <c r="M10" i="2" s="1"/>
  <c r="L28" i="2"/>
  <c r="L43" i="2"/>
  <c r="M43" i="2"/>
</calcChain>
</file>

<file path=xl/sharedStrings.xml><?xml version="1.0" encoding="utf-8"?>
<sst xmlns="http://schemas.openxmlformats.org/spreadsheetml/2006/main" count="66" uniqueCount="58">
  <si>
    <t>Prijzenblad EUD - Drechtsteden</t>
  </si>
  <si>
    <t>Versie</t>
  </si>
  <si>
    <t>1.0</t>
  </si>
  <si>
    <t>Naam Inschrijver:</t>
  </si>
  <si>
    <t>&lt;naam&gt;</t>
  </si>
  <si>
    <t>Nr.</t>
  </si>
  <si>
    <t>Omschrijving Kernassortiment</t>
  </si>
  <si>
    <t>Aantal</t>
  </si>
  <si>
    <t>prijs</t>
  </si>
  <si>
    <t>Tarief</t>
  </si>
  <si>
    <t>Opslagmarge</t>
  </si>
  <si>
    <t>Naam en functie tekenbevoegde:</t>
  </si>
  <si>
    <t>&lt;naam, &lt;functie&gt;</t>
  </si>
  <si>
    <t>1.</t>
  </si>
  <si>
    <t>Werkplekken  65% (cat 1)</t>
  </si>
  <si>
    <t>totaal:</t>
  </si>
  <si>
    <t>max/deel</t>
  </si>
  <si>
    <t>Score:</t>
  </si>
  <si>
    <t>Handtekening:
NB: De in te sturen pdf-versie dient voorzien te zijn van een handtekening van een tekenbevoegde.</t>
  </si>
  <si>
    <t>Windows Laptop type  - standaard, hybride, zwaar</t>
  </si>
  <si>
    <t>(0-5%)</t>
  </si>
  <si>
    <t>Desktop wisselwerkplek/vergaderruimte/Autocad</t>
  </si>
  <si>
    <t>2.</t>
  </si>
  <si>
    <t>Mobiele devices en dockingstations  30%  (cat 2)</t>
  </si>
  <si>
    <t xml:space="preserve">Cat 1/2/3 is puur ter indicatie van het percentage van de gemiddelde omzet / jaar;    Cat 1/2 kennen andere device gebonden werkzaamheden en kunnen derhalve anders geprijsd worden.  Alle wegingen zijn op basis van gemiddelde omzetpercentages van afgelopen jaren; Bandbreedte 0-5%: score 0=100%; 1=80%; 2=60%; 3=40% 4=20% 5=0% </t>
  </si>
  <si>
    <t>Dockingstation; beeldscherm met dockingstation</t>
  </si>
  <si>
    <t xml:space="preserve">tablets IOS 11" IO 13" </t>
  </si>
  <si>
    <t>3.</t>
  </si>
  <si>
    <t>Overige 5%  (cat 3)</t>
  </si>
  <si>
    <t>Alle overige ICT accessoires</t>
  </si>
  <si>
    <t>Dienstverlening is additioneel op de opslagmarge</t>
  </si>
  <si>
    <t>Omschrijving extra handelingen</t>
  </si>
  <si>
    <t>eenheid</t>
  </si>
  <si>
    <t>Dienstverlening</t>
  </si>
  <si>
    <t>cat 1</t>
  </si>
  <si>
    <t>Alle product gebonden werkzaamheden</t>
  </si>
  <si>
    <t>(tussen 0 en 35)</t>
  </si>
  <si>
    <t>Aanpassen BIOS instellingen</t>
  </si>
  <si>
    <t>Aanbrengen standaard label (sticker op device)</t>
  </si>
  <si>
    <t>Handmatig uitlezen en registreren device Serial number, Windows product ID en Hardware hash (Autopilot)</t>
  </si>
  <si>
    <t>Het uitpakken van het artikel t.b.v het uitvoeren van diensten en inpakken laptop en muis in tas/desktop in originele verpakking</t>
  </si>
  <si>
    <t>Image plaatsten / pre-provisioning</t>
  </si>
  <si>
    <t>cat 2</t>
  </si>
  <si>
    <t>(tussen 0 en 25)</t>
  </si>
  <si>
    <t>Registratie Samsung Knox/Apple Business Manager</t>
  </si>
  <si>
    <t>CMDB asset registratie</t>
  </si>
  <si>
    <t>cat 3</t>
  </si>
  <si>
    <t xml:space="preserve">Overige </t>
  </si>
  <si>
    <t>Geen werkzaamheden</t>
  </si>
  <si>
    <t>Beste aanbieding = 10 / nummer 2 = 5 / rest = 0</t>
  </si>
  <si>
    <t xml:space="preserve">Project </t>
  </si>
  <si>
    <t xml:space="preserve">tarief projectkosten </t>
  </si>
  <si>
    <t>On site Support engineer</t>
  </si>
  <si>
    <t>uur</t>
  </si>
  <si>
    <t>(max 80)</t>
  </si>
  <si>
    <t>Werkvoorbereiding</t>
  </si>
  <si>
    <t>(max 100)</t>
  </si>
  <si>
    <t>Weging: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</si>
</sst>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_ [$€-413]\ * #,##0.00_ ;_ [$€-413]\ * \-#,##0.00_ ;_ [$€-413]\ * &quot;-&quot;??_ ;_ @_ "/>
    <numFmt numFmtId="166" formatCode="_ [$€-2]\ * #,##0.00_ ;_ [$€-2]\ * \-#,##0.00_ ;_ [$€-2]\ * &quot;-&quot;??_ ;_ @_ 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Dustin Sans Bold"/>
      <family val="2"/>
      <charset val="1"/>
    </font>
    <font>
      <sz val="9"/>
      <name val="Comic Sans MS"/>
      <charset val="1"/>
    </font>
    <font>
      <b/>
      <sz val="11"/>
      <name val="Calibri"/>
      <family val="2"/>
    </font>
    <font>
      <sz val="11"/>
      <color rgb="FF000000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5" borderId="1" xfId="1" applyFont="1" applyFill="1" applyBorder="1"/>
    <xf numFmtId="0" fontId="0" fillId="6" borderId="0" xfId="0" applyFill="1"/>
    <xf numFmtId="164" fontId="3" fillId="3" borderId="0" xfId="0" applyNumberFormat="1" applyFont="1" applyFill="1"/>
    <xf numFmtId="0" fontId="5" fillId="0" borderId="1" xfId="0" applyFont="1" applyBorder="1"/>
    <xf numFmtId="0" fontId="2" fillId="2" borderId="0" xfId="0" applyFont="1" applyFill="1" applyAlignment="1">
      <alignment horizontal="center" wrapText="1"/>
    </xf>
    <xf numFmtId="0" fontId="0" fillId="6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164" fontId="0" fillId="0" borderId="1" xfId="1" applyFont="1" applyFill="1" applyBorder="1" applyProtection="1">
      <protection locked="0"/>
    </xf>
    <xf numFmtId="9" fontId="0" fillId="0" borderId="1" xfId="1" applyNumberFormat="1" applyFont="1" applyFill="1" applyBorder="1" applyAlignment="1" applyProtection="1">
      <alignment horizontal="center"/>
      <protection locked="0"/>
    </xf>
    <xf numFmtId="10" fontId="0" fillId="4" borderId="1" xfId="1" applyNumberFormat="1" applyFont="1" applyFill="1" applyBorder="1" applyAlignment="1" applyProtection="1">
      <alignment horizontal="center"/>
      <protection locked="0"/>
    </xf>
    <xf numFmtId="164" fontId="0" fillId="0" borderId="2" xfId="0" applyNumberFormat="1" applyBorder="1"/>
    <xf numFmtId="0" fontId="3" fillId="0" borderId="0" xfId="0" applyFont="1" applyAlignment="1">
      <alignment horizontal="left"/>
    </xf>
    <xf numFmtId="0" fontId="0" fillId="4" borderId="0" xfId="0" applyFill="1" applyAlignment="1" applyProtection="1">
      <alignment vertical="top"/>
      <protection locked="0"/>
    </xf>
    <xf numFmtId="0" fontId="7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4" fillId="2" borderId="0" xfId="0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7" borderId="0" xfId="0" applyFont="1" applyFill="1" applyAlignment="1">
      <alignment horizontal="left" vertical="top" wrapText="1"/>
    </xf>
    <xf numFmtId="10" fontId="0" fillId="5" borderId="1" xfId="1" applyNumberFormat="1" applyFont="1" applyFill="1" applyBorder="1" applyAlignment="1" applyProtection="1">
      <alignment horizontal="center"/>
      <protection locked="0"/>
    </xf>
    <xf numFmtId="164" fontId="0" fillId="5" borderId="1" xfId="1" applyFont="1" applyFill="1" applyBorder="1" applyProtection="1">
      <protection locked="0"/>
    </xf>
    <xf numFmtId="0" fontId="0" fillId="0" borderId="1" xfId="0" applyBorder="1" applyAlignment="1">
      <alignment wrapText="1"/>
    </xf>
    <xf numFmtId="165" fontId="0" fillId="5" borderId="1" xfId="1" applyNumberFormat="1" applyFont="1" applyFill="1" applyBorder="1" applyAlignment="1" applyProtection="1">
      <alignment horizontal="center"/>
      <protection locked="0"/>
    </xf>
    <xf numFmtId="0" fontId="8" fillId="0" borderId="0" xfId="0" applyFont="1"/>
    <xf numFmtId="0" fontId="9" fillId="0" borderId="0" xfId="0" applyFont="1" applyAlignment="1">
      <alignment wrapText="1"/>
    </xf>
    <xf numFmtId="166" fontId="0" fillId="4" borderId="1" xfId="1" applyNumberFormat="1" applyFont="1" applyFill="1" applyBorder="1" applyAlignment="1" applyProtection="1">
      <alignment horizontal="center"/>
      <protection locked="0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left" vertical="center"/>
    </xf>
    <xf numFmtId="164" fontId="0" fillId="0" borderId="0" xfId="0" applyNumberFormat="1"/>
    <xf numFmtId="0" fontId="0" fillId="0" borderId="6" xfId="0" applyBorder="1" applyAlignment="1">
      <alignment horizontal="left" vertical="center"/>
    </xf>
    <xf numFmtId="0" fontId="3" fillId="0" borderId="0" xfId="0" applyFont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5" borderId="1" xfId="0" applyFill="1" applyBorder="1" applyAlignment="1">
      <alignment horizontal="center"/>
    </xf>
    <xf numFmtId="165" fontId="0" fillId="4" borderId="1" xfId="1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left" vertical="center"/>
    </xf>
    <xf numFmtId="0" fontId="11" fillId="0" borderId="0" xfId="0" applyFont="1"/>
    <xf numFmtId="0" fontId="10" fillId="8" borderId="0" xfId="0" applyFont="1" applyFill="1" applyAlignment="1">
      <alignment vertical="top" wrapText="1"/>
    </xf>
    <xf numFmtId="44" fontId="0" fillId="5" borderId="1" xfId="0" applyNumberFormat="1" applyFill="1" applyBorder="1" applyAlignment="1">
      <alignment horizontal="center"/>
    </xf>
    <xf numFmtId="0" fontId="0" fillId="5" borderId="4" xfId="0" applyFill="1" applyBorder="1" applyAlignment="1">
      <alignment vertical="center"/>
    </xf>
    <xf numFmtId="0" fontId="0" fillId="5" borderId="0" xfId="0" applyFill="1"/>
    <xf numFmtId="165" fontId="0" fillId="5" borderId="0" xfId="0" applyNumberFormat="1" applyFill="1"/>
    <xf numFmtId="1" fontId="0" fillId="9" borderId="0" xfId="0" applyNumberFormat="1" applyFill="1"/>
    <xf numFmtId="0" fontId="5" fillId="5" borderId="1" xfId="0" applyFont="1" applyFill="1" applyBorder="1"/>
    <xf numFmtId="0" fontId="6" fillId="7" borderId="0" xfId="0" applyFont="1" applyFill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7F4AE-F11F-447C-B74B-7210B713D459}">
  <dimension ref="A1:W51"/>
  <sheetViews>
    <sheetView tabSelected="1" workbookViewId="0">
      <selection activeCell="C12" sqref="C12"/>
    </sheetView>
  </sheetViews>
  <sheetFormatPr defaultRowHeight="15.75"/>
  <cols>
    <col min="3" max="3" width="54.125" customWidth="1"/>
    <col min="4" max="4" width="2.75" customWidth="1"/>
    <col min="6" max="6" width="7.5" customWidth="1"/>
    <col min="7" max="7" width="11.5" bestFit="1" customWidth="1"/>
    <col min="8" max="8" width="14.125" bestFit="1" customWidth="1"/>
    <col min="9" max="9" width="13" customWidth="1"/>
    <col min="10" max="10" width="18.25" bestFit="1" customWidth="1"/>
    <col min="11" max="11" width="14.125" bestFit="1" customWidth="1"/>
  </cols>
  <sheetData>
    <row r="1" spans="1:23" ht="33.75">
      <c r="A1" s="6"/>
      <c r="B1" s="23" t="s">
        <v>0</v>
      </c>
      <c r="C1" s="23"/>
      <c r="D1" s="6"/>
      <c r="E1" s="23"/>
      <c r="F1" s="23"/>
      <c r="G1" s="23"/>
      <c r="H1" s="23"/>
      <c r="I1" s="23"/>
      <c r="J1" s="23"/>
      <c r="K1" s="23"/>
      <c r="L1" s="23"/>
      <c r="M1" s="23"/>
      <c r="N1" s="23"/>
      <c r="Q1" s="18" t="s">
        <v>1</v>
      </c>
      <c r="R1" s="18" t="s">
        <v>2</v>
      </c>
    </row>
    <row r="2" spans="1:23">
      <c r="A2" s="6"/>
      <c r="B2" s="6"/>
      <c r="C2" s="6"/>
      <c r="D2" s="6"/>
      <c r="E2" s="6"/>
      <c r="F2" s="6"/>
      <c r="G2" s="6"/>
      <c r="H2" s="6"/>
      <c r="I2" s="10"/>
      <c r="J2" s="6"/>
      <c r="K2" s="6"/>
      <c r="L2" s="6"/>
      <c r="M2" s="6"/>
      <c r="N2" s="6"/>
      <c r="P2" s="6"/>
      <c r="Q2" s="6"/>
      <c r="R2" s="6"/>
      <c r="S2" s="6"/>
      <c r="T2" s="6"/>
      <c r="U2" s="6"/>
      <c r="V2" s="6"/>
      <c r="W2" s="6"/>
    </row>
    <row r="3" spans="1:23">
      <c r="A3" s="6"/>
      <c r="B3" s="1"/>
      <c r="C3" s="1"/>
      <c r="D3" s="6"/>
      <c r="E3" s="1"/>
      <c r="F3" s="1"/>
      <c r="G3" s="1"/>
      <c r="H3" s="1"/>
      <c r="I3" s="1"/>
      <c r="J3" s="1"/>
      <c r="K3" s="19"/>
      <c r="L3" s="19"/>
      <c r="M3" s="19"/>
      <c r="N3" s="6"/>
      <c r="P3" s="6"/>
      <c r="Q3" s="24" t="s">
        <v>3</v>
      </c>
      <c r="R3" s="24"/>
      <c r="S3" s="24"/>
      <c r="T3" s="17" t="s">
        <v>4</v>
      </c>
      <c r="U3" s="17"/>
      <c r="V3" s="17"/>
      <c r="W3" s="6"/>
    </row>
    <row r="4" spans="1:23" ht="16.5">
      <c r="A4" s="6"/>
      <c r="B4" s="1" t="s">
        <v>5</v>
      </c>
      <c r="C4" s="1" t="s">
        <v>6</v>
      </c>
      <c r="D4" s="6"/>
      <c r="E4" s="9"/>
      <c r="F4" s="1" t="s">
        <v>7</v>
      </c>
      <c r="G4" s="1" t="s">
        <v>8</v>
      </c>
      <c r="H4" s="9" t="s">
        <v>9</v>
      </c>
      <c r="I4" s="19" t="s">
        <v>10</v>
      </c>
      <c r="J4" s="9"/>
      <c r="K4" s="9"/>
      <c r="L4" s="9"/>
      <c r="M4" s="9"/>
      <c r="N4" s="6"/>
      <c r="P4" s="6"/>
      <c r="Q4" s="24" t="s">
        <v>11</v>
      </c>
      <c r="R4" s="24"/>
      <c r="S4" s="24"/>
      <c r="T4" s="17" t="s">
        <v>12</v>
      </c>
      <c r="U4" s="17"/>
      <c r="V4" s="17"/>
      <c r="W4" s="6"/>
    </row>
    <row r="5" spans="1:23" ht="23.25" customHeight="1">
      <c r="A5" s="6"/>
      <c r="B5" s="2" t="s">
        <v>13</v>
      </c>
      <c r="C5" s="2" t="s">
        <v>14</v>
      </c>
      <c r="D5" s="6"/>
      <c r="E5" s="2"/>
      <c r="F5" s="11"/>
      <c r="G5" s="11"/>
      <c r="H5" s="2"/>
      <c r="I5" s="11"/>
      <c r="J5" s="7"/>
      <c r="K5" s="7" t="s">
        <v>15</v>
      </c>
      <c r="L5" s="7" t="s">
        <v>16</v>
      </c>
      <c r="M5" s="7" t="s">
        <v>17</v>
      </c>
      <c r="N5" s="6"/>
      <c r="P5" s="6"/>
      <c r="Q5" s="25" t="s">
        <v>18</v>
      </c>
      <c r="R5" s="26"/>
      <c r="S5" s="26"/>
      <c r="W5" s="6"/>
    </row>
    <row r="6" spans="1:23">
      <c r="A6" s="6"/>
      <c r="B6" s="3"/>
      <c r="C6" s="3" t="s">
        <v>19</v>
      </c>
      <c r="D6" s="6"/>
      <c r="E6" s="3"/>
      <c r="F6" s="43"/>
      <c r="G6" s="48"/>
      <c r="H6" s="12"/>
      <c r="I6" s="14">
        <v>0.02</v>
      </c>
      <c r="J6" s="5" t="s">
        <v>20</v>
      </c>
      <c r="K6" s="40"/>
      <c r="L6" s="36">
        <f>+K9*65%</f>
        <v>104</v>
      </c>
      <c r="M6" s="36">
        <f>+L6*(5-I6*100)/5</f>
        <v>62.4</v>
      </c>
      <c r="N6" s="6"/>
      <c r="P6" s="6"/>
      <c r="Q6" s="20"/>
      <c r="R6" s="21"/>
      <c r="S6" s="21"/>
      <c r="W6" s="6"/>
    </row>
    <row r="7" spans="1:23">
      <c r="A7" s="6"/>
      <c r="B7" s="8"/>
      <c r="C7" s="32" t="s">
        <v>21</v>
      </c>
      <c r="D7" s="6"/>
      <c r="E7" s="8"/>
      <c r="F7" s="4"/>
      <c r="G7" s="4"/>
      <c r="H7" s="12"/>
      <c r="I7" s="28"/>
      <c r="J7" s="5"/>
      <c r="K7" s="41"/>
      <c r="L7" s="36"/>
      <c r="M7" s="36"/>
      <c r="N7" s="6"/>
      <c r="P7" s="6"/>
      <c r="Q7" s="6"/>
      <c r="R7" s="6"/>
      <c r="S7" s="6"/>
      <c r="T7" s="6"/>
      <c r="U7" s="6"/>
      <c r="V7" s="6"/>
      <c r="W7" s="6"/>
    </row>
    <row r="8" spans="1:23" ht="16.5">
      <c r="A8" s="6"/>
      <c r="B8" s="8"/>
      <c r="C8" s="33"/>
      <c r="D8" s="6"/>
      <c r="E8" s="8"/>
      <c r="F8" s="4"/>
      <c r="G8" s="4"/>
      <c r="H8" s="12"/>
      <c r="I8" s="13"/>
      <c r="J8" s="5"/>
      <c r="K8" s="41"/>
      <c r="L8" s="36"/>
      <c r="M8" s="36"/>
      <c r="N8" s="6"/>
    </row>
    <row r="9" spans="1:23">
      <c r="A9" s="6"/>
      <c r="B9" s="2" t="s">
        <v>22</v>
      </c>
      <c r="C9" s="2" t="s">
        <v>23</v>
      </c>
      <c r="D9" s="6"/>
      <c r="E9" s="2"/>
      <c r="F9" s="2"/>
      <c r="G9" s="2"/>
      <c r="H9" s="2"/>
      <c r="I9" s="11"/>
      <c r="J9" s="7"/>
      <c r="K9" s="49">
        <v>160</v>
      </c>
      <c r="L9" s="36"/>
      <c r="M9" s="36"/>
      <c r="N9" s="6"/>
      <c r="Q9" s="47" t="s">
        <v>24</v>
      </c>
      <c r="R9" s="47"/>
      <c r="S9" s="47"/>
      <c r="T9" s="47"/>
      <c r="U9" s="47"/>
      <c r="V9" s="47"/>
    </row>
    <row r="10" spans="1:23">
      <c r="A10" s="6"/>
      <c r="B10" s="3"/>
      <c r="C10" s="3" t="s">
        <v>25</v>
      </c>
      <c r="D10" s="6"/>
      <c r="E10" s="3"/>
      <c r="F10" s="43"/>
      <c r="G10" s="48"/>
      <c r="H10" s="29"/>
      <c r="I10" s="14">
        <v>0.02</v>
      </c>
      <c r="J10" s="5" t="s">
        <v>20</v>
      </c>
      <c r="K10" s="41"/>
      <c r="L10" s="36">
        <f>+K9*30%</f>
        <v>48</v>
      </c>
      <c r="M10" s="36">
        <f>+L10*(5-I10*100)/5</f>
        <v>28.8</v>
      </c>
      <c r="N10" s="6"/>
      <c r="Q10" s="47"/>
      <c r="R10" s="47"/>
      <c r="S10" s="47"/>
      <c r="T10" s="47"/>
      <c r="U10" s="47"/>
      <c r="V10" s="47"/>
    </row>
    <row r="11" spans="1:23">
      <c r="A11" s="6"/>
      <c r="B11" s="3"/>
      <c r="C11" s="32" t="s">
        <v>26</v>
      </c>
      <c r="D11" s="6"/>
      <c r="E11" s="3"/>
      <c r="F11" s="4"/>
      <c r="G11" s="4"/>
      <c r="H11" s="29"/>
      <c r="I11" s="28"/>
      <c r="J11" s="5"/>
      <c r="K11" s="41"/>
      <c r="L11" s="36"/>
      <c r="M11" s="36"/>
      <c r="N11" s="6"/>
      <c r="Q11" s="47"/>
      <c r="R11" s="47"/>
      <c r="S11" s="47"/>
      <c r="T11" s="47"/>
      <c r="U11" s="47"/>
      <c r="V11" s="47"/>
    </row>
    <row r="12" spans="1:23">
      <c r="A12" s="6"/>
      <c r="B12" s="3"/>
      <c r="C12" s="3">
        <v>164</v>
      </c>
      <c r="D12" s="6"/>
      <c r="E12" s="3"/>
      <c r="F12" s="4"/>
      <c r="G12" s="4"/>
      <c r="H12" s="29"/>
      <c r="I12" s="28"/>
      <c r="J12" s="5"/>
      <c r="K12" s="41"/>
      <c r="L12" s="36"/>
      <c r="M12" s="36"/>
      <c r="N12" s="6"/>
      <c r="Q12" s="47"/>
      <c r="R12" s="47"/>
      <c r="S12" s="47"/>
      <c r="T12" s="47"/>
      <c r="U12" s="47"/>
      <c r="V12" s="47"/>
    </row>
    <row r="13" spans="1:23">
      <c r="A13" s="6"/>
      <c r="B13" s="8"/>
      <c r="C13" s="32"/>
      <c r="D13" s="6"/>
      <c r="E13" s="8"/>
      <c r="F13" s="4"/>
      <c r="G13" s="4"/>
      <c r="H13" s="12"/>
      <c r="I13" s="13"/>
      <c r="J13" s="5"/>
      <c r="K13" s="41"/>
      <c r="L13" s="36"/>
      <c r="M13" s="36"/>
      <c r="N13" s="6"/>
      <c r="Q13" s="47"/>
      <c r="R13" s="47"/>
      <c r="S13" s="47"/>
      <c r="T13" s="47"/>
      <c r="U13" s="47"/>
      <c r="V13" s="47"/>
    </row>
    <row r="14" spans="1:23">
      <c r="A14" s="6"/>
      <c r="B14" s="2" t="s">
        <v>27</v>
      </c>
      <c r="C14" s="2" t="s">
        <v>28</v>
      </c>
      <c r="D14" s="6"/>
      <c r="E14" s="2"/>
      <c r="F14" s="2"/>
      <c r="G14" s="2"/>
      <c r="H14" s="2"/>
      <c r="I14" s="11"/>
      <c r="J14" s="7"/>
      <c r="K14" s="41"/>
      <c r="L14" s="36"/>
      <c r="M14" s="36"/>
      <c r="N14" s="6"/>
      <c r="Q14" s="47"/>
      <c r="R14" s="47"/>
      <c r="S14" s="47"/>
      <c r="T14" s="47"/>
      <c r="U14" s="47"/>
      <c r="V14" s="47"/>
    </row>
    <row r="15" spans="1:23">
      <c r="A15" s="6"/>
      <c r="B15" s="3"/>
      <c r="C15" s="3" t="s">
        <v>29</v>
      </c>
      <c r="D15" s="6"/>
      <c r="E15" s="3"/>
      <c r="F15" s="4"/>
      <c r="G15" s="4"/>
      <c r="H15" s="12"/>
      <c r="I15" s="14">
        <v>0.02</v>
      </c>
      <c r="J15" s="5" t="s">
        <v>20</v>
      </c>
      <c r="K15" s="42"/>
      <c r="L15" s="38">
        <f>+K9*5%</f>
        <v>8</v>
      </c>
      <c r="M15" s="36">
        <f>+L15*(5-I15*100)/5</f>
        <v>4.8</v>
      </c>
      <c r="N15" s="6"/>
      <c r="Q15" s="27"/>
      <c r="R15" s="27"/>
      <c r="S15" s="27"/>
      <c r="T15" s="27"/>
      <c r="U15" s="27"/>
      <c r="V15" s="27"/>
    </row>
    <row r="16" spans="1:23" ht="18.75" customHeight="1">
      <c r="A16" s="6"/>
      <c r="B16" s="8"/>
      <c r="C16" s="8"/>
      <c r="D16" s="6"/>
      <c r="E16" s="8"/>
      <c r="F16" s="4"/>
      <c r="G16" s="4"/>
      <c r="H16" s="12"/>
      <c r="I16" s="13"/>
      <c r="J16" s="5"/>
      <c r="K16" s="5"/>
      <c r="L16" s="38"/>
      <c r="M16" s="36"/>
      <c r="N16" s="6"/>
      <c r="Q16" s="54" t="s">
        <v>30</v>
      </c>
      <c r="R16" s="54"/>
      <c r="S16" s="54"/>
      <c r="T16" s="54"/>
      <c r="U16" s="54"/>
      <c r="V16" s="54"/>
    </row>
    <row r="17" spans="1:17">
      <c r="A17" s="6"/>
      <c r="B17" s="8"/>
      <c r="C17" s="32"/>
      <c r="D17" s="6"/>
      <c r="E17" s="8"/>
      <c r="F17" s="4"/>
      <c r="G17" s="4"/>
      <c r="H17" s="12"/>
      <c r="I17" s="13"/>
      <c r="J17" s="5"/>
      <c r="K17" s="5"/>
      <c r="L17" s="38"/>
      <c r="M17" s="36"/>
      <c r="N17" s="6"/>
    </row>
    <row r="18" spans="1:17">
      <c r="A18" s="6"/>
      <c r="B18" s="6"/>
      <c r="C18" s="6"/>
      <c r="D18" s="6"/>
      <c r="E18" s="6"/>
      <c r="F18" s="6"/>
      <c r="G18" s="6"/>
      <c r="H18" s="6"/>
      <c r="I18" s="10"/>
      <c r="J18" s="6"/>
      <c r="K18" s="6"/>
      <c r="L18" s="6"/>
      <c r="M18" s="6"/>
      <c r="N18" s="6"/>
    </row>
    <row r="19" spans="1:17" ht="16.5">
      <c r="A19" s="6"/>
      <c r="B19" s="1" t="s">
        <v>5</v>
      </c>
      <c r="C19" s="1" t="s">
        <v>31</v>
      </c>
      <c r="D19" s="6"/>
      <c r="E19" s="1" t="s">
        <v>7</v>
      </c>
      <c r="F19" s="19" t="s">
        <v>32</v>
      </c>
      <c r="G19" s="19"/>
      <c r="H19" s="9" t="s">
        <v>9</v>
      </c>
      <c r="I19" s="19"/>
      <c r="J19" s="9"/>
      <c r="K19" s="9"/>
      <c r="L19" s="9"/>
      <c r="M19" s="9"/>
      <c r="N19" s="6"/>
    </row>
    <row r="20" spans="1:17">
      <c r="A20" s="6"/>
      <c r="B20" s="2"/>
      <c r="C20" s="2" t="s">
        <v>33</v>
      </c>
      <c r="D20" s="6"/>
      <c r="E20" s="2"/>
      <c r="F20" s="2"/>
      <c r="G20" s="2"/>
      <c r="H20" s="2"/>
      <c r="I20" s="11"/>
      <c r="J20" s="7"/>
      <c r="K20" s="7"/>
      <c r="L20" s="7"/>
      <c r="M20" s="7"/>
      <c r="N20" s="6"/>
    </row>
    <row r="21" spans="1:17">
      <c r="A21" s="6"/>
      <c r="B21" s="3" t="s">
        <v>34</v>
      </c>
      <c r="C21" s="3" t="s">
        <v>35</v>
      </c>
      <c r="D21" s="6"/>
      <c r="E21" s="3"/>
      <c r="F21" s="43"/>
      <c r="G21" s="35"/>
      <c r="H21" s="44">
        <v>20</v>
      </c>
      <c r="I21" s="28" t="s">
        <v>36</v>
      </c>
      <c r="J21" s="5"/>
      <c r="K21" s="40"/>
      <c r="L21" s="36">
        <f>65%*120</f>
        <v>78</v>
      </c>
      <c r="M21" s="45">
        <f>(35-H21)*2.228</f>
        <v>33.42</v>
      </c>
      <c r="N21" s="6"/>
      <c r="Q21" s="50"/>
    </row>
    <row r="22" spans="1:17">
      <c r="A22" s="6"/>
      <c r="B22" s="3"/>
      <c r="C22" s="3" t="s">
        <v>37</v>
      </c>
      <c r="D22" s="6"/>
      <c r="E22" s="3"/>
      <c r="F22" s="43"/>
      <c r="G22" s="35"/>
      <c r="H22" s="31"/>
      <c r="I22" s="28"/>
      <c r="J22" s="5"/>
      <c r="K22" s="41"/>
      <c r="L22" s="36"/>
      <c r="M22" s="45"/>
      <c r="N22" s="6"/>
      <c r="Q22" s="50"/>
    </row>
    <row r="23" spans="1:17">
      <c r="A23" s="6"/>
      <c r="B23" s="3"/>
      <c r="C23" s="3" t="s">
        <v>38</v>
      </c>
      <c r="D23" s="6"/>
      <c r="E23" s="3"/>
      <c r="F23" s="43"/>
      <c r="G23" s="35"/>
      <c r="H23" s="31"/>
      <c r="I23" s="28"/>
      <c r="J23" s="5"/>
      <c r="K23" s="41"/>
      <c r="L23" s="36"/>
      <c r="M23" s="45"/>
      <c r="N23" s="6"/>
      <c r="Q23" s="50"/>
    </row>
    <row r="24" spans="1:17" ht="32.25">
      <c r="A24" s="6"/>
      <c r="B24" s="3"/>
      <c r="C24" s="30" t="s">
        <v>39</v>
      </c>
      <c r="D24" s="6"/>
      <c r="E24" s="3"/>
      <c r="F24" s="43"/>
      <c r="G24" s="35"/>
      <c r="H24" s="31"/>
      <c r="I24" s="28"/>
      <c r="J24" s="5"/>
      <c r="K24" s="41"/>
      <c r="L24" s="36"/>
      <c r="M24" s="45"/>
      <c r="N24" s="6"/>
      <c r="Q24" s="50"/>
    </row>
    <row r="25" spans="1:17" ht="32.25">
      <c r="A25" s="6"/>
      <c r="B25" s="3"/>
      <c r="C25" s="30" t="s">
        <v>40</v>
      </c>
      <c r="D25" s="6"/>
      <c r="E25" s="3"/>
      <c r="F25" s="43"/>
      <c r="G25" s="35"/>
      <c r="H25" s="31"/>
      <c r="I25" s="28"/>
      <c r="J25" s="5"/>
      <c r="K25" s="41"/>
      <c r="L25" s="36"/>
      <c r="M25" s="45"/>
      <c r="N25" s="6"/>
      <c r="Q25" s="50"/>
    </row>
    <row r="26" spans="1:17">
      <c r="A26" s="6"/>
      <c r="B26" s="3"/>
      <c r="C26" s="46" t="s">
        <v>41</v>
      </c>
      <c r="D26" s="6"/>
      <c r="E26" s="3"/>
      <c r="F26" s="43"/>
      <c r="G26" s="35"/>
      <c r="H26" s="31"/>
      <c r="I26" s="28"/>
      <c r="J26" s="5"/>
      <c r="K26" s="41"/>
      <c r="L26" s="36"/>
      <c r="M26" s="45"/>
      <c r="N26" s="6"/>
      <c r="Q26" s="50"/>
    </row>
    <row r="27" spans="1:17">
      <c r="A27" s="6"/>
      <c r="B27" s="3"/>
      <c r="D27" s="6"/>
      <c r="E27" s="3"/>
      <c r="F27" s="43"/>
      <c r="G27" s="4"/>
      <c r="H27" s="31"/>
      <c r="I27" s="28"/>
      <c r="J27" s="5"/>
      <c r="K27" s="49">
        <v>120</v>
      </c>
      <c r="L27" s="36"/>
      <c r="M27" s="45"/>
      <c r="N27" s="6"/>
      <c r="Q27" s="50"/>
    </row>
    <row r="28" spans="1:17" ht="16.5">
      <c r="A28" s="6"/>
      <c r="B28" s="3" t="s">
        <v>42</v>
      </c>
      <c r="C28" s="30" t="s">
        <v>35</v>
      </c>
      <c r="D28" s="6"/>
      <c r="E28" s="3"/>
      <c r="F28" s="43"/>
      <c r="G28" s="35"/>
      <c r="H28" s="44">
        <v>10</v>
      </c>
      <c r="I28" s="28" t="s">
        <v>43</v>
      </c>
      <c r="J28" s="5"/>
      <c r="K28" s="42"/>
      <c r="L28" s="36">
        <f>35%*120</f>
        <v>42</v>
      </c>
      <c r="M28" s="45">
        <f>(25-H28)*1.68</f>
        <v>25.2</v>
      </c>
      <c r="N28" s="6"/>
      <c r="Q28" s="50"/>
    </row>
    <row r="29" spans="1:17">
      <c r="A29" s="6"/>
      <c r="B29" s="3"/>
      <c r="C29" s="3" t="s">
        <v>38</v>
      </c>
      <c r="D29" s="6"/>
      <c r="E29" s="3"/>
      <c r="F29" s="43"/>
      <c r="G29" s="35"/>
      <c r="H29" s="31"/>
      <c r="I29" s="28"/>
      <c r="J29" s="5"/>
      <c r="K29" s="42"/>
      <c r="L29" s="36"/>
      <c r="M29" s="45"/>
      <c r="N29" s="6"/>
      <c r="Q29" s="50"/>
    </row>
    <row r="30" spans="1:17">
      <c r="A30" s="6"/>
      <c r="B30" s="3"/>
      <c r="C30" t="s">
        <v>44</v>
      </c>
      <c r="D30" s="6"/>
      <c r="E30" s="3"/>
      <c r="F30" s="43"/>
      <c r="G30" s="35"/>
      <c r="H30" s="31"/>
      <c r="I30" s="28"/>
      <c r="J30" s="5"/>
      <c r="K30" s="42"/>
      <c r="L30" s="36"/>
      <c r="M30" s="45"/>
      <c r="N30" s="6"/>
      <c r="Q30" s="50"/>
    </row>
    <row r="31" spans="1:17">
      <c r="A31" s="6"/>
      <c r="B31" s="8"/>
      <c r="C31" s="46" t="s">
        <v>45</v>
      </c>
      <c r="D31" s="6"/>
      <c r="E31" s="8"/>
      <c r="F31" s="43"/>
      <c r="G31" s="4"/>
      <c r="H31" s="29"/>
      <c r="I31" s="28"/>
      <c r="J31" s="5"/>
      <c r="K31" s="5"/>
      <c r="L31" s="36"/>
      <c r="M31" s="45"/>
      <c r="N31" s="6"/>
    </row>
    <row r="32" spans="1:17">
      <c r="A32" s="6"/>
      <c r="B32" s="8"/>
      <c r="C32" s="8"/>
      <c r="D32" s="6"/>
      <c r="E32" s="8"/>
      <c r="F32" s="4"/>
      <c r="G32" s="4"/>
      <c r="H32" s="29"/>
      <c r="I32" s="28"/>
      <c r="J32" s="5"/>
      <c r="K32" s="5"/>
      <c r="L32" s="36"/>
      <c r="M32" s="36"/>
      <c r="N32" s="6"/>
    </row>
    <row r="33" spans="1:14">
      <c r="A33" s="6"/>
      <c r="B33" s="3" t="s">
        <v>46</v>
      </c>
      <c r="C33" s="3" t="s">
        <v>47</v>
      </c>
      <c r="D33" s="6"/>
      <c r="E33" s="3"/>
      <c r="F33" s="4"/>
      <c r="G33" s="43"/>
      <c r="H33" s="31"/>
      <c r="I33" s="28"/>
      <c r="J33" s="5"/>
      <c r="K33" s="5"/>
      <c r="L33" s="36"/>
      <c r="M33" s="36"/>
      <c r="N33" s="6"/>
    </row>
    <row r="34" spans="1:14">
      <c r="A34" s="6"/>
      <c r="B34" s="8"/>
      <c r="C34" s="8" t="s">
        <v>48</v>
      </c>
      <c r="D34" s="6"/>
      <c r="E34" s="8"/>
      <c r="F34" s="4"/>
      <c r="G34" s="4"/>
      <c r="H34" s="29"/>
      <c r="I34" s="28"/>
      <c r="J34" s="5"/>
      <c r="K34" s="5"/>
      <c r="L34" s="36"/>
      <c r="M34" s="36"/>
      <c r="N34" s="6"/>
    </row>
    <row r="35" spans="1:14">
      <c r="A35" s="6"/>
      <c r="B35" s="8"/>
      <c r="C35" s="8"/>
      <c r="D35" s="6"/>
      <c r="E35" s="8"/>
      <c r="F35" s="4"/>
      <c r="G35" s="4"/>
      <c r="H35" s="29" t="s">
        <v>49</v>
      </c>
      <c r="I35" s="28"/>
      <c r="J35" s="5"/>
      <c r="K35" s="5"/>
      <c r="L35" s="36"/>
      <c r="M35" s="36"/>
      <c r="N35" s="6"/>
    </row>
    <row r="36" spans="1:14">
      <c r="A36" s="6"/>
      <c r="B36" s="3" t="s">
        <v>50</v>
      </c>
      <c r="C36" s="3" t="s">
        <v>51</v>
      </c>
      <c r="D36" s="6"/>
      <c r="E36" s="3"/>
      <c r="F36" s="4"/>
      <c r="G36" s="4"/>
      <c r="I36" s="28"/>
      <c r="J36" s="5"/>
      <c r="K36" s="5"/>
      <c r="L36" s="36"/>
      <c r="M36" s="36"/>
      <c r="N36" s="6"/>
    </row>
    <row r="37" spans="1:14">
      <c r="A37" s="6"/>
      <c r="B37" s="8"/>
      <c r="C37" s="53" t="s">
        <v>52</v>
      </c>
      <c r="D37" s="6"/>
      <c r="E37" s="8"/>
      <c r="F37" s="4" t="s">
        <v>53</v>
      </c>
      <c r="G37" s="4"/>
      <c r="H37" s="34">
        <v>55</v>
      </c>
      <c r="I37" s="28" t="s">
        <v>54</v>
      </c>
      <c r="J37" s="5"/>
      <c r="K37" s="43"/>
      <c r="L37" s="36">
        <v>10</v>
      </c>
      <c r="M37" s="36">
        <v>0</v>
      </c>
      <c r="N37" s="6"/>
    </row>
    <row r="38" spans="1:14">
      <c r="A38" s="6"/>
      <c r="B38" s="3"/>
      <c r="C38" s="53" t="s">
        <v>55</v>
      </c>
      <c r="D38" s="6"/>
      <c r="E38" s="3"/>
      <c r="F38" s="4" t="s">
        <v>53</v>
      </c>
      <c r="G38" s="4"/>
      <c r="H38" s="34">
        <v>85</v>
      </c>
      <c r="I38" s="28" t="s">
        <v>56</v>
      </c>
      <c r="J38" s="5"/>
      <c r="K38" s="43"/>
      <c r="L38" s="36">
        <v>10</v>
      </c>
      <c r="M38" s="36">
        <v>0</v>
      </c>
      <c r="N38" s="6"/>
    </row>
    <row r="39" spans="1:14">
      <c r="A39" s="6"/>
      <c r="B39" s="8"/>
      <c r="C39" s="8"/>
      <c r="D39" s="6"/>
      <c r="E39" s="8"/>
      <c r="F39" s="4"/>
      <c r="G39" s="4"/>
      <c r="H39" s="12"/>
      <c r="I39" s="13"/>
      <c r="J39" s="5"/>
      <c r="K39" s="5"/>
      <c r="L39" s="36"/>
      <c r="M39" s="36"/>
      <c r="N39" s="6"/>
    </row>
    <row r="40" spans="1:14">
      <c r="A40" s="6"/>
      <c r="B40" s="6"/>
      <c r="C40" s="6"/>
      <c r="D40" s="6"/>
      <c r="E40" s="6"/>
      <c r="F40" s="6"/>
      <c r="G40" s="6"/>
      <c r="H40" s="6"/>
      <c r="I40" s="10"/>
      <c r="J40" s="6"/>
      <c r="K40" s="6"/>
      <c r="L40" s="6"/>
      <c r="M40" s="6"/>
      <c r="N40" s="6"/>
    </row>
    <row r="41" spans="1:14">
      <c r="I41" s="22"/>
    </row>
    <row r="42" spans="1:14">
      <c r="H42" s="50"/>
      <c r="I42" s="22"/>
      <c r="J42" s="16"/>
      <c r="K42" s="15"/>
      <c r="L42" s="37"/>
      <c r="M42" s="37"/>
    </row>
    <row r="43" spans="1:14">
      <c r="H43" s="51"/>
      <c r="I43" s="22"/>
      <c r="J43" s="39" t="s">
        <v>57</v>
      </c>
      <c r="L43">
        <f>L6+L10+L15+L21+L28+L37+L38</f>
        <v>300</v>
      </c>
      <c r="M43" s="52">
        <f>M6+M10+M15+M21+M28+M37+M38</f>
        <v>154.62</v>
      </c>
    </row>
    <row r="44" spans="1:14">
      <c r="I44" s="22"/>
    </row>
    <row r="45" spans="1:14">
      <c r="I45" s="22"/>
    </row>
    <row r="46" spans="1:14">
      <c r="I46" s="22"/>
    </row>
    <row r="47" spans="1:14">
      <c r="I47" s="22"/>
    </row>
    <row r="48" spans="1:14">
      <c r="I48" s="22"/>
    </row>
    <row r="49" spans="9:9">
      <c r="I49" s="22"/>
    </row>
    <row r="50" spans="9:9">
      <c r="I50" s="22"/>
    </row>
    <row r="51" spans="9:9">
      <c r="I51" s="22"/>
    </row>
  </sheetData>
  <mergeCells count="2">
    <mergeCell ref="Q9:V14"/>
    <mergeCell ref="Q16:V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D86B268DC18941817A99BA3EFC6952" ma:contentTypeVersion="15" ma:contentTypeDescription="Een nieuw document maken." ma:contentTypeScope="" ma:versionID="592e66cff3238b91622830baaed047cd">
  <xsd:schema xmlns:xsd="http://www.w3.org/2001/XMLSchema" xmlns:xs="http://www.w3.org/2001/XMLSchema" xmlns:p="http://schemas.microsoft.com/office/2006/metadata/properties" xmlns:ns2="2d99f15f-cf07-484e-a6b2-d764e48b776b" xmlns:ns3="bba25a7a-e915-4276-833c-6575bc1da025" targetNamespace="http://schemas.microsoft.com/office/2006/metadata/properties" ma:root="true" ma:fieldsID="4594465e46227de31d731aa96388bbed" ns2:_="" ns3:_="">
    <xsd:import namespace="2d99f15f-cf07-484e-a6b2-d764e48b776b"/>
    <xsd:import namespace="bba25a7a-e915-4276-833c-6575bc1da0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9f15f-cf07-484e-a6b2-d764e48b77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b41996d0-0873-4a62-8f69-98631c152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25a7a-e915-4276-833c-6575bc1da02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a758d7d-2cfb-4b99-90af-5721d15a28f8}" ma:internalName="TaxCatchAll" ma:showField="CatchAllData" ma:web="bba25a7a-e915-4276-833c-6575bc1da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99f15f-cf07-484e-a6b2-d764e48b776b">
      <Terms xmlns="http://schemas.microsoft.com/office/infopath/2007/PartnerControls"/>
    </lcf76f155ced4ddcb4097134ff3c332f>
    <TaxCatchAll xmlns="bba25a7a-e915-4276-833c-6575bc1da025" xsi:nil="true"/>
  </documentManagement>
</p:properties>
</file>

<file path=customXml/itemProps1.xml><?xml version="1.0" encoding="utf-8"?>
<ds:datastoreItem xmlns:ds="http://schemas.openxmlformats.org/officeDocument/2006/customXml" ds:itemID="{F8731EF1-8673-4245-9ABE-F3C5D2727DB6}"/>
</file>

<file path=customXml/itemProps2.xml><?xml version="1.0" encoding="utf-8"?>
<ds:datastoreItem xmlns:ds="http://schemas.openxmlformats.org/officeDocument/2006/customXml" ds:itemID="{40A1D1D4-6648-498A-B257-8C7DEE13B36E}"/>
</file>

<file path=customXml/itemProps3.xml><?xml version="1.0" encoding="utf-8"?>
<ds:datastoreItem xmlns:ds="http://schemas.openxmlformats.org/officeDocument/2006/customXml" ds:itemID="{40151DA9-1801-492F-970B-796D8E1F1D41}"/>
</file>

<file path=docMetadata/LabelInfo.xml><?xml version="1.0" encoding="utf-8"?>
<clbl:labelList xmlns:clbl="http://schemas.microsoft.com/office/2020/mipLabelMetadata">
  <clbl:label id="{a1e47c15-e3b5-4eb4-929c-b81c99cde1fe}" enabled="1" method="Standard" siteId="{ce1619bc-aea1-41c1-8fa8-bbdc8c7d1ce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Rijfkogel, PGF (Paul)</cp:lastModifiedBy>
  <cp:revision/>
  <dcterms:created xsi:type="dcterms:W3CDTF">2021-07-05T09:15:06Z</dcterms:created>
  <dcterms:modified xsi:type="dcterms:W3CDTF">2025-12-03T15:11:37Z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0x01010055D86B268DC18941817A99BA3EFC6952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MediaServiceImageTags">
    <vt:lpwstr/>
  </property>
</Properties>
</file>