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Q:\Inkoop Emmen\2 Aanbestedingen\3 Lopend\POR Opstellen Soorten Management Plan (SMP)\Nota van Inlichtingen\"/>
    </mc:Choice>
  </mc:AlternateContent>
  <xr:revisionPtr revIDLastSave="0" documentId="13_ncr:1_{FFA78A23-938A-40A4-A56F-7B6D65287ACD}" xr6:coauthVersionLast="47" xr6:coauthVersionMax="47" xr10:uidLastSave="{00000000-0000-0000-0000-000000000000}"/>
  <bookViews>
    <workbookView xWindow="-120" yWindow="-120" windowWidth="29040" windowHeight="15840" activeTab="1" xr2:uid="{00000000-000D-0000-FFFF-FFFF00000000}"/>
  </bookViews>
  <sheets>
    <sheet name="Voorblad" sheetId="4" r:id="rId1"/>
    <sheet name="Tarieven" sheetId="7"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46" i="7" l="1"/>
  <c r="N47" i="7"/>
  <c r="N48" i="7"/>
  <c r="N49" i="7"/>
  <c r="N45" i="7"/>
  <c r="N35" i="7"/>
  <c r="N36" i="7"/>
  <c r="N37" i="7"/>
  <c r="N38" i="7"/>
  <c r="N39" i="7"/>
  <c r="N26" i="7"/>
  <c r="N27" i="7"/>
  <c r="N28" i="7"/>
  <c r="N29" i="7"/>
  <c r="N25" i="7"/>
  <c r="N16" i="7"/>
  <c r="N17" i="7"/>
  <c r="N18" i="7"/>
  <c r="N19" i="7"/>
  <c r="N15" i="7"/>
  <c r="N20" i="7"/>
  <c r="N50" i="7" l="1"/>
  <c r="C32" i="4" s="1"/>
  <c r="N30" i="7"/>
  <c r="C22" i="4" s="1"/>
  <c r="G58" i="7"/>
  <c r="G57" i="7"/>
  <c r="G56" i="7"/>
  <c r="C17" i="4" l="1"/>
  <c r="N40" i="7"/>
  <c r="C27" i="4" s="1"/>
</calcChain>
</file>

<file path=xl/sharedStrings.xml><?xml version="1.0" encoding="utf-8"?>
<sst xmlns="http://schemas.openxmlformats.org/spreadsheetml/2006/main" count="122" uniqueCount="59">
  <si>
    <t xml:space="preserve">Bijlage 12 Prijsinvulformulier Uitvoeren en opstellen Soortenmanagementplan </t>
  </si>
  <si>
    <r>
      <rPr>
        <u/>
        <sz val="11"/>
        <color rgb="FF000000"/>
        <rFont val="Georgia"/>
        <family val="1"/>
      </rPr>
      <t xml:space="preserve">Invulinstructies Prijsinvulformulier:
</t>
    </r>
    <r>
      <rPr>
        <sz val="11"/>
        <color rgb="FFFF0000"/>
        <rFont val="Georgia"/>
        <family val="1"/>
      </rPr>
      <t xml:space="preserve">
</t>
    </r>
    <r>
      <rPr>
        <sz val="11"/>
        <color rgb="FF000000"/>
        <rFont val="Georgia"/>
        <family val="1"/>
      </rPr>
      <t xml:space="preserve">• Op het tabblad "Tarieven" dient u in de tabel linksbovenaan het uurtarief per functie in te vullen. Dit vult u in ongeacht het perceel waar u op inschrijft;
• Alle ingediende uurtarieven zijn in Euro's en exclusief BTW; 
• Per perceel waarop u een inschrijving indient, vult u in de tabel het aantal benodigde uren in per functie; 
• Als u op één perceel inschrijft, hoeft u alleen de tabel voor het betreffende perceel in te vullen;
• Op elke regel in de tabel van een perceel moeten minimaal een x-aantal uren staan. Met andere woorden in de ingevulde tabel mag geen lege regel staan; 
• De uurtarieven zijn all-in tarieven, dit wil zeggen inclusief eventuele materieel-, reis- en verblijfkosten en overige kosten;
• De ingediende inschrijfprijzen gelden voor de hele contractduur inclusief eventuele verlengingsoptie in verband met onvoorziene (weers)omstandigheden; 
• De inschrijfprijzen per perceel gelden als vergelijkingsprijs voor de inschrijving op dat betreffende perceel;
• De tarieven en prijzen die ingevuld worden in de tabel "Stelpost" worden niet meegenomen in de inschrijfprijs en voor de vergelijking;
• Het wijzigen van de voorgeschreven tekst in het prijsinvulformulier is niet toegestaan en kan leiden tot uitsluiting;
• Bij het indienen van uw prijsinvulformulier dient u rekening te houden met de vastgestelde plafondbedragen per perceel;
• Het prijsinvulformulier dient voorzien te zijn van naam, functie, datum en handtekening;
• Inschrijver dient slechts de licht-oranje velden in te vullen.
</t>
    </r>
  </si>
  <si>
    <t>Naam onderneming</t>
  </si>
  <si>
    <t>Adres, postcode en plaats</t>
  </si>
  <si>
    <t xml:space="preserve">Kvk-nummer </t>
  </si>
  <si>
    <t>verklaart/verklaren zich door ondertekening van dit prijsinvulformulier bereid tot het leveren van de gevraagde diensten ten behoeve van bovengenoemd project voor de opgegeven tarieven (per perceel), alle exclusief btw:</t>
  </si>
  <si>
    <t>Inschrijfprijs Perceel 1a</t>
  </si>
  <si>
    <t>Inschrijfprijs Perceel 1b</t>
  </si>
  <si>
    <t>Inschrijfprijs Perceel 1c</t>
  </si>
  <si>
    <t>Inschrijfprijs Perceel 2</t>
  </si>
  <si>
    <t xml:space="preserve">Inschrijver verklaart dat deze aanbieding wordt gedaan overeenkomstig de eisen en bepalingen zoals vermeld in de offerteaanvraag 'Uitvoeren onderzoeken en opstellen Soortenmanagmentplan' en de bijbehorende documenten en de eventuele nota('s) van inlichtingen inclusief de werkzaamheden beschreven in het plan van aanpak. </t>
  </si>
  <si>
    <t>Naam</t>
  </si>
  <si>
    <t>Functie</t>
  </si>
  <si>
    <t>Datum</t>
  </si>
  <si>
    <t>Handtekening</t>
  </si>
  <si>
    <t>Uurtarieven</t>
  </si>
  <si>
    <t>bedrag in €</t>
  </si>
  <si>
    <t>projectleider</t>
  </si>
  <si>
    <t>junior</t>
  </si>
  <si>
    <t>projectmedewerker</t>
  </si>
  <si>
    <t>medior</t>
  </si>
  <si>
    <t>senior</t>
  </si>
  <si>
    <t>Perceel 1a</t>
  </si>
  <si>
    <t>Werkzaamheden</t>
  </si>
  <si>
    <t>Aantal uur junior ecoloog</t>
  </si>
  <si>
    <t>Aantal uur medior ecoloog</t>
  </si>
  <si>
    <t>Aantal uur senior ecoloog</t>
  </si>
  <si>
    <t>Aantal uur projectmedewerker</t>
  </si>
  <si>
    <t>Aantal uur medior projectleider</t>
  </si>
  <si>
    <t>Aantal uur senior projectleider</t>
  </si>
  <si>
    <t>Totaalprijs (uurtarief * ureninzet)</t>
  </si>
  <si>
    <t>Uitvoeren ecologisch onderzoek, literatuur-/bronnenonderzoek</t>
  </si>
  <si>
    <t>Uitvoeren ecologisch onderzoek, veld-/soortgericht onderzoek</t>
  </si>
  <si>
    <t>Projectmanagement/-coördinatie</t>
  </si>
  <si>
    <t xml:space="preserve">Verwerken en aanleveren data </t>
  </si>
  <si>
    <t xml:space="preserve">Overleg en afstemming </t>
  </si>
  <si>
    <t xml:space="preserve">Inschrijfprijs (exclusief BTW) perceel 1a </t>
  </si>
  <si>
    <t>Perceel 1b</t>
  </si>
  <si>
    <t>Inschrijfprijs (exclusief BTW) perceel 1b</t>
  </si>
  <si>
    <t>Perceel 1c</t>
  </si>
  <si>
    <t>Inschrijfprijs (exclusief BTW) perceel 1c</t>
  </si>
  <si>
    <t>Perceel 2</t>
  </si>
  <si>
    <t>Opstellen SMP en onderliggende plannen*</t>
  </si>
  <si>
    <t>Aanvragen Vergunning activiteit flora fauna OW</t>
  </si>
  <si>
    <t>Verwerken data en aanleveren data in NDFF</t>
  </si>
  <si>
    <t>Inschrijfprijs (exclusief BTW) perceel 2</t>
  </si>
  <si>
    <t>*onder "onderliggende plannen" wordt verstaan: dataverwerkingsplan, monitoringsplan, management- en administratieplan (zie paragraaf 2a in Programma van Eisen Perceel 2)</t>
  </si>
  <si>
    <t>Stelpost</t>
  </si>
  <si>
    <t>Prijs</t>
  </si>
  <si>
    <t>Eenheid</t>
  </si>
  <si>
    <t xml:space="preserve">Aantal </t>
  </si>
  <si>
    <t>Totaal</t>
  </si>
  <si>
    <t xml:space="preserve">Presentatie/thema-bijeenkomst </t>
  </si>
  <si>
    <t xml:space="preserve">per stuk </t>
  </si>
  <si>
    <t>dagtarief</t>
  </si>
  <si>
    <t>nachttarief</t>
  </si>
  <si>
    <t>ecoloog/
veldwerker</t>
  </si>
  <si>
    <t>dag</t>
  </si>
  <si>
    <t>nacht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</si>
</sst>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6" x14ac:knownFonts="1">
    <font>
      <sz val="11"/>
      <color theme="1"/>
      <name val="Calibri"/>
      <family val="2"/>
      <scheme val="minor"/>
    </font>
    <font>
      <b/>
      <sz val="11"/>
      <color theme="1"/>
      <name val="Calibri"/>
      <family val="2"/>
      <scheme val="minor"/>
    </font>
    <font>
      <sz val="11"/>
      <color rgb="FFFF0000"/>
      <name val="Calibri"/>
      <family val="2"/>
      <scheme val="minor"/>
    </font>
    <font>
      <sz val="9"/>
      <color theme="1"/>
      <name val="Georgia"/>
      <family val="1"/>
    </font>
    <font>
      <b/>
      <sz val="9"/>
      <color theme="1"/>
      <name val="Georgia"/>
      <family val="1"/>
    </font>
    <font>
      <sz val="11"/>
      <color rgb="FF00B0F0"/>
      <name val="Calibri"/>
      <family val="2"/>
      <scheme val="minor"/>
    </font>
    <font>
      <sz val="9"/>
      <name val="Georgia"/>
      <family val="1"/>
    </font>
    <font>
      <b/>
      <u/>
      <sz val="20"/>
      <name val="Georgia"/>
      <family val="1"/>
    </font>
    <font>
      <b/>
      <sz val="11"/>
      <color rgb="FFFF0000"/>
      <name val="Calibri"/>
      <family val="2"/>
      <scheme val="minor"/>
    </font>
    <font>
      <b/>
      <sz val="12"/>
      <color theme="1"/>
      <name val="Calibri"/>
      <family val="2"/>
      <scheme val="minor"/>
    </font>
    <font>
      <sz val="11"/>
      <color theme="1"/>
      <name val="Georgia"/>
      <family val="1"/>
    </font>
    <font>
      <sz val="10"/>
      <color theme="1"/>
      <name val="Calibri"/>
      <family val="2"/>
      <scheme val="minor"/>
    </font>
    <font>
      <u/>
      <sz val="11"/>
      <color rgb="FF000000"/>
      <name val="Georgia"/>
      <family val="1"/>
    </font>
    <font>
      <sz val="11"/>
      <color rgb="FFFF0000"/>
      <name val="Georgia"/>
      <family val="1"/>
    </font>
    <font>
      <sz val="11"/>
      <color rgb="FF000000"/>
      <name val="Georgia"/>
      <family val="1"/>
    </font>
    <font>
      <sz val="11"/>
      <color theme="1"/>
      <name val="Georgia"/>
      <family val="1"/>
    </font>
  </fonts>
  <fills count="10">
    <fill>
      <patternFill patternType="none"/>
    </fill>
    <fill>
      <patternFill patternType="gray125"/>
    </fill>
    <fill>
      <patternFill patternType="solid">
        <fgColor theme="0"/>
        <bgColor indexed="64"/>
      </patternFill>
    </fill>
    <fill>
      <patternFill patternType="solid">
        <fgColor rgb="FFC6E0B4"/>
        <bgColor indexed="64"/>
      </patternFill>
    </fill>
    <fill>
      <patternFill patternType="solid">
        <fgColor rgb="FFFCE4D6"/>
        <bgColor indexed="64"/>
      </patternFill>
    </fill>
    <fill>
      <patternFill patternType="solid">
        <fgColor rgb="FFFF0000"/>
        <bgColor indexed="64"/>
      </patternFill>
    </fill>
    <fill>
      <patternFill patternType="solid">
        <fgColor rgb="FFF5F5BB"/>
        <bgColor indexed="64"/>
      </patternFill>
    </fill>
    <fill>
      <patternFill patternType="solid">
        <fgColor theme="4" tint="0.59999389629810485"/>
        <bgColor indexed="64"/>
      </patternFill>
    </fill>
    <fill>
      <patternFill patternType="solid">
        <fgColor rgb="FFFFFFFF"/>
        <bgColor indexed="64"/>
      </patternFill>
    </fill>
    <fill>
      <patternFill patternType="solid">
        <fgColor rgb="FFCCC0DA"/>
        <bgColor indexed="64"/>
      </patternFill>
    </fill>
  </fills>
  <borders count="32">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right style="medium">
        <color indexed="64"/>
      </right>
      <top style="thin">
        <color auto="1"/>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s>
  <cellStyleXfs count="1">
    <xf numFmtId="0" fontId="0" fillId="0" borderId="0"/>
  </cellStyleXfs>
  <cellXfs count="173">
    <xf numFmtId="0" fontId="0" fillId="0" borderId="0" xfId="0"/>
    <xf numFmtId="0" fontId="0" fillId="0" borderId="0" xfId="0" applyProtection="1">
      <protection locked="0"/>
    </xf>
    <xf numFmtId="0" fontId="4" fillId="4" borderId="1" xfId="0" applyFont="1" applyFill="1" applyBorder="1" applyAlignment="1" applyProtection="1">
      <alignment horizontal="left"/>
      <protection locked="0"/>
    </xf>
    <xf numFmtId="44" fontId="0" fillId="4" borderId="1" xfId="0" applyNumberFormat="1" applyFill="1" applyBorder="1" applyProtection="1">
      <protection locked="0"/>
    </xf>
    <xf numFmtId="44" fontId="0" fillId="4" borderId="23" xfId="0" applyNumberFormat="1" applyFill="1" applyBorder="1" applyProtection="1">
      <protection locked="0"/>
    </xf>
    <xf numFmtId="44" fontId="0" fillId="4" borderId="25" xfId="0" applyNumberFormat="1" applyFill="1" applyBorder="1" applyProtection="1">
      <protection locked="0"/>
    </xf>
    <xf numFmtId="44" fontId="0" fillId="4" borderId="26" xfId="0" applyNumberFormat="1" applyFill="1" applyBorder="1" applyProtection="1">
      <protection locked="0"/>
    </xf>
    <xf numFmtId="0" fontId="4" fillId="4" borderId="15" xfId="0" applyFont="1" applyFill="1" applyBorder="1" applyAlignment="1" applyProtection="1">
      <alignment horizontal="left"/>
      <protection locked="0"/>
    </xf>
    <xf numFmtId="0" fontId="3" fillId="0" borderId="0" xfId="0" applyFont="1" applyProtection="1">
      <protection locked="0"/>
    </xf>
    <xf numFmtId="0" fontId="3" fillId="5" borderId="0" xfId="0" applyFont="1" applyFill="1" applyProtection="1">
      <protection locked="0"/>
    </xf>
    <xf numFmtId="0" fontId="2" fillId="0" borderId="0" xfId="0" applyFont="1" applyProtection="1">
      <protection locked="0"/>
    </xf>
    <xf numFmtId="0" fontId="2" fillId="8" borderId="0" xfId="0" applyFont="1" applyFill="1" applyProtection="1">
      <protection locked="0"/>
    </xf>
    <xf numFmtId="0" fontId="0" fillId="2" borderId="0" xfId="0" applyFill="1" applyProtection="1">
      <protection locked="0"/>
    </xf>
    <xf numFmtId="0" fontId="0" fillId="2" borderId="0" xfId="0" applyFill="1" applyAlignment="1" applyProtection="1">
      <alignment horizontal="center" vertical="top"/>
      <protection locked="0"/>
    </xf>
    <xf numFmtId="0" fontId="7" fillId="2" borderId="0" xfId="0" applyFont="1" applyFill="1"/>
    <xf numFmtId="0" fontId="3" fillId="2" borderId="0" xfId="0" applyFont="1" applyFill="1"/>
    <xf numFmtId="0" fontId="4" fillId="0" borderId="18" xfId="0" applyFont="1" applyBorder="1" applyAlignment="1">
      <alignment horizontal="left"/>
    </xf>
    <xf numFmtId="0" fontId="4" fillId="2" borderId="1" xfId="0" applyFont="1" applyFill="1" applyBorder="1" applyAlignment="1">
      <alignment horizontal="left"/>
    </xf>
    <xf numFmtId="0" fontId="4" fillId="0" borderId="21" xfId="0" applyFont="1" applyBorder="1" applyAlignment="1">
      <alignment horizontal="left"/>
    </xf>
    <xf numFmtId="0" fontId="0" fillId="0" borderId="10" xfId="0" applyBorder="1"/>
    <xf numFmtId="0" fontId="0" fillId="0" borderId="7" xfId="0" applyBorder="1"/>
    <xf numFmtId="0" fontId="4" fillId="0" borderId="18" xfId="0" applyFont="1" applyBorder="1" applyAlignment="1">
      <alignment horizontal="right"/>
    </xf>
    <xf numFmtId="0" fontId="4" fillId="0" borderId="15" xfId="0" applyFont="1" applyBorder="1" applyAlignment="1">
      <alignment horizontal="right"/>
    </xf>
    <xf numFmtId="0" fontId="0" fillId="2" borderId="21" xfId="0" applyFill="1" applyBorder="1" applyProtection="1">
      <protection locked="0"/>
    </xf>
    <xf numFmtId="0" fontId="0" fillId="2" borderId="20" xfId="0" applyFill="1" applyBorder="1" applyProtection="1">
      <protection locked="0"/>
    </xf>
    <xf numFmtId="0" fontId="0" fillId="2" borderId="19" xfId="0" applyFill="1" applyBorder="1" applyProtection="1">
      <protection locked="0"/>
    </xf>
    <xf numFmtId="0" fontId="0" fillId="2" borderId="10" xfId="0" applyFill="1" applyBorder="1" applyProtection="1">
      <protection locked="0"/>
    </xf>
    <xf numFmtId="0" fontId="0" fillId="2" borderId="9" xfId="0" applyFill="1" applyBorder="1" applyProtection="1">
      <protection locked="0"/>
    </xf>
    <xf numFmtId="1" fontId="0" fillId="4" borderId="1" xfId="0" applyNumberFormat="1" applyFill="1" applyBorder="1" applyProtection="1">
      <protection locked="0"/>
    </xf>
    <xf numFmtId="1" fontId="0" fillId="4" borderId="25" xfId="0" applyNumberFormat="1" applyFill="1" applyBorder="1" applyProtection="1">
      <protection locked="0"/>
    </xf>
    <xf numFmtId="0" fontId="0" fillId="4" borderId="1" xfId="0" applyFill="1" applyBorder="1" applyProtection="1">
      <protection locked="0"/>
    </xf>
    <xf numFmtId="0" fontId="0" fillId="4" borderId="25" xfId="0" applyFill="1" applyBorder="1" applyProtection="1">
      <protection locked="0"/>
    </xf>
    <xf numFmtId="44" fontId="2" fillId="4" borderId="1" xfId="0" applyNumberFormat="1" applyFont="1" applyFill="1" applyBorder="1" applyProtection="1">
      <protection locked="0"/>
    </xf>
    <xf numFmtId="1" fontId="2" fillId="4" borderId="1" xfId="0" applyNumberFormat="1" applyFont="1" applyFill="1" applyBorder="1" applyProtection="1">
      <protection locked="0"/>
    </xf>
    <xf numFmtId="44" fontId="2" fillId="4" borderId="25" xfId="0" applyNumberFormat="1" applyFont="1" applyFill="1" applyBorder="1" applyProtection="1">
      <protection locked="0"/>
    </xf>
    <xf numFmtId="1" fontId="2" fillId="4" borderId="25" xfId="0" applyNumberFormat="1" applyFont="1" applyFill="1" applyBorder="1" applyProtection="1">
      <protection locked="0"/>
    </xf>
    <xf numFmtId="0" fontId="0" fillId="0" borderId="0" xfId="0" applyAlignment="1" applyProtection="1">
      <alignment horizontal="center"/>
      <protection locked="0"/>
    </xf>
    <xf numFmtId="0" fontId="15" fillId="0" borderId="21" xfId="0" applyFont="1" applyBorder="1" applyAlignment="1">
      <alignment horizontal="left" vertical="top" wrapText="1"/>
    </xf>
    <xf numFmtId="0" fontId="10" fillId="0" borderId="20" xfId="0" applyFont="1" applyBorder="1" applyAlignment="1">
      <alignment horizontal="left" vertical="top" wrapText="1"/>
    </xf>
    <xf numFmtId="0" fontId="10" fillId="0" borderId="19" xfId="0" applyFont="1" applyBorder="1" applyAlignment="1">
      <alignment horizontal="left" vertical="top" wrapText="1"/>
    </xf>
    <xf numFmtId="0" fontId="10" fillId="0" borderId="10" xfId="0" applyFont="1" applyBorder="1" applyAlignment="1">
      <alignment horizontal="left" vertical="top"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10" fillId="0" borderId="7" xfId="0" applyFont="1" applyBorder="1" applyAlignment="1">
      <alignment horizontal="left" vertical="top" wrapText="1"/>
    </xf>
    <xf numFmtId="0" fontId="4" fillId="2" borderId="1" xfId="0" applyFont="1" applyFill="1" applyBorder="1" applyAlignment="1">
      <alignment horizontal="left"/>
    </xf>
    <xf numFmtId="0" fontId="0" fillId="0" borderId="1" xfId="0" applyBorder="1" applyAlignment="1">
      <alignment horizontal="left"/>
    </xf>
    <xf numFmtId="0" fontId="4" fillId="4" borderId="1" xfId="0" applyFont="1" applyFill="1" applyBorder="1" applyAlignment="1" applyProtection="1">
      <alignment horizontal="left"/>
      <protection locked="0"/>
    </xf>
    <xf numFmtId="0" fontId="0" fillId="4" borderId="1" xfId="0" applyFill="1" applyBorder="1" applyAlignment="1" applyProtection="1">
      <alignment horizontal="left"/>
      <protection locked="0"/>
    </xf>
    <xf numFmtId="0" fontId="6" fillId="2" borderId="2" xfId="0" applyFont="1" applyFill="1" applyBorder="1" applyAlignment="1">
      <alignment horizontal="left" wrapText="1"/>
    </xf>
    <xf numFmtId="0" fontId="5" fillId="0" borderId="2" xfId="0" applyFont="1" applyBorder="1" applyAlignment="1">
      <alignment horizontal="left" wrapText="1"/>
    </xf>
    <xf numFmtId="0" fontId="3" fillId="4" borderId="15" xfId="0" applyFont="1" applyFill="1" applyBorder="1" applyAlignment="1" applyProtection="1">
      <alignment horizontal="center"/>
      <protection locked="0"/>
    </xf>
    <xf numFmtId="0" fontId="3" fillId="4" borderId="3" xfId="0" applyFont="1" applyFill="1" applyBorder="1" applyAlignment="1" applyProtection="1">
      <alignment horizontal="center"/>
      <protection locked="0"/>
    </xf>
    <xf numFmtId="0" fontId="3" fillId="4" borderId="14" xfId="0" applyFont="1" applyFill="1" applyBorder="1" applyAlignment="1" applyProtection="1">
      <alignment horizontal="center"/>
      <protection locked="0"/>
    </xf>
    <xf numFmtId="0" fontId="4" fillId="0" borderId="13" xfId="0" applyFont="1" applyBorder="1" applyAlignment="1">
      <alignment horizontal="right" vertical="top"/>
    </xf>
    <xf numFmtId="0" fontId="4" fillId="0" borderId="11" xfId="0" applyFont="1" applyBorder="1" applyAlignment="1">
      <alignment horizontal="right" vertical="top"/>
    </xf>
    <xf numFmtId="0" fontId="4" fillId="0" borderId="8" xfId="0" applyFont="1" applyBorder="1" applyAlignment="1">
      <alignment horizontal="right" vertical="top"/>
    </xf>
    <xf numFmtId="0" fontId="3" fillId="4" borderId="12" xfId="0" applyFont="1" applyFill="1" applyBorder="1" applyAlignment="1" applyProtection="1">
      <alignment horizontal="center"/>
      <protection locked="0"/>
    </xf>
    <xf numFmtId="0" fontId="3" fillId="4" borderId="2" xfId="0" applyFont="1" applyFill="1" applyBorder="1" applyAlignment="1" applyProtection="1">
      <alignment horizontal="center"/>
      <protection locked="0"/>
    </xf>
    <xf numFmtId="0" fontId="3" fillId="4" borderId="4" xfId="0" applyFont="1" applyFill="1" applyBorder="1" applyAlignment="1" applyProtection="1">
      <alignment horizontal="center"/>
      <protection locked="0"/>
    </xf>
    <xf numFmtId="0" fontId="3" fillId="4" borderId="10" xfId="0" applyFont="1" applyFill="1" applyBorder="1" applyAlignment="1" applyProtection="1">
      <alignment horizontal="center"/>
      <protection locked="0"/>
    </xf>
    <xf numFmtId="0" fontId="3" fillId="4" borderId="0" xfId="0" applyFont="1" applyFill="1" applyAlignment="1" applyProtection="1">
      <alignment horizontal="center"/>
      <protection locked="0"/>
    </xf>
    <xf numFmtId="0" fontId="3" fillId="4" borderId="9" xfId="0" applyFont="1" applyFill="1" applyBorder="1" applyAlignment="1" applyProtection="1">
      <alignment horizontal="center"/>
      <protection locked="0"/>
    </xf>
    <xf numFmtId="0" fontId="3" fillId="4" borderId="7" xfId="0" applyFont="1" applyFill="1" applyBorder="1" applyAlignment="1" applyProtection="1">
      <alignment horizontal="center"/>
      <protection locked="0"/>
    </xf>
    <xf numFmtId="0" fontId="3" fillId="4" borderId="6" xfId="0" applyFont="1" applyFill="1" applyBorder="1" applyAlignment="1" applyProtection="1">
      <alignment horizontal="center"/>
      <protection locked="0"/>
    </xf>
    <xf numFmtId="0" fontId="3" fillId="4" borderId="5" xfId="0" applyFont="1" applyFill="1" applyBorder="1" applyAlignment="1" applyProtection="1">
      <alignment horizontal="center"/>
      <protection locked="0"/>
    </xf>
    <xf numFmtId="44" fontId="0" fillId="3" borderId="21" xfId="0" applyNumberFormat="1" applyFill="1" applyBorder="1" applyAlignment="1">
      <alignment horizontal="center" vertical="top"/>
    </xf>
    <xf numFmtId="0" fontId="0" fillId="3" borderId="20" xfId="0" applyFill="1" applyBorder="1" applyAlignment="1">
      <alignment horizontal="center" vertical="top"/>
    </xf>
    <xf numFmtId="0" fontId="0" fillId="3" borderId="19" xfId="0" applyFill="1" applyBorder="1" applyAlignment="1">
      <alignment horizontal="center" vertical="top"/>
    </xf>
    <xf numFmtId="0" fontId="0" fillId="3" borderId="10" xfId="0" applyFill="1" applyBorder="1" applyAlignment="1">
      <alignment horizontal="center" vertical="top"/>
    </xf>
    <xf numFmtId="0" fontId="0" fillId="3" borderId="0" xfId="0" applyFill="1" applyAlignment="1">
      <alignment horizontal="center" vertical="top"/>
    </xf>
    <xf numFmtId="0" fontId="0" fillId="3" borderId="9" xfId="0" applyFill="1" applyBorder="1" applyAlignment="1">
      <alignment horizontal="center" vertical="top"/>
    </xf>
    <xf numFmtId="0" fontId="0" fillId="3" borderId="7" xfId="0" applyFill="1" applyBorder="1" applyAlignment="1">
      <alignment horizontal="center" vertical="top"/>
    </xf>
    <xf numFmtId="0" fontId="0" fillId="3" borderId="6" xfId="0" applyFill="1" applyBorder="1" applyAlignment="1">
      <alignment horizontal="center" vertical="top"/>
    </xf>
    <xf numFmtId="0" fontId="0" fillId="3" borderId="5" xfId="0" applyFill="1" applyBorder="1" applyAlignment="1">
      <alignment horizontal="center" vertical="top"/>
    </xf>
    <xf numFmtId="44" fontId="0" fillId="9" borderId="21" xfId="0" applyNumberFormat="1" applyFill="1" applyBorder="1" applyAlignment="1">
      <alignment horizontal="center" vertical="top"/>
    </xf>
    <xf numFmtId="0" fontId="0" fillId="9" borderId="20" xfId="0" applyFill="1" applyBorder="1" applyAlignment="1">
      <alignment horizontal="center" vertical="top"/>
    </xf>
    <xf numFmtId="0" fontId="0" fillId="9" borderId="19" xfId="0" applyFill="1" applyBorder="1" applyAlignment="1">
      <alignment horizontal="center" vertical="top"/>
    </xf>
    <xf numFmtId="0" fontId="0" fillId="9" borderId="10" xfId="0" applyFill="1" applyBorder="1" applyAlignment="1">
      <alignment horizontal="center" vertical="top"/>
    </xf>
    <xf numFmtId="0" fontId="0" fillId="9" borderId="0" xfId="0" applyFill="1" applyAlignment="1">
      <alignment horizontal="center" vertical="top"/>
    </xf>
    <xf numFmtId="0" fontId="0" fillId="9" borderId="9" xfId="0" applyFill="1" applyBorder="1" applyAlignment="1">
      <alignment horizontal="center" vertical="top"/>
    </xf>
    <xf numFmtId="0" fontId="0" fillId="9" borderId="7" xfId="0" applyFill="1" applyBorder="1" applyAlignment="1">
      <alignment horizontal="center" vertical="top"/>
    </xf>
    <xf numFmtId="0" fontId="0" fillId="9" borderId="6" xfId="0" applyFill="1" applyBorder="1" applyAlignment="1">
      <alignment horizontal="center" vertical="top"/>
    </xf>
    <xf numFmtId="0" fontId="0" fillId="9" borderId="5" xfId="0" applyFill="1" applyBorder="1" applyAlignment="1">
      <alignment horizontal="center" vertical="top"/>
    </xf>
    <xf numFmtId="0" fontId="6" fillId="2" borderId="0" xfId="0" applyFont="1" applyFill="1" applyAlignment="1">
      <alignment horizontal="left" wrapText="1"/>
    </xf>
    <xf numFmtId="0" fontId="5" fillId="0" borderId="0" xfId="0" applyFont="1" applyAlignment="1">
      <alignment horizontal="left" wrapText="1"/>
    </xf>
    <xf numFmtId="0" fontId="3" fillId="4" borderId="18" xfId="0" applyFont="1" applyFill="1" applyBorder="1" applyAlignment="1" applyProtection="1">
      <alignment horizontal="center"/>
      <protection locked="0"/>
    </xf>
    <xf numFmtId="0" fontId="3" fillId="4" borderId="17" xfId="0" applyFont="1" applyFill="1" applyBorder="1" applyAlignment="1" applyProtection="1">
      <alignment horizontal="center"/>
      <protection locked="0"/>
    </xf>
    <xf numFmtId="0" fontId="3" fillId="4" borderId="16" xfId="0" applyFont="1" applyFill="1" applyBorder="1" applyAlignment="1" applyProtection="1">
      <alignment horizontal="center"/>
      <protection locked="0"/>
    </xf>
    <xf numFmtId="44" fontId="0" fillId="6" borderId="21" xfId="0" applyNumberFormat="1" applyFill="1" applyBorder="1" applyAlignment="1">
      <alignment horizontal="center" vertical="top"/>
    </xf>
    <xf numFmtId="0" fontId="0" fillId="6" borderId="20" xfId="0" applyFill="1" applyBorder="1" applyAlignment="1">
      <alignment horizontal="center" vertical="top"/>
    </xf>
    <xf numFmtId="0" fontId="0" fillId="6" borderId="19" xfId="0" applyFill="1" applyBorder="1" applyAlignment="1">
      <alignment horizontal="center" vertical="top"/>
    </xf>
    <xf numFmtId="0" fontId="0" fillId="6" borderId="10" xfId="0" applyFill="1" applyBorder="1" applyAlignment="1">
      <alignment horizontal="center" vertical="top"/>
    </xf>
    <xf numFmtId="0" fontId="0" fillId="6" borderId="0" xfId="0" applyFill="1" applyAlignment="1">
      <alignment horizontal="center" vertical="top"/>
    </xf>
    <xf numFmtId="0" fontId="0" fillId="6" borderId="9" xfId="0" applyFill="1" applyBorder="1" applyAlignment="1">
      <alignment horizontal="center" vertical="top"/>
    </xf>
    <xf numFmtId="0" fontId="0" fillId="6" borderId="7" xfId="0" applyFill="1" applyBorder="1" applyAlignment="1">
      <alignment horizontal="center" vertical="top"/>
    </xf>
    <xf numFmtId="0" fontId="0" fillId="6" borderId="6" xfId="0" applyFill="1" applyBorder="1" applyAlignment="1">
      <alignment horizontal="center" vertical="top"/>
    </xf>
    <xf numFmtId="0" fontId="0" fillId="6" borderId="5" xfId="0" applyFill="1" applyBorder="1" applyAlignment="1">
      <alignment horizontal="center" vertical="top"/>
    </xf>
    <xf numFmtId="44" fontId="0" fillId="7" borderId="21" xfId="0" applyNumberFormat="1" applyFill="1" applyBorder="1" applyAlignment="1">
      <alignment horizontal="center" vertical="top"/>
    </xf>
    <xf numFmtId="0" fontId="0" fillId="7" borderId="20" xfId="0" applyFill="1" applyBorder="1" applyAlignment="1">
      <alignment horizontal="center" vertical="top"/>
    </xf>
    <xf numFmtId="0" fontId="0" fillId="7" borderId="19" xfId="0" applyFill="1" applyBorder="1" applyAlignment="1">
      <alignment horizontal="center" vertical="top"/>
    </xf>
    <xf numFmtId="0" fontId="0" fillId="7" borderId="10" xfId="0" applyFill="1" applyBorder="1" applyAlignment="1">
      <alignment horizontal="center" vertical="top"/>
    </xf>
    <xf numFmtId="0" fontId="0" fillId="7" borderId="0" xfId="0" applyFill="1" applyAlignment="1">
      <alignment horizontal="center" vertical="top"/>
    </xf>
    <xf numFmtId="0" fontId="0" fillId="7" borderId="9" xfId="0" applyFill="1" applyBorder="1" applyAlignment="1">
      <alignment horizontal="center" vertical="top"/>
    </xf>
    <xf numFmtId="0" fontId="0" fillId="7" borderId="7" xfId="0" applyFill="1" applyBorder="1" applyAlignment="1">
      <alignment horizontal="center" vertical="top"/>
    </xf>
    <xf numFmtId="0" fontId="0" fillId="7" borderId="6" xfId="0" applyFill="1" applyBorder="1" applyAlignment="1">
      <alignment horizontal="center" vertical="top"/>
    </xf>
    <xf numFmtId="0" fontId="0" fillId="7" borderId="5" xfId="0" applyFill="1" applyBorder="1" applyAlignment="1">
      <alignment horizontal="center" vertical="top"/>
    </xf>
    <xf numFmtId="0" fontId="0" fillId="2" borderId="10" xfId="0" applyFill="1" applyBorder="1" applyAlignment="1" applyProtection="1">
      <alignment horizontal="center"/>
      <protection locked="0"/>
    </xf>
    <xf numFmtId="0" fontId="0" fillId="2" borderId="0" xfId="0" applyFill="1" applyAlignment="1" applyProtection="1">
      <alignment horizontal="center"/>
      <protection locked="0"/>
    </xf>
    <xf numFmtId="0" fontId="0" fillId="2" borderId="9" xfId="0" applyFill="1" applyBorder="1" applyAlignment="1" applyProtection="1">
      <alignment horizontal="center"/>
      <protection locked="0"/>
    </xf>
    <xf numFmtId="0" fontId="0" fillId="2" borderId="7" xfId="0" applyFill="1" applyBorder="1" applyAlignment="1" applyProtection="1">
      <alignment horizontal="center"/>
      <protection locked="0"/>
    </xf>
    <xf numFmtId="0" fontId="0" fillId="2" borderId="6" xfId="0" applyFill="1" applyBorder="1" applyAlignment="1" applyProtection="1">
      <alignment horizontal="center"/>
      <protection locked="0"/>
    </xf>
    <xf numFmtId="0" fontId="0" fillId="2" borderId="5" xfId="0" applyFill="1" applyBorder="1" applyAlignment="1" applyProtection="1">
      <alignment horizontal="center"/>
      <protection locked="0"/>
    </xf>
    <xf numFmtId="0" fontId="2" fillId="4" borderId="22" xfId="0" applyFont="1" applyFill="1" applyBorder="1" applyProtection="1">
      <protection locked="0"/>
    </xf>
    <xf numFmtId="0" fontId="2" fillId="4" borderId="1" xfId="0" applyFont="1" applyFill="1" applyBorder="1" applyProtection="1">
      <protection locked="0"/>
    </xf>
    <xf numFmtId="0" fontId="2" fillId="4" borderId="24" xfId="0" applyFont="1" applyFill="1" applyBorder="1" applyProtection="1">
      <protection locked="0"/>
    </xf>
    <xf numFmtId="0" fontId="2" fillId="4" borderId="25" xfId="0" applyFont="1" applyFill="1" applyBorder="1" applyProtection="1">
      <protection locked="0"/>
    </xf>
    <xf numFmtId="0" fontId="1" fillId="0" borderId="10" xfId="0" applyFont="1" applyBorder="1" applyAlignment="1" applyProtection="1">
      <alignment horizontal="center" vertical="top" wrapText="1"/>
      <protection locked="0"/>
    </xf>
    <xf numFmtId="0" fontId="1" fillId="0" borderId="0" xfId="0" applyFont="1" applyAlignment="1" applyProtection="1">
      <alignment horizontal="center" vertical="top" wrapText="1"/>
      <protection locked="0"/>
    </xf>
    <xf numFmtId="0" fontId="1" fillId="0" borderId="9" xfId="0" applyFont="1" applyBorder="1" applyAlignment="1" applyProtection="1">
      <alignment horizontal="center" vertical="top" wrapText="1"/>
      <protection locked="0"/>
    </xf>
    <xf numFmtId="0" fontId="0" fillId="2" borderId="20" xfId="0" applyFill="1" applyBorder="1" applyProtection="1"/>
    <xf numFmtId="0" fontId="1" fillId="5" borderId="18" xfId="0" applyFont="1" applyFill="1" applyBorder="1" applyAlignment="1" applyProtection="1">
      <alignment horizontal="center" vertical="top" wrapText="1"/>
    </xf>
    <xf numFmtId="0" fontId="1" fillId="5" borderId="17" xfId="0" applyFont="1" applyFill="1" applyBorder="1" applyAlignment="1" applyProtection="1">
      <alignment horizontal="center" vertical="top" wrapText="1"/>
    </xf>
    <xf numFmtId="0" fontId="1" fillId="5" borderId="16" xfId="0" applyFont="1" applyFill="1" applyBorder="1" applyAlignment="1" applyProtection="1">
      <alignment horizontal="center" vertical="top" wrapText="1"/>
    </xf>
    <xf numFmtId="0" fontId="1" fillId="2" borderId="22" xfId="0" applyFont="1" applyFill="1" applyBorder="1" applyAlignment="1" applyProtection="1">
      <alignment horizontal="left" vertical="top" wrapText="1"/>
    </xf>
    <xf numFmtId="0" fontId="1" fillId="2" borderId="31" xfId="0" applyFont="1" applyFill="1" applyBorder="1" applyAlignment="1" applyProtection="1">
      <alignment horizontal="left" vertical="top" wrapText="1"/>
    </xf>
    <xf numFmtId="0" fontId="1" fillId="2" borderId="30" xfId="0" applyFont="1" applyFill="1" applyBorder="1" applyAlignment="1" applyProtection="1">
      <alignment horizontal="left" vertical="top" wrapText="1"/>
    </xf>
    <xf numFmtId="0" fontId="1" fillId="2" borderId="1" xfId="0" applyFont="1" applyFill="1" applyBorder="1" applyAlignment="1" applyProtection="1">
      <alignment horizontal="left" vertical="top" wrapText="1"/>
    </xf>
    <xf numFmtId="0" fontId="1" fillId="2" borderId="23" xfId="0" applyFont="1" applyFill="1" applyBorder="1" applyAlignment="1" applyProtection="1">
      <alignment horizontal="left" vertical="top" wrapText="1"/>
    </xf>
    <xf numFmtId="0" fontId="0" fillId="2" borderId="22" xfId="0" applyFill="1" applyBorder="1" applyAlignment="1" applyProtection="1">
      <alignment horizontal="left" vertical="top" wrapText="1"/>
    </xf>
    <xf numFmtId="0" fontId="0" fillId="2" borderId="24" xfId="0" applyFill="1" applyBorder="1" applyAlignment="1" applyProtection="1">
      <alignment horizontal="left" vertical="top" wrapText="1"/>
    </xf>
    <xf numFmtId="0" fontId="1" fillId="2" borderId="30" xfId="0" applyFont="1" applyFill="1" applyBorder="1" applyAlignment="1" applyProtection="1">
      <alignment horizontal="left" vertical="top" wrapText="1"/>
    </xf>
    <xf numFmtId="0" fontId="0" fillId="2" borderId="1" xfId="0" applyFill="1" applyBorder="1" applyAlignment="1" applyProtection="1">
      <alignment horizontal="left" vertical="top" wrapText="1"/>
    </xf>
    <xf numFmtId="0" fontId="0" fillId="2" borderId="25" xfId="0" applyFill="1" applyBorder="1" applyAlignment="1" applyProtection="1">
      <alignment horizontal="left" vertical="top" wrapText="1"/>
    </xf>
    <xf numFmtId="0" fontId="0" fillId="2" borderId="10" xfId="0" applyFill="1" applyBorder="1" applyAlignment="1" applyProtection="1">
      <alignment horizontal="left" vertical="top" wrapText="1"/>
    </xf>
    <xf numFmtId="0" fontId="0" fillId="2" borderId="0" xfId="0" applyFill="1" applyProtection="1"/>
    <xf numFmtId="0" fontId="0" fillId="2" borderId="9" xfId="0" applyFill="1" applyBorder="1" applyProtection="1"/>
    <xf numFmtId="0" fontId="9" fillId="5" borderId="18" xfId="0" applyFont="1" applyFill="1" applyBorder="1" applyProtection="1"/>
    <xf numFmtId="0" fontId="9" fillId="5" borderId="17" xfId="0" applyFont="1" applyFill="1" applyBorder="1" applyProtection="1"/>
    <xf numFmtId="0" fontId="9" fillId="5" borderId="16" xfId="0" applyFont="1" applyFill="1" applyBorder="1" applyProtection="1"/>
    <xf numFmtId="0" fontId="1" fillId="0" borderId="22" xfId="0" applyFont="1" applyBorder="1" applyAlignment="1" applyProtection="1">
      <alignment wrapText="1"/>
    </xf>
    <xf numFmtId="0" fontId="1" fillId="0" borderId="1" xfId="0" applyFont="1" applyBorder="1" applyAlignment="1" applyProtection="1">
      <alignment wrapText="1"/>
    </xf>
    <xf numFmtId="0" fontId="1" fillId="0" borderId="31" xfId="0" applyFont="1" applyBorder="1" applyAlignment="1" applyProtection="1">
      <alignment horizontal="center" wrapText="1"/>
    </xf>
    <xf numFmtId="0" fontId="1" fillId="0" borderId="30" xfId="0" applyFont="1" applyBorder="1" applyAlignment="1" applyProtection="1">
      <alignment horizontal="center" wrapText="1"/>
    </xf>
    <xf numFmtId="0" fontId="1" fillId="0" borderId="1" xfId="0" applyFont="1" applyBorder="1" applyAlignment="1" applyProtection="1">
      <alignment wrapText="1"/>
    </xf>
    <xf numFmtId="0" fontId="1" fillId="0" borderId="23" xfId="0" applyFont="1" applyBorder="1" applyAlignment="1" applyProtection="1">
      <alignment wrapText="1"/>
    </xf>
    <xf numFmtId="0" fontId="1" fillId="0" borderId="15" xfId="0" applyFont="1" applyBorder="1" applyAlignment="1" applyProtection="1">
      <alignment horizontal="center" wrapText="1"/>
    </xf>
    <xf numFmtId="0" fontId="1" fillId="0" borderId="3" xfId="0" applyFont="1" applyBorder="1" applyAlignment="1" applyProtection="1">
      <alignment horizontal="center" wrapText="1"/>
    </xf>
    <xf numFmtId="0" fontId="1" fillId="0" borderId="1" xfId="0" applyFont="1" applyBorder="1" applyAlignment="1" applyProtection="1">
      <alignment horizontal="center" wrapText="1"/>
    </xf>
    <xf numFmtId="0" fontId="0" fillId="0" borderId="22" xfId="0" applyBorder="1" applyProtection="1"/>
    <xf numFmtId="0" fontId="0" fillId="0" borderId="1" xfId="0" applyBorder="1" applyProtection="1"/>
    <xf numFmtId="0" fontId="1" fillId="0" borderId="24" xfId="0" applyFont="1" applyBorder="1" applyProtection="1"/>
    <xf numFmtId="0" fontId="1" fillId="0" borderId="25" xfId="0" applyFont="1" applyBorder="1" applyProtection="1"/>
    <xf numFmtId="44" fontId="0" fillId="0" borderId="23" xfId="0" applyNumberFormat="1" applyBorder="1" applyProtection="1"/>
    <xf numFmtId="44" fontId="0" fillId="3" borderId="26" xfId="0" applyNumberFormat="1" applyFill="1" applyBorder="1" applyProtection="1"/>
    <xf numFmtId="0" fontId="0" fillId="2" borderId="10" xfId="0" applyFill="1" applyBorder="1" applyProtection="1"/>
    <xf numFmtId="0" fontId="9" fillId="5" borderId="18" xfId="0" applyFont="1" applyFill="1" applyBorder="1" applyAlignment="1" applyProtection="1">
      <alignment horizontal="left"/>
    </xf>
    <xf numFmtId="0" fontId="9" fillId="5" borderId="17" xfId="0" applyFont="1" applyFill="1" applyBorder="1" applyAlignment="1" applyProtection="1">
      <alignment horizontal="left"/>
    </xf>
    <xf numFmtId="0" fontId="9" fillId="5" borderId="16" xfId="0" applyFont="1" applyFill="1" applyBorder="1" applyAlignment="1" applyProtection="1">
      <alignment horizontal="left"/>
    </xf>
    <xf numFmtId="44" fontId="0" fillId="9" borderId="26" xfId="0" applyNumberFormat="1" applyFill="1" applyBorder="1" applyProtection="1"/>
    <xf numFmtId="44" fontId="0" fillId="6" borderId="26" xfId="0" applyNumberFormat="1" applyFill="1" applyBorder="1" applyProtection="1"/>
    <xf numFmtId="44" fontId="0" fillId="7" borderId="26" xfId="0" applyNumberFormat="1" applyFill="1" applyBorder="1" applyProtection="1"/>
    <xf numFmtId="0" fontId="11" fillId="2" borderId="10" xfId="0" applyFont="1" applyFill="1" applyBorder="1" applyProtection="1"/>
    <xf numFmtId="0" fontId="11" fillId="2" borderId="0" xfId="0" applyFont="1" applyFill="1" applyProtection="1"/>
    <xf numFmtId="0" fontId="8" fillId="0" borderId="27" xfId="0" applyFont="1" applyBorder="1" applyProtection="1"/>
    <xf numFmtId="0" fontId="8" fillId="0" borderId="28" xfId="0" applyFont="1" applyBorder="1" applyProtection="1"/>
    <xf numFmtId="0" fontId="8" fillId="0" borderId="28" xfId="0" applyFont="1" applyBorder="1" applyProtection="1"/>
    <xf numFmtId="0" fontId="8" fillId="0" borderId="29" xfId="0" applyFont="1" applyBorder="1" applyProtection="1"/>
    <xf numFmtId="0" fontId="2" fillId="0" borderId="22" xfId="0" applyFont="1" applyBorder="1" applyProtection="1"/>
    <xf numFmtId="0" fontId="2" fillId="0" borderId="1" xfId="0" applyFont="1" applyBorder="1" applyProtection="1"/>
    <xf numFmtId="0" fontId="2" fillId="0" borderId="1" xfId="0" applyFont="1" applyBorder="1" applyProtection="1"/>
    <xf numFmtId="0" fontId="2" fillId="0" borderId="25" xfId="0" applyFont="1" applyBorder="1" applyProtection="1"/>
    <xf numFmtId="44" fontId="2" fillId="0" borderId="23" xfId="0" applyNumberFormat="1" applyFont="1" applyBorder="1" applyProtection="1"/>
    <xf numFmtId="44" fontId="2" fillId="0" borderId="26" xfId="0" applyNumberFormat="1" applyFont="1" applyBorder="1" applyProtection="1"/>
  </cellXfs>
  <cellStyles count="1">
    <cellStyle name="Standaard" xfId="0" builtinId="0"/>
  </cellStyles>
  <dxfs count="0"/>
  <tableStyles count="0" defaultTableStyle="TableStyleMedium9" defaultPivotStyle="PivotStyleLight16"/>
  <colors>
    <mruColors>
      <color rgb="FFFCE4D6"/>
      <color rgb="FFFFFFFF"/>
      <color rgb="FFF5F5BB"/>
      <color rgb="FFCCC0DA"/>
      <color rgb="FFC6E0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6</xdr:col>
      <xdr:colOff>396240</xdr:colOff>
      <xdr:row>4</xdr:row>
      <xdr:rowOff>0</xdr:rowOff>
    </xdr:from>
    <xdr:ext cx="3810" cy="511673"/>
    <xdr:pic>
      <xdr:nvPicPr>
        <xdr:cNvPr id="2" name="Afbeelding 1" descr="Home | Gemeente Emmen">
          <a:extLst>
            <a:ext uri="{FF2B5EF4-FFF2-40B4-BE49-F238E27FC236}">
              <a16:creationId xmlns:a16="http://schemas.microsoft.com/office/drawing/2014/main" id="{A6CB8B65-E166-4047-9028-EC522A9B9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53840" y="762000"/>
          <a:ext cx="3810" cy="51167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76200</xdr:rowOff>
    </xdr:from>
    <xdr:ext cx="1716397" cy="791633"/>
    <xdr:pic>
      <xdr:nvPicPr>
        <xdr:cNvPr id="3" name="Afbeelding 2">
          <a:extLst>
            <a:ext uri="{FF2B5EF4-FFF2-40B4-BE49-F238E27FC236}">
              <a16:creationId xmlns:a16="http://schemas.microsoft.com/office/drawing/2014/main" id="{5C74DA62-FE49-4386-AE7C-7B0092931D4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2833" y="76200"/>
          <a:ext cx="1716397" cy="791633"/>
        </a:xfrm>
        <a:prstGeom prst="rect">
          <a:avLst/>
        </a:prstGeom>
        <a:noFill/>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716397" cy="791633"/>
    <xdr:pic>
      <xdr:nvPicPr>
        <xdr:cNvPr id="2" name="Afbeelding 1">
          <a:extLst>
            <a:ext uri="{FF2B5EF4-FFF2-40B4-BE49-F238E27FC236}">
              <a16:creationId xmlns:a16="http://schemas.microsoft.com/office/drawing/2014/main" id="{68031CA6-FC16-47AD-B2D7-23291EF5A49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716397" cy="791633"/>
        </a:xfrm>
        <a:prstGeom prst="rect">
          <a:avLst/>
        </a:prstGeom>
        <a:noFill/>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DF08B-D985-4CE4-BDD3-611A4EE4F4B9}">
  <dimension ref="B1:L45"/>
  <sheetViews>
    <sheetView showGridLines="0" zoomScale="85" zoomScaleNormal="85" workbookViewId="0">
      <selection activeCell="B5" sqref="B5:G12"/>
    </sheetView>
  </sheetViews>
  <sheetFormatPr defaultColWidth="9.140625" defaultRowHeight="15" x14ac:dyDescent="0.25"/>
  <cols>
    <col min="1" max="1" width="3.28515625" style="1" customWidth="1"/>
    <col min="2" max="2" width="27.5703125" style="1" customWidth="1"/>
    <col min="3" max="5" width="9.140625" style="1"/>
    <col min="6" max="6" width="9.140625" style="1" customWidth="1"/>
    <col min="7" max="7" width="88" style="1" customWidth="1"/>
    <col min="8" max="16384" width="9.140625" style="1"/>
  </cols>
  <sheetData>
    <row r="1" spans="2:12" ht="68.25" customHeight="1" x14ac:dyDescent="0.25">
      <c r="B1" s="36"/>
      <c r="C1" s="36"/>
      <c r="E1" s="8"/>
      <c r="F1" s="8"/>
      <c r="G1" s="8"/>
    </row>
    <row r="2" spans="2:12" x14ac:dyDescent="0.25">
      <c r="B2" s="9"/>
      <c r="C2" s="9"/>
      <c r="D2" s="9"/>
      <c r="E2" s="9"/>
      <c r="F2" s="9"/>
      <c r="G2" s="9"/>
      <c r="H2" s="10"/>
      <c r="I2" s="10"/>
    </row>
    <row r="3" spans="2:12" ht="25.5" x14ac:dyDescent="0.35">
      <c r="B3" s="14" t="s">
        <v>0</v>
      </c>
      <c r="C3" s="15"/>
      <c r="D3" s="15"/>
      <c r="E3" s="15"/>
      <c r="F3" s="15"/>
      <c r="G3" s="15"/>
      <c r="H3"/>
    </row>
    <row r="4" spans="2:12" ht="15.75" thickBot="1" x14ac:dyDescent="0.3">
      <c r="B4" s="8"/>
      <c r="C4" s="8"/>
      <c r="D4" s="8"/>
      <c r="E4" s="8"/>
      <c r="F4" s="8"/>
      <c r="G4" s="8"/>
    </row>
    <row r="5" spans="2:12" x14ac:dyDescent="0.25">
      <c r="B5" s="37" t="s">
        <v>1</v>
      </c>
      <c r="C5" s="38"/>
      <c r="D5" s="38"/>
      <c r="E5" s="38"/>
      <c r="F5" s="38"/>
      <c r="G5" s="39"/>
    </row>
    <row r="6" spans="2:12" x14ac:dyDescent="0.25">
      <c r="B6" s="40"/>
      <c r="C6" s="41"/>
      <c r="D6" s="41"/>
      <c r="E6" s="41"/>
      <c r="F6" s="41"/>
      <c r="G6" s="42"/>
    </row>
    <row r="7" spans="2:12" x14ac:dyDescent="0.25">
      <c r="B7" s="40"/>
      <c r="C7" s="41"/>
      <c r="D7" s="41"/>
      <c r="E7" s="41"/>
      <c r="F7" s="41"/>
      <c r="G7" s="42"/>
      <c r="I7" s="11"/>
      <c r="J7" s="12"/>
      <c r="K7" s="12"/>
      <c r="L7" s="12"/>
    </row>
    <row r="8" spans="2:12" x14ac:dyDescent="0.25">
      <c r="B8" s="40"/>
      <c r="C8" s="41"/>
      <c r="D8" s="41"/>
      <c r="E8" s="41"/>
      <c r="F8" s="41"/>
      <c r="G8" s="42"/>
      <c r="I8" s="12"/>
      <c r="J8" s="12"/>
      <c r="K8" s="12"/>
      <c r="L8" s="12"/>
    </row>
    <row r="9" spans="2:12" x14ac:dyDescent="0.25">
      <c r="B9" s="40"/>
      <c r="C9" s="41"/>
      <c r="D9" s="41"/>
      <c r="E9" s="41"/>
      <c r="F9" s="41"/>
      <c r="G9" s="42"/>
      <c r="I9" s="12"/>
      <c r="J9" s="12"/>
      <c r="K9" s="12"/>
      <c r="L9" s="12"/>
    </row>
    <row r="10" spans="2:12" x14ac:dyDescent="0.25">
      <c r="B10" s="40"/>
      <c r="C10" s="41"/>
      <c r="D10" s="41"/>
      <c r="E10" s="41"/>
      <c r="F10" s="41"/>
      <c r="G10" s="42"/>
      <c r="I10" s="12"/>
      <c r="J10" s="12"/>
      <c r="K10" s="12"/>
      <c r="L10" s="12"/>
    </row>
    <row r="11" spans="2:12" x14ac:dyDescent="0.25">
      <c r="B11" s="40"/>
      <c r="C11" s="41"/>
      <c r="D11" s="41"/>
      <c r="E11" s="41"/>
      <c r="F11" s="41"/>
      <c r="G11" s="42"/>
      <c r="I11" s="12"/>
      <c r="J11" s="12"/>
      <c r="K11" s="12"/>
      <c r="L11" s="12"/>
    </row>
    <row r="12" spans="2:12" ht="156.75" customHeight="1" thickBot="1" x14ac:dyDescent="0.3">
      <c r="B12" s="43"/>
      <c r="C12" s="41"/>
      <c r="D12" s="41"/>
      <c r="E12" s="41"/>
      <c r="F12" s="41"/>
      <c r="G12" s="42"/>
    </row>
    <row r="13" spans="2:12" x14ac:dyDescent="0.25">
      <c r="B13" s="16" t="s">
        <v>2</v>
      </c>
      <c r="C13" s="44" t="s">
        <v>3</v>
      </c>
      <c r="D13" s="45"/>
      <c r="E13" s="45"/>
      <c r="F13" s="45"/>
      <c r="G13" s="17" t="s">
        <v>4</v>
      </c>
    </row>
    <row r="14" spans="2:12" ht="37.5" customHeight="1" x14ac:dyDescent="0.25">
      <c r="B14" s="7"/>
      <c r="C14" s="46"/>
      <c r="D14" s="47"/>
      <c r="E14" s="47"/>
      <c r="F14" s="47"/>
      <c r="G14" s="2"/>
    </row>
    <row r="15" spans="2:12" ht="37.5" customHeight="1" x14ac:dyDescent="0.25">
      <c r="B15" s="48" t="s">
        <v>5</v>
      </c>
      <c r="C15" s="49"/>
      <c r="D15" s="49"/>
      <c r="E15" s="49"/>
      <c r="F15" s="49"/>
      <c r="G15" s="49"/>
    </row>
    <row r="16" spans="2:12" ht="15.75" thickBot="1" x14ac:dyDescent="0.3"/>
    <row r="17" spans="2:7" x14ac:dyDescent="0.25">
      <c r="B17" s="18" t="s">
        <v>6</v>
      </c>
      <c r="C17" s="65">
        <f>Tarieven!N20</f>
        <v>0</v>
      </c>
      <c r="D17" s="66"/>
      <c r="E17" s="66"/>
      <c r="F17" s="66"/>
      <c r="G17" s="67"/>
    </row>
    <row r="18" spans="2:7" x14ac:dyDescent="0.25">
      <c r="B18" s="19"/>
      <c r="C18" s="68"/>
      <c r="D18" s="69"/>
      <c r="E18" s="69"/>
      <c r="F18" s="69"/>
      <c r="G18" s="70"/>
    </row>
    <row r="19" spans="2:7" x14ac:dyDescent="0.25">
      <c r="B19" s="19"/>
      <c r="C19" s="68"/>
      <c r="D19" s="69"/>
      <c r="E19" s="69"/>
      <c r="F19" s="69"/>
      <c r="G19" s="70"/>
    </row>
    <row r="20" spans="2:7" ht="15.75" thickBot="1" x14ac:dyDescent="0.3">
      <c r="B20" s="20"/>
      <c r="C20" s="71"/>
      <c r="D20" s="72"/>
      <c r="E20" s="72"/>
      <c r="F20" s="72"/>
      <c r="G20" s="73"/>
    </row>
    <row r="21" spans="2:7" ht="15.75" thickBot="1" x14ac:dyDescent="0.3"/>
    <row r="22" spans="2:7" x14ac:dyDescent="0.25">
      <c r="B22" s="18" t="s">
        <v>7</v>
      </c>
      <c r="C22" s="74">
        <f>Tarieven!N30</f>
        <v>0</v>
      </c>
      <c r="D22" s="75"/>
      <c r="E22" s="75"/>
      <c r="F22" s="75"/>
      <c r="G22" s="76"/>
    </row>
    <row r="23" spans="2:7" x14ac:dyDescent="0.25">
      <c r="B23" s="19"/>
      <c r="C23" s="77"/>
      <c r="D23" s="78"/>
      <c r="E23" s="78"/>
      <c r="F23" s="78"/>
      <c r="G23" s="79"/>
    </row>
    <row r="24" spans="2:7" x14ac:dyDescent="0.25">
      <c r="B24" s="19"/>
      <c r="C24" s="77"/>
      <c r="D24" s="78"/>
      <c r="E24" s="78"/>
      <c r="F24" s="78"/>
      <c r="G24" s="79"/>
    </row>
    <row r="25" spans="2:7" ht="15.75" thickBot="1" x14ac:dyDescent="0.3">
      <c r="B25" s="20"/>
      <c r="C25" s="80"/>
      <c r="D25" s="81"/>
      <c r="E25" s="81"/>
      <c r="F25" s="81"/>
      <c r="G25" s="82"/>
    </row>
    <row r="26" spans="2:7" ht="15.75" thickBot="1" x14ac:dyDescent="0.3">
      <c r="C26" s="13"/>
      <c r="D26" s="13"/>
      <c r="E26" s="13"/>
      <c r="F26" s="13"/>
      <c r="G26" s="13"/>
    </row>
    <row r="27" spans="2:7" x14ac:dyDescent="0.25">
      <c r="B27" s="18" t="s">
        <v>8</v>
      </c>
      <c r="C27" s="88">
        <f>Tarieven!N40</f>
        <v>0</v>
      </c>
      <c r="D27" s="89"/>
      <c r="E27" s="89"/>
      <c r="F27" s="89"/>
      <c r="G27" s="90"/>
    </row>
    <row r="28" spans="2:7" x14ac:dyDescent="0.25">
      <c r="B28" s="19"/>
      <c r="C28" s="91"/>
      <c r="D28" s="92"/>
      <c r="E28" s="92"/>
      <c r="F28" s="92"/>
      <c r="G28" s="93"/>
    </row>
    <row r="29" spans="2:7" x14ac:dyDescent="0.25">
      <c r="B29" s="19"/>
      <c r="C29" s="91"/>
      <c r="D29" s="92"/>
      <c r="E29" s="92"/>
      <c r="F29" s="92"/>
      <c r="G29" s="93"/>
    </row>
    <row r="30" spans="2:7" ht="15.75" thickBot="1" x14ac:dyDescent="0.3">
      <c r="B30" s="20"/>
      <c r="C30" s="94"/>
      <c r="D30" s="95"/>
      <c r="E30" s="95"/>
      <c r="F30" s="95"/>
      <c r="G30" s="96"/>
    </row>
    <row r="31" spans="2:7" ht="15.75" thickBot="1" x14ac:dyDescent="0.3">
      <c r="C31" s="13"/>
      <c r="D31" s="13"/>
      <c r="E31" s="13"/>
      <c r="F31" s="13"/>
      <c r="G31" s="13"/>
    </row>
    <row r="32" spans="2:7" x14ac:dyDescent="0.25">
      <c r="B32" s="18" t="s">
        <v>9</v>
      </c>
      <c r="C32" s="97">
        <f>Tarieven!N50</f>
        <v>0</v>
      </c>
      <c r="D32" s="98"/>
      <c r="E32" s="98"/>
      <c r="F32" s="98"/>
      <c r="G32" s="99"/>
    </row>
    <row r="33" spans="2:7" x14ac:dyDescent="0.25">
      <c r="B33" s="19"/>
      <c r="C33" s="100"/>
      <c r="D33" s="101"/>
      <c r="E33" s="101"/>
      <c r="F33" s="101"/>
      <c r="G33" s="102"/>
    </row>
    <row r="34" spans="2:7" x14ac:dyDescent="0.25">
      <c r="B34" s="19"/>
      <c r="C34" s="100"/>
      <c r="D34" s="101"/>
      <c r="E34" s="101"/>
      <c r="F34" s="101"/>
      <c r="G34" s="102"/>
    </row>
    <row r="35" spans="2:7" ht="15.75" thickBot="1" x14ac:dyDescent="0.3">
      <c r="B35" s="20"/>
      <c r="C35" s="103"/>
      <c r="D35" s="104"/>
      <c r="E35" s="104"/>
      <c r="F35" s="104"/>
      <c r="G35" s="105"/>
    </row>
    <row r="36" spans="2:7" x14ac:dyDescent="0.25">
      <c r="C36" s="13"/>
      <c r="D36" s="13"/>
      <c r="E36" s="13"/>
      <c r="F36" s="13"/>
      <c r="G36" s="13"/>
    </row>
    <row r="37" spans="2:7" ht="37.5" customHeight="1" x14ac:dyDescent="0.25">
      <c r="B37" s="83" t="s">
        <v>10</v>
      </c>
      <c r="C37" s="84"/>
      <c r="D37" s="84"/>
      <c r="E37" s="84"/>
      <c r="F37" s="84"/>
      <c r="G37" s="84"/>
    </row>
    <row r="38" spans="2:7" ht="15.75" thickBot="1" x14ac:dyDescent="0.3"/>
    <row r="39" spans="2:7" x14ac:dyDescent="0.25">
      <c r="B39" s="21" t="s">
        <v>11</v>
      </c>
      <c r="C39" s="85"/>
      <c r="D39" s="86"/>
      <c r="E39" s="86"/>
      <c r="F39" s="86"/>
      <c r="G39" s="87"/>
    </row>
    <row r="40" spans="2:7" x14ac:dyDescent="0.25">
      <c r="B40" s="22" t="s">
        <v>12</v>
      </c>
      <c r="C40" s="50"/>
      <c r="D40" s="51"/>
      <c r="E40" s="51"/>
      <c r="F40" s="51"/>
      <c r="G40" s="52"/>
    </row>
    <row r="41" spans="2:7" x14ac:dyDescent="0.25">
      <c r="B41" s="22" t="s">
        <v>13</v>
      </c>
      <c r="C41" s="50"/>
      <c r="D41" s="51"/>
      <c r="E41" s="51"/>
      <c r="F41" s="51"/>
      <c r="G41" s="52"/>
    </row>
    <row r="42" spans="2:7" x14ac:dyDescent="0.25">
      <c r="B42" s="53" t="s">
        <v>14</v>
      </c>
      <c r="C42" s="56"/>
      <c r="D42" s="57"/>
      <c r="E42" s="57"/>
      <c r="F42" s="57"/>
      <c r="G42" s="58"/>
    </row>
    <row r="43" spans="2:7" x14ac:dyDescent="0.25">
      <c r="B43" s="54"/>
      <c r="C43" s="59"/>
      <c r="D43" s="60"/>
      <c r="E43" s="60"/>
      <c r="F43" s="60"/>
      <c r="G43" s="61"/>
    </row>
    <row r="44" spans="2:7" x14ac:dyDescent="0.25">
      <c r="B44" s="54"/>
      <c r="C44" s="59"/>
      <c r="D44" s="60"/>
      <c r="E44" s="60"/>
      <c r="F44" s="60"/>
      <c r="G44" s="61"/>
    </row>
    <row r="45" spans="2:7" ht="15.75" thickBot="1" x14ac:dyDescent="0.3">
      <c r="B45" s="55"/>
      <c r="C45" s="62"/>
      <c r="D45" s="63"/>
      <c r="E45" s="63"/>
      <c r="F45" s="63"/>
      <c r="G45" s="64"/>
    </row>
  </sheetData>
  <sheetProtection algorithmName="SHA-512" hashValue="okFbYkyRozyr84cS2gph2iF1fL0Vx+xhJvM9GQV5mHRIA074Npjy4dPB20kVr/4NEujuMvpg1pvgKizteXSJGA==" saltValue="Z+5iJ0fKx/lx0CEdyfdSgA==" spinCount="100000" sheet="1" objects="1" scenarios="1"/>
  <mergeCells count="15">
    <mergeCell ref="C41:G41"/>
    <mergeCell ref="B42:B45"/>
    <mergeCell ref="C42:G45"/>
    <mergeCell ref="C17:G20"/>
    <mergeCell ref="C22:G25"/>
    <mergeCell ref="B37:G37"/>
    <mergeCell ref="C39:G39"/>
    <mergeCell ref="C40:G40"/>
    <mergeCell ref="C27:G30"/>
    <mergeCell ref="C32:G35"/>
    <mergeCell ref="B1:C1"/>
    <mergeCell ref="B5:G12"/>
    <mergeCell ref="C13:F13"/>
    <mergeCell ref="C14:F14"/>
    <mergeCell ref="B15:G15"/>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945C9-348B-4AFE-9EF1-D4B411A2A9D7}">
  <sheetPr>
    <pageSetUpPr fitToPage="1"/>
  </sheetPr>
  <dimension ref="A1:N58"/>
  <sheetViews>
    <sheetView tabSelected="1" zoomScale="112" zoomScaleNormal="112" workbookViewId="0">
      <selection activeCell="F56" sqref="F56"/>
    </sheetView>
  </sheetViews>
  <sheetFormatPr defaultColWidth="9.140625" defaultRowHeight="15" x14ac:dyDescent="0.25"/>
  <cols>
    <col min="1" max="1" width="11" style="1" customWidth="1"/>
    <col min="2" max="2" width="12.7109375" style="1" customWidth="1"/>
    <col min="3" max="3" width="13.140625" style="1" customWidth="1"/>
    <col min="4" max="4" width="18.85546875" style="1" customWidth="1"/>
    <col min="5" max="10" width="9.7109375" style="1" customWidth="1"/>
    <col min="11" max="13" width="20.7109375" style="1" customWidth="1"/>
    <col min="14" max="14" width="16" style="1" customWidth="1"/>
    <col min="15" max="16384" width="9.140625" style="1"/>
  </cols>
  <sheetData>
    <row r="1" spans="1:14" ht="67.150000000000006" customHeight="1" x14ac:dyDescent="0.25">
      <c r="A1" s="23"/>
      <c r="B1" s="24"/>
      <c r="C1" s="24"/>
      <c r="D1" s="119"/>
      <c r="E1" s="24"/>
      <c r="F1" s="24"/>
      <c r="G1" s="24"/>
      <c r="H1" s="24"/>
      <c r="I1" s="24"/>
      <c r="J1" s="24"/>
      <c r="K1" s="24"/>
      <c r="L1" s="24"/>
      <c r="M1" s="24"/>
      <c r="N1" s="25"/>
    </row>
    <row r="2" spans="1:14" hidden="1" x14ac:dyDescent="0.25">
      <c r="A2" s="26"/>
      <c r="B2" s="12"/>
      <c r="C2" s="12"/>
      <c r="D2" s="12"/>
      <c r="E2" s="12"/>
      <c r="F2" s="12"/>
      <c r="G2" s="12"/>
      <c r="H2" s="12"/>
      <c r="I2" s="12"/>
      <c r="J2" s="12"/>
      <c r="K2" s="12"/>
      <c r="L2" s="12"/>
      <c r="M2" s="12"/>
      <c r="N2" s="27"/>
    </row>
    <row r="3" spans="1:14" s="12" customFormat="1" ht="2.4500000000000002" customHeight="1" thickBot="1" x14ac:dyDescent="0.3">
      <c r="A3" s="26"/>
      <c r="N3" s="27"/>
    </row>
    <row r="4" spans="1:14" s="12" customFormat="1" ht="15.75" hidden="1" thickBot="1" x14ac:dyDescent="0.3">
      <c r="A4" s="26"/>
      <c r="N4" s="27"/>
    </row>
    <row r="5" spans="1:14" x14ac:dyDescent="0.25">
      <c r="A5" s="120" t="s">
        <v>15</v>
      </c>
      <c r="B5" s="121"/>
      <c r="C5" s="121"/>
      <c r="D5" s="121"/>
      <c r="E5" s="122"/>
      <c r="F5" s="116"/>
      <c r="G5" s="117"/>
      <c r="H5" s="117"/>
      <c r="I5" s="117"/>
      <c r="J5" s="117"/>
      <c r="K5" s="117"/>
      <c r="L5" s="117"/>
      <c r="M5" s="117"/>
      <c r="N5" s="118"/>
    </row>
    <row r="6" spans="1:14" ht="45" x14ac:dyDescent="0.25">
      <c r="A6" s="123" t="s">
        <v>56</v>
      </c>
      <c r="B6" s="124" t="s">
        <v>16</v>
      </c>
      <c r="C6" s="125"/>
      <c r="D6" s="126" t="s">
        <v>17</v>
      </c>
      <c r="E6" s="127" t="s">
        <v>16</v>
      </c>
      <c r="F6" s="116"/>
      <c r="G6" s="117"/>
      <c r="H6" s="117"/>
      <c r="I6" s="117"/>
      <c r="J6" s="117"/>
      <c r="K6" s="117"/>
      <c r="L6" s="117"/>
      <c r="M6" s="117"/>
      <c r="N6" s="118"/>
    </row>
    <row r="7" spans="1:14" x14ac:dyDescent="0.25">
      <c r="A7" s="123"/>
      <c r="B7" s="130" t="s">
        <v>54</v>
      </c>
      <c r="C7" s="126" t="s">
        <v>55</v>
      </c>
      <c r="D7" s="126"/>
      <c r="E7" s="127"/>
      <c r="F7" s="116"/>
      <c r="G7" s="117"/>
      <c r="H7" s="117"/>
      <c r="I7" s="117"/>
      <c r="J7" s="117"/>
      <c r="K7" s="117"/>
      <c r="L7" s="117"/>
      <c r="M7" s="117"/>
      <c r="N7" s="118"/>
    </row>
    <row r="8" spans="1:14" ht="13.9" customHeight="1" x14ac:dyDescent="0.25">
      <c r="A8" s="128" t="s">
        <v>18</v>
      </c>
      <c r="B8" s="3"/>
      <c r="C8" s="3"/>
      <c r="D8" s="131" t="s">
        <v>19</v>
      </c>
      <c r="E8" s="4"/>
      <c r="F8" s="116"/>
      <c r="G8" s="117"/>
      <c r="H8" s="117"/>
      <c r="I8" s="117"/>
      <c r="J8" s="117"/>
      <c r="K8" s="117"/>
      <c r="L8" s="117"/>
      <c r="M8" s="117"/>
      <c r="N8" s="118"/>
    </row>
    <row r="9" spans="1:14" x14ac:dyDescent="0.25">
      <c r="A9" s="128" t="s">
        <v>20</v>
      </c>
      <c r="B9" s="3"/>
      <c r="C9" s="3"/>
      <c r="D9" s="131" t="s">
        <v>20</v>
      </c>
      <c r="E9" s="4"/>
      <c r="F9" s="116"/>
      <c r="G9" s="117"/>
      <c r="H9" s="117"/>
      <c r="I9" s="117"/>
      <c r="J9" s="117"/>
      <c r="K9" s="117"/>
      <c r="L9" s="117"/>
      <c r="M9" s="117"/>
      <c r="N9" s="118"/>
    </row>
    <row r="10" spans="1:14" ht="15.75" thickBot="1" x14ac:dyDescent="0.3">
      <c r="A10" s="129" t="s">
        <v>21</v>
      </c>
      <c r="B10" s="5"/>
      <c r="C10" s="5"/>
      <c r="D10" s="132" t="s">
        <v>21</v>
      </c>
      <c r="E10" s="6"/>
      <c r="F10" s="116"/>
      <c r="G10" s="117"/>
      <c r="H10" s="117"/>
      <c r="I10" s="117"/>
      <c r="J10" s="117"/>
      <c r="K10" s="117"/>
      <c r="L10" s="117"/>
      <c r="M10" s="117"/>
      <c r="N10" s="118"/>
    </row>
    <row r="11" spans="1:14" ht="15.75" thickBot="1" x14ac:dyDescent="0.3">
      <c r="A11" s="133"/>
      <c r="B11" s="134"/>
      <c r="C11" s="134"/>
      <c r="D11" s="134"/>
      <c r="E11" s="134"/>
      <c r="F11" s="134"/>
      <c r="G11" s="134"/>
      <c r="H11" s="134"/>
      <c r="I11" s="134"/>
      <c r="J11" s="134"/>
      <c r="K11" s="134"/>
      <c r="L11" s="134"/>
      <c r="M11" s="134"/>
      <c r="N11" s="135"/>
    </row>
    <row r="12" spans="1:14" ht="15.75" x14ac:dyDescent="0.25">
      <c r="A12" s="136" t="s">
        <v>22</v>
      </c>
      <c r="B12" s="137"/>
      <c r="C12" s="137"/>
      <c r="D12" s="137"/>
      <c r="E12" s="137"/>
      <c r="F12" s="137"/>
      <c r="G12" s="137"/>
      <c r="H12" s="137"/>
      <c r="I12" s="137"/>
      <c r="J12" s="137"/>
      <c r="K12" s="137"/>
      <c r="L12" s="137"/>
      <c r="M12" s="137"/>
      <c r="N12" s="138"/>
    </row>
    <row r="13" spans="1:14" ht="28.15" customHeight="1" x14ac:dyDescent="0.25">
      <c r="A13" s="139" t="s">
        <v>23</v>
      </c>
      <c r="B13" s="140"/>
      <c r="C13" s="140"/>
      <c r="D13" s="140"/>
      <c r="E13" s="141" t="s">
        <v>24</v>
      </c>
      <c r="F13" s="142"/>
      <c r="G13" s="141" t="s">
        <v>25</v>
      </c>
      <c r="H13" s="142"/>
      <c r="I13" s="141" t="s">
        <v>26</v>
      </c>
      <c r="J13" s="142"/>
      <c r="K13" s="143" t="s">
        <v>27</v>
      </c>
      <c r="L13" s="143" t="s">
        <v>28</v>
      </c>
      <c r="M13" s="143" t="s">
        <v>29</v>
      </c>
      <c r="N13" s="144" t="s">
        <v>30</v>
      </c>
    </row>
    <row r="14" spans="1:14" ht="14.45" customHeight="1" x14ac:dyDescent="0.25">
      <c r="A14" s="145"/>
      <c r="B14" s="146"/>
      <c r="C14" s="146"/>
      <c r="D14" s="142"/>
      <c r="E14" s="147" t="s">
        <v>57</v>
      </c>
      <c r="F14" s="147" t="s">
        <v>58</v>
      </c>
      <c r="G14" s="147" t="s">
        <v>57</v>
      </c>
      <c r="H14" s="147" t="s">
        <v>58</v>
      </c>
      <c r="I14" s="147" t="s">
        <v>57</v>
      </c>
      <c r="J14" s="147" t="s">
        <v>58</v>
      </c>
      <c r="K14" s="143"/>
      <c r="L14" s="143"/>
      <c r="M14" s="143"/>
      <c r="N14" s="144"/>
    </row>
    <row r="15" spans="1:14" x14ac:dyDescent="0.25">
      <c r="A15" s="148" t="s">
        <v>31</v>
      </c>
      <c r="B15" s="149"/>
      <c r="C15" s="149"/>
      <c r="D15" s="149"/>
      <c r="E15" s="28"/>
      <c r="F15" s="28"/>
      <c r="G15" s="28"/>
      <c r="H15" s="28"/>
      <c r="I15" s="28"/>
      <c r="J15" s="28"/>
      <c r="K15" s="28"/>
      <c r="L15" s="28"/>
      <c r="M15" s="28"/>
      <c r="N15" s="152">
        <f>($B$8*E15)+($B$9*G15)+($B$10*I15)+($C$8*F15)+($C$9*H15)+($C$10*J15)+($E$8*K15)+($E$9*L15)+($E$10*M15)</f>
        <v>0</v>
      </c>
    </row>
    <row r="16" spans="1:14" x14ac:dyDescent="0.25">
      <c r="A16" s="148" t="s">
        <v>32</v>
      </c>
      <c r="B16" s="149"/>
      <c r="C16" s="149"/>
      <c r="D16" s="149"/>
      <c r="E16" s="28"/>
      <c r="F16" s="28"/>
      <c r="G16" s="28"/>
      <c r="H16" s="28"/>
      <c r="I16" s="28"/>
      <c r="J16" s="28"/>
      <c r="K16" s="28"/>
      <c r="L16" s="28"/>
      <c r="M16" s="28"/>
      <c r="N16" s="152">
        <f t="shared" ref="N16:N19" si="0">($B$8*E16)+($B$9*G16)+($B$10*I16)+($C$8*F16)+($C$9*H16)+($C$10*J16)+($E$8*K16)+($E$9*L16)+($E$10*M16)</f>
        <v>0</v>
      </c>
    </row>
    <row r="17" spans="1:14" x14ac:dyDescent="0.25">
      <c r="A17" s="148" t="s">
        <v>33</v>
      </c>
      <c r="B17" s="149"/>
      <c r="C17" s="149"/>
      <c r="D17" s="149"/>
      <c r="E17" s="28"/>
      <c r="F17" s="28"/>
      <c r="G17" s="28"/>
      <c r="H17" s="28"/>
      <c r="I17" s="28"/>
      <c r="J17" s="28"/>
      <c r="K17" s="28"/>
      <c r="L17" s="28"/>
      <c r="M17" s="28"/>
      <c r="N17" s="152">
        <f t="shared" si="0"/>
        <v>0</v>
      </c>
    </row>
    <row r="18" spans="1:14" x14ac:dyDescent="0.25">
      <c r="A18" s="148" t="s">
        <v>34</v>
      </c>
      <c r="B18" s="149"/>
      <c r="C18" s="149"/>
      <c r="D18" s="149"/>
      <c r="E18" s="28"/>
      <c r="F18" s="28"/>
      <c r="G18" s="28"/>
      <c r="H18" s="28"/>
      <c r="I18" s="28"/>
      <c r="J18" s="28"/>
      <c r="K18" s="28"/>
      <c r="L18" s="28"/>
      <c r="M18" s="28"/>
      <c r="N18" s="152">
        <f t="shared" si="0"/>
        <v>0</v>
      </c>
    </row>
    <row r="19" spans="1:14" x14ac:dyDescent="0.25">
      <c r="A19" s="148" t="s">
        <v>35</v>
      </c>
      <c r="B19" s="149"/>
      <c r="C19" s="149"/>
      <c r="D19" s="149"/>
      <c r="E19" s="28"/>
      <c r="F19" s="28"/>
      <c r="G19" s="28"/>
      <c r="H19" s="28"/>
      <c r="I19" s="28"/>
      <c r="J19" s="28"/>
      <c r="K19" s="28"/>
      <c r="L19" s="28"/>
      <c r="M19" s="28"/>
      <c r="N19" s="152">
        <f t="shared" si="0"/>
        <v>0</v>
      </c>
    </row>
    <row r="20" spans="1:14" ht="15.75" thickBot="1" x14ac:dyDescent="0.3">
      <c r="A20" s="150" t="s">
        <v>36</v>
      </c>
      <c r="B20" s="151"/>
      <c r="C20" s="151"/>
      <c r="D20" s="151"/>
      <c r="E20" s="31"/>
      <c r="F20" s="29"/>
      <c r="G20" s="29"/>
      <c r="H20" s="29"/>
      <c r="I20" s="29"/>
      <c r="J20" s="29"/>
      <c r="K20" s="29"/>
      <c r="L20" s="29"/>
      <c r="M20" s="29"/>
      <c r="N20" s="153">
        <f>IF(SUM(N15:N19)&gt;425000,"ONGELDIG", SUM(N15:N19))</f>
        <v>0</v>
      </c>
    </row>
    <row r="21" spans="1:14" ht="15.75" thickBot="1" x14ac:dyDescent="0.3">
      <c r="A21" s="154"/>
      <c r="B21" s="134"/>
      <c r="C21" s="134"/>
      <c r="D21" s="134"/>
      <c r="E21" s="134"/>
      <c r="F21" s="134"/>
      <c r="G21" s="134"/>
      <c r="H21" s="134"/>
      <c r="I21" s="134"/>
      <c r="J21" s="134"/>
      <c r="K21" s="134"/>
      <c r="L21" s="134"/>
      <c r="M21" s="134"/>
      <c r="N21" s="135"/>
    </row>
    <row r="22" spans="1:14" ht="15.75" x14ac:dyDescent="0.25">
      <c r="A22" s="155" t="s">
        <v>37</v>
      </c>
      <c r="B22" s="156"/>
      <c r="C22" s="156"/>
      <c r="D22" s="156"/>
      <c r="E22" s="156"/>
      <c r="F22" s="156"/>
      <c r="G22" s="156"/>
      <c r="H22" s="156"/>
      <c r="I22" s="156"/>
      <c r="J22" s="156"/>
      <c r="K22" s="156"/>
      <c r="L22" s="156"/>
      <c r="M22" s="156"/>
      <c r="N22" s="157"/>
    </row>
    <row r="23" spans="1:14" ht="28.15" customHeight="1" x14ac:dyDescent="0.25">
      <c r="A23" s="139" t="s">
        <v>23</v>
      </c>
      <c r="B23" s="140"/>
      <c r="C23" s="140"/>
      <c r="D23" s="140"/>
      <c r="E23" s="141" t="s">
        <v>24</v>
      </c>
      <c r="F23" s="142"/>
      <c r="G23" s="141" t="s">
        <v>25</v>
      </c>
      <c r="H23" s="142"/>
      <c r="I23" s="141" t="s">
        <v>26</v>
      </c>
      <c r="J23" s="142"/>
      <c r="K23" s="143" t="s">
        <v>27</v>
      </c>
      <c r="L23" s="143" t="s">
        <v>28</v>
      </c>
      <c r="M23" s="143" t="s">
        <v>29</v>
      </c>
      <c r="N23" s="144" t="s">
        <v>30</v>
      </c>
    </row>
    <row r="24" spans="1:14" x14ac:dyDescent="0.25">
      <c r="A24" s="145"/>
      <c r="B24" s="146"/>
      <c r="C24" s="146"/>
      <c r="D24" s="142"/>
      <c r="E24" s="147" t="s">
        <v>57</v>
      </c>
      <c r="F24" s="147" t="s">
        <v>58</v>
      </c>
      <c r="G24" s="147" t="s">
        <v>57</v>
      </c>
      <c r="H24" s="147" t="s">
        <v>58</v>
      </c>
      <c r="I24" s="147" t="s">
        <v>57</v>
      </c>
      <c r="J24" s="147" t="s">
        <v>58</v>
      </c>
      <c r="K24" s="143"/>
      <c r="L24" s="143"/>
      <c r="M24" s="143"/>
      <c r="N24" s="144"/>
    </row>
    <row r="25" spans="1:14" x14ac:dyDescent="0.25">
      <c r="A25" s="148" t="s">
        <v>31</v>
      </c>
      <c r="B25" s="149"/>
      <c r="C25" s="149"/>
      <c r="D25" s="149"/>
      <c r="E25" s="30"/>
      <c r="F25" s="30"/>
      <c r="G25" s="30"/>
      <c r="H25" s="30"/>
      <c r="I25" s="30"/>
      <c r="J25" s="30"/>
      <c r="K25" s="30"/>
      <c r="L25" s="30"/>
      <c r="M25" s="30"/>
      <c r="N25" s="152">
        <f>($B$8*E25)+($B$9*G25)+($B$10*I25)+($C$8*F25)+($C$9*H25)+($C$10*J25)+($E$8*K25)+($E$9*L25)+($E$10*M25)</f>
        <v>0</v>
      </c>
    </row>
    <row r="26" spans="1:14" x14ac:dyDescent="0.25">
      <c r="A26" s="148" t="s">
        <v>32</v>
      </c>
      <c r="B26" s="149"/>
      <c r="C26" s="149"/>
      <c r="D26" s="149"/>
      <c r="E26" s="30"/>
      <c r="F26" s="30"/>
      <c r="G26" s="30"/>
      <c r="H26" s="30"/>
      <c r="I26" s="30"/>
      <c r="J26" s="30"/>
      <c r="K26" s="30"/>
      <c r="L26" s="30"/>
      <c r="M26" s="30"/>
      <c r="N26" s="152">
        <f t="shared" ref="N26:N29" si="1">($B$8*E26)+($B$9*G26)+($B$10*I26)+($C$8*F26)+($C$9*H26)+($C$10*J26)+($E$8*K26)+($E$9*L26)+($E$10*M26)</f>
        <v>0</v>
      </c>
    </row>
    <row r="27" spans="1:14" x14ac:dyDescent="0.25">
      <c r="A27" s="148" t="s">
        <v>33</v>
      </c>
      <c r="B27" s="149"/>
      <c r="C27" s="149"/>
      <c r="D27" s="149"/>
      <c r="E27" s="30"/>
      <c r="F27" s="30"/>
      <c r="G27" s="30"/>
      <c r="H27" s="30"/>
      <c r="I27" s="30"/>
      <c r="J27" s="30"/>
      <c r="K27" s="30"/>
      <c r="L27" s="30"/>
      <c r="M27" s="30"/>
      <c r="N27" s="152">
        <f t="shared" si="1"/>
        <v>0</v>
      </c>
    </row>
    <row r="28" spans="1:14" x14ac:dyDescent="0.25">
      <c r="A28" s="148" t="s">
        <v>34</v>
      </c>
      <c r="B28" s="149"/>
      <c r="C28" s="149"/>
      <c r="D28" s="149"/>
      <c r="E28" s="30"/>
      <c r="F28" s="30"/>
      <c r="G28" s="30"/>
      <c r="H28" s="30"/>
      <c r="I28" s="30"/>
      <c r="J28" s="30"/>
      <c r="K28" s="30"/>
      <c r="L28" s="30"/>
      <c r="M28" s="30"/>
      <c r="N28" s="152">
        <f t="shared" si="1"/>
        <v>0</v>
      </c>
    </row>
    <row r="29" spans="1:14" x14ac:dyDescent="0.25">
      <c r="A29" s="148" t="s">
        <v>35</v>
      </c>
      <c r="B29" s="149"/>
      <c r="C29" s="149"/>
      <c r="D29" s="149"/>
      <c r="E29" s="30"/>
      <c r="F29" s="30"/>
      <c r="G29" s="30"/>
      <c r="H29" s="30"/>
      <c r="I29" s="30"/>
      <c r="J29" s="30"/>
      <c r="K29" s="30"/>
      <c r="L29" s="30"/>
      <c r="M29" s="30"/>
      <c r="N29" s="152">
        <f t="shared" si="1"/>
        <v>0</v>
      </c>
    </row>
    <row r="30" spans="1:14" ht="15.75" thickBot="1" x14ac:dyDescent="0.3">
      <c r="A30" s="150" t="s">
        <v>38</v>
      </c>
      <c r="B30" s="151"/>
      <c r="C30" s="151"/>
      <c r="D30" s="151"/>
      <c r="E30" s="31"/>
      <c r="F30" s="31"/>
      <c r="G30" s="31"/>
      <c r="H30" s="31"/>
      <c r="I30" s="31"/>
      <c r="J30" s="31"/>
      <c r="K30" s="31"/>
      <c r="L30" s="31"/>
      <c r="M30" s="31"/>
      <c r="N30" s="158">
        <f>IF(SUM(N25:N29)&gt;425000,"ONGELDIG", SUM(N25:N29))</f>
        <v>0</v>
      </c>
    </row>
    <row r="31" spans="1:14" ht="15.75" thickBot="1" x14ac:dyDescent="0.3">
      <c r="A31" s="154"/>
      <c r="B31" s="134"/>
      <c r="C31" s="134"/>
      <c r="D31" s="134"/>
      <c r="E31" s="134"/>
      <c r="F31" s="134"/>
      <c r="G31" s="134"/>
      <c r="H31" s="134"/>
      <c r="I31" s="134"/>
      <c r="J31" s="134"/>
      <c r="K31" s="134"/>
      <c r="L31" s="134"/>
      <c r="M31" s="134"/>
      <c r="N31" s="135"/>
    </row>
    <row r="32" spans="1:14" ht="15.75" x14ac:dyDescent="0.25">
      <c r="A32" s="155" t="s">
        <v>39</v>
      </c>
      <c r="B32" s="156"/>
      <c r="C32" s="156"/>
      <c r="D32" s="156"/>
      <c r="E32" s="156"/>
      <c r="F32" s="156"/>
      <c r="G32" s="156"/>
      <c r="H32" s="156"/>
      <c r="I32" s="156"/>
      <c r="J32" s="156"/>
      <c r="K32" s="156"/>
      <c r="L32" s="156"/>
      <c r="M32" s="156"/>
      <c r="N32" s="157"/>
    </row>
    <row r="33" spans="1:14" ht="28.15" customHeight="1" x14ac:dyDescent="0.25">
      <c r="A33" s="139" t="s">
        <v>23</v>
      </c>
      <c r="B33" s="140"/>
      <c r="C33" s="140"/>
      <c r="D33" s="140"/>
      <c r="E33" s="141" t="s">
        <v>24</v>
      </c>
      <c r="F33" s="142"/>
      <c r="G33" s="141" t="s">
        <v>25</v>
      </c>
      <c r="H33" s="142"/>
      <c r="I33" s="141" t="s">
        <v>26</v>
      </c>
      <c r="J33" s="142"/>
      <c r="K33" s="143" t="s">
        <v>27</v>
      </c>
      <c r="L33" s="143" t="s">
        <v>28</v>
      </c>
      <c r="M33" s="143" t="s">
        <v>29</v>
      </c>
      <c r="N33" s="144" t="s">
        <v>30</v>
      </c>
    </row>
    <row r="34" spans="1:14" x14ac:dyDescent="0.25">
      <c r="A34" s="145"/>
      <c r="B34" s="146"/>
      <c r="C34" s="146"/>
      <c r="D34" s="142"/>
      <c r="E34" s="147" t="s">
        <v>57</v>
      </c>
      <c r="F34" s="147" t="s">
        <v>58</v>
      </c>
      <c r="G34" s="147" t="s">
        <v>57</v>
      </c>
      <c r="H34" s="147" t="s">
        <v>58</v>
      </c>
      <c r="I34" s="147" t="s">
        <v>57</v>
      </c>
      <c r="J34" s="147" t="s">
        <v>58</v>
      </c>
      <c r="K34" s="143"/>
      <c r="L34" s="143"/>
      <c r="M34" s="143"/>
      <c r="N34" s="144"/>
    </row>
    <row r="35" spans="1:14" x14ac:dyDescent="0.25">
      <c r="A35" s="148" t="s">
        <v>31</v>
      </c>
      <c r="B35" s="149"/>
      <c r="C35" s="149"/>
      <c r="D35" s="149"/>
      <c r="E35" s="30"/>
      <c r="F35" s="30"/>
      <c r="G35" s="30"/>
      <c r="H35" s="30"/>
      <c r="I35" s="30"/>
      <c r="J35" s="30"/>
      <c r="K35" s="30"/>
      <c r="L35" s="30"/>
      <c r="M35" s="30"/>
      <c r="N35" s="152">
        <f>($B$8*F35)+($B$9*H35)+($B$10*J35)+($C$8*E35)+($C$9*G35)+($C$10*I35)+($E$8*K35)+($E$9*L35)+($E$10*M35)</f>
        <v>0</v>
      </c>
    </row>
    <row r="36" spans="1:14" x14ac:dyDescent="0.25">
      <c r="A36" s="148" t="s">
        <v>32</v>
      </c>
      <c r="B36" s="149"/>
      <c r="C36" s="149"/>
      <c r="D36" s="149"/>
      <c r="E36" s="30"/>
      <c r="F36" s="30"/>
      <c r="G36" s="30"/>
      <c r="H36" s="30"/>
      <c r="I36" s="30"/>
      <c r="J36" s="30"/>
      <c r="K36" s="30"/>
      <c r="L36" s="30"/>
      <c r="M36" s="30"/>
      <c r="N36" s="152">
        <f t="shared" ref="N36:N39" si="2">($B$8*F36)+($B$9*H36)+($B$10*J36)+($C$8*E36)+($C$9*G36)+($C$10*I36)+($E$8*K36)+($E$9*L36)+($E$10*M36)</f>
        <v>0</v>
      </c>
    </row>
    <row r="37" spans="1:14" x14ac:dyDescent="0.25">
      <c r="A37" s="148" t="s">
        <v>33</v>
      </c>
      <c r="B37" s="149"/>
      <c r="C37" s="149"/>
      <c r="D37" s="149"/>
      <c r="E37" s="30"/>
      <c r="F37" s="30"/>
      <c r="G37" s="30"/>
      <c r="H37" s="30"/>
      <c r="I37" s="30"/>
      <c r="J37" s="30"/>
      <c r="K37" s="30"/>
      <c r="L37" s="30"/>
      <c r="M37" s="30"/>
      <c r="N37" s="152">
        <f t="shared" si="2"/>
        <v>0</v>
      </c>
    </row>
    <row r="38" spans="1:14" x14ac:dyDescent="0.25">
      <c r="A38" s="148" t="s">
        <v>34</v>
      </c>
      <c r="B38" s="149"/>
      <c r="C38" s="149"/>
      <c r="D38" s="149"/>
      <c r="E38" s="30"/>
      <c r="F38" s="30"/>
      <c r="G38" s="30"/>
      <c r="H38" s="30"/>
      <c r="I38" s="30"/>
      <c r="J38" s="30"/>
      <c r="K38" s="30"/>
      <c r="L38" s="30"/>
      <c r="M38" s="30"/>
      <c r="N38" s="152">
        <f t="shared" si="2"/>
        <v>0</v>
      </c>
    </row>
    <row r="39" spans="1:14" x14ac:dyDescent="0.25">
      <c r="A39" s="148" t="s">
        <v>35</v>
      </c>
      <c r="B39" s="149"/>
      <c r="C39" s="149"/>
      <c r="D39" s="149"/>
      <c r="E39" s="30"/>
      <c r="F39" s="30"/>
      <c r="G39" s="30"/>
      <c r="H39" s="30"/>
      <c r="I39" s="30"/>
      <c r="J39" s="30"/>
      <c r="K39" s="30"/>
      <c r="L39" s="30"/>
      <c r="M39" s="30"/>
      <c r="N39" s="152">
        <f t="shared" si="2"/>
        <v>0</v>
      </c>
    </row>
    <row r="40" spans="1:14" ht="15.75" thickBot="1" x14ac:dyDescent="0.3">
      <c r="A40" s="150" t="s">
        <v>40</v>
      </c>
      <c r="B40" s="151"/>
      <c r="C40" s="151"/>
      <c r="D40" s="151"/>
      <c r="E40" s="31"/>
      <c r="F40" s="31"/>
      <c r="G40" s="31"/>
      <c r="H40" s="31"/>
      <c r="I40" s="31"/>
      <c r="J40" s="31"/>
      <c r="K40" s="31"/>
      <c r="L40" s="31"/>
      <c r="M40" s="31"/>
      <c r="N40" s="159">
        <f>IF(SUM(N35:N39)&gt;425000,"ONGELDIG", SUM(N35:N39))</f>
        <v>0</v>
      </c>
    </row>
    <row r="41" spans="1:14" ht="15.75" thickBot="1" x14ac:dyDescent="0.3">
      <c r="A41" s="154"/>
      <c r="B41" s="134"/>
      <c r="C41" s="134"/>
      <c r="D41" s="134"/>
      <c r="E41" s="134"/>
      <c r="F41" s="134"/>
      <c r="G41" s="134"/>
      <c r="H41" s="134"/>
      <c r="I41" s="134"/>
      <c r="J41" s="134"/>
      <c r="K41" s="134"/>
      <c r="L41" s="134"/>
      <c r="M41" s="134"/>
      <c r="N41" s="135"/>
    </row>
    <row r="42" spans="1:14" ht="15.75" x14ac:dyDescent="0.25">
      <c r="A42" s="155" t="s">
        <v>41</v>
      </c>
      <c r="B42" s="156"/>
      <c r="C42" s="156"/>
      <c r="D42" s="156"/>
      <c r="E42" s="156"/>
      <c r="F42" s="156"/>
      <c r="G42" s="156"/>
      <c r="H42" s="156"/>
      <c r="I42" s="156"/>
      <c r="J42" s="156"/>
      <c r="K42" s="156"/>
      <c r="L42" s="156"/>
      <c r="M42" s="156"/>
      <c r="N42" s="157"/>
    </row>
    <row r="43" spans="1:14" ht="28.15" customHeight="1" x14ac:dyDescent="0.25">
      <c r="A43" s="139" t="s">
        <v>23</v>
      </c>
      <c r="B43" s="140"/>
      <c r="C43" s="140"/>
      <c r="D43" s="140"/>
      <c r="E43" s="141" t="s">
        <v>24</v>
      </c>
      <c r="F43" s="142"/>
      <c r="G43" s="141" t="s">
        <v>25</v>
      </c>
      <c r="H43" s="142"/>
      <c r="I43" s="141" t="s">
        <v>26</v>
      </c>
      <c r="J43" s="142"/>
      <c r="K43" s="143" t="s">
        <v>27</v>
      </c>
      <c r="L43" s="143" t="s">
        <v>28</v>
      </c>
      <c r="M43" s="143" t="s">
        <v>29</v>
      </c>
      <c r="N43" s="144" t="s">
        <v>30</v>
      </c>
    </row>
    <row r="44" spans="1:14" x14ac:dyDescent="0.25">
      <c r="A44" s="145"/>
      <c r="B44" s="146"/>
      <c r="C44" s="146"/>
      <c r="D44" s="142"/>
      <c r="E44" s="147" t="s">
        <v>57</v>
      </c>
      <c r="F44" s="147" t="s">
        <v>58</v>
      </c>
      <c r="G44" s="147" t="s">
        <v>57</v>
      </c>
      <c r="H44" s="147" t="s">
        <v>58</v>
      </c>
      <c r="I44" s="147" t="s">
        <v>57</v>
      </c>
      <c r="J44" s="147" t="s">
        <v>58</v>
      </c>
      <c r="K44" s="143"/>
      <c r="L44" s="143"/>
      <c r="M44" s="143"/>
      <c r="N44" s="144"/>
    </row>
    <row r="45" spans="1:14" ht="14.45" customHeight="1" x14ac:dyDescent="0.25">
      <c r="A45" s="148" t="s">
        <v>42</v>
      </c>
      <c r="B45" s="149"/>
      <c r="C45" s="149"/>
      <c r="D45" s="149"/>
      <c r="E45" s="30"/>
      <c r="F45" s="30"/>
      <c r="G45" s="30"/>
      <c r="H45" s="30"/>
      <c r="I45" s="30"/>
      <c r="J45" s="30"/>
      <c r="K45" s="30"/>
      <c r="L45" s="30"/>
      <c r="M45" s="30"/>
      <c r="N45" s="152">
        <f>($B$8*E45)+($B$9*G45)+($B$10*I45)+($C$8*F45)+($C$9*H45)+($C$10*J45)+($E$8*K45)+($E$9*L45)+($E$10*M45)</f>
        <v>0</v>
      </c>
    </row>
    <row r="46" spans="1:14" x14ac:dyDescent="0.25">
      <c r="A46" s="148" t="s">
        <v>43</v>
      </c>
      <c r="B46" s="149"/>
      <c r="C46" s="149"/>
      <c r="D46" s="149"/>
      <c r="E46" s="30"/>
      <c r="F46" s="30"/>
      <c r="G46" s="30"/>
      <c r="H46" s="30"/>
      <c r="I46" s="30"/>
      <c r="J46" s="30"/>
      <c r="K46" s="30"/>
      <c r="L46" s="30"/>
      <c r="M46" s="30"/>
      <c r="N46" s="152">
        <f t="shared" ref="N46:N49" si="3">($B$8*E46)+($B$9*G46)+($B$10*I46)+($C$8*F46)+($C$9*H46)+($C$10*J46)+($E$8*K46)+($E$9*L46)+($E$10*M46)</f>
        <v>0</v>
      </c>
    </row>
    <row r="47" spans="1:14" x14ac:dyDescent="0.25">
      <c r="A47" s="148" t="s">
        <v>44</v>
      </c>
      <c r="B47" s="149"/>
      <c r="C47" s="149"/>
      <c r="D47" s="149"/>
      <c r="E47" s="30"/>
      <c r="F47" s="30"/>
      <c r="G47" s="30"/>
      <c r="H47" s="30"/>
      <c r="I47" s="30"/>
      <c r="J47" s="30"/>
      <c r="K47" s="30"/>
      <c r="L47" s="30"/>
      <c r="M47" s="30"/>
      <c r="N47" s="152">
        <f t="shared" si="3"/>
        <v>0</v>
      </c>
    </row>
    <row r="48" spans="1:14" x14ac:dyDescent="0.25">
      <c r="A48" s="148" t="s">
        <v>33</v>
      </c>
      <c r="B48" s="149"/>
      <c r="C48" s="149"/>
      <c r="D48" s="149"/>
      <c r="E48" s="30"/>
      <c r="F48" s="30"/>
      <c r="G48" s="30"/>
      <c r="H48" s="30"/>
      <c r="I48" s="30"/>
      <c r="J48" s="30"/>
      <c r="K48" s="30"/>
      <c r="L48" s="30"/>
      <c r="M48" s="30"/>
      <c r="N48" s="152">
        <f t="shared" si="3"/>
        <v>0</v>
      </c>
    </row>
    <row r="49" spans="1:14" x14ac:dyDescent="0.25">
      <c r="A49" s="148" t="s">
        <v>35</v>
      </c>
      <c r="B49" s="149"/>
      <c r="C49" s="149"/>
      <c r="D49" s="149"/>
      <c r="E49" s="30"/>
      <c r="F49" s="30"/>
      <c r="G49" s="30"/>
      <c r="H49" s="30"/>
      <c r="I49" s="30"/>
      <c r="J49" s="30"/>
      <c r="K49" s="30"/>
      <c r="L49" s="30"/>
      <c r="M49" s="30"/>
      <c r="N49" s="152">
        <f t="shared" si="3"/>
        <v>0</v>
      </c>
    </row>
    <row r="50" spans="1:14" ht="15.75" thickBot="1" x14ac:dyDescent="0.3">
      <c r="A50" s="150" t="s">
        <v>45</v>
      </c>
      <c r="B50" s="151"/>
      <c r="C50" s="151"/>
      <c r="D50" s="151"/>
      <c r="E50" s="31"/>
      <c r="F50" s="31"/>
      <c r="G50" s="31"/>
      <c r="H50" s="31"/>
      <c r="I50" s="31"/>
      <c r="J50" s="31"/>
      <c r="K50" s="31"/>
      <c r="L50" s="31"/>
      <c r="M50" s="31"/>
      <c r="N50" s="160">
        <f>IF(SUM(N45:N49)&gt;225000,"ONGELDIG", SUM(N45:N49))</f>
        <v>0</v>
      </c>
    </row>
    <row r="51" spans="1:14" x14ac:dyDescent="0.25">
      <c r="A51" s="154"/>
      <c r="B51" s="134"/>
      <c r="C51" s="134"/>
      <c r="D51" s="134"/>
      <c r="E51" s="134"/>
      <c r="F51" s="134"/>
      <c r="G51" s="134"/>
      <c r="H51" s="134"/>
      <c r="I51" s="134"/>
      <c r="J51" s="134"/>
      <c r="K51" s="134"/>
      <c r="L51" s="134"/>
      <c r="M51" s="134"/>
      <c r="N51" s="135"/>
    </row>
    <row r="52" spans="1:14" x14ac:dyDescent="0.25">
      <c r="A52" s="161" t="s">
        <v>46</v>
      </c>
      <c r="B52" s="162"/>
      <c r="C52" s="162"/>
      <c r="D52" s="162"/>
      <c r="E52" s="162"/>
      <c r="F52" s="162"/>
      <c r="G52" s="162"/>
      <c r="H52" s="162"/>
      <c r="I52" s="162"/>
      <c r="J52" s="162"/>
      <c r="K52" s="162"/>
      <c r="L52" s="162"/>
      <c r="M52" s="134"/>
      <c r="N52" s="135"/>
    </row>
    <row r="53" spans="1:14" x14ac:dyDescent="0.25">
      <c r="A53" s="161"/>
      <c r="B53" s="162"/>
      <c r="C53" s="162"/>
      <c r="D53" s="162"/>
      <c r="E53" s="162"/>
      <c r="F53" s="162"/>
      <c r="G53" s="162"/>
      <c r="H53" s="162"/>
      <c r="I53" s="162"/>
      <c r="J53" s="162"/>
      <c r="K53" s="162"/>
      <c r="L53" s="162"/>
      <c r="M53" s="134"/>
      <c r="N53" s="135"/>
    </row>
    <row r="54" spans="1:14" ht="15.75" thickBot="1" x14ac:dyDescent="0.3">
      <c r="A54" s="154"/>
      <c r="B54" s="134"/>
      <c r="C54" s="134"/>
      <c r="D54" s="134"/>
      <c r="E54" s="134"/>
      <c r="F54" s="134"/>
      <c r="G54" s="134"/>
      <c r="H54" s="134"/>
      <c r="I54" s="134"/>
      <c r="J54" s="134"/>
      <c r="K54" s="134"/>
      <c r="L54" s="134"/>
      <c r="M54" s="134"/>
      <c r="N54" s="135"/>
    </row>
    <row r="55" spans="1:14" x14ac:dyDescent="0.25">
      <c r="A55" s="163" t="s">
        <v>47</v>
      </c>
      <c r="B55" s="164"/>
      <c r="C55" s="164"/>
      <c r="D55" s="165" t="s">
        <v>48</v>
      </c>
      <c r="E55" s="165" t="s">
        <v>49</v>
      </c>
      <c r="F55" s="165" t="s">
        <v>50</v>
      </c>
      <c r="G55" s="166" t="s">
        <v>51</v>
      </c>
      <c r="H55" s="106"/>
      <c r="I55" s="107"/>
      <c r="J55" s="107"/>
      <c r="K55" s="107"/>
      <c r="L55" s="107"/>
      <c r="M55" s="107"/>
      <c r="N55" s="108"/>
    </row>
    <row r="56" spans="1:14" x14ac:dyDescent="0.25">
      <c r="A56" s="167" t="s">
        <v>52</v>
      </c>
      <c r="B56" s="168"/>
      <c r="C56" s="168"/>
      <c r="D56" s="32"/>
      <c r="E56" s="169" t="s">
        <v>53</v>
      </c>
      <c r="F56" s="33"/>
      <c r="G56" s="171">
        <f>(D56*F56)</f>
        <v>0</v>
      </c>
      <c r="H56" s="106"/>
      <c r="I56" s="107"/>
      <c r="J56" s="107"/>
      <c r="K56" s="107"/>
      <c r="L56" s="107"/>
      <c r="M56" s="107"/>
      <c r="N56" s="108"/>
    </row>
    <row r="57" spans="1:14" x14ac:dyDescent="0.25">
      <c r="A57" s="112"/>
      <c r="B57" s="113"/>
      <c r="C57" s="113"/>
      <c r="D57" s="32"/>
      <c r="E57" s="169" t="s">
        <v>53</v>
      </c>
      <c r="F57" s="33"/>
      <c r="G57" s="171">
        <f>D57*F57</f>
        <v>0</v>
      </c>
      <c r="H57" s="106"/>
      <c r="I57" s="107"/>
      <c r="J57" s="107"/>
      <c r="K57" s="107"/>
      <c r="L57" s="107"/>
      <c r="M57" s="107"/>
      <c r="N57" s="108"/>
    </row>
    <row r="58" spans="1:14" ht="15.75" thickBot="1" x14ac:dyDescent="0.3">
      <c r="A58" s="114"/>
      <c r="B58" s="115"/>
      <c r="C58" s="115"/>
      <c r="D58" s="34"/>
      <c r="E58" s="170" t="s">
        <v>53</v>
      </c>
      <c r="F58" s="35"/>
      <c r="G58" s="172">
        <f>D58*F58</f>
        <v>0</v>
      </c>
      <c r="H58" s="109"/>
      <c r="I58" s="110"/>
      <c r="J58" s="110"/>
      <c r="K58" s="110"/>
      <c r="L58" s="110"/>
      <c r="M58" s="110"/>
      <c r="N58" s="111"/>
    </row>
  </sheetData>
  <sheetProtection algorithmName="SHA-512" hashValue="oYt0Qrel8AlnyI544VbLAiV03dDkSybFB3YXAAMYDiTejk99QcMkE0AakLXi58GoR5qq3RsHrOpjKS5hKUXosw==" saltValue="DcX/DhT+uy71B2Yv2I6hOw==" spinCount="100000" sheet="1" objects="1" scenarios="1"/>
  <mergeCells count="56">
    <mergeCell ref="A44:D44"/>
    <mergeCell ref="H55:N58"/>
    <mergeCell ref="F5:N10"/>
    <mergeCell ref="G23:H23"/>
    <mergeCell ref="I23:J23"/>
    <mergeCell ref="E33:F33"/>
    <mergeCell ref="G33:H33"/>
    <mergeCell ref="I33:J33"/>
    <mergeCell ref="A56:C56"/>
    <mergeCell ref="A57:C57"/>
    <mergeCell ref="A58:C58"/>
    <mergeCell ref="A47:D47"/>
    <mergeCell ref="A48:D48"/>
    <mergeCell ref="A49:D49"/>
    <mergeCell ref="A50:D50"/>
    <mergeCell ref="A55:C55"/>
    <mergeCell ref="A46:D46"/>
    <mergeCell ref="A32:N32"/>
    <mergeCell ref="A33:D33"/>
    <mergeCell ref="A35:D35"/>
    <mergeCell ref="A36:D36"/>
    <mergeCell ref="A37:D37"/>
    <mergeCell ref="A38:D38"/>
    <mergeCell ref="A39:D39"/>
    <mergeCell ref="A40:D40"/>
    <mergeCell ref="A42:N42"/>
    <mergeCell ref="A43:D43"/>
    <mergeCell ref="A45:D45"/>
    <mergeCell ref="E43:F43"/>
    <mergeCell ref="G43:H43"/>
    <mergeCell ref="I43:J43"/>
    <mergeCell ref="A27:D27"/>
    <mergeCell ref="A28:D28"/>
    <mergeCell ref="A29:D29"/>
    <mergeCell ref="A30:D30"/>
    <mergeCell ref="A34:D34"/>
    <mergeCell ref="G13:H13"/>
    <mergeCell ref="E23:F23"/>
    <mergeCell ref="A13:D13"/>
    <mergeCell ref="A15:D15"/>
    <mergeCell ref="A16:D16"/>
    <mergeCell ref="A17:D17"/>
    <mergeCell ref="A22:N22"/>
    <mergeCell ref="A19:D19"/>
    <mergeCell ref="A20:D20"/>
    <mergeCell ref="A23:D23"/>
    <mergeCell ref="I13:J13"/>
    <mergeCell ref="B6:C6"/>
    <mergeCell ref="A5:E5"/>
    <mergeCell ref="A14:D14"/>
    <mergeCell ref="A25:D25"/>
    <mergeCell ref="A26:D26"/>
    <mergeCell ref="A18:D18"/>
    <mergeCell ref="E13:F13"/>
    <mergeCell ref="A12:N12"/>
    <mergeCell ref="A24:D24"/>
  </mergeCells>
  <pageMargins left="0.7" right="0.7" top="0.75" bottom="0.75" header="0.3" footer="0.3"/>
  <pageSetup paperSize="9" scale="53"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F6111E6295AF41848D2CB8B8FFD857" ma:contentTypeVersion="8" ma:contentTypeDescription="Een nieuw document maken." ma:contentTypeScope="" ma:versionID="35873bf2f991ef0fcf958c75da7ce21a">
  <xsd:schema xmlns:xsd="http://www.w3.org/2001/XMLSchema" xmlns:xs="http://www.w3.org/2001/XMLSchema" xmlns:p="http://schemas.microsoft.com/office/2006/metadata/properties" xmlns:ns2="c13be806-7978-4260-9d1f-ba6f9dbf5639" targetNamespace="http://schemas.microsoft.com/office/2006/metadata/properties" ma:root="true" ma:fieldsID="ac8eb9dca7da6acffc84dde852597bc3" ns2:_="">
    <xsd:import namespace="c13be806-7978-4260-9d1f-ba6f9dbf563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3be806-7978-4260-9d1f-ba6f9dbf56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396A86D-A053-421F-B61C-20C71B9331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3be806-7978-4260-9d1f-ba6f9dbf56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F9366A2-29FF-4A55-816D-2AF20C9EE1A8}">
  <ds:schemaRefs>
    <ds:schemaRef ds:uri="http://schemas.microsoft.com/sharepoint/v3/contenttype/forms"/>
  </ds:schemaRefs>
</ds:datastoreItem>
</file>

<file path=customXml/itemProps3.xml><?xml version="1.0" encoding="utf-8"?>
<ds:datastoreItem xmlns:ds="http://schemas.openxmlformats.org/officeDocument/2006/customXml" ds:itemID="{5E85C38F-478C-4CB0-8B4F-AB79F989558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Tarieven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Hilde Boon</dc:creator>
  <cp:keywords/>
  <dc:description/>
  <cp:lastModifiedBy>Gemeente Emmen</cp:lastModifiedBy>
  <cp:revision/>
  <dcterms:created xsi:type="dcterms:W3CDTF">2025-07-31T12:31:14Z</dcterms:created>
  <dcterms:modified xsi:type="dcterms:W3CDTF">2025-10-30T10:29:16Z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04cd95d-fb11-4cc5-b983-86c9412f844f_Enabled">
    <vt:lpwstr>true</vt:lpwstr>
  </property>
  <property fmtid="{D5CDD505-2E9C-101B-9397-08002B2CF9AE}" pid="3" name="MSIP_Label_704cd95d-fb11-4cc5-b983-86c9412f844f_SetDate">
    <vt:lpwstr>2025-08-04T07:59:12Z</vt:lpwstr>
  </property>
  <property fmtid="{D5CDD505-2E9C-101B-9397-08002B2CF9AE}" pid="4" name="MSIP_Label_704cd95d-fb11-4cc5-b983-86c9412f844f_Method">
    <vt:lpwstr>Standard</vt:lpwstr>
  </property>
  <property fmtid="{D5CDD505-2E9C-101B-9397-08002B2CF9AE}" pid="5" name="MSIP_Label_704cd95d-fb11-4cc5-b983-86c9412f844f_Name">
    <vt:lpwstr>Intern</vt:lpwstr>
  </property>
  <property fmtid="{D5CDD505-2E9C-101B-9397-08002B2CF9AE}" pid="6" name="MSIP_Label_704cd95d-fb11-4cc5-b983-86c9412f844f_SiteId">
    <vt:lpwstr>a75be28e-1ec3-4d7c-a219-4fff9ec122f6</vt:lpwstr>
  </property>
  <property fmtid="{D5CDD505-2E9C-101B-9397-08002B2CF9AE}" pid="7" name="MSIP_Label_704cd95d-fb11-4cc5-b983-86c9412f844f_ActionId">
    <vt:lpwstr>9d97a3bd-29a1-4fbe-aa70-892adf119fb5</vt:lpwstr>
  </property>
  <property fmtid="{D5CDD505-2E9C-101B-9397-08002B2CF9AE}" pid="8" name="MSIP_Label_704cd95d-fb11-4cc5-b983-86c9412f844f_ContentBits">
    <vt:lpwstr>0</vt:lpwstr>
  </property>
  <property fmtid="{D5CDD505-2E9C-101B-9397-08002B2CF9AE}" pid="9" name="ContentTypeId">
    <vt:lpwstr>0x01010035F6111E6295AF41848D2CB8B8FFD857</vt:lpwstr>
  </property>
</Properties>
</file>