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rneveldnl.sharepoint.com/sites/Inkoop/Gedeelde documenten/GWW/Levering en correctief onderhoud gemalen/02 Specificatie/01 Aanvraag/02 Definitief/"/>
    </mc:Choice>
  </mc:AlternateContent>
  <xr:revisionPtr revIDLastSave="2" documentId="8_{772574F9-4C33-4A8D-9962-2A6DE78D1020}" xr6:coauthVersionLast="47" xr6:coauthVersionMax="47" xr10:uidLastSave="{C071E69E-3AC6-4180-8522-96CDABB3379E}"/>
  <bookViews>
    <workbookView xWindow="28680" yWindow="-2550" windowWidth="29040" windowHeight="16440" xr2:uid="{C7C30D79-BD50-4109-9C3B-4C4EF83E2F40}"/>
  </bookViews>
  <sheets>
    <sheet name="GOW__-CO2-PM-_ (%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C20" i="1"/>
  <c r="B16" i="1"/>
  <c r="A15" i="1"/>
  <c r="J11" i="1"/>
  <c r="C9" i="1"/>
  <c r="B7" i="1"/>
</calcChain>
</file>

<file path=xl/sharedStrings.xml><?xml version="1.0" encoding="utf-8"?>
<sst xmlns="http://schemas.openxmlformats.org/spreadsheetml/2006/main" count="32" uniqueCount="29">
  <si>
    <t>Maak keuze</t>
  </si>
  <si>
    <t>Maximale fictieve korting:</t>
  </si>
  <si>
    <t>Fictieve korting</t>
  </si>
  <si>
    <t>'CO2-prestatieladder'</t>
  </si>
  <si>
    <t>De fictieve korting voor de CO2 prestatieladder wordt als volgt bepaald:</t>
  </si>
  <si>
    <t>Niveau</t>
  </si>
  <si>
    <t>Percentage van de aanneemsom</t>
  </si>
  <si>
    <t>Fictieve korting
'CO2-prestatieladder'</t>
  </si>
  <si>
    <t>Niveau inschrijver op inschrijvingsdatum</t>
  </si>
  <si>
    <t>Evaluatieprijs</t>
  </si>
  <si>
    <t>Geen certificaat</t>
  </si>
  <si>
    <t>Getekend voor akkoord:</t>
  </si>
  <si>
    <t>Naam inschrijver</t>
  </si>
  <si>
    <t>'EMVI-prestatiemeting'</t>
  </si>
  <si>
    <t>Naam tekenbevoegde</t>
  </si>
  <si>
    <t>Minimaal aan te bieden percentage</t>
  </si>
  <si>
    <t>Handtekening</t>
  </si>
  <si>
    <t>Ondergetekende biedt hierbij een prestatieniveau aan van:</t>
  </si>
  <si>
    <t>Fictieve korting
'EMVI-prestatiemeting'</t>
  </si>
  <si>
    <t>Aanbod prestatieniveau</t>
  </si>
  <si>
    <t>Datum</t>
  </si>
  <si>
    <t>versie:</t>
  </si>
  <si>
    <t>Alleen blauw gearceerde cellen invullen</t>
  </si>
  <si>
    <t>datum:</t>
  </si>
  <si>
    <t>Aanneemsom</t>
  </si>
  <si>
    <t>K.1</t>
  </si>
  <si>
    <t>K.2</t>
  </si>
  <si>
    <t>1.0</t>
  </si>
  <si>
    <t>Levering en correctief onderhoud gemalen (BEH-6060-B03)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</si>
</sst>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/mm/yyyy"/>
  </numFmts>
  <fonts count="1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i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4C6E7"/>
        <bgColor rgb="FF00000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quotePrefix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44" fontId="6" fillId="0" borderId="1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9" fontId="0" fillId="3" borderId="1" xfId="1" applyFont="1" applyFill="1" applyBorder="1" applyAlignment="1" applyProtection="1">
      <alignment horizontal="center" vertical="center"/>
    </xf>
    <xf numFmtId="0" fontId="5" fillId="0" borderId="11" xfId="0" applyFont="1" applyBorder="1" applyAlignment="1">
      <alignment horizontal="left" vertical="center"/>
    </xf>
    <xf numFmtId="9" fontId="9" fillId="0" borderId="1" xfId="1" applyFont="1" applyFill="1" applyBorder="1" applyAlignment="1" applyProtection="1">
      <alignment horizontal="center" vertical="center"/>
    </xf>
    <xf numFmtId="0" fontId="5" fillId="0" borderId="10" xfId="0" applyFont="1" applyBorder="1" applyAlignment="1">
      <alignment vertical="center"/>
    </xf>
    <xf numFmtId="44" fontId="6" fillId="0" borderId="5" xfId="0" applyNumberFormat="1" applyFont="1" applyBorder="1" applyAlignment="1">
      <alignment vertical="center"/>
    </xf>
    <xf numFmtId="0" fontId="0" fillId="0" borderId="13" xfId="0" applyBorder="1" applyAlignment="1">
      <alignment vertical="center"/>
    </xf>
    <xf numFmtId="0" fontId="5" fillId="0" borderId="10" xfId="0" applyFont="1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right" vertical="top"/>
    </xf>
    <xf numFmtId="164" fontId="14" fillId="0" borderId="0" xfId="0" applyNumberFormat="1" applyFont="1" applyAlignment="1">
      <alignment horizontal="left" vertical="top" wrapText="1"/>
    </xf>
    <xf numFmtId="44" fontId="8" fillId="4" borderId="1" xfId="0" applyNumberFormat="1" applyFont="1" applyFill="1" applyBorder="1" applyAlignment="1">
      <alignment vertical="center" wrapText="1"/>
    </xf>
    <xf numFmtId="44" fontId="8" fillId="4" borderId="12" xfId="0" applyNumberFormat="1" applyFont="1" applyFill="1" applyBorder="1" applyAlignment="1">
      <alignment vertical="center" wrapText="1"/>
    </xf>
    <xf numFmtId="44" fontId="8" fillId="4" borderId="15" xfId="0" applyNumberFormat="1" applyFont="1" applyFill="1" applyBorder="1" applyAlignment="1">
      <alignment vertical="center" wrapText="1"/>
    </xf>
    <xf numFmtId="44" fontId="8" fillId="4" borderId="16" xfId="0" applyNumberFormat="1" applyFont="1" applyFill="1" applyBorder="1" applyAlignment="1">
      <alignment vertical="center" wrapText="1"/>
    </xf>
    <xf numFmtId="0" fontId="12" fillId="0" borderId="5" xfId="0" applyFont="1" applyBorder="1" applyAlignment="1">
      <alignment horizontal="right" vertical="center" wrapText="1"/>
    </xf>
    <xf numFmtId="0" fontId="12" fillId="0" borderId="6" xfId="0" applyFont="1" applyBorder="1" applyAlignment="1">
      <alignment horizontal="right" vertical="center" wrapText="1"/>
    </xf>
    <xf numFmtId="0" fontId="12" fillId="5" borderId="1" xfId="0" applyFont="1" applyFill="1" applyBorder="1" applyAlignment="1" applyProtection="1">
      <alignment horizontal="left" vertical="center" wrapText="1"/>
      <protection locked="0"/>
    </xf>
    <xf numFmtId="0" fontId="4" fillId="4" borderId="27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44" fontId="4" fillId="4" borderId="29" xfId="0" applyNumberFormat="1" applyFont="1" applyFill="1" applyBorder="1" applyAlignment="1">
      <alignment vertical="center" wrapText="1"/>
    </xf>
    <xf numFmtId="44" fontId="4" fillId="4" borderId="30" xfId="0" applyNumberFormat="1" applyFont="1" applyFill="1" applyBorder="1" applyAlignment="1">
      <alignment vertical="center" wrapText="1"/>
    </xf>
    <xf numFmtId="44" fontId="4" fillId="4" borderId="15" xfId="0" applyNumberFormat="1" applyFont="1" applyFill="1" applyBorder="1" applyAlignment="1">
      <alignment vertical="center" wrapText="1"/>
    </xf>
    <xf numFmtId="44" fontId="4" fillId="4" borderId="16" xfId="0" applyNumberFormat="1" applyFont="1" applyFill="1" applyBorder="1" applyAlignment="1">
      <alignment vertical="center" wrapText="1"/>
    </xf>
    <xf numFmtId="0" fontId="12" fillId="5" borderId="0" xfId="0" applyFont="1" applyFill="1" applyAlignment="1">
      <alignment horizontal="center" vertical="center"/>
    </xf>
    <xf numFmtId="0" fontId="5" fillId="0" borderId="10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12" fillId="0" borderId="18" xfId="0" applyFont="1" applyBorder="1" applyAlignment="1">
      <alignment horizontal="right" vertical="center" wrapText="1"/>
    </xf>
    <xf numFmtId="0" fontId="12" fillId="0" borderId="19" xfId="0" applyFont="1" applyBorder="1" applyAlignment="1">
      <alignment horizontal="right" vertical="center" wrapText="1"/>
    </xf>
    <xf numFmtId="0" fontId="12" fillId="0" borderId="20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0" fontId="0" fillId="0" borderId="10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2" fillId="0" borderId="23" xfId="0" applyFont="1" applyBorder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0" fontId="13" fillId="5" borderId="1" xfId="0" applyFont="1" applyFill="1" applyBorder="1" applyAlignment="1" applyProtection="1">
      <alignment horizontal="left" vertical="center"/>
      <protection locked="0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9" fontId="8" fillId="2" borderId="2" xfId="1" applyFont="1" applyFill="1" applyBorder="1" applyAlignment="1" applyProtection="1">
      <alignment horizontal="center" vertical="center"/>
      <protection locked="0"/>
    </xf>
    <xf numFmtId="9" fontId="8" fillId="2" borderId="26" xfId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2" fillId="0" borderId="8" xfId="0" quotePrefix="1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44" fontId="8" fillId="4" borderId="1" xfId="0" applyNumberFormat="1" applyFont="1" applyFill="1" applyBorder="1" applyAlignment="1">
      <alignment vertical="center"/>
    </xf>
    <xf numFmtId="44" fontId="8" fillId="4" borderId="12" xfId="0" applyNumberFormat="1" applyFont="1" applyFill="1" applyBorder="1" applyAlignment="1">
      <alignment vertical="center"/>
    </xf>
    <xf numFmtId="44" fontId="8" fillId="4" borderId="15" xfId="0" applyNumberFormat="1" applyFont="1" applyFill="1" applyBorder="1" applyAlignment="1">
      <alignment vertical="center"/>
    </xf>
    <xf numFmtId="44" fontId="8" fillId="4" borderId="16" xfId="0" applyNumberFormat="1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44" fontId="8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Procent" xfId="1" builtinId="5"/>
    <cellStyle name="Standaard" xfId="0" builtinId="0"/>
  </cellStyles>
  <dxfs count="13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647700</xdr:colOff>
      <xdr:row>22</xdr:row>
      <xdr:rowOff>0</xdr:rowOff>
    </xdr:from>
    <xdr:to>
      <xdr:col>13</xdr:col>
      <xdr:colOff>685800</xdr:colOff>
      <xdr:row>23</xdr:row>
      <xdr:rowOff>161925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5BA3C549-00B2-4C36-80FD-7E3D3AA113F1}"/>
            </a:ext>
          </a:extLst>
        </xdr:cNvPr>
        <xdr:cNvSpPr/>
      </xdr:nvSpPr>
      <xdr:spPr>
        <a:xfrm>
          <a:off x="11649075" y="7581900"/>
          <a:ext cx="1152525" cy="32385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5E284-680D-4D7C-919A-BEB754A7F7BC}">
  <sheetPr>
    <pageSetUpPr fitToPage="1"/>
  </sheetPr>
  <dimension ref="A1:N36"/>
  <sheetViews>
    <sheetView tabSelected="1" zoomScaleNormal="100" workbookViewId="0">
      <selection activeCell="B3" sqref="B3:C3"/>
    </sheetView>
  </sheetViews>
  <sheetFormatPr defaultColWidth="8.85546875" defaultRowHeight="12.75" x14ac:dyDescent="0.2"/>
  <cols>
    <col min="1" max="1" width="25.7109375" customWidth="1"/>
    <col min="2" max="2" width="15.7109375" customWidth="1"/>
    <col min="3" max="3" width="11" bestFit="1" customWidth="1"/>
    <col min="4" max="4" width="14.7109375" customWidth="1"/>
    <col min="5" max="5" width="12.28515625" bestFit="1" customWidth="1"/>
    <col min="6" max="6" width="14.7109375" customWidth="1"/>
    <col min="7" max="7" width="12" bestFit="1" customWidth="1"/>
    <col min="8" max="8" width="14.7109375" customWidth="1"/>
    <col min="9" max="9" width="9.85546875" bestFit="1" customWidth="1"/>
    <col min="10" max="10" width="14.7109375" customWidth="1"/>
    <col min="11" max="11" width="11.5703125" bestFit="1" customWidth="1"/>
    <col min="12" max="12" width="8" bestFit="1" customWidth="1"/>
    <col min="13" max="13" width="16.7109375" customWidth="1"/>
    <col min="14" max="14" width="12.85546875" bestFit="1" customWidth="1"/>
  </cols>
  <sheetData>
    <row r="1" spans="1:14" ht="15.75" x14ac:dyDescent="0.2">
      <c r="A1" s="1"/>
      <c r="B1" s="1"/>
      <c r="C1" s="1"/>
      <c r="D1" s="1"/>
      <c r="E1" s="1"/>
      <c r="F1" s="79" t="s">
        <v>28</v>
      </c>
      <c r="G1" s="79"/>
      <c r="H1" s="79"/>
      <c r="I1" s="79"/>
      <c r="J1" s="79"/>
      <c r="K1" s="79"/>
      <c r="L1" s="79"/>
      <c r="M1" s="1"/>
      <c r="N1" s="2"/>
    </row>
    <row r="2" spans="1:14" x14ac:dyDescent="0.2">
      <c r="A2" s="3"/>
      <c r="B2" s="4"/>
      <c r="C2" s="5"/>
      <c r="D2" s="5"/>
      <c r="E2" s="2"/>
      <c r="F2" s="6"/>
      <c r="G2" s="6"/>
      <c r="H2" s="6"/>
      <c r="I2" s="6"/>
      <c r="J2" s="6"/>
      <c r="K2" s="6"/>
      <c r="L2" s="6"/>
      <c r="M2" s="2"/>
      <c r="N2" s="2"/>
    </row>
    <row r="3" spans="1:14" ht="15" x14ac:dyDescent="0.2">
      <c r="A3" s="7" t="s">
        <v>24</v>
      </c>
      <c r="B3" s="80">
        <v>0</v>
      </c>
      <c r="C3" s="80"/>
      <c r="D3" s="5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3.5" thickBo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5.75" customHeight="1" x14ac:dyDescent="0.2">
      <c r="A5" s="10" t="s">
        <v>25</v>
      </c>
      <c r="B5" s="65" t="s">
        <v>3</v>
      </c>
      <c r="C5" s="66"/>
      <c r="D5" s="67"/>
      <c r="E5" s="2"/>
      <c r="F5" s="68" t="s">
        <v>4</v>
      </c>
      <c r="G5" s="11" t="s">
        <v>5</v>
      </c>
      <c r="H5" s="12" t="s">
        <v>2</v>
      </c>
      <c r="I5" s="2"/>
      <c r="J5" s="2"/>
    </row>
    <row r="6" spans="1:14" x14ac:dyDescent="0.2">
      <c r="A6" s="71" t="s">
        <v>6</v>
      </c>
      <c r="B6" s="72"/>
      <c r="C6" s="13">
        <v>0.05</v>
      </c>
      <c r="D6" s="14"/>
      <c r="E6" s="2"/>
      <c r="F6" s="69"/>
      <c r="G6" s="11">
        <v>5</v>
      </c>
      <c r="H6" s="15">
        <v>1</v>
      </c>
      <c r="I6" s="2"/>
      <c r="J6" s="2"/>
    </row>
    <row r="7" spans="1:14" ht="12.75" customHeight="1" x14ac:dyDescent="0.2">
      <c r="A7" s="16" t="s">
        <v>1</v>
      </c>
      <c r="B7" s="17">
        <f>$B$3*C6</f>
        <v>0</v>
      </c>
      <c r="C7" s="57" t="s">
        <v>7</v>
      </c>
      <c r="D7" s="58"/>
      <c r="E7" s="2"/>
      <c r="F7" s="69"/>
      <c r="G7" s="11">
        <v>4</v>
      </c>
      <c r="H7" s="15">
        <v>0.8</v>
      </c>
      <c r="I7" s="2"/>
      <c r="J7" s="2"/>
      <c r="K7" s="2"/>
      <c r="L7" s="2"/>
      <c r="M7" s="2"/>
      <c r="N7" s="2"/>
    </row>
    <row r="8" spans="1:14" x14ac:dyDescent="0.2">
      <c r="A8" s="18"/>
      <c r="B8" s="2"/>
      <c r="C8" s="57"/>
      <c r="D8" s="58"/>
      <c r="E8" s="2"/>
      <c r="F8" s="69"/>
      <c r="G8" s="11">
        <v>3</v>
      </c>
      <c r="H8" s="15">
        <v>0.5</v>
      </c>
      <c r="I8" s="2"/>
      <c r="J8" s="2"/>
      <c r="K8" s="2"/>
      <c r="L8" s="2"/>
      <c r="M8" s="2"/>
      <c r="N8" s="2"/>
    </row>
    <row r="9" spans="1:14" ht="12.75" customHeight="1" x14ac:dyDescent="0.2">
      <c r="A9" s="59" t="s">
        <v>8</v>
      </c>
      <c r="B9" s="73" t="s">
        <v>0</v>
      </c>
      <c r="C9" s="75" t="str">
        <f>IF($B$3=0,CONCATENATE($A$3," invullen"),IF(B9="Maak keuze","Niveau invullen",INDEX(G6:H11,IF(B9=G6,1,IF(B9=G7,2,IF(B9=G8,3,IF(B9=G9,4,IF(B9=G10,5,6))))),2)*B7))</f>
        <v>Aanneemsom invullen</v>
      </c>
      <c r="D9" s="76"/>
      <c r="E9" s="2"/>
      <c r="F9" s="69"/>
      <c r="G9" s="11">
        <v>2</v>
      </c>
      <c r="H9" s="15">
        <v>0</v>
      </c>
      <c r="I9" s="2"/>
      <c r="J9" s="2"/>
      <c r="K9" s="2"/>
      <c r="L9" s="2"/>
      <c r="M9" s="2"/>
      <c r="N9" s="2"/>
    </row>
    <row r="10" spans="1:14" ht="12.75" customHeight="1" thickBot="1" x14ac:dyDescent="0.25">
      <c r="A10" s="60"/>
      <c r="B10" s="74"/>
      <c r="C10" s="77"/>
      <c r="D10" s="78"/>
      <c r="E10" s="2"/>
      <c r="F10" s="69"/>
      <c r="G10" s="11">
        <v>1</v>
      </c>
      <c r="H10" s="15">
        <v>0</v>
      </c>
      <c r="I10" s="2"/>
      <c r="J10" s="63" t="s">
        <v>9</v>
      </c>
      <c r="K10" s="63"/>
      <c r="L10" s="63"/>
      <c r="M10" s="63"/>
      <c r="N10" s="63"/>
    </row>
    <row r="11" spans="1:14" x14ac:dyDescent="0.2">
      <c r="A11" s="9"/>
      <c r="B11" s="2"/>
      <c r="C11" s="2"/>
      <c r="D11" s="2"/>
      <c r="E11" s="2"/>
      <c r="F11" s="70"/>
      <c r="G11" s="11" t="s">
        <v>10</v>
      </c>
      <c r="H11" s="15">
        <v>0</v>
      </c>
      <c r="I11" s="2"/>
      <c r="J11" s="63" t="str">
        <f>CONCATENATE("Totaal fictieve korting ",$A$1," + ",$A$5," + ",$A$14)</f>
        <v>Totaal fictieve korting  + K.1 + K.2</v>
      </c>
      <c r="K11" s="63"/>
      <c r="L11" s="63"/>
      <c r="M11" s="63"/>
      <c r="N11" s="63"/>
    </row>
    <row r="12" spans="1:14" ht="15.75" customHeight="1" x14ac:dyDescent="0.2">
      <c r="A12" s="2"/>
      <c r="B12" s="2"/>
      <c r="C12" s="2"/>
      <c r="D12" s="2"/>
      <c r="E12" s="2"/>
      <c r="F12" s="2"/>
      <c r="G12" s="2"/>
      <c r="H12" s="2"/>
      <c r="I12" s="64" t="s">
        <v>11</v>
      </c>
      <c r="J12" s="64"/>
      <c r="K12" s="64"/>
      <c r="L12" s="64"/>
      <c r="M12" s="64"/>
      <c r="N12" s="64"/>
    </row>
    <row r="13" spans="1:14" ht="13.5" thickBot="1" x14ac:dyDescent="0.25">
      <c r="A13" s="2"/>
      <c r="B13" s="2"/>
      <c r="C13" s="2"/>
      <c r="D13" s="2"/>
      <c r="E13" s="2"/>
      <c r="F13" s="2"/>
      <c r="G13" s="2"/>
      <c r="H13" s="2"/>
      <c r="I13" s="44" t="s">
        <v>12</v>
      </c>
      <c r="J13" s="45"/>
      <c r="K13" s="32"/>
      <c r="L13" s="32"/>
      <c r="M13" s="32"/>
      <c r="N13" s="32"/>
    </row>
    <row r="14" spans="1:14" ht="13.5" customHeight="1" x14ac:dyDescent="0.2">
      <c r="A14" s="10" t="s">
        <v>26</v>
      </c>
      <c r="B14" s="65" t="s">
        <v>13</v>
      </c>
      <c r="C14" s="66"/>
      <c r="D14" s="67"/>
      <c r="E14" s="2"/>
      <c r="F14" s="2"/>
      <c r="G14" s="2"/>
      <c r="H14" s="2"/>
      <c r="I14" s="46"/>
      <c r="J14" s="47"/>
      <c r="K14" s="32"/>
      <c r="L14" s="32"/>
      <c r="M14" s="32"/>
      <c r="N14" s="32"/>
    </row>
    <row r="15" spans="1:14" x14ac:dyDescent="0.2">
      <c r="A15" s="42" t="str">
        <f>CONCATENATE("Percentage van de ",$A$3)</f>
        <v>Percentage van de Aanneemsom</v>
      </c>
      <c r="B15" s="43"/>
      <c r="C15" s="13">
        <v>0.15</v>
      </c>
      <c r="D15" s="14"/>
      <c r="E15" s="2"/>
      <c r="F15" s="2"/>
      <c r="G15" s="2"/>
      <c r="H15" s="2"/>
      <c r="I15" s="44" t="s">
        <v>14</v>
      </c>
      <c r="J15" s="45"/>
      <c r="K15" s="32"/>
      <c r="L15" s="32"/>
      <c r="M15" s="32"/>
      <c r="N15" s="32"/>
    </row>
    <row r="16" spans="1:14" ht="15.75" customHeight="1" x14ac:dyDescent="0.2">
      <c r="A16" s="19" t="s">
        <v>1</v>
      </c>
      <c r="B16" s="8">
        <f>$B$3*C15</f>
        <v>0</v>
      </c>
      <c r="C16" s="2"/>
      <c r="D16" s="20"/>
      <c r="E16" s="2"/>
      <c r="F16" s="2"/>
      <c r="G16" s="2"/>
      <c r="H16" s="2"/>
      <c r="I16" s="46"/>
      <c r="J16" s="47"/>
      <c r="K16" s="32"/>
      <c r="L16" s="32"/>
      <c r="M16" s="32"/>
      <c r="N16" s="32"/>
    </row>
    <row r="17" spans="1:14" x14ac:dyDescent="0.2">
      <c r="A17" s="48" t="s">
        <v>15</v>
      </c>
      <c r="B17" s="49"/>
      <c r="C17" s="13">
        <v>0.75</v>
      </c>
      <c r="D17" s="20"/>
      <c r="E17" s="2"/>
      <c r="F17" s="2"/>
      <c r="G17" s="2"/>
      <c r="H17" s="2"/>
      <c r="I17" s="44" t="s">
        <v>16</v>
      </c>
      <c r="J17" s="45"/>
      <c r="K17" s="52"/>
      <c r="L17" s="52"/>
      <c r="M17" s="52"/>
      <c r="N17" s="52"/>
    </row>
    <row r="18" spans="1:14" ht="12.75" customHeight="1" x14ac:dyDescent="0.2">
      <c r="A18" s="53" t="s">
        <v>17</v>
      </c>
      <c r="B18" s="54"/>
      <c r="C18" s="57" t="s">
        <v>18</v>
      </c>
      <c r="D18" s="58"/>
      <c r="E18" s="2"/>
      <c r="F18" s="2"/>
      <c r="G18" s="2"/>
      <c r="H18" s="2"/>
      <c r="I18" s="50"/>
      <c r="J18" s="51"/>
      <c r="K18" s="52"/>
      <c r="L18" s="52"/>
      <c r="M18" s="52"/>
      <c r="N18" s="52"/>
    </row>
    <row r="19" spans="1:14" ht="12.75" customHeight="1" x14ac:dyDescent="0.2">
      <c r="A19" s="55"/>
      <c r="B19" s="56"/>
      <c r="C19" s="57"/>
      <c r="D19" s="58"/>
      <c r="E19" s="2"/>
      <c r="F19" s="2"/>
      <c r="G19" s="2"/>
      <c r="H19" s="2"/>
      <c r="I19" s="50"/>
      <c r="J19" s="51"/>
      <c r="K19" s="52"/>
      <c r="L19" s="52"/>
      <c r="M19" s="52"/>
      <c r="N19" s="52"/>
    </row>
    <row r="20" spans="1:14" x14ac:dyDescent="0.2">
      <c r="A20" s="59" t="s">
        <v>19</v>
      </c>
      <c r="B20" s="61" t="s">
        <v>0</v>
      </c>
      <c r="C20" s="26" t="str">
        <f>IF($B$3=0,CONCATENATE($A$3," invullen"),IF(B20="Maak keuze","Percentage invullen",IF(B3=0,"Nog niet goed ingevuld",$B$3*B20*$C$15*(100%-((100%-B20)/(100%-$C$17))))))</f>
        <v>Aanneemsom invullen</v>
      </c>
      <c r="D20" s="27"/>
      <c r="E20" s="2"/>
      <c r="F20" s="2"/>
      <c r="G20" s="2"/>
      <c r="H20" s="2"/>
      <c r="I20" s="50"/>
      <c r="J20" s="51"/>
      <c r="K20" s="52"/>
      <c r="L20" s="52"/>
      <c r="M20" s="52"/>
      <c r="N20" s="52"/>
    </row>
    <row r="21" spans="1:14" ht="15.75" customHeight="1" thickBot="1" x14ac:dyDescent="0.25">
      <c r="A21" s="60"/>
      <c r="B21" s="62"/>
      <c r="C21" s="28"/>
      <c r="D21" s="29"/>
      <c r="E21" s="2"/>
      <c r="F21" s="2"/>
      <c r="G21" s="2"/>
      <c r="H21" s="2"/>
      <c r="I21" s="46"/>
      <c r="J21" s="47"/>
      <c r="K21" s="52"/>
      <c r="L21" s="52"/>
      <c r="M21" s="52"/>
      <c r="N21" s="52"/>
    </row>
    <row r="22" spans="1:14" ht="13.5" thickBot="1" x14ac:dyDescent="0.25">
      <c r="A22" s="2"/>
      <c r="B22" s="2"/>
      <c r="C22" s="2"/>
      <c r="D22" s="2"/>
      <c r="E22" s="2"/>
      <c r="F22" s="2"/>
      <c r="G22" s="2"/>
      <c r="H22" s="2"/>
      <c r="I22" s="30" t="s">
        <v>20</v>
      </c>
      <c r="J22" s="31"/>
      <c r="K22" s="32"/>
      <c r="L22" s="32"/>
      <c r="M22" s="32"/>
      <c r="N22" s="32"/>
    </row>
    <row r="23" spans="1:14" ht="12.75" customHeight="1" x14ac:dyDescent="0.2">
      <c r="A23" s="2"/>
      <c r="B23" s="33" t="s">
        <v>9</v>
      </c>
      <c r="C23" s="34"/>
      <c r="D23" s="34"/>
      <c r="E23" s="34"/>
      <c r="F23" s="37" t="str">
        <f>IF($B$3=0,CONCATENATE($A$3," invullen"),IF(OR(B9="Maak keuze",B20="Maak keuze",B20&lt;C17),"Nog niet goed ingevuld",IF(B23="Evaluatieprijs",B3-C9-C20,C9+C20)))</f>
        <v>Aanneemsom invullen</v>
      </c>
      <c r="G23" s="38"/>
      <c r="H23" s="2"/>
      <c r="I23" s="21"/>
      <c r="J23" s="21"/>
      <c r="K23" s="21"/>
      <c r="L23" s="21"/>
      <c r="M23" s="22" t="s">
        <v>21</v>
      </c>
      <c r="N23" s="23" t="s">
        <v>27</v>
      </c>
    </row>
    <row r="24" spans="1:14" ht="13.5" customHeight="1" thickBot="1" x14ac:dyDescent="0.25">
      <c r="A24" s="2"/>
      <c r="B24" s="35"/>
      <c r="C24" s="36"/>
      <c r="D24" s="36"/>
      <c r="E24" s="36"/>
      <c r="F24" s="39"/>
      <c r="G24" s="40"/>
      <c r="H24" s="2"/>
      <c r="I24" s="41" t="s">
        <v>22</v>
      </c>
      <c r="J24" s="41"/>
      <c r="K24" s="41"/>
      <c r="L24" s="21"/>
      <c r="M24" s="24" t="s">
        <v>23</v>
      </c>
      <c r="N24" s="25">
        <v>45974</v>
      </c>
    </row>
    <row r="25" spans="1:14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</sheetData>
  <sheetProtection algorithmName="SHA-512" hashValue="TLRLpq+egAMfGI2AHDRd2B3y7jgFqMqmR4jAjKJLsaJQc2HBGCc4HAKrqFjeVeeKpVWqTZMrta71gXH6/8WhbA==" saltValue="c3nqcWzFPR5OdkQ4EGKsgQ==" spinCount="100000" sheet="1" selectLockedCells="1"/>
  <mergeCells count="31">
    <mergeCell ref="F1:L1"/>
    <mergeCell ref="B3:C3"/>
    <mergeCell ref="B14:D14"/>
    <mergeCell ref="B5:D5"/>
    <mergeCell ref="F5:F11"/>
    <mergeCell ref="A6:B6"/>
    <mergeCell ref="C7:D8"/>
    <mergeCell ref="A9:A10"/>
    <mergeCell ref="B9:B10"/>
    <mergeCell ref="C9:D10"/>
    <mergeCell ref="J10:N10"/>
    <mergeCell ref="J11:N11"/>
    <mergeCell ref="I12:N12"/>
    <mergeCell ref="I13:J14"/>
    <mergeCell ref="K13:N14"/>
    <mergeCell ref="A15:B15"/>
    <mergeCell ref="I15:J16"/>
    <mergeCell ref="K15:N16"/>
    <mergeCell ref="A17:B17"/>
    <mergeCell ref="I17:J21"/>
    <mergeCell ref="K17:N21"/>
    <mergeCell ref="A18:B19"/>
    <mergeCell ref="C18:D19"/>
    <mergeCell ref="A20:A21"/>
    <mergeCell ref="B20:B21"/>
    <mergeCell ref="C20:D21"/>
    <mergeCell ref="I22:J22"/>
    <mergeCell ref="K22:N22"/>
    <mergeCell ref="B23:E24"/>
    <mergeCell ref="F23:G24"/>
    <mergeCell ref="I24:K24"/>
  </mergeCells>
  <conditionalFormatting sqref="A2:A3 A5 A14">
    <cfRule type="cellIs" dxfId="12" priority="1" operator="equal">
      <formula>"Maak keuze"</formula>
    </cfRule>
  </conditionalFormatting>
  <conditionalFormatting sqref="A15">
    <cfRule type="cellIs" dxfId="11" priority="7" operator="equal">
      <formula>"Percentage van de Maak keuze"</formula>
    </cfRule>
  </conditionalFormatting>
  <conditionalFormatting sqref="B7 B16">
    <cfRule type="cellIs" dxfId="10" priority="13" operator="equal">
      <formula>0</formula>
    </cfRule>
  </conditionalFormatting>
  <conditionalFormatting sqref="B23:E24">
    <cfRule type="containsText" dxfId="9" priority="6" operator="containsText" text="Maak keuze">
      <formula>NOT(ISERROR(SEARCH("Maak keuze",B23)))</formula>
    </cfRule>
  </conditionalFormatting>
  <conditionalFormatting sqref="C6 C15 C17">
    <cfRule type="cellIs" dxfId="8" priority="3" operator="equal">
      <formula>0</formula>
    </cfRule>
  </conditionalFormatting>
  <conditionalFormatting sqref="C9 C20 F23">
    <cfRule type="cellIs" dxfId="7" priority="9" operator="equal">
      <formula>"Maak keuze invullen"</formula>
    </cfRule>
    <cfRule type="cellIs" dxfId="6" priority="10" operator="equal">
      <formula>"aanneemsom invullen"</formula>
    </cfRule>
    <cfRule type="cellIs" dxfId="5" priority="11" operator="equal">
      <formula>"inschrijfsom invullen"</formula>
    </cfRule>
    <cfRule type="cellIs" dxfId="4" priority="12" operator="equal">
      <formula>"totaalprijs invullen"</formula>
    </cfRule>
  </conditionalFormatting>
  <conditionalFormatting sqref="C20 F23">
    <cfRule type="cellIs" dxfId="3" priority="14" operator="equal">
      <formula>"Nog niet goed ingevuld"</formula>
    </cfRule>
  </conditionalFormatting>
  <conditionalFormatting sqref="C20">
    <cfRule type="expression" dxfId="2" priority="17">
      <formula>B20="Maak keuze"</formula>
    </cfRule>
  </conditionalFormatting>
  <conditionalFormatting sqref="C9:D10">
    <cfRule type="expression" dxfId="1" priority="16">
      <formula>B9="Maak keuze"</formula>
    </cfRule>
  </conditionalFormatting>
  <conditionalFormatting sqref="F1:L2">
    <cfRule type="beginsWith" dxfId="0" priority="2" operator="beginsWith" text="Onderwerp">
      <formula>LEFT(F1,LEN("Onderwerp"))="Onderwerp"</formula>
    </cfRule>
  </conditionalFormatting>
  <dataValidations count="6">
    <dataValidation type="list" allowBlank="1" showInputMessage="1" showErrorMessage="1" sqref="B23:E24" xr:uid="{9A37DB17-AB8B-4E10-88DA-B1396ECC5931}">
      <formula1>$J$10:$J$11</formula1>
    </dataValidation>
    <dataValidation type="list" allowBlank="1" showInputMessage="1" showErrorMessage="1" error="Percentage voldoet niet aan de eisen" sqref="B20" xr:uid="{8947DC65-7BE6-4646-B539-E1E7FC898126}">
      <formula1>"Maak keuze,75%,76%,77%,78%,79%,80%,81%,82%,83%,84%,85%,86%,87%,88%,89%,90%,91%,92%,93%,94%,95%,96%,97%,98%,99%,100%"</formula1>
    </dataValidation>
    <dataValidation type="list" allowBlank="1" showInputMessage="1" showErrorMessage="1" sqref="A3" xr:uid="{DE47136B-1783-4E8E-BFB9-43969B50CAEF}">
      <formula1>"Maak keuze,Aanneemsom,Inschrijfsom,Totaalprijs"</formula1>
    </dataValidation>
    <dataValidation type="list" allowBlank="1" showInputMessage="1" showErrorMessage="1" sqref="A14 A5 A2" xr:uid="{1F0EC27B-15DB-4B1C-8B2C-84C8C14F13CC}">
      <formula1>"Maak keuze,K.1,K.2,K.3,K.4,K.5,K.6,K.1a,K.1b,K.2a,K.2b,K.3a,K.3b,K.4a,K.4b,K.5a,K.5b,K.6a,K.6b,"</formula1>
    </dataValidation>
    <dataValidation type="list" allowBlank="1" showInputMessage="1" showErrorMessage="1" sqref="B9:B10" xr:uid="{A1C27ECA-6130-4578-87BA-A57CF7A0F608}">
      <formula1>"Maak keuze,5,4,3,2,1,Geen certificaat"</formula1>
    </dataValidation>
    <dataValidation type="list" allowBlank="1" showInputMessage="1" sqref="F1:L2" xr:uid="{A14C8B8D-5516-418D-809C-D1FAB1CD0088}">
      <formula1>"Onderwerp (besteknr)"</formula1>
    </dataValidation>
  </dataValidation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eaf7aa-9b33-4abc-bc0f-b926eb6c1d69">
      <Terms xmlns="http://schemas.microsoft.com/office/infopath/2007/PartnerControls"/>
    </lcf76f155ced4ddcb4097134ff3c332f>
    <TaxCatchAll xmlns="277ecb1c-f5e5-4756-8487-fc551feec2f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ee2d1d01625b4be65c9cd3495a9181c3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e4a015fe71690fe88c801f68ea2d7552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28E5C9-0345-48D1-A0BC-1936192BEDA1}">
  <ds:schemaRefs>
    <ds:schemaRef ds:uri="http://schemas.microsoft.com/office/2006/metadata/properties"/>
    <ds:schemaRef ds:uri="http://schemas.microsoft.com/office/infopath/2007/PartnerControls"/>
    <ds:schemaRef ds:uri="ebeaf7aa-9b33-4abc-bc0f-b926eb6c1d69"/>
    <ds:schemaRef ds:uri="277ecb1c-f5e5-4756-8487-fc551feec2f0"/>
  </ds:schemaRefs>
</ds:datastoreItem>
</file>

<file path=customXml/itemProps2.xml><?xml version="1.0" encoding="utf-8"?>
<ds:datastoreItem xmlns:ds="http://schemas.openxmlformats.org/officeDocument/2006/customXml" ds:itemID="{467ED3E2-BE80-43B5-A1AE-4139379F2B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D93338-6AAE-4EF1-AD97-550B939E5A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eaf7aa-9b33-4abc-bc0f-b926eb6c1d69"/>
    <ds:schemaRef ds:uri="277ecb1c-f5e5-4756-8487-fc551feec2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GOW__-CO2-PM-_ (%)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Bolt, Dick</dc:creator>
  <cp:lastModifiedBy>Bolt, Dick</cp:lastModifiedBy>
  <dcterms:created xsi:type="dcterms:W3CDTF">2025-11-07T14:30:30Z</dcterms:created>
  <dcterms:modified xsi:type="dcterms:W3CDTF">2025-11-13T13:35:02Z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0x01010048A15E6E3F96A749B58BE6DB4CB3A95A</vt:lpwstr>
  </property>
  <property fmtid="{D5CDD505-2E9C-101B-9397-08002B2CF9AE}" pid="3" name="MediaServiceImageTags">
    <vt:lpwstr/>
  </property>
</Properties>
</file>